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2.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3.xml" ContentType="application/vnd.openxmlformats-officedocument.spreadsheetml.chartsheet+xml"/>
  <Override PartName="/xl/worksheets/sheet22.xml" ContentType="application/vnd.openxmlformats-officedocument.spreadsheetml.worksheet+xml"/>
  <Override PartName="/xl/chartsheets/sheet4.xml" ContentType="application/vnd.openxmlformats-officedocument.spreadsheetml.chart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3.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4.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Security/"/>
    </mc:Choice>
  </mc:AlternateContent>
  <xr:revisionPtr revIDLastSave="0" documentId="11_B21C47963E7EAE3F5B45EDFEFC05F4C626CD617C" xr6:coauthVersionLast="47" xr6:coauthVersionMax="47" xr10:uidLastSave="{00000000-0000-0000-0000-000000000000}"/>
  <bookViews>
    <workbookView xWindow="2280" yWindow="2280" windowWidth="16920" windowHeight="10450" firstSheet="7" activeTab="25" xr2:uid="{00000000-000D-0000-FFFF-FFFF00000000}"/>
  </bookViews>
  <sheets>
    <sheet name="المقدمة" sheetId="57" r:id="rId1"/>
    <sheet name="التقديم" sheetId="63" r:id="rId2"/>
    <sheet name="130" sheetId="36" r:id="rId3"/>
    <sheet name="131" sheetId="37" r:id="rId4"/>
    <sheet name="132" sheetId="38" r:id="rId5"/>
    <sheet name="133" sheetId="61" r:id="rId6"/>
    <sheet name="134" sheetId="58" r:id="rId7"/>
    <sheet name="135" sheetId="62" r:id="rId8"/>
    <sheet name="136" sheetId="42" r:id="rId9"/>
    <sheet name="Gr.37" sheetId="43" r:id="rId10"/>
    <sheet name="137" sheetId="44" r:id="rId11"/>
    <sheet name="138" sheetId="45" r:id="rId12"/>
    <sheet name="Gr.38" sheetId="46" r:id="rId13"/>
    <sheet name="139" sheetId="47" r:id="rId14"/>
    <sheet name="140" sheetId="26" r:id="rId15"/>
    <sheet name="141" sheetId="28" r:id="rId16"/>
    <sheet name="142" sheetId="25" r:id="rId17"/>
    <sheet name="143" sheetId="27" r:id="rId18"/>
    <sheet name="144" sheetId="48" r:id="rId19"/>
    <sheet name="145" sheetId="49" r:id="rId20"/>
    <sheet name="146" sheetId="50" r:id="rId21"/>
    <sheet name="147" sheetId="51" r:id="rId22"/>
    <sheet name="148" sheetId="52" r:id="rId23"/>
    <sheet name="Gr.39" sheetId="53" r:id="rId24"/>
    <sheet name="149" sheetId="54" r:id="rId25"/>
    <sheet name="Gr.40" sheetId="55" r:id="rId26"/>
    <sheet name="150" sheetId="56" r:id="rId27"/>
  </sheets>
  <definedNames>
    <definedName name="_xlnm.Print_Area" localSheetId="3">'131'!$A$1:$J$27</definedName>
    <definedName name="_xlnm.Print_Area" localSheetId="4">'132'!$A$1:$J$22</definedName>
    <definedName name="_xlnm.Print_Area" localSheetId="5">'133'!$A$1:$I$46</definedName>
    <definedName name="_xlnm.Print_Area" localSheetId="7">'135'!$A$1:$R$52</definedName>
    <definedName name="_xlnm.Print_Area" localSheetId="10">'137'!$A$1:$G$28</definedName>
    <definedName name="_xlnm.Print_Area" localSheetId="11">'138'!$A$1:$F$12</definedName>
    <definedName name="_xlnm.Print_Area" localSheetId="13">'139'!$A$1:$F$12</definedName>
    <definedName name="_xlnm.Print_Area" localSheetId="14">'140'!$A$1:$T$13</definedName>
    <definedName name="_xlnm.Print_Area" localSheetId="15">'141'!$A$1:$T$17</definedName>
    <definedName name="_xlnm.Print_Area" localSheetId="16">'142'!$A$1:$F$14</definedName>
    <definedName name="_xlnm.Print_Area" localSheetId="17">'143'!$A$1:$T$17</definedName>
    <definedName name="_xlnm.Print_Area" localSheetId="18">'144'!$A$1:$G$17</definedName>
    <definedName name="_xlnm.Print_Area" localSheetId="19">'145'!$A$1:$E$12</definedName>
    <definedName name="_xlnm.Print_Area" localSheetId="20">'146'!$A$1:$G$19</definedName>
    <definedName name="_xlnm.Print_Area" localSheetId="21">'147'!$A$1:$C$18</definedName>
    <definedName name="_xlnm.Print_Area" localSheetId="22">'148'!$A$1:$F$20</definedName>
    <definedName name="_xlnm.Print_Area" localSheetId="26">'150'!$A$1:$J$16</definedName>
    <definedName name="_xlnm.Print_Area" localSheetId="1">التقديم!$A$1:$C$11</definedName>
    <definedName name="_xlnm.Print_Area" localSheetId="0">المقدمة!$A$1:$A$8</definedName>
    <definedName name="_xlnm.Print_Titles" localSheetId="5">'133'!$1:$8</definedName>
    <definedName name="_xlnm.Print_Titles" localSheetId="7">'135'!$1:$9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61" l="1"/>
  <c r="P10" i="62" l="1"/>
  <c r="O10" i="62"/>
  <c r="N10" i="62"/>
  <c r="M10" i="62"/>
  <c r="Q10" i="62" s="1"/>
  <c r="I10" i="62"/>
  <c r="E10" i="62"/>
  <c r="P49" i="62"/>
  <c r="O49" i="62"/>
  <c r="N49" i="62"/>
  <c r="M49" i="62"/>
  <c r="I49" i="62"/>
  <c r="E49" i="62"/>
  <c r="P48" i="62"/>
  <c r="O48" i="62"/>
  <c r="N48" i="62"/>
  <c r="M48" i="62"/>
  <c r="I48" i="62"/>
  <c r="E48" i="62"/>
  <c r="P47" i="62"/>
  <c r="O47" i="62"/>
  <c r="N47" i="62"/>
  <c r="M47" i="62"/>
  <c r="I47" i="62"/>
  <c r="E47" i="62"/>
  <c r="P46" i="62"/>
  <c r="O46" i="62"/>
  <c r="N46" i="62"/>
  <c r="M46" i="62"/>
  <c r="I46" i="62"/>
  <c r="E46" i="62"/>
  <c r="P45" i="62"/>
  <c r="O45" i="62"/>
  <c r="N45" i="62"/>
  <c r="M45" i="62"/>
  <c r="I45" i="62"/>
  <c r="E45" i="62"/>
  <c r="P44" i="62"/>
  <c r="O44" i="62"/>
  <c r="N44" i="62"/>
  <c r="M44" i="62"/>
  <c r="I44" i="62"/>
  <c r="E44" i="62"/>
  <c r="P43" i="62"/>
  <c r="O43" i="62"/>
  <c r="N43" i="62"/>
  <c r="M43" i="62"/>
  <c r="I43" i="62"/>
  <c r="E43" i="62"/>
  <c r="P42" i="62"/>
  <c r="O42" i="62"/>
  <c r="N42" i="62"/>
  <c r="M42" i="62"/>
  <c r="I42" i="62"/>
  <c r="E42" i="62"/>
  <c r="P41" i="62"/>
  <c r="O41" i="62"/>
  <c r="N41" i="62"/>
  <c r="M41" i="62"/>
  <c r="I41" i="62"/>
  <c r="E41" i="62"/>
  <c r="Q41" i="62" s="1"/>
  <c r="P40" i="62"/>
  <c r="O40" i="62"/>
  <c r="N40" i="62"/>
  <c r="M40" i="62"/>
  <c r="I40" i="62"/>
  <c r="E40" i="62"/>
  <c r="P39" i="62"/>
  <c r="O39" i="62"/>
  <c r="N39" i="62"/>
  <c r="M39" i="62"/>
  <c r="I39" i="62"/>
  <c r="E39" i="62"/>
  <c r="P38" i="62"/>
  <c r="O38" i="62"/>
  <c r="N38" i="62"/>
  <c r="M38" i="62"/>
  <c r="I38" i="62"/>
  <c r="E38" i="62"/>
  <c r="P37" i="62"/>
  <c r="O37" i="62"/>
  <c r="N37" i="62"/>
  <c r="M37" i="62"/>
  <c r="I37" i="62"/>
  <c r="E37" i="62"/>
  <c r="P36" i="62"/>
  <c r="O36" i="62"/>
  <c r="N36" i="62"/>
  <c r="M36" i="62"/>
  <c r="I36" i="62"/>
  <c r="E36" i="62"/>
  <c r="P35" i="62"/>
  <c r="O35" i="62"/>
  <c r="N35" i="62"/>
  <c r="M35" i="62"/>
  <c r="I35" i="62"/>
  <c r="E35" i="62"/>
  <c r="P34" i="62"/>
  <c r="O34" i="62"/>
  <c r="N34" i="62"/>
  <c r="M34" i="62"/>
  <c r="I34" i="62"/>
  <c r="E34" i="62"/>
  <c r="P33" i="62"/>
  <c r="O33" i="62"/>
  <c r="N33" i="62"/>
  <c r="M33" i="62"/>
  <c r="I33" i="62"/>
  <c r="E33" i="62"/>
  <c r="Q33" i="62" s="1"/>
  <c r="P32" i="62"/>
  <c r="O32" i="62"/>
  <c r="N32" i="62"/>
  <c r="M32" i="62"/>
  <c r="Q32" i="62" s="1"/>
  <c r="I32" i="62"/>
  <c r="E32" i="62"/>
  <c r="P31" i="62"/>
  <c r="O31" i="62"/>
  <c r="N31" i="62"/>
  <c r="M31" i="62"/>
  <c r="I31" i="62"/>
  <c r="E31" i="62"/>
  <c r="P30" i="62"/>
  <c r="O30" i="62"/>
  <c r="N30" i="62"/>
  <c r="M30" i="62"/>
  <c r="I30" i="62"/>
  <c r="E30" i="62"/>
  <c r="P29" i="62"/>
  <c r="O29" i="62"/>
  <c r="N29" i="62"/>
  <c r="M29" i="62"/>
  <c r="I29" i="62"/>
  <c r="E29" i="62"/>
  <c r="P28" i="62"/>
  <c r="O28" i="62"/>
  <c r="N28" i="62"/>
  <c r="M28" i="62"/>
  <c r="I28" i="62"/>
  <c r="E28" i="62"/>
  <c r="P27" i="62"/>
  <c r="O27" i="62"/>
  <c r="N27" i="62"/>
  <c r="M27" i="62"/>
  <c r="I27" i="62"/>
  <c r="E27" i="62"/>
  <c r="P26" i="62"/>
  <c r="O26" i="62"/>
  <c r="N26" i="62"/>
  <c r="M26" i="62"/>
  <c r="I26" i="62"/>
  <c r="E26" i="62"/>
  <c r="P25" i="62"/>
  <c r="O25" i="62"/>
  <c r="N25" i="62"/>
  <c r="M25" i="62"/>
  <c r="I25" i="62"/>
  <c r="E25" i="62"/>
  <c r="Q25" i="62" s="1"/>
  <c r="Q24" i="62"/>
  <c r="P24" i="62"/>
  <c r="O24" i="62"/>
  <c r="N24" i="62"/>
  <c r="M24" i="62"/>
  <c r="I24" i="62"/>
  <c r="E24" i="62"/>
  <c r="P23" i="62"/>
  <c r="O23" i="62"/>
  <c r="N23" i="62"/>
  <c r="M23" i="62"/>
  <c r="I23" i="62"/>
  <c r="E23" i="62"/>
  <c r="P22" i="62"/>
  <c r="O22" i="62"/>
  <c r="N22" i="62"/>
  <c r="M22" i="62"/>
  <c r="I22" i="62"/>
  <c r="E22" i="62"/>
  <c r="P21" i="62"/>
  <c r="O21" i="62"/>
  <c r="N21" i="62"/>
  <c r="M21" i="62"/>
  <c r="I21" i="62"/>
  <c r="E21" i="62"/>
  <c r="P20" i="62"/>
  <c r="O20" i="62"/>
  <c r="N20" i="62"/>
  <c r="M20" i="62"/>
  <c r="I20" i="62"/>
  <c r="E20" i="62"/>
  <c r="P19" i="62"/>
  <c r="O19" i="62"/>
  <c r="N19" i="62"/>
  <c r="M19" i="62"/>
  <c r="I19" i="62"/>
  <c r="E19" i="62"/>
  <c r="P18" i="62"/>
  <c r="O18" i="62"/>
  <c r="N18" i="62"/>
  <c r="M18" i="62"/>
  <c r="I18" i="62"/>
  <c r="Q18" i="62" s="1"/>
  <c r="E18" i="62"/>
  <c r="P17" i="62"/>
  <c r="O17" i="62"/>
  <c r="N17" i="62"/>
  <c r="M17" i="62"/>
  <c r="I17" i="62"/>
  <c r="E17" i="62"/>
  <c r="Q17" i="62" s="1"/>
  <c r="P16" i="62"/>
  <c r="O16" i="62"/>
  <c r="N16" i="62"/>
  <c r="M16" i="62"/>
  <c r="Q16" i="62" s="1"/>
  <c r="I16" i="62"/>
  <c r="E16" i="62"/>
  <c r="P15" i="62"/>
  <c r="O15" i="62"/>
  <c r="N15" i="62"/>
  <c r="M15" i="62"/>
  <c r="I15" i="62"/>
  <c r="E15" i="62"/>
  <c r="P14" i="62"/>
  <c r="O14" i="62"/>
  <c r="N14" i="62"/>
  <c r="M14" i="62"/>
  <c r="I14" i="62"/>
  <c r="E14" i="62"/>
  <c r="P13" i="62"/>
  <c r="O13" i="62"/>
  <c r="N13" i="62"/>
  <c r="M13" i="62"/>
  <c r="I13" i="62"/>
  <c r="E13" i="62"/>
  <c r="P12" i="62"/>
  <c r="O12" i="62"/>
  <c r="N12" i="62"/>
  <c r="M12" i="62"/>
  <c r="I12" i="62"/>
  <c r="E12" i="62"/>
  <c r="P11" i="62"/>
  <c r="O11" i="62"/>
  <c r="N11" i="62"/>
  <c r="M11" i="62"/>
  <c r="I11" i="62"/>
  <c r="E11" i="62"/>
  <c r="Q43" i="62" l="1"/>
  <c r="Q42" i="62"/>
  <c r="Q40" i="62"/>
  <c r="Q36" i="62"/>
  <c r="Q35" i="62"/>
  <c r="Q34" i="62"/>
  <c r="Q27" i="62"/>
  <c r="Q26" i="62"/>
  <c r="Q11" i="62"/>
  <c r="Q23" i="62"/>
  <c r="Q48" i="62"/>
  <c r="Q14" i="62"/>
  <c r="Q38" i="62"/>
  <c r="Q12" i="62"/>
  <c r="Q29" i="62"/>
  <c r="Q46" i="62"/>
  <c r="Q20" i="62"/>
  <c r="Q37" i="62"/>
  <c r="Q15" i="62"/>
  <c r="Q19" i="62"/>
  <c r="Q28" i="62"/>
  <c r="Q45" i="62"/>
  <c r="Q49" i="62"/>
  <c r="Q44" i="62"/>
  <c r="Q39" i="62"/>
  <c r="Q30" i="62"/>
  <c r="Q47" i="62"/>
  <c r="Q13" i="62"/>
  <c r="Q21" i="62"/>
  <c r="Q31" i="62"/>
  <c r="Q22" i="62"/>
  <c r="F10" i="42"/>
  <c r="F11" i="42"/>
  <c r="F12" i="42"/>
  <c r="E16" i="56"/>
  <c r="D16" i="56"/>
  <c r="C16" i="56"/>
  <c r="B16" i="56"/>
  <c r="E6" i="54"/>
  <c r="E7" i="54"/>
  <c r="E8" i="54"/>
  <c r="E9" i="54"/>
  <c r="E10" i="54"/>
  <c r="E19" i="50"/>
  <c r="D10" i="49"/>
  <c r="D7" i="49"/>
  <c r="D8" i="49"/>
  <c r="D9" i="49"/>
  <c r="D11" i="49"/>
  <c r="E12" i="47" l="1"/>
  <c r="D27" i="58" l="1"/>
  <c r="E12" i="45" l="1"/>
  <c r="F45" i="61"/>
  <c r="E45" i="61"/>
  <c r="G20" i="38"/>
  <c r="F20" i="38"/>
  <c r="G27" i="37"/>
  <c r="F27" i="37"/>
  <c r="D27" i="37"/>
  <c r="C27" i="37"/>
  <c r="H26" i="37"/>
  <c r="E26" i="37"/>
  <c r="H25" i="37"/>
  <c r="E25" i="37"/>
  <c r="H24" i="37"/>
  <c r="E24" i="37"/>
  <c r="H23" i="37"/>
  <c r="E23" i="37"/>
  <c r="I16" i="36"/>
  <c r="H16" i="36"/>
  <c r="J15" i="36"/>
  <c r="J14" i="36"/>
  <c r="J13" i="36"/>
  <c r="J12" i="36"/>
  <c r="J11" i="36"/>
  <c r="J10" i="36"/>
  <c r="J9" i="36"/>
  <c r="J8" i="36"/>
  <c r="J16" i="36" l="1"/>
  <c r="H27" i="37"/>
  <c r="E27" i="37"/>
  <c r="B17" i="51" l="1"/>
  <c r="C19" i="50"/>
  <c r="D19" i="50"/>
  <c r="B19" i="50"/>
  <c r="E7" i="45"/>
  <c r="C28" i="44"/>
  <c r="D28" i="44"/>
  <c r="E28" i="44"/>
  <c r="B28" i="44"/>
  <c r="B27" i="58" l="1"/>
  <c r="C27" i="58"/>
  <c r="E27" i="58"/>
  <c r="C45" i="61"/>
  <c r="D45" i="61"/>
  <c r="G45" i="61"/>
  <c r="B45" i="61"/>
  <c r="B20" i="38"/>
  <c r="C20" i="38"/>
  <c r="D20" i="38"/>
  <c r="E20" i="38"/>
  <c r="H20" i="38"/>
  <c r="I20" i="38"/>
  <c r="D22" i="37"/>
  <c r="F22" i="37"/>
  <c r="G22" i="37"/>
  <c r="D17" i="37"/>
  <c r="F17" i="37"/>
  <c r="G17" i="37"/>
  <c r="D12" i="37"/>
  <c r="F12" i="37"/>
  <c r="G12" i="37"/>
  <c r="B16" i="36"/>
  <c r="C16" i="36"/>
  <c r="E16" i="36"/>
  <c r="F16" i="36"/>
  <c r="K16" i="36"/>
  <c r="L16" i="36"/>
  <c r="O17" i="28" l="1"/>
  <c r="G17" i="28"/>
  <c r="B17" i="28"/>
  <c r="Q17" i="28"/>
  <c r="I17" i="28"/>
  <c r="R17" i="28"/>
  <c r="J17" i="28"/>
  <c r="P17" i="28"/>
  <c r="H17" i="28"/>
  <c r="N17" i="28"/>
  <c r="F17" i="28"/>
  <c r="M17" i="28"/>
  <c r="E17" i="28"/>
  <c r="L17" i="28"/>
  <c r="D17" i="28"/>
  <c r="S17" i="28"/>
  <c r="K17" i="28"/>
  <c r="C17" i="28"/>
  <c r="F10" i="44"/>
  <c r="F18" i="44"/>
  <c r="F22" i="44"/>
  <c r="F27" i="44"/>
  <c r="L13" i="26" l="1"/>
  <c r="D13" i="26"/>
  <c r="E12" i="25"/>
  <c r="S13" i="26"/>
  <c r="K13" i="26"/>
  <c r="E11" i="25"/>
  <c r="G13" i="26"/>
  <c r="D14" i="25"/>
  <c r="L17" i="27"/>
  <c r="N13" i="26"/>
  <c r="F13" i="26"/>
  <c r="E10" i="25"/>
  <c r="C14" i="25"/>
  <c r="S17" i="27"/>
  <c r="K17" i="27"/>
  <c r="C17" i="27"/>
  <c r="C17" i="48"/>
  <c r="I13" i="26"/>
  <c r="O13" i="26"/>
  <c r="E13" i="25"/>
  <c r="D17" i="27"/>
  <c r="D17" i="48"/>
  <c r="M13" i="26"/>
  <c r="E13" i="26"/>
  <c r="E7" i="25"/>
  <c r="B14" i="25"/>
  <c r="R17" i="27"/>
  <c r="J17" i="27"/>
  <c r="B17" i="27"/>
  <c r="F13" i="48"/>
  <c r="F11" i="48"/>
  <c r="B17" i="48"/>
  <c r="F9" i="48"/>
  <c r="I17" i="27"/>
  <c r="C13" i="26"/>
  <c r="E9" i="25"/>
  <c r="P17" i="27"/>
  <c r="H17" i="27"/>
  <c r="R13" i="26"/>
  <c r="J13" i="26"/>
  <c r="B13" i="26"/>
  <c r="O17" i="27"/>
  <c r="G17" i="27"/>
  <c r="Q17" i="27"/>
  <c r="Q13" i="26"/>
  <c r="N17" i="27"/>
  <c r="F17" i="27"/>
  <c r="F12" i="48"/>
  <c r="F10" i="48"/>
  <c r="F19" i="50"/>
  <c r="P13" i="26"/>
  <c r="H13" i="26"/>
  <c r="E8" i="25"/>
  <c r="M17" i="27"/>
  <c r="E17" i="27"/>
  <c r="E17" i="48"/>
  <c r="E11" i="45"/>
  <c r="F26" i="44"/>
  <c r="F21" i="44"/>
  <c r="F17" i="44"/>
  <c r="F14" i="44"/>
  <c r="F13" i="44"/>
  <c r="F9" i="44"/>
  <c r="F24" i="44"/>
  <c r="F20" i="44"/>
  <c r="F16" i="44"/>
  <c r="F15" i="44"/>
  <c r="F11" i="44"/>
  <c r="F23" i="44"/>
  <c r="F19" i="44"/>
  <c r="F12" i="44"/>
  <c r="F8" i="44"/>
  <c r="F25" i="44"/>
  <c r="F7" i="44"/>
  <c r="E14" i="25" l="1"/>
  <c r="F28" i="44"/>
  <c r="L50" i="62"/>
  <c r="K50" i="62"/>
  <c r="J50" i="62"/>
  <c r="H50" i="62"/>
  <c r="G50" i="62"/>
  <c r="F50" i="62"/>
  <c r="D50" i="62"/>
  <c r="C50" i="62"/>
  <c r="B50" i="62"/>
  <c r="H21" i="37"/>
  <c r="E21" i="37"/>
  <c r="H20" i="37"/>
  <c r="E20" i="37"/>
  <c r="H19" i="37"/>
  <c r="E19" i="37"/>
  <c r="H18" i="37"/>
  <c r="E18" i="37"/>
  <c r="G15" i="36"/>
  <c r="D15" i="36"/>
  <c r="G14" i="36"/>
  <c r="D14" i="36"/>
  <c r="G13" i="36"/>
  <c r="D13" i="36"/>
  <c r="G12" i="36"/>
  <c r="D12" i="36"/>
  <c r="G11" i="36"/>
  <c r="D11" i="36"/>
  <c r="G10" i="36"/>
  <c r="D10" i="36"/>
  <c r="G9" i="36"/>
  <c r="D9" i="36"/>
  <c r="G8" i="36"/>
  <c r="D8" i="36"/>
  <c r="G16" i="36" l="1"/>
  <c r="M50" i="62"/>
  <c r="I50" i="62"/>
  <c r="O50" i="62"/>
  <c r="P50" i="62"/>
  <c r="N50" i="62"/>
  <c r="E50" i="62"/>
  <c r="E22" i="37"/>
  <c r="H22" i="37"/>
  <c r="D16" i="36"/>
  <c r="E10" i="47"/>
  <c r="E9" i="47"/>
  <c r="E8" i="47"/>
  <c r="E7" i="47"/>
  <c r="E10" i="45"/>
  <c r="E9" i="45"/>
  <c r="E8" i="45"/>
  <c r="F9" i="42"/>
  <c r="F8" i="42"/>
  <c r="F7" i="42"/>
  <c r="Q50" i="62" l="1"/>
  <c r="C22" i="37"/>
  <c r="E8" i="52" l="1"/>
  <c r="E9" i="52"/>
  <c r="E10" i="52"/>
  <c r="E11" i="52"/>
  <c r="E12" i="52"/>
  <c r="E13" i="52"/>
  <c r="E14" i="52"/>
  <c r="E15" i="52"/>
  <c r="E16" i="52"/>
  <c r="E17" i="52"/>
  <c r="E18" i="52"/>
  <c r="E19" i="52"/>
  <c r="E11" i="54"/>
  <c r="D12" i="49"/>
  <c r="F14" i="48"/>
  <c r="F15" i="48"/>
  <c r="F16" i="48"/>
  <c r="E11" i="47"/>
  <c r="C17" i="37"/>
  <c r="H16" i="37"/>
  <c r="E16" i="37"/>
  <c r="H15" i="37"/>
  <c r="E15" i="37"/>
  <c r="H14" i="37"/>
  <c r="E14" i="37"/>
  <c r="H13" i="37"/>
  <c r="E13" i="37"/>
  <c r="M8" i="36"/>
  <c r="F17" i="48" l="1"/>
  <c r="E17" i="37"/>
  <c r="H17" i="37"/>
  <c r="C12" i="37"/>
  <c r="H11" i="37"/>
  <c r="E11" i="37"/>
  <c r="H10" i="37"/>
  <c r="E10" i="37"/>
  <c r="H9" i="37"/>
  <c r="E9" i="37"/>
  <c r="H8" i="37"/>
  <c r="E8" i="37"/>
  <c r="M15" i="36"/>
  <c r="M14" i="36"/>
  <c r="M13" i="36"/>
  <c r="M12" i="36"/>
  <c r="M11" i="36"/>
  <c r="M10" i="36"/>
  <c r="M9" i="36"/>
  <c r="E12" i="37" l="1"/>
  <c r="H12" i="37"/>
  <c r="M16" i="36"/>
  <c r="F16" i="56" l="1"/>
  <c r="G16" i="56"/>
  <c r="H16" i="56"/>
  <c r="I16" i="56"/>
  <c r="B20" i="52"/>
  <c r="C20" i="52"/>
  <c r="D20" i="52"/>
  <c r="E20" i="52" l="1"/>
</calcChain>
</file>

<file path=xl/sharedStrings.xml><?xml version="1.0" encoding="utf-8"?>
<sst xmlns="http://schemas.openxmlformats.org/spreadsheetml/2006/main" count="947" uniqueCount="602">
  <si>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</si>
  <si>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</si>
  <si>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</si>
  <si>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</si>
  <si>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</si>
  <si>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</si>
  <si>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</si>
  <si>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</si>
  <si>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</si>
  <si>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</si>
  <si>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</si>
  <si>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</si>
  <si>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</si>
  <si>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</si>
  <si>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</si>
  <si>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</si>
  <si>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</si>
  <si>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</si>
  <si>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</si>
  <si>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</si>
  <si>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</si>
  <si>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</si>
  <si>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</si>
  <si>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</si>
  <si>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</si>
  <si>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</si>
  <si>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</si>
  <si>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</si>
  <si>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</si>
  <si>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</si>
  <si>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</si>
  <si>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</si>
  <si>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</si>
  <si>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</si>
  <si>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</si>
  <si>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</si>
  <si>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</si>
  <si>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</si>
  <si>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</si>
  <si>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</si>
  <si>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</si>
  <si>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</si>
  <si>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</si>
  <si>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</si>
  <si>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</si>
  <si>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</si>
  <si>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</si>
  <si>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</si>
  <si>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</si>
  <si>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</si>
  <si>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</si>
  <si>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</si>
  <si>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</si>
  <si>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</si>
  <si>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</si>
  <si>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</si>
  <si>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</si>
  <si>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Traffic Department</t>
  </si>
  <si>
    <t>Less than a year</t>
  </si>
  <si>
    <t>Years - less than two years</t>
  </si>
  <si>
    <t>Two years - less than 4 years</t>
  </si>
  <si>
    <t>4 years - less than 10</t>
  </si>
  <si>
    <t>Without a license</t>
  </si>
  <si>
    <t xml:space="preserve">          Statement
Age groups</t>
  </si>
  <si>
    <t>JUDICIAL AND SECURITY SERVICES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</si>
  <si>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</si>
  <si>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</si>
  <si>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</si>
  <si>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</si>
  <si>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</si>
  <si>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</si>
  <si>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</si>
  <si>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</si>
  <si>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</si>
  <si>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</si>
  <si>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</si>
  <si>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</si>
  <si>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</si>
  <si>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</si>
  <si>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</si>
  <si>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</si>
  <si>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</si>
  <si>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</si>
  <si>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</si>
  <si>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</si>
  <si>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r>
      <rPr>
        <b/>
        <sz val="12"/>
        <rFont val="Arial"/>
        <family val="2"/>
      </rPr>
      <t>محامون مشتغلين</t>
    </r>
    <r>
      <rPr>
        <b/>
        <sz val="10"/>
        <rFont val="Arial"/>
        <family val="2"/>
      </rPr>
      <t xml:space="preserve">
Lawyers working</t>
    </r>
  </si>
  <si>
    <t>Crimes of violation of traffic laws</t>
  </si>
  <si>
    <t>جرائم مخالفة قوانين المرور</t>
  </si>
  <si>
    <t>قضايا الشيكات</t>
  </si>
  <si>
    <t>Crimes violating the laws of immigration and residency</t>
  </si>
  <si>
    <t>جرائم مخالفة قوانين الهجرة والأقامة</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</si>
  <si>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</si>
  <si>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</si>
  <si>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</si>
  <si>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</si>
  <si>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</si>
  <si>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</si>
  <si>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</si>
  <si>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</si>
  <si>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جرائم جنسية وخلقية</t>
  </si>
  <si>
    <t>Crimes against human body</t>
  </si>
  <si>
    <t>جرائم واقعة على النفس</t>
  </si>
  <si>
    <t>intellectual property rights offenses</t>
  </si>
  <si>
    <t>جرائم حقوق المكية الفكرية</t>
  </si>
  <si>
    <t>Crimes against civil servants activities</t>
  </si>
  <si>
    <t>جرائم متعلقة بأعمال الموظفين العاميين</t>
  </si>
  <si>
    <t xml:space="preserve">Type of crime 
</t>
  </si>
  <si>
    <t>نوع الجريمة</t>
  </si>
  <si>
    <t>Other</t>
  </si>
  <si>
    <t>أخرى</t>
  </si>
  <si>
    <t>إصابة عمل</t>
  </si>
  <si>
    <t>إصدار شيكات بدون رصيد</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</si>
  <si>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</si>
  <si>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</si>
  <si>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</si>
  <si>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</si>
  <si>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 xml:space="preserve"> أخرى         </t>
  </si>
  <si>
    <t>Road Condition</t>
  </si>
  <si>
    <t xml:space="preserve">بسبب حالة الطريق </t>
  </si>
  <si>
    <t xml:space="preserve">Weather conditions </t>
  </si>
  <si>
    <t xml:space="preserve">بسبب الأحوال الجوية </t>
  </si>
  <si>
    <t>Under the influence of alcohol and drugs</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</si>
  <si>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</si>
  <si>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</si>
  <si>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</si>
  <si>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</si>
  <si>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</si>
  <si>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</si>
  <si>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</si>
  <si>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Not leaving aspace</t>
  </si>
  <si>
    <t xml:space="preserve">عدم ترك مسافة                    </t>
  </si>
  <si>
    <t>Violating trafic lights</t>
  </si>
  <si>
    <t xml:space="preserve">قطع الإشارات الضوئية         </t>
  </si>
  <si>
    <t>Not giving priority</t>
  </si>
  <si>
    <t xml:space="preserve">عدم إعطاء أفضلية السير              </t>
  </si>
  <si>
    <t>Blown up tire</t>
  </si>
  <si>
    <t xml:space="preserve">انفجار إطار السيارة          </t>
  </si>
  <si>
    <t>Escape</t>
  </si>
  <si>
    <t xml:space="preserve">الهروب                      </t>
  </si>
  <si>
    <t>Loosing control on steering wheel</t>
  </si>
  <si>
    <t xml:space="preserve">فقدان السيطرة على عجلة القيادة           </t>
  </si>
  <si>
    <t>Driving in the opposite direction</t>
  </si>
  <si>
    <t xml:space="preserve">السير عكس الاتجاه                   </t>
  </si>
  <si>
    <t xml:space="preserve">Speed </t>
  </si>
  <si>
    <t xml:space="preserve">السرعة                </t>
  </si>
  <si>
    <t>Driving backward</t>
  </si>
  <si>
    <t xml:space="preserve">الرجوع للخلف                   </t>
  </si>
  <si>
    <t>Overtaking</t>
  </si>
  <si>
    <t xml:space="preserve">التجاوز                          </t>
  </si>
  <si>
    <t>Careleessness</t>
  </si>
  <si>
    <t>الاهمال</t>
  </si>
  <si>
    <t>Deviation from the road</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</si>
  <si>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</si>
  <si>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</si>
  <si>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</si>
  <si>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</si>
  <si>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</si>
  <si>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</si>
  <si>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</si>
  <si>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</si>
  <si>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</si>
  <si>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</si>
  <si>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</si>
  <si>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</si>
  <si>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</si>
  <si>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r>
      <t xml:space="preserve">تصالح
 </t>
    </r>
    <r>
      <rPr>
        <sz val="10"/>
        <rFont val="Arial"/>
        <family val="2"/>
      </rPr>
      <t>Conciliation</t>
    </r>
    <r>
      <rPr>
        <b/>
        <sz val="10"/>
        <rFont val="Arial"/>
        <family val="2"/>
      </rPr>
      <t xml:space="preserve"> </t>
    </r>
  </si>
  <si>
    <t>السنة</t>
  </si>
  <si>
    <t>ACCIDENTS CONCILIATION AND UNKNOWN</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</si>
  <si>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</si>
  <si>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</si>
  <si>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</si>
  <si>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</si>
  <si>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</si>
  <si>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</si>
  <si>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</si>
  <si>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</si>
  <si>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</si>
  <si>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</si>
  <si>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</si>
  <si>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</si>
  <si>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</si>
  <si>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</si>
  <si>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</si>
  <si>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</si>
  <si>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</si>
  <si>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</si>
  <si>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</si>
  <si>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</si>
  <si>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</si>
  <si>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</si>
  <si>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</si>
  <si>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</si>
  <si>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</si>
  <si>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FIRE ACCIDENTS BY PLACE OF OCCURRENCE</t>
  </si>
  <si>
    <t xml:space="preserve">حوادث الحريق حسب اماكن حدوثها </t>
  </si>
  <si>
    <t>Criminal deed</t>
  </si>
  <si>
    <t>Up to a fire Specialist</t>
  </si>
  <si>
    <t>Spark disperal</t>
  </si>
  <si>
    <t>Intentionally Forged Accident</t>
  </si>
  <si>
    <t>High Heat or Pressure</t>
  </si>
  <si>
    <t>Gas Leakage</t>
  </si>
  <si>
    <t>Electric Short Circuit</t>
  </si>
  <si>
    <t xml:space="preserve">                                             Year
  Cause of Fire</t>
  </si>
  <si>
    <t xml:space="preserve">                                     السنة
   سبب الحريق </t>
  </si>
  <si>
    <t>FIRE ACCIDENTS BY CAUSE OF FIRE</t>
  </si>
  <si>
    <t xml:space="preserve">حوداث الحريق حسب المسببات </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</si>
  <si>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</si>
  <si>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</si>
  <si>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</si>
  <si>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t>ديسمبــر</t>
  </si>
  <si>
    <t>نوفمبــر</t>
  </si>
  <si>
    <t>اكتوبــر</t>
  </si>
  <si>
    <t>سبتمبــر</t>
  </si>
  <si>
    <t>اغسطس</t>
  </si>
  <si>
    <t>يوليـــو</t>
  </si>
  <si>
    <t>يونيـــو</t>
  </si>
  <si>
    <t>مايــو</t>
  </si>
  <si>
    <t>ابـريـل</t>
  </si>
  <si>
    <t>مـارس</t>
  </si>
  <si>
    <t>فبـرايـر</t>
  </si>
  <si>
    <t>ينايــر</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</si>
  <si>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</si>
  <si>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</si>
  <si>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r>
      <rPr>
        <b/>
        <sz val="12"/>
        <rFont val="Arial"/>
        <family val="2"/>
      </rPr>
      <t>بليغة</t>
    </r>
    <r>
      <rPr>
        <b/>
        <sz val="10"/>
        <rFont val="Arial"/>
        <family val="2"/>
      </rPr>
      <t xml:space="preserve">
</t>
    </r>
    <r>
      <rPr>
        <sz val="10"/>
        <rFont val="Arial"/>
        <family val="2"/>
      </rPr>
      <t>Serious</t>
    </r>
  </si>
  <si>
    <r>
      <rPr>
        <b/>
        <sz val="12"/>
        <rFont val="Arial"/>
        <family val="2"/>
      </rPr>
      <t>بسيطة</t>
    </r>
    <r>
      <rPr>
        <b/>
        <sz val="10"/>
        <rFont val="Arial"/>
        <family val="2"/>
      </rPr>
      <t xml:space="preserve">
</t>
    </r>
    <r>
      <rPr>
        <sz val="10"/>
        <rFont val="Arial"/>
        <family val="2"/>
      </rPr>
      <t>Simple</t>
    </r>
  </si>
  <si>
    <t>Month</t>
  </si>
  <si>
    <r>
      <rPr>
        <b/>
        <sz val="12"/>
        <rFont val="Arial"/>
        <family val="2"/>
      </rPr>
      <t>الاصـابــات</t>
    </r>
    <r>
      <rPr>
        <b/>
        <sz val="10"/>
        <rFont val="Arial"/>
        <family val="2"/>
      </rPr>
      <t xml:space="preserve">
</t>
    </r>
    <r>
      <rPr>
        <sz val="10"/>
        <rFont val="Arial"/>
        <family val="2"/>
      </rPr>
      <t>Injuries</t>
    </r>
  </si>
  <si>
    <t>الشهر</t>
  </si>
  <si>
    <t>Rascue, closed door</t>
  </si>
  <si>
    <t>إنقاذ من الأبواب المغلقة</t>
  </si>
  <si>
    <t>Rascue, elevators malfunction</t>
  </si>
  <si>
    <t>إنقاذ الاشخاص من المصاعد المعطلة</t>
  </si>
  <si>
    <t>Rascue, machines and vehicles</t>
  </si>
  <si>
    <t>إنقاذ من تحت الآليات</t>
  </si>
  <si>
    <t>Rascue, collapsed buildings</t>
  </si>
  <si>
    <t>تقديم المساعده لحالات انهيار المباني</t>
  </si>
  <si>
    <t>Rascue, road accidents</t>
  </si>
  <si>
    <t>أنقاذ المصابين في حوادث الطرق</t>
  </si>
  <si>
    <r>
      <t xml:space="preserve">بسيطة 
</t>
    </r>
    <r>
      <rPr>
        <sz val="10"/>
        <rFont val="Arial"/>
        <family val="2"/>
      </rPr>
      <t>Simple</t>
    </r>
  </si>
  <si>
    <t xml:space="preserve">                       Operations and                                 injuries
  Type of Service</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</si>
  <si>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</si>
  <si>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</si>
  <si>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</si>
  <si>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</si>
  <si>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خدمات الانقاذ والإغاثة التي تقدمها إدارة الدفاع المدني حسب عدد العمليات والإصابات والوفيات ونوع الخدمة المقدمة</t>
  </si>
  <si>
    <t xml:space="preserve">                         المهنة
الجنسيه والسنة</t>
  </si>
  <si>
    <t xml:space="preserve"> المحامون حسب النوع والجنسية</t>
  </si>
  <si>
    <t>LAWYERS BY GENDER AND NATIONALITY</t>
  </si>
  <si>
    <t xml:space="preserve"> NO. OF CRIMES BY TYPE</t>
  </si>
  <si>
    <t>Criminal cases: crimes punishable by death or life imprisonment or imprisonment in excess of 3 years.</t>
  </si>
  <si>
    <t>قضايا الجنايات: جرائم يعاقب عليها القانون بالإعدام أو الحبس المؤبد أو الحبس الذي يزيد عن ٣ سنوات .</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</si>
  <si>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</si>
  <si>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</si>
  <si>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</si>
  <si>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</si>
  <si>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</si>
  <si>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</si>
  <si>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بسيطة
Sample</t>
  </si>
  <si>
    <t>بليغة
Serious</t>
  </si>
  <si>
    <t>وفيات
Deaths</t>
  </si>
  <si>
    <t xml:space="preserve">                     Type of  Injuries           
    Years</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</si>
  <si>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</si>
  <si>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</si>
  <si>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</si>
  <si>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</si>
  <si>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</si>
  <si>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</si>
  <si>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</si>
  <si>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</si>
  <si>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المتوفون في الحوادث المرورية حسب موقع المصاب</t>
  </si>
  <si>
    <t xml:space="preserve">                موقع المصاب
السنة</t>
  </si>
  <si>
    <t xml:space="preserve">               Location of                                     Injured
Year</t>
  </si>
  <si>
    <t>DEATHS IN TRAFFIC ACCIDENT BY LOCATION OF INJURED</t>
  </si>
  <si>
    <t>المتوفون والمصابون في الحوادث المرورية حسب الجنسية</t>
  </si>
  <si>
    <t xml:space="preserve">دول مجلس التعاون </t>
  </si>
  <si>
    <t>عرب آخرون</t>
  </si>
  <si>
    <t>المتوفون والمصابون في الحوادث المرورية حسب فئات العمر</t>
  </si>
  <si>
    <t>المتوفون والمصابون في الحوادث المرورية حسب خبرة السائق</t>
  </si>
  <si>
    <t>DEATHS AND INJURED
 IN TRAFFIC ACCIDENTS BY DRIVER' S EXPERIENCE</t>
  </si>
  <si>
    <t>DEATHS AND INJURED IN TRAFFIC ACCIDENTS BY AGE GROUPS</t>
  </si>
  <si>
    <t>DEATHS AND INJURED IN TRAFFIC ACCIDENTS BY NATIONALITY</t>
  </si>
  <si>
    <t>الوفيات والإصابات الناتجة عن الحرائق حسب الشهر</t>
  </si>
  <si>
    <t>DEATHS AND INJURIED RESULTING FROM FIRES</t>
  </si>
  <si>
    <t>RESCUE AND RELIEF SERVIES FURNISHED BY CIVIL DEFENCE DEPARTMENT 
BY NUMBER OF OPERATIONS,INJURIES,DEATHS AND TYPE OF SERVICE</t>
  </si>
  <si>
    <t>خدمات الأمن والقضاء</t>
  </si>
  <si>
    <t xml:space="preserve">
                                                </t>
  </si>
  <si>
    <t>النيابة الكلية</t>
  </si>
  <si>
    <t xml:space="preserve">Public Prosecution </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</si>
  <si>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</si>
  <si>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</si>
  <si>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</si>
  <si>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</si>
  <si>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</si>
  <si>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</si>
  <si>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</si>
  <si>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</si>
  <si>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</si>
  <si>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</si>
  <si>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</si>
  <si>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</si>
  <si>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</si>
  <si>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</si>
  <si>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</si>
  <si>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</si>
  <si>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</si>
  <si>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</si>
  <si>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</si>
  <si>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</si>
  <si>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</si>
  <si>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</si>
  <si>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</si>
  <si>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</si>
  <si>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</si>
  <si>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</si>
  <si>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</si>
  <si>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</si>
  <si>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</si>
  <si>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11 - 20</t>
  </si>
  <si>
    <t>21 - 30</t>
  </si>
  <si>
    <t>31 - 40</t>
  </si>
  <si>
    <t>41 - 50</t>
  </si>
  <si>
    <t>51 - 60</t>
  </si>
  <si>
    <t>أكبر من 60</t>
  </si>
  <si>
    <t>More than 60</t>
  </si>
  <si>
    <t>غير مبين</t>
  </si>
  <si>
    <t>Not Stated</t>
  </si>
  <si>
    <t xml:space="preserve">10 years - more than 20 years </t>
  </si>
  <si>
    <t>Cigarette Remains( Smoking )</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</si>
  <si>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</si>
  <si>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</si>
  <si>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</si>
  <si>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</si>
  <si>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</si>
  <si>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</si>
  <si>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</si>
  <si>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</si>
  <si>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</si>
  <si>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</si>
  <si>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</si>
  <si>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</si>
  <si>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 xml:space="preserve">                   Occupation           
Year &amp; Nationality   </t>
  </si>
  <si>
    <t>2013</t>
  </si>
  <si>
    <t xml:space="preserve"> الحوادث المرورية ( قضايا)</t>
  </si>
  <si>
    <t>TRAFFIC ACCIDENTS (CASES)</t>
  </si>
  <si>
    <t>الحوادث المرورية حسب سبب الحادث (قضايا)</t>
  </si>
  <si>
    <t xml:space="preserve">عدم تأمين وقوف المركبة / عدم تأمين الحمولة         </t>
  </si>
  <si>
    <t>Failing to secure parking and vehicle / non-secure load</t>
  </si>
  <si>
    <t>DEATHS AND INJURED IN TRAFFIC ACCIDENTS</t>
  </si>
  <si>
    <t>المتوفون والمصابون في الحوادث المرورية</t>
  </si>
  <si>
    <t>الحوادث المرورية حسب أقسام المرور (قضايا)</t>
  </si>
  <si>
    <r>
      <t xml:space="preserve">    اصابة بليغة 
</t>
    </r>
    <r>
      <rPr>
        <sz val="11"/>
        <rFont val="Arial"/>
        <family val="2"/>
      </rPr>
      <t>Sever injury</t>
    </r>
  </si>
  <si>
    <r>
      <t xml:space="preserve"> اصابة خفيفة
</t>
    </r>
    <r>
      <rPr>
        <sz val="11"/>
        <rFont val="Arial"/>
        <family val="2"/>
      </rPr>
      <t xml:space="preserve">Slight injury         </t>
    </r>
  </si>
  <si>
    <r>
      <t xml:space="preserve">المجموع
 </t>
    </r>
    <r>
      <rPr>
        <sz val="11"/>
        <rFont val="Arial"/>
        <family val="2"/>
      </rPr>
      <t>Total</t>
    </r>
  </si>
  <si>
    <t>2014</t>
  </si>
  <si>
    <t>عدد القضايا والبلاغات حسب النوع</t>
  </si>
  <si>
    <t>عدد القضايا</t>
  </si>
  <si>
    <t>عدد البلاغات المحفوظة</t>
  </si>
  <si>
    <t>Number of Cases</t>
  </si>
  <si>
    <t xml:space="preserve">Number of Closed Reports </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</si>
  <si>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</si>
  <si>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</si>
  <si>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</si>
  <si>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</si>
  <si>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</si>
  <si>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</si>
  <si>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</si>
  <si>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</si>
  <si>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</si>
  <si>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Environmental  and construction  violations</t>
  </si>
  <si>
    <t xml:space="preserve">Damage to funds </t>
  </si>
  <si>
    <t>قضايا الاحتيال</t>
  </si>
  <si>
    <t>Fraud cases</t>
  </si>
  <si>
    <t xml:space="preserve"> قضايا القذف والسب </t>
  </si>
  <si>
    <t>Defamation and Libel cases</t>
  </si>
  <si>
    <t>Work Injury Cases</t>
  </si>
  <si>
    <t>قضايا المخدرات</t>
  </si>
  <si>
    <t>Narcotics Cases</t>
  </si>
  <si>
    <t>قضايا التزوير</t>
  </si>
  <si>
    <t>Forgery Cases</t>
  </si>
  <si>
    <t>قضايا الحريق</t>
  </si>
  <si>
    <t>Fire and arson cases</t>
  </si>
  <si>
    <t xml:space="preserve">أزعاج السلطات أو الأزعاج عن طريق الهاتف </t>
  </si>
  <si>
    <t xml:space="preserve">Disturbing the authorities or  Harassing phone calls </t>
  </si>
  <si>
    <t>قضايا التهديد</t>
  </si>
  <si>
    <t xml:space="preserve">Menance </t>
  </si>
  <si>
    <t xml:space="preserve">قضايا انتهاك حرمة المساكن وملك الغير </t>
  </si>
  <si>
    <t>Undermining of Dignity and Sanctity of Home and Property</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</si>
  <si>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</si>
  <si>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</si>
  <si>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</si>
  <si>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</si>
  <si>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</si>
  <si>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</si>
  <si>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</si>
  <si>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</si>
  <si>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</si>
  <si>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 xml:space="preserve">Forced labour </t>
  </si>
  <si>
    <t>قضايا الأحداث</t>
  </si>
  <si>
    <t>Juvenile cases</t>
  </si>
  <si>
    <t xml:space="preserve"> قضايا الإختلاس والإضرار بالمال العام</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</si>
  <si>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</si>
  <si>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</si>
  <si>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</si>
  <si>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</si>
  <si>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</si>
  <si>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</si>
  <si>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Customs </t>
  </si>
  <si>
    <t xml:space="preserve">قضايا الخطف والقبض والسخرة </t>
  </si>
  <si>
    <t xml:space="preserve">Kidnapping </t>
  </si>
  <si>
    <t>قضايا الرشوة</t>
  </si>
  <si>
    <t xml:space="preserve">Bribery </t>
  </si>
  <si>
    <t>قضايا الزنا والجرائم الواقعه على العرض</t>
  </si>
  <si>
    <t>Adultery and Crimes against Chastity</t>
  </si>
  <si>
    <t xml:space="preserve"> قضايا الفعل الفاضح المخل بالحياء</t>
  </si>
  <si>
    <t>Scandalous and Indecent Acts</t>
  </si>
  <si>
    <t xml:space="preserve"> قضايا تشغيل وتعريض الأطفال للخطر </t>
  </si>
  <si>
    <t>Child labour and Exposing Children to Danger</t>
  </si>
  <si>
    <t>قضايا جرائم الحاسب الآلي</t>
  </si>
  <si>
    <t>Computer Crimes</t>
  </si>
  <si>
    <t>قضايا جرائم الحدود</t>
  </si>
  <si>
    <t>Borders Crimes</t>
  </si>
  <si>
    <t>قضايا حماية المنشآت الكهربائية والمالية</t>
  </si>
  <si>
    <t xml:space="preserve">Crimes against Protection of the Electrical and Water Public Installations </t>
  </si>
  <si>
    <t>قضايا خيانة الأمانة</t>
  </si>
  <si>
    <t>Breach of Trust</t>
  </si>
  <si>
    <t>قضايا محفوظة</t>
  </si>
  <si>
    <t>Closed Cases</t>
  </si>
  <si>
    <t>أعداد المتهمين في البلاغات حسب النوع والعمر</t>
  </si>
  <si>
    <t xml:space="preserve">                          النوع 
   نوع البلاغات    </t>
  </si>
  <si>
    <t>قاصر  -  16</t>
  </si>
  <si>
    <t>بالغ +16</t>
  </si>
  <si>
    <t>Minor - 16</t>
  </si>
  <si>
    <t>Unknown</t>
  </si>
  <si>
    <t>Adult +16</t>
  </si>
  <si>
    <t>ذكور</t>
  </si>
  <si>
    <t xml:space="preserve">اناث </t>
  </si>
  <si>
    <t xml:space="preserve">Males
</t>
  </si>
  <si>
    <t>Females</t>
  </si>
  <si>
    <t xml:space="preserve">Unrecorded
</t>
  </si>
  <si>
    <t xml:space="preserve">Total
</t>
  </si>
  <si>
    <t xml:space="preserve">Females
</t>
  </si>
  <si>
    <t xml:space="preserve"> قضايا العمل لدى غير الكفيل</t>
  </si>
  <si>
    <t xml:space="preserve"> قضايا السرقة</t>
  </si>
  <si>
    <t>فضايا الاعتداء</t>
  </si>
  <si>
    <t>قضايا المخالفات البيئية والبناء</t>
  </si>
  <si>
    <t>قضايا اتلاف المال ونقل الحدود</t>
  </si>
  <si>
    <t xml:space="preserve"> قضايا الاحتيال</t>
  </si>
  <si>
    <t>قضايا القذف والسب</t>
  </si>
  <si>
    <t xml:space="preserve"> قضايا المخدرات</t>
  </si>
  <si>
    <t xml:space="preserve"> قضايا الحريق</t>
  </si>
  <si>
    <t>ازعاج السلطات أو الإزعاج عن طريق الهاتف</t>
  </si>
  <si>
    <t xml:space="preserve"> قضايا التهديد</t>
  </si>
  <si>
    <t>قضايا انتهاك حرمة المساكن وملك الغير</t>
  </si>
  <si>
    <t xml:space="preserve"> قضايا الأموال العامة</t>
  </si>
  <si>
    <t>قضايا امن الدولة - الطيران المدني</t>
  </si>
  <si>
    <t>State security - Civil Aviation</t>
  </si>
  <si>
    <t>قضايا امن الدولة - مكافحة الأرهاب</t>
  </si>
  <si>
    <t xml:space="preserve">State security - Combating Terrorism </t>
  </si>
  <si>
    <t>قضايا امن الدولة الخارجي</t>
  </si>
  <si>
    <t>Crimes against External State Security</t>
  </si>
  <si>
    <t>قضايا امن الدولة الداخلي</t>
  </si>
  <si>
    <t>Crimes against Internal State Security</t>
  </si>
  <si>
    <t xml:space="preserve"> قضايا السخرة والإكراه على العمل</t>
  </si>
  <si>
    <t>Forced Labor</t>
  </si>
  <si>
    <t xml:space="preserve"> قضايا الخطف والقبض والسخرة  </t>
  </si>
  <si>
    <t>Kidnapping</t>
  </si>
  <si>
    <t>قضايا الآحداث</t>
  </si>
  <si>
    <t>قضايا الإختلاص والإضرار بالمال العام</t>
  </si>
  <si>
    <t>قضايا التحريض على النفس والفجور والبغاء</t>
  </si>
  <si>
    <t>قضايا الجمارك</t>
  </si>
  <si>
    <t>Bribery</t>
  </si>
  <si>
    <t>قضايا الزنا والجرائم الواقعة على العرض</t>
  </si>
  <si>
    <t>قضايا تشغيل ، تعرض الأطفال للخطر</t>
  </si>
  <si>
    <t>قضايا حماية المنشأت الكهربائية والمائية العامة</t>
  </si>
  <si>
    <t>قضايا الفعل الفاضح المخل بالحياء</t>
  </si>
  <si>
    <t xml:space="preserve">قضايا خيانة الأمانة </t>
  </si>
  <si>
    <t xml:space="preserve">                               Gender 
       Type of Case</t>
  </si>
  <si>
    <t xml:space="preserve"> أعداد البلاغات حسب النيابات</t>
  </si>
  <si>
    <t>Cheques cases</t>
  </si>
  <si>
    <t>NUMBER OF REPORTS BY PROSECUTORS</t>
  </si>
  <si>
    <t>نيابة الريان الكلية</t>
  </si>
  <si>
    <t>نيابة العاصمة الكلية</t>
  </si>
  <si>
    <t>غير معرف  *</t>
  </si>
  <si>
    <t>غير مدخل**</t>
  </si>
  <si>
    <t>West Capital Prosecution</t>
  </si>
  <si>
    <t>Residency Affairs Prosecution</t>
  </si>
  <si>
    <t>Juvenile Prosecution</t>
  </si>
  <si>
    <t>Capital Public Prosecution</t>
  </si>
  <si>
    <t>Al-Rayyan Public Prosecution</t>
  </si>
  <si>
    <t>* Date of birth is not entered from the source</t>
  </si>
  <si>
    <t>** Gender is not entered from the source</t>
  </si>
  <si>
    <t>* غير معرف: لم يتم إدخال تاريخ الميلاد من المصدر</t>
  </si>
  <si>
    <t>** غير مدخل: لم يتم إدخال النوع من المصدر</t>
  </si>
  <si>
    <t xml:space="preserve"> القضاة القطريون العاملون بالمحاكم حسب النوع</t>
  </si>
  <si>
    <t>QATARI JUDGES SERVING AT COURTS BY GENDER</t>
  </si>
  <si>
    <t>TRAFFIC ACCIDENTS BY CAUSE 
OF THE ACCIDENT (CASES)</t>
  </si>
  <si>
    <t xml:space="preserve">إهمال وعدم الانتباه     </t>
  </si>
  <si>
    <t>Neglect and lack of attention</t>
  </si>
  <si>
    <r>
      <t>تلفيات مادية</t>
    </r>
    <r>
      <rPr>
        <sz val="11"/>
        <rFont val="Arial"/>
        <family val="2"/>
      </rPr>
      <t xml:space="preserve">
</t>
    </r>
    <r>
      <rPr>
        <sz val="10"/>
        <rFont val="Arial"/>
        <family val="2"/>
      </rPr>
      <t xml:space="preserve">Physical 
Damages </t>
    </r>
    <r>
      <rPr>
        <sz val="11"/>
        <rFont val="Arial"/>
        <family val="2"/>
      </rPr>
      <t xml:space="preserve"> </t>
    </r>
  </si>
  <si>
    <t>TRAFFIC ACCIDENTS BY
TRFFIC DEPARTMENT (CASES)</t>
  </si>
  <si>
    <t>المتوفون والمصابون في الحوادث المرورية حسب أقسام المرور</t>
  </si>
  <si>
    <t xml:space="preserve"> DEATHS AND INJURED
 IN TRAFFIC ACCIDENTS BY TRAFFIC DEPARTMENTS</t>
  </si>
  <si>
    <r>
      <t xml:space="preserve"> اصابة خفيفة</t>
    </r>
    <r>
      <rPr>
        <b/>
        <sz val="10"/>
        <rFont val="Arial"/>
        <family val="2"/>
      </rPr>
      <t xml:space="preserve">
Slight injury</t>
    </r>
    <r>
      <rPr>
        <b/>
        <sz val="11"/>
        <rFont val="Arial"/>
        <family val="2"/>
      </rPr>
      <t xml:space="preserve">         </t>
    </r>
  </si>
  <si>
    <r>
      <t xml:space="preserve">    اصابة بليغة </t>
    </r>
    <r>
      <rPr>
        <b/>
        <sz val="10"/>
        <rFont val="Arial"/>
        <family val="2"/>
      </rPr>
      <t xml:space="preserve">
Sever injury</t>
    </r>
  </si>
  <si>
    <r>
      <t>وفاة</t>
    </r>
    <r>
      <rPr>
        <b/>
        <sz val="10"/>
        <rFont val="Arial"/>
        <family val="2"/>
      </rPr>
      <t xml:space="preserve">
 Death</t>
    </r>
  </si>
  <si>
    <r>
      <t>المجموع</t>
    </r>
    <r>
      <rPr>
        <b/>
        <sz val="10"/>
        <rFont val="Arial"/>
        <family val="2"/>
      </rPr>
      <t xml:space="preserve">
 Total</t>
    </r>
  </si>
  <si>
    <t xml:space="preserve">                          السنة
النيابات</t>
  </si>
  <si>
    <t xml:space="preserve">                                               Year
procuratorates</t>
  </si>
  <si>
    <t xml:space="preserve">        
            Statement
Nationality</t>
  </si>
  <si>
    <r>
      <rPr>
        <b/>
        <sz val="12"/>
        <rFont val="Arial"/>
        <family val="2"/>
      </rPr>
      <t>إصابات بليغة</t>
    </r>
    <r>
      <rPr>
        <b/>
        <sz val="10"/>
        <rFont val="Arial"/>
        <family val="2"/>
      </rPr>
      <t xml:space="preserve">
</t>
    </r>
    <r>
      <rPr>
        <sz val="10"/>
        <rFont val="Arial"/>
        <family val="2"/>
      </rPr>
      <t>Serious Injuries</t>
    </r>
  </si>
  <si>
    <t xml:space="preserve">                      نــوع الإصابة
السنة</t>
  </si>
  <si>
    <t>Misdemeanor cases: crimes punishable by imprisonment for a term not exceeding 3 years or a monetary penalty of not more than  1000 Q.R. </t>
  </si>
  <si>
    <t>نوع القضايا والبلاغات المحفوظة</t>
  </si>
  <si>
    <t>Type of Cases and Closed Reports</t>
  </si>
  <si>
    <r>
      <t>تلفيات مادية</t>
    </r>
    <r>
      <rPr>
        <sz val="11"/>
        <rFont val="Arial"/>
        <family val="2"/>
      </rPr>
      <t xml:space="preserve">
Physical 
Damages  </t>
    </r>
  </si>
  <si>
    <t>DEATHS AND INJURIED RESULTING 
FROM FIRES BY MONTH</t>
  </si>
  <si>
    <t>أقل من 10</t>
  </si>
  <si>
    <t>Less than 10</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</si>
  <si>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الأصابة , كما يشمل على خدمات الدفاع المدني من مكافحة للحرائق وعمليات الأنقاذ والأغاثة الأخرى.</t>
  </si>
  <si>
    <t>..</t>
  </si>
  <si>
    <t>.. غير متوفر</t>
  </si>
  <si>
    <t>.. Not available</t>
  </si>
  <si>
    <t xml:space="preserve">Sexual and more crimes </t>
  </si>
  <si>
    <t>2012 - 2015</t>
  </si>
  <si>
    <t>2015</t>
  </si>
  <si>
    <t>2010 - 2015</t>
  </si>
  <si>
    <t>2011 - 2015</t>
  </si>
  <si>
    <t>الوفيات والإصابات الناتجه عن الحرائق 
2010 - 2015</t>
  </si>
  <si>
    <t>2014 - 2015</t>
  </si>
  <si>
    <t>كهرباء</t>
  </si>
  <si>
    <t>لهب مباشر</t>
  </si>
  <si>
    <t>جسم ساخن او متوهج</t>
  </si>
  <si>
    <t>اشتعال ابخرة او غازات</t>
  </si>
  <si>
    <t>عمدي</t>
  </si>
  <si>
    <t>اشتعال ذاتي</t>
  </si>
  <si>
    <t>تعذر تحديده</t>
  </si>
  <si>
    <t>حرائق بسيطة لم يتم التحقيق بها</t>
  </si>
  <si>
    <t>* التصنيف هو المعتمد اعتباراً من إحصائيات سنة 2015</t>
  </si>
  <si>
    <t>* This is the adopted classification as of 2015 statistics</t>
  </si>
  <si>
    <t xml:space="preserve">حسب إفادة النيابة العامة تختلف أعداد البلاغات عن جدول رقم (4) في حالة المقارنة بسبب أن البلاغات إذا تم تصنيفها حسب نوع الجريمة فإنه من الممكن أن يظهر لها أكثر من تصنيف ويٌحسب مرة واحدة في البلاغات الواردة. </t>
  </si>
  <si>
    <t>According to testimony Attorney plenary the number of crime reports differs from Table (4) in case of comparison, because if crime reports are classified by type of crime, they might have more than one classification. Nevertheless, they will be counted once in incoming reports.</t>
  </si>
  <si>
    <t>نيابة قضايا الشيكات</t>
  </si>
  <si>
    <t xml:space="preserve"> Cheques cases Prosecution</t>
  </si>
  <si>
    <t>القضايا المرفوعة للمحاكم حسب نوع القضية</t>
  </si>
  <si>
    <t>CASES RAISED IN COURTS BY TYPE OF CASE</t>
  </si>
  <si>
    <t xml:space="preserve">مصدر بيانات هذا الفصل </t>
  </si>
  <si>
    <t>* المجلس الأعلى للقضاء</t>
  </si>
  <si>
    <t>* وزارة الداخلية</t>
  </si>
  <si>
    <t xml:space="preserve">
</t>
  </si>
  <si>
    <t>* النيابة العامة</t>
  </si>
  <si>
    <t xml:space="preserve">The Sources of the data </t>
  </si>
  <si>
    <t>* Supreme judicial council</t>
  </si>
  <si>
    <t>* Ministry of the Interior</t>
  </si>
  <si>
    <t>* Attorney plenary</t>
  </si>
  <si>
    <t>شهدت دولة  قطر تطوراً ملحوظاً في الخدمات التعليمية والصحية والثقافية في الأونه الأخيرة مصحوبة أيضاً بتطور مماثل في خدمات القضاء والأمن،  حيث بذلت الدولة الكثير من أجل أمن وسلامة المواطن والمقيم وهي السمة الحضارية للدولة الحديثة .</t>
  </si>
  <si>
    <t>The achievements observed in education, health and cultural services in Qatar is accompanied by smilar achievements in judicial and security services. Much is spent to achieve security and safety; both for citizens and residents, as a main feature of modern state.</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</si>
  <si>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</si>
  <si>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 xml:space="preserve"> قضايا العمل لدى الغير</t>
  </si>
  <si>
    <t xml:space="preserve">قضايا إتلاف المال </t>
  </si>
  <si>
    <t>جدول رقم (130)</t>
  </si>
  <si>
    <t>Table No. (130)</t>
  </si>
  <si>
    <t>جدول رقم (131)</t>
  </si>
  <si>
    <t>Table No. (131)</t>
  </si>
  <si>
    <t>جدول رقم (132)</t>
  </si>
  <si>
    <t>Table No. (132)</t>
  </si>
  <si>
    <t>جدول رقم (133)</t>
  </si>
  <si>
    <t>Table No. (133)</t>
  </si>
  <si>
    <t>جدول رقم (134)</t>
  </si>
  <si>
    <t>Table No. (134)</t>
  </si>
  <si>
    <t>جدول رقم (135)</t>
  </si>
  <si>
    <t>Table No. (135)</t>
  </si>
  <si>
    <t>جدول رقم (136)</t>
  </si>
  <si>
    <t>Table No. (136)</t>
  </si>
  <si>
    <t>جدول رقم (137)</t>
  </si>
  <si>
    <t>Table No. (137)</t>
  </si>
  <si>
    <t>جدول رقم (138)</t>
  </si>
  <si>
    <t>Table No. (138)</t>
  </si>
  <si>
    <t>جدول رقم (139)</t>
  </si>
  <si>
    <t>Table No. (139)</t>
  </si>
  <si>
    <t>Table No. (140)</t>
  </si>
  <si>
    <t>جدول رقم (140)</t>
  </si>
  <si>
    <t>جدول رقم (141)</t>
  </si>
  <si>
    <t>Table No. (141)</t>
  </si>
  <si>
    <t>جدول رقم (142)</t>
  </si>
  <si>
    <t>Table No. (142)</t>
  </si>
  <si>
    <t>جدول رقم (143)</t>
  </si>
  <si>
    <t>Table No. (143)</t>
  </si>
  <si>
    <t>جدول رقم (144)</t>
  </si>
  <si>
    <t>Table No. (144)</t>
  </si>
  <si>
    <t>جدول رقم (145)</t>
  </si>
  <si>
    <t>Table No. (145)</t>
  </si>
  <si>
    <t>جدول رقم (146)</t>
  </si>
  <si>
    <t>Table No. (146)</t>
  </si>
  <si>
    <t>Table No. (147)</t>
  </si>
  <si>
    <t>جدول رقم (147)</t>
  </si>
  <si>
    <t>جدول رقم (148)</t>
  </si>
  <si>
    <t>Table No. (148)</t>
  </si>
  <si>
    <t>Table No. (149)</t>
  </si>
  <si>
    <t>جدول رقم (149)</t>
  </si>
  <si>
    <t>Table No. (150)</t>
  </si>
  <si>
    <t>جدول رقم (150)</t>
  </si>
  <si>
    <t>NUMBER OF DEFENDANTS BY GENDER AND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</si>
</sst>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4" x14ac:knownFonts="1">
    <font>
      <sz val="10"/>
      <name val="Arial"/>
      <family val="2"/>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b/>
      <sz val="8"/>
      <color theme="1"/>
      <name val="Arial"/>
      <family val="2"/>
    </font>
    <font>
      <b/>
      <sz val="22"/>
      <name val="Sakkal Majalla"/>
    </font>
    <font>
      <sz val="10"/>
      <name val="Sakkal Majalla"/>
    </font>
    <font>
      <b/>
      <sz val="13"/>
      <name val="Sakkal Majalla"/>
    </font>
    <font>
      <b/>
      <sz val="14"/>
      <name val="Traditional Arabic"/>
      <family val="1"/>
    </font>
    <font>
      <sz val="9"/>
      <name val="Arial"/>
      <family val="2"/>
    </font>
  </fonts>
  <fills count="8">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s>
  <borders count="10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style="medium">
        <color indexed="9"/>
      </left>
      <right/>
      <top style="medium">
        <color indexed="9"/>
      </top>
      <bottom style="thin">
        <color indexed="64"/>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right/>
      <top style="thin">
        <color theme="1"/>
      </top>
      <bottom/>
      <diagonal/>
    </border>
    <border>
      <left/>
      <right/>
      <top/>
      <bottom style="thin">
        <color auto="1"/>
      </bottom>
      <diagonal/>
    </border>
    <border>
      <left/>
      <right/>
      <top style="thin">
        <color auto="1"/>
      </top>
      <bottom/>
      <diagonal/>
    </border>
    <border diagonalUp="1">
      <left/>
      <right/>
      <top style="thin">
        <color indexed="64"/>
      </top>
      <bottom style="thin">
        <color indexed="64"/>
      </bottom>
      <diagonal style="medium">
        <color theme="0"/>
      </diagonal>
    </border>
    <border diagonalDown="1">
      <left/>
      <right/>
      <top style="thin">
        <color indexed="64"/>
      </top>
      <bottom style="thin">
        <color indexed="64"/>
      </bottom>
      <diagonal style="medium">
        <color theme="0"/>
      </diagonal>
    </border>
    <border>
      <left/>
      <right/>
      <top/>
      <bottom style="medium">
        <color theme="0"/>
      </bottom>
      <diagonal/>
    </border>
    <border>
      <left/>
      <right/>
      <top style="medium">
        <color theme="0"/>
      </top>
      <bottom style="medium">
        <color theme="0"/>
      </bottom>
      <diagonal/>
    </border>
    <border>
      <left/>
      <right/>
      <top style="thin">
        <color theme="1"/>
      </top>
      <bottom style="thin">
        <color indexed="64"/>
      </bottom>
      <diagonal/>
    </border>
    <border>
      <left/>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s>
  <cellStyleXfs count="41">
    <xf numFmtId="0" fontId="0" fillId="0" borderId="0"/>
    <xf numFmtId="0" fontId="4" fillId="0" borderId="0" applyAlignment="0">
      <alignment horizontal="centerContinuous" vertical="center"/>
    </xf>
    <xf numFmtId="0" fontId="5" fillId="0" borderId="0" applyAlignment="0">
      <alignment horizontal="centerContinuous" vertical="center"/>
    </xf>
    <xf numFmtId="0" fontId="6" fillId="2" borderId="1">
      <alignment horizontal="right" vertical="center" wrapText="1"/>
    </xf>
    <xf numFmtId="1" fontId="7" fillId="2" borderId="2">
      <alignment horizontal="left" vertical="center" wrapText="1"/>
    </xf>
    <xf numFmtId="1" fontId="8" fillId="2" borderId="3">
      <alignment horizontal="center" vertical="center"/>
    </xf>
    <xf numFmtId="0" fontId="9" fillId="2" borderId="3">
      <alignment horizontal="center" vertical="center" wrapText="1"/>
    </xf>
    <xf numFmtId="0" fontId="10" fillId="2" borderId="3">
      <alignment horizontal="center" vertical="center" wrapText="1"/>
    </xf>
    <xf numFmtId="0" fontId="3" fillId="0" borderId="0">
      <alignment horizontal="center" vertical="center" readingOrder="2"/>
    </xf>
    <xf numFmtId="0" fontId="11" fillId="0" borderId="0">
      <alignment horizontal="left" vertical="center"/>
    </xf>
    <xf numFmtId="0" fontId="3" fillId="0" borderId="0"/>
    <xf numFmtId="0" fontId="12" fillId="0" borderId="0">
      <alignment horizontal="right" vertical="center"/>
    </xf>
    <xf numFmtId="0" fontId="6" fillId="0" borderId="0">
      <alignment horizontal="right" vertical="center"/>
    </xf>
    <xf numFmtId="0" fontId="6" fillId="0" borderId="0">
      <alignment horizontal="right" vertical="center"/>
    </xf>
    <xf numFmtId="0" fontId="3" fillId="0" borderId="0">
      <alignment horizontal="left" vertical="center"/>
    </xf>
    <xf numFmtId="0" fontId="12" fillId="0" borderId="4">
      <alignment horizontal="right" vertical="center" indent="1"/>
    </xf>
    <xf numFmtId="0" fontId="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13" fillId="0" borderId="4">
      <alignment horizontal="right" vertical="center" indent="1"/>
    </xf>
    <xf numFmtId="0" fontId="13" fillId="2" borderId="4">
      <alignment horizontal="left" vertical="center" wrapText="1" indent="1"/>
    </xf>
    <xf numFmtId="0" fontId="13" fillId="0" borderId="5">
      <alignment horizontal="left" vertical="center"/>
    </xf>
    <xf numFmtId="0" fontId="13" fillId="0" borderId="6">
      <alignment horizontal="left" vertical="center"/>
    </xf>
    <xf numFmtId="43" fontId="3" fillId="0" borderId="0" applyFont="0" applyFill="0" applyBorder="0" applyAlignment="0" applyProtection="0"/>
    <xf numFmtId="0" fontId="3" fillId="0" borderId="0"/>
    <xf numFmtId="0" fontId="20" fillId="0" borderId="0"/>
    <xf numFmtId="0" fontId="4" fillId="0" borderId="0" applyAlignment="0">
      <alignment horizontal="centerContinuous" vertical="center"/>
    </xf>
    <xf numFmtId="0" fontId="5" fillId="0" borderId="0" applyAlignment="0">
      <alignment horizontal="centerContinuous" vertical="center"/>
    </xf>
    <xf numFmtId="0" fontId="9" fillId="2" borderId="3">
      <alignment horizontal="center" vertical="center" wrapText="1"/>
    </xf>
    <xf numFmtId="0" fontId="3" fillId="0" borderId="0"/>
    <xf numFmtId="0" fontId="22" fillId="2" borderId="3" applyAlignment="0">
      <alignment horizontal="center" vertical="center"/>
    </xf>
    <xf numFmtId="0" fontId="13" fillId="0" borderId="4">
      <alignment horizontal="right" vertical="center" indent="1"/>
    </xf>
    <xf numFmtId="43" fontId="20" fillId="0" borderId="0" applyFont="0" applyFill="0" applyBorder="0" applyAlignment="0" applyProtection="0"/>
    <xf numFmtId="43" fontId="20" fillId="0" borderId="0" applyFont="0" applyFill="0" applyBorder="0" applyAlignment="0" applyProtection="0"/>
    <xf numFmtId="0" fontId="3" fillId="0" borderId="0"/>
    <xf numFmtId="0" fontId="2"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37" fillId="0" borderId="0"/>
  </cellStyleXfs>
  <cellXfs count="552">
    <xf numFmtId="0" fontId="0" fillId="0" borderId="0" xfId="0"/>
    <xf numFmtId="0" fontId="3" fillId="0" borderId="0" xfId="0" applyFont="1"/>
    <xf numFmtId="0" fontId="3" fillId="3" borderId="10" xfId="0" applyFont="1" applyFill="1" applyBorder="1" applyAlignment="1">
      <alignment horizontal="left" vertical="center" wrapText="1" indent="1" readingOrder="1"/>
    </xf>
    <xf numFmtId="0" fontId="16" fillId="3" borderId="12" xfId="0" applyFont="1" applyFill="1" applyBorder="1" applyAlignment="1">
      <alignment horizontal="right" vertical="center" wrapText="1" indent="1" readingOrder="2"/>
    </xf>
    <xf numFmtId="0" fontId="14" fillId="4" borderId="0" xfId="0" applyFont="1" applyFill="1" applyAlignment="1">
      <alignment vertical="center" wrapText="1"/>
    </xf>
    <xf numFmtId="0" fontId="3" fillId="3" borderId="16" xfId="0" applyFont="1" applyFill="1" applyBorder="1" applyAlignment="1">
      <alignment horizontal="left" vertical="center" wrapText="1" indent="1" readingOrder="1"/>
    </xf>
    <xf numFmtId="3" fontId="3" fillId="3" borderId="11" xfId="23" applyNumberFormat="1" applyFont="1" applyFill="1" applyBorder="1" applyAlignment="1">
      <alignment horizontal="right" vertical="center" indent="1"/>
    </xf>
    <xf numFmtId="0" fontId="3" fillId="5" borderId="10" xfId="0" applyFont="1" applyFill="1" applyBorder="1" applyAlignment="1">
      <alignment horizontal="left" vertical="center" wrapText="1" indent="1" readingOrder="1"/>
    </xf>
    <xf numFmtId="3" fontId="3" fillId="5" borderId="11" xfId="23" applyNumberFormat="1" applyFont="1" applyFill="1" applyBorder="1" applyAlignment="1">
      <alignment horizontal="right" vertical="center" indent="1"/>
    </xf>
    <xf numFmtId="0" fontId="16" fillId="5" borderId="12" xfId="0" applyFont="1" applyFill="1" applyBorder="1" applyAlignment="1">
      <alignment horizontal="right" vertical="center" wrapText="1" indent="1" readingOrder="2"/>
    </xf>
    <xf numFmtId="0" fontId="3" fillId="5" borderId="7" xfId="0" applyFont="1" applyFill="1" applyBorder="1" applyAlignment="1">
      <alignment horizontal="left" vertical="center" wrapText="1" indent="1" readingOrder="1"/>
    </xf>
    <xf numFmtId="3" fontId="3" fillId="5" borderId="8" xfId="23" applyNumberFormat="1" applyFont="1" applyFill="1" applyBorder="1" applyAlignment="1">
      <alignment horizontal="right" vertical="center" indent="1"/>
    </xf>
    <xf numFmtId="0" fontId="16" fillId="5" borderId="9" xfId="0" applyFont="1" applyFill="1" applyBorder="1" applyAlignment="1">
      <alignment horizontal="right" vertical="center" wrapText="1" indent="1" readingOrder="2"/>
    </xf>
    <xf numFmtId="0" fontId="16" fillId="4" borderId="19" xfId="0" applyFont="1" applyFill="1" applyBorder="1" applyAlignment="1">
      <alignment vertical="center" wrapText="1"/>
    </xf>
    <xf numFmtId="0" fontId="18" fillId="0" borderId="0" xfId="0" applyFont="1" applyAlignment="1">
      <alignment readingOrder="2"/>
    </xf>
    <xf numFmtId="3" fontId="3" fillId="3" borderId="17" xfId="23" applyNumberFormat="1" applyFont="1" applyFill="1" applyBorder="1" applyAlignment="1">
      <alignment horizontal="right" vertical="center" indent="1"/>
    </xf>
    <xf numFmtId="0" fontId="16" fillId="3" borderId="18" xfId="0" applyFont="1" applyFill="1" applyBorder="1" applyAlignment="1">
      <alignment horizontal="right" vertical="center" wrapText="1" indent="1" readingOrder="2"/>
    </xf>
    <xf numFmtId="3" fontId="3" fillId="3" borderId="10" xfId="0" applyNumberFormat="1" applyFont="1" applyFill="1" applyBorder="1" applyAlignment="1">
      <alignment horizontal="left" vertical="center" wrapText="1" indent="1" readingOrder="1"/>
    </xf>
    <xf numFmtId="0" fontId="16" fillId="4" borderId="0" xfId="0" applyFont="1" applyFill="1" applyAlignment="1">
      <alignment horizontal="center" vertical="center" wrapText="1"/>
    </xf>
    <xf numFmtId="0" fontId="16" fillId="3" borderId="14" xfId="0" applyFont="1" applyFill="1" applyBorder="1" applyAlignment="1">
      <alignment horizontal="center" vertical="center" wrapText="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0" fillId="3" borderId="16" xfId="0" applyFill="1" applyBorder="1" applyAlignment="1">
      <alignment horizontal="left" vertical="center" wrapText="1" indent="1" readingOrder="1"/>
    </xf>
    <xf numFmtId="0" fontId="16" fillId="3" borderId="15" xfId="0" applyFont="1" applyFill="1" applyBorder="1" applyAlignment="1">
      <alignment horizontal="right" vertical="center" wrapText="1" indent="1" readingOrder="2"/>
    </xf>
    <xf numFmtId="3" fontId="14" fillId="3" borderId="14" xfId="23" applyNumberFormat="1" applyFont="1" applyFill="1" applyBorder="1" applyAlignment="1">
      <alignment horizontal="right" vertical="center" indent="1"/>
    </xf>
    <xf numFmtId="0" fontId="14" fillId="3" borderId="13" xfId="0" applyFont="1" applyFill="1" applyBorder="1" applyAlignment="1">
      <alignment horizontal="left" vertical="center" wrapText="1" indent="1" readingOrder="1"/>
    </xf>
    <xf numFmtId="0" fontId="16" fillId="5" borderId="18" xfId="0" applyFont="1" applyFill="1" applyBorder="1" applyAlignment="1">
      <alignment horizontal="right" vertical="center" wrapText="1" indent="1" readingOrder="2"/>
    </xf>
    <xf numFmtId="3" fontId="3" fillId="5" borderId="17" xfId="23" applyNumberFormat="1" applyFont="1" applyFill="1" applyBorder="1" applyAlignment="1">
      <alignment horizontal="right" vertical="center" indent="1"/>
    </xf>
    <xf numFmtId="0" fontId="0" fillId="5" borderId="16" xfId="0" applyFill="1" applyBorder="1" applyAlignment="1">
      <alignment horizontal="left" vertical="center" wrapText="1" indent="1" readingOrder="1"/>
    </xf>
    <xf numFmtId="0" fontId="16" fillId="5" borderId="35" xfId="0" applyFont="1" applyFill="1" applyBorder="1" applyAlignment="1">
      <alignment horizontal="right" vertical="center" wrapText="1" indent="1" readingOrder="2"/>
    </xf>
    <xf numFmtId="3" fontId="14" fillId="5" borderId="36" xfId="23" applyNumberFormat="1" applyFont="1" applyFill="1" applyBorder="1" applyAlignment="1">
      <alignment horizontal="right" vertical="center" indent="1"/>
    </xf>
    <xf numFmtId="0" fontId="14" fillId="5" borderId="37" xfId="0" applyFont="1" applyFill="1" applyBorder="1" applyAlignment="1">
      <alignment horizontal="left" vertical="center" wrapText="1" indent="1" readingOrder="1"/>
    </xf>
    <xf numFmtId="3" fontId="0" fillId="5" borderId="8" xfId="23" applyNumberFormat="1" applyFont="1" applyFill="1" applyBorder="1" applyAlignment="1">
      <alignment horizontal="right" vertical="center" indent="1"/>
    </xf>
    <xf numFmtId="49" fontId="16" fillId="3" borderId="12" xfId="0" applyNumberFormat="1" applyFont="1" applyFill="1" applyBorder="1" applyAlignment="1">
      <alignment horizontal="right" vertical="center" wrapText="1" indent="1" readingOrder="2"/>
    </xf>
    <xf numFmtId="49" fontId="16" fillId="5" borderId="12" xfId="0" applyNumberFormat="1" applyFont="1" applyFill="1" applyBorder="1" applyAlignment="1">
      <alignment horizontal="right" vertical="center" wrapText="1" indent="1" readingOrder="2"/>
    </xf>
    <xf numFmtId="0" fontId="16" fillId="0" borderId="0" xfId="0" applyFont="1" applyAlignment="1">
      <alignment horizontal="left" vertical="center" wrapText="1"/>
    </xf>
    <xf numFmtId="0" fontId="3" fillId="0" borderId="0" xfId="24" applyAlignment="1">
      <alignment vertical="center"/>
    </xf>
    <xf numFmtId="0" fontId="3" fillId="0" borderId="0" xfId="24" applyAlignment="1">
      <alignment horizontal="justify" vertical="center"/>
    </xf>
    <xf numFmtId="0" fontId="15" fillId="0" borderId="0" xfId="24" applyFont="1" applyAlignment="1">
      <alignment vertical="top"/>
    </xf>
    <xf numFmtId="0" fontId="21" fillId="0" borderId="0" xfId="24" applyFont="1" applyAlignment="1">
      <alignment vertical="center"/>
    </xf>
    <xf numFmtId="0" fontId="3" fillId="0" borderId="0" xfId="25" applyFont="1"/>
    <xf numFmtId="0" fontId="3" fillId="3" borderId="41" xfId="25" applyFont="1" applyFill="1" applyBorder="1" applyAlignment="1">
      <alignment horizontal="left" vertical="center" wrapText="1" indent="1" readingOrder="1"/>
    </xf>
    <xf numFmtId="0" fontId="16" fillId="3" borderId="43" xfId="25" applyFont="1" applyFill="1" applyBorder="1" applyAlignment="1">
      <alignment horizontal="right" vertical="center" wrapText="1" indent="1" readingOrder="2"/>
    </xf>
    <xf numFmtId="0" fontId="3" fillId="0" borderId="7" xfId="25" applyFont="1" applyBorder="1" applyAlignment="1">
      <alignment horizontal="left" vertical="center" wrapText="1" indent="1" readingOrder="1"/>
    </xf>
    <xf numFmtId="0" fontId="16" fillId="0" borderId="9" xfId="25" applyFont="1" applyBorder="1" applyAlignment="1">
      <alignment horizontal="right" vertical="center" wrapText="1" indent="1" readingOrder="2"/>
    </xf>
    <xf numFmtId="0" fontId="3" fillId="3" borderId="10" xfId="25" applyFont="1" applyFill="1" applyBorder="1" applyAlignment="1">
      <alignment horizontal="left" vertical="center" wrapText="1" indent="1" readingOrder="1"/>
    </xf>
    <xf numFmtId="0" fontId="16" fillId="3" borderId="12" xfId="25" applyFont="1" applyFill="1" applyBorder="1" applyAlignment="1">
      <alignment horizontal="right" vertical="center" wrapText="1" indent="1" readingOrder="2"/>
    </xf>
    <xf numFmtId="0" fontId="3" fillId="0" borderId="44" xfId="25" applyFont="1" applyBorder="1" applyAlignment="1">
      <alignment horizontal="left" vertical="center" wrapText="1" indent="1" readingOrder="1"/>
    </xf>
    <xf numFmtId="0" fontId="16" fillId="0" borderId="46" xfId="25" applyFont="1" applyBorder="1" applyAlignment="1">
      <alignment horizontal="right" vertical="center" wrapText="1" indent="1" readingOrder="2"/>
    </xf>
    <xf numFmtId="0" fontId="14" fillId="4" borderId="0" xfId="25" applyFont="1" applyFill="1" applyAlignment="1">
      <alignment vertical="center" wrapText="1"/>
    </xf>
    <xf numFmtId="0" fontId="16" fillId="4" borderId="0" xfId="25" applyFont="1" applyFill="1" applyAlignment="1">
      <alignment vertical="center" wrapText="1"/>
    </xf>
    <xf numFmtId="0" fontId="3" fillId="3" borderId="16" xfId="25" applyFont="1" applyFill="1" applyBorder="1" applyAlignment="1">
      <alignment horizontal="left" vertical="center" wrapText="1" indent="1" readingOrder="1"/>
    </xf>
    <xf numFmtId="0" fontId="6" fillId="3" borderId="18" xfId="16" applyFill="1" applyBorder="1">
      <alignment horizontal="right" vertical="center" wrapText="1" indent="1" readingOrder="2"/>
    </xf>
    <xf numFmtId="0" fontId="3" fillId="0" borderId="54" xfId="25" applyFont="1" applyBorder="1"/>
    <xf numFmtId="0" fontId="3" fillId="0" borderId="19" xfId="25" applyFont="1" applyBorder="1"/>
    <xf numFmtId="0" fontId="17" fillId="0" borderId="0" xfId="25" applyFont="1" applyAlignment="1">
      <alignment horizontal="right"/>
    </xf>
    <xf numFmtId="0" fontId="3" fillId="5" borderId="10" xfId="25" applyFont="1" applyFill="1" applyBorder="1" applyAlignment="1">
      <alignment horizontal="left" vertical="center" wrapText="1" indent="1" readingOrder="1"/>
    </xf>
    <xf numFmtId="0" fontId="16" fillId="5" borderId="12" xfId="25" applyFont="1" applyFill="1" applyBorder="1" applyAlignment="1">
      <alignment horizontal="right" vertical="center" wrapText="1" indent="1" readingOrder="2"/>
    </xf>
    <xf numFmtId="0" fontId="3" fillId="5" borderId="7" xfId="25" applyFont="1" applyFill="1" applyBorder="1" applyAlignment="1">
      <alignment horizontal="left" vertical="center" wrapText="1" indent="1" readingOrder="1"/>
    </xf>
    <xf numFmtId="0" fontId="16" fillId="5" borderId="9" xfId="25" applyFont="1" applyFill="1" applyBorder="1" applyAlignment="1">
      <alignment horizontal="right" vertical="center" wrapText="1" indent="1" readingOrder="2"/>
    </xf>
    <xf numFmtId="0" fontId="16" fillId="4" borderId="19" xfId="25" applyFont="1" applyFill="1" applyBorder="1" applyAlignment="1">
      <alignment vertical="center" wrapText="1"/>
    </xf>
    <xf numFmtId="0" fontId="18" fillId="0" borderId="0" xfId="25" applyFont="1" applyAlignment="1">
      <alignment readingOrder="2"/>
    </xf>
    <xf numFmtId="0" fontId="14" fillId="0" borderId="0" xfId="25" applyFont="1"/>
    <xf numFmtId="0" fontId="16" fillId="3" borderId="18" xfId="25" applyFont="1" applyFill="1" applyBorder="1" applyAlignment="1">
      <alignment horizontal="right" vertical="center" wrapText="1" indent="1" readingOrder="2"/>
    </xf>
    <xf numFmtId="0" fontId="16" fillId="4" borderId="0" xfId="25" applyFont="1" applyFill="1" applyAlignment="1">
      <alignment horizontal="center" vertical="center" wrapText="1"/>
    </xf>
    <xf numFmtId="3" fontId="3" fillId="3" borderId="11" xfId="33" applyNumberFormat="1" applyFont="1" applyFill="1" applyBorder="1" applyAlignment="1">
      <alignment horizontal="right" vertical="center" indent="1"/>
    </xf>
    <xf numFmtId="0" fontId="16" fillId="3" borderId="36" xfId="25" applyFont="1" applyFill="1" applyBorder="1" applyAlignment="1">
      <alignment horizontal="center" vertical="center" wrapText="1"/>
    </xf>
    <xf numFmtId="0" fontId="14" fillId="3" borderId="20" xfId="25" applyFont="1" applyFill="1" applyBorder="1" applyAlignment="1">
      <alignment horizontal="center" vertical="center" wrapText="1"/>
    </xf>
    <xf numFmtId="0" fontId="16" fillId="3" borderId="22" xfId="25" applyFont="1" applyFill="1" applyBorder="1" applyAlignment="1">
      <alignment horizontal="center" vertical="center" wrapText="1" readingOrder="2"/>
    </xf>
    <xf numFmtId="0" fontId="3" fillId="0" borderId="26" xfId="25" applyFont="1" applyBorder="1"/>
    <xf numFmtId="0" fontId="3" fillId="5" borderId="7" xfId="25" applyFont="1" applyFill="1" applyBorder="1" applyAlignment="1">
      <alignment horizontal="left" vertical="center" wrapText="1" indent="1"/>
    </xf>
    <xf numFmtId="3" fontId="3" fillId="5" borderId="8" xfId="33" applyNumberFormat="1" applyFont="1" applyFill="1" applyBorder="1" applyAlignment="1">
      <alignment horizontal="right" vertical="center" indent="1"/>
    </xf>
    <xf numFmtId="0" fontId="3" fillId="3" borderId="10" xfId="25" applyFont="1" applyFill="1" applyBorder="1" applyAlignment="1">
      <alignment horizontal="left" vertical="center" wrapText="1" indent="1"/>
    </xf>
    <xf numFmtId="0" fontId="14" fillId="3" borderId="37" xfId="25" applyFont="1" applyFill="1" applyBorder="1" applyAlignment="1">
      <alignment horizontal="center" vertical="center"/>
    </xf>
    <xf numFmtId="0" fontId="6" fillId="3" borderId="35" xfId="25" applyFont="1" applyFill="1" applyBorder="1" applyAlignment="1">
      <alignment horizontal="center" vertical="center" wrapText="1"/>
    </xf>
    <xf numFmtId="0" fontId="3" fillId="0" borderId="0" xfId="29" applyAlignment="1">
      <alignment vertical="center"/>
    </xf>
    <xf numFmtId="0" fontId="15" fillId="0" borderId="0" xfId="26" applyFont="1" applyAlignment="1">
      <alignment vertical="center" wrapText="1" readingOrder="2"/>
    </xf>
    <xf numFmtId="0" fontId="14" fillId="5" borderId="37" xfId="25" applyFont="1" applyFill="1" applyBorder="1" applyAlignment="1">
      <alignment horizontal="center" vertical="center" wrapText="1" readingOrder="1"/>
    </xf>
    <xf numFmtId="0" fontId="16" fillId="5" borderId="35" xfId="25" applyFont="1" applyFill="1" applyBorder="1" applyAlignment="1">
      <alignment horizontal="center" vertical="center" wrapText="1" readingOrder="2"/>
    </xf>
    <xf numFmtId="3" fontId="3" fillId="3" borderId="10" xfId="25" applyNumberFormat="1" applyFont="1" applyFill="1" applyBorder="1" applyAlignment="1">
      <alignment horizontal="left" vertical="center" wrapText="1" indent="1" readingOrder="1"/>
    </xf>
    <xf numFmtId="3" fontId="3" fillId="3" borderId="21" xfId="33" applyNumberFormat="1" applyFont="1" applyFill="1" applyBorder="1" applyAlignment="1">
      <alignment horizontal="right" vertical="center" indent="1"/>
    </xf>
    <xf numFmtId="0" fontId="23" fillId="0" borderId="0" xfId="29" applyFont="1" applyAlignment="1">
      <alignment vertical="center"/>
    </xf>
    <xf numFmtId="0" fontId="6" fillId="0" borderId="35" xfId="30" applyFont="1" applyFill="1" applyBorder="1" applyAlignment="1">
      <alignment horizontal="center" vertical="center" readingOrder="2"/>
    </xf>
    <xf numFmtId="0" fontId="3" fillId="3" borderId="16" xfId="20" applyFont="1" applyFill="1" applyBorder="1" applyAlignment="1">
      <alignment horizontal="left" vertical="center" wrapText="1" indent="1" readingOrder="1"/>
    </xf>
    <xf numFmtId="0" fontId="3" fillId="3" borderId="17" xfId="31" applyFont="1" applyFill="1" applyBorder="1">
      <alignment horizontal="right" vertical="center" indent="1"/>
    </xf>
    <xf numFmtId="0" fontId="14" fillId="0" borderId="0" xfId="29" applyFont="1" applyAlignment="1">
      <alignment vertical="center"/>
    </xf>
    <xf numFmtId="0" fontId="3" fillId="0" borderId="7" xfId="20" applyFont="1" applyFill="1" applyBorder="1" applyAlignment="1">
      <alignment horizontal="left" vertical="center" wrapText="1" indent="1" readingOrder="1"/>
    </xf>
    <xf numFmtId="0" fontId="3" fillId="0" borderId="8" xfId="31" applyFont="1" applyBorder="1">
      <alignment horizontal="right" vertical="center" indent="1"/>
    </xf>
    <xf numFmtId="0" fontId="6" fillId="0" borderId="9" xfId="16" applyFill="1" applyBorder="1">
      <alignment horizontal="right" vertical="center" wrapText="1" indent="1" readingOrder="2"/>
    </xf>
    <xf numFmtId="0" fontId="3" fillId="3" borderId="10" xfId="20" applyFont="1" applyFill="1" applyBorder="1" applyAlignment="1">
      <alignment horizontal="left" vertical="center" wrapText="1" indent="1" readingOrder="1"/>
    </xf>
    <xf numFmtId="0" fontId="3" fillId="3" borderId="11" xfId="31" applyFont="1" applyFill="1" applyBorder="1">
      <alignment horizontal="right" vertical="center" indent="1"/>
    </xf>
    <xf numFmtId="0" fontId="6" fillId="3" borderId="12" xfId="16" applyFill="1" applyBorder="1">
      <alignment horizontal="right" vertical="center" wrapText="1" indent="1" readingOrder="2"/>
    </xf>
    <xf numFmtId="0" fontId="24" fillId="6" borderId="61" xfId="29" applyFont="1" applyFill="1" applyBorder="1" applyAlignment="1">
      <alignment horizontal="center" vertical="center" wrapText="1"/>
    </xf>
    <xf numFmtId="0" fontId="3" fillId="0" borderId="0" xfId="20" applyFont="1" applyFill="1" applyBorder="1" applyAlignment="1">
      <alignment horizontal="left" vertical="center" wrapText="1" indent="1" readingOrder="1"/>
    </xf>
    <xf numFmtId="0" fontId="6" fillId="0" borderId="0" xfId="29" applyFont="1" applyAlignment="1">
      <alignment horizontal="right" vertical="center" wrapText="1" indent="1" readingOrder="2"/>
    </xf>
    <xf numFmtId="0" fontId="14" fillId="0" borderId="37" xfId="29" applyFont="1" applyBorder="1" applyAlignment="1">
      <alignment horizontal="center" vertical="center"/>
    </xf>
    <xf numFmtId="0" fontId="14" fillId="0" borderId="36" xfId="29" applyFont="1" applyBorder="1" applyAlignment="1">
      <alignment horizontal="right" vertical="center" indent="1"/>
    </xf>
    <xf numFmtId="0" fontId="6" fillId="0" borderId="35" xfId="29" applyFont="1" applyBorder="1" applyAlignment="1">
      <alignment horizontal="center" vertical="center"/>
    </xf>
    <xf numFmtId="0" fontId="3" fillId="3" borderId="17" xfId="29" applyFill="1" applyBorder="1" applyAlignment="1">
      <alignment horizontal="right" vertical="center" indent="1"/>
    </xf>
    <xf numFmtId="0" fontId="6" fillId="3" borderId="18" xfId="29" applyFont="1" applyFill="1" applyBorder="1" applyAlignment="1">
      <alignment horizontal="right" vertical="center" wrapText="1" indent="1" readingOrder="2"/>
    </xf>
    <xf numFmtId="0" fontId="6" fillId="7" borderId="0" xfId="29" applyFont="1" applyFill="1" applyAlignment="1">
      <alignment horizontal="right" vertical="center" wrapText="1" indent="1" readingOrder="2"/>
    </xf>
    <xf numFmtId="0" fontId="3" fillId="7" borderId="0" xfId="20" applyFont="1" applyFill="1" applyBorder="1" applyAlignment="1">
      <alignment horizontal="left" vertical="center" wrapText="1" indent="1" readingOrder="1"/>
    </xf>
    <xf numFmtId="0" fontId="3" fillId="0" borderId="8" xfId="29" applyBorder="1" applyAlignment="1">
      <alignment horizontal="right" vertical="center" indent="1"/>
    </xf>
    <xf numFmtId="0" fontId="6" fillId="0" borderId="9" xfId="29" applyFont="1" applyBorder="1" applyAlignment="1">
      <alignment horizontal="right" vertical="center" wrapText="1" indent="1" readingOrder="2"/>
    </xf>
    <xf numFmtId="0" fontId="3" fillId="3" borderId="11" xfId="29" applyFill="1" applyBorder="1" applyAlignment="1">
      <alignment horizontal="right" vertical="center" indent="1"/>
    </xf>
    <xf numFmtId="0" fontId="6" fillId="3" borderId="12" xfId="29" applyFont="1" applyFill="1" applyBorder="1" applyAlignment="1">
      <alignment horizontal="right" vertical="center" wrapText="1" indent="1" readingOrder="2"/>
    </xf>
    <xf numFmtId="0" fontId="14" fillId="3" borderId="36" xfId="29" applyFont="1" applyFill="1" applyBorder="1" applyAlignment="1">
      <alignment horizontal="center" vertical="center" wrapText="1"/>
    </xf>
    <xf numFmtId="0" fontId="14" fillId="3" borderId="11" xfId="19" applyFont="1" applyFill="1" applyBorder="1">
      <alignment horizontal="right" vertical="center" indent="1"/>
    </xf>
    <xf numFmtId="0" fontId="3" fillId="0" borderId="0" xfId="29" applyAlignment="1">
      <alignment horizontal="center" vertical="center"/>
    </xf>
    <xf numFmtId="0" fontId="26" fillId="0" borderId="0" xfId="29" applyFont="1" applyAlignment="1">
      <alignment horizontal="center" vertical="center"/>
    </xf>
    <xf numFmtId="0" fontId="6" fillId="0" borderId="49" xfId="30" applyFont="1" applyFill="1" applyBorder="1" applyAlignment="1">
      <alignment horizontal="center" vertical="center"/>
    </xf>
    <xf numFmtId="0" fontId="3" fillId="0" borderId="10" xfId="20" applyFont="1" applyFill="1" applyBorder="1" applyAlignment="1">
      <alignment horizontal="left" vertical="center" wrapText="1" indent="1" readingOrder="1"/>
    </xf>
    <xf numFmtId="0" fontId="3" fillId="0" borderId="11" xfId="31" applyFont="1" applyBorder="1">
      <alignment horizontal="right" vertical="center" indent="1"/>
    </xf>
    <xf numFmtId="0" fontId="6" fillId="0" borderId="12" xfId="16" applyFill="1" applyBorder="1">
      <alignment horizontal="right" vertical="center" wrapText="1" indent="1" readingOrder="2"/>
    </xf>
    <xf numFmtId="0" fontId="14" fillId="3" borderId="64" xfId="29" applyFont="1" applyFill="1" applyBorder="1" applyAlignment="1">
      <alignment horizontal="center" vertical="center" wrapText="1"/>
    </xf>
    <xf numFmtId="0" fontId="14" fillId="3" borderId="65" xfId="28" applyFont="1" applyFill="1" applyBorder="1">
      <alignment horizontal="center" vertical="center" wrapText="1"/>
    </xf>
    <xf numFmtId="0" fontId="3" fillId="3" borderId="48" xfId="7" applyFont="1" applyFill="1" applyBorder="1">
      <alignment horizontal="center" vertical="center" wrapText="1"/>
    </xf>
    <xf numFmtId="0" fontId="3" fillId="3" borderId="36" xfId="7" applyFont="1" applyFill="1" applyBorder="1">
      <alignment horizontal="center" vertical="center" wrapText="1"/>
    </xf>
    <xf numFmtId="0" fontId="19" fillId="0" borderId="24" xfId="16" applyFont="1" applyFill="1" applyBorder="1" applyAlignment="1">
      <alignment horizontal="left" vertical="center" wrapText="1" indent="1" readingOrder="1"/>
    </xf>
    <xf numFmtId="0" fontId="19" fillId="0" borderId="11" xfId="25" applyFont="1" applyBorder="1" applyAlignment="1">
      <alignment horizontal="left" vertical="center" wrapText="1" indent="1" readingOrder="1"/>
    </xf>
    <xf numFmtId="0" fontId="19" fillId="3" borderId="24" xfId="16" applyFont="1" applyFill="1" applyBorder="1" applyAlignment="1">
      <alignment horizontal="left" vertical="center" wrapText="1" indent="1" readingOrder="1"/>
    </xf>
    <xf numFmtId="0" fontId="19" fillId="3" borderId="11" xfId="25" applyFont="1" applyFill="1" applyBorder="1" applyAlignment="1">
      <alignment horizontal="left" vertical="center" wrapText="1" indent="1" readingOrder="1"/>
    </xf>
    <xf numFmtId="0" fontId="16" fillId="5" borderId="22" xfId="25" applyFont="1" applyFill="1" applyBorder="1" applyAlignment="1">
      <alignment horizontal="center" vertical="center" wrapText="1" readingOrder="2"/>
    </xf>
    <xf numFmtId="3" fontId="3" fillId="5" borderId="21" xfId="33" applyNumberFormat="1" applyFont="1" applyFill="1" applyBorder="1" applyAlignment="1">
      <alignment horizontal="right" vertical="center" indent="1"/>
    </xf>
    <xf numFmtId="0" fontId="14" fillId="5" borderId="20" xfId="25" applyFont="1" applyFill="1" applyBorder="1" applyAlignment="1">
      <alignment horizontal="center" vertical="center" wrapText="1"/>
    </xf>
    <xf numFmtId="0" fontId="14" fillId="3" borderId="11" xfId="25" applyFont="1" applyFill="1" applyBorder="1" applyAlignment="1">
      <alignment horizontal="right" vertical="center" indent="1"/>
    </xf>
    <xf numFmtId="0" fontId="3" fillId="0" borderId="11" xfId="25" applyFont="1" applyBorder="1" applyAlignment="1">
      <alignment horizontal="right" vertical="center" indent="1"/>
    </xf>
    <xf numFmtId="0" fontId="14" fillId="0" borderId="11" xfId="25" applyFont="1" applyBorder="1" applyAlignment="1">
      <alignment horizontal="right" vertical="center" indent="1"/>
    </xf>
    <xf numFmtId="0" fontId="16" fillId="3" borderId="22" xfId="25" applyFont="1" applyFill="1" applyBorder="1" applyAlignment="1">
      <alignment horizontal="left" vertical="center" wrapText="1" indent="1" readingOrder="2"/>
    </xf>
    <xf numFmtId="0" fontId="14" fillId="3" borderId="21" xfId="25" applyFont="1" applyFill="1" applyBorder="1" applyAlignment="1">
      <alignment horizontal="right" vertical="center" indent="1"/>
    </xf>
    <xf numFmtId="0" fontId="3" fillId="3" borderId="20" xfId="25" applyFont="1" applyFill="1" applyBorder="1" applyAlignment="1">
      <alignment horizontal="right" vertical="center" wrapText="1" indent="1" readingOrder="1"/>
    </xf>
    <xf numFmtId="3" fontId="14" fillId="5" borderId="36" xfId="33" applyNumberFormat="1" applyFont="1" applyFill="1" applyBorder="1" applyAlignment="1">
      <alignment horizontal="right" vertical="center" indent="1"/>
    </xf>
    <xf numFmtId="0" fontId="27" fillId="0" borderId="0" xfId="0" applyFont="1" applyAlignment="1">
      <alignment horizontal="center" vertical="center"/>
    </xf>
    <xf numFmtId="0" fontId="28" fillId="0" borderId="0" xfId="0" applyFont="1" applyAlignment="1">
      <alignment horizontal="center" vertical="center" readingOrder="1"/>
    </xf>
    <xf numFmtId="0" fontId="29" fillId="0" borderId="0" xfId="0" applyFont="1" applyAlignment="1">
      <alignment horizontal="center" vertical="center"/>
    </xf>
    <xf numFmtId="0" fontId="30" fillId="0" borderId="0" xfId="0" applyFont="1" applyAlignment="1">
      <alignment horizontal="center" vertical="center"/>
    </xf>
    <xf numFmtId="0" fontId="3" fillId="0" borderId="20" xfId="25" applyFont="1" applyBorder="1" applyAlignment="1">
      <alignment horizontal="right" vertical="center" wrapText="1" indent="1" readingOrder="1"/>
    </xf>
    <xf numFmtId="0" fontId="14" fillId="0" borderId="45" xfId="25" applyFont="1" applyBorder="1" applyAlignment="1">
      <alignment horizontal="right" vertical="center" indent="1"/>
    </xf>
    <xf numFmtId="0" fontId="14" fillId="0" borderId="8" xfId="25" applyFont="1" applyBorder="1" applyAlignment="1">
      <alignment horizontal="right" vertical="center" indent="1"/>
    </xf>
    <xf numFmtId="0" fontId="14" fillId="3" borderId="42" xfId="25" applyFont="1" applyFill="1" applyBorder="1" applyAlignment="1">
      <alignment horizontal="right" vertical="center" indent="1"/>
    </xf>
    <xf numFmtId="0" fontId="19" fillId="0" borderId="17" xfId="25" applyFont="1" applyBorder="1" applyAlignment="1">
      <alignment horizontal="left" vertical="center" wrapText="1" indent="1" readingOrder="1"/>
    </xf>
    <xf numFmtId="0" fontId="19" fillId="3" borderId="17" xfId="25" applyFont="1" applyFill="1" applyBorder="1" applyAlignment="1">
      <alignment horizontal="left" vertical="center" wrapText="1" indent="1" readingOrder="1"/>
    </xf>
    <xf numFmtId="0" fontId="14" fillId="0" borderId="24" xfId="19" applyFont="1" applyBorder="1">
      <alignment horizontal="right" vertical="center" indent="1"/>
    </xf>
    <xf numFmtId="0" fontId="14" fillId="0" borderId="11" xfId="19" applyFont="1" applyBorder="1">
      <alignment horizontal="right" vertical="center" indent="1"/>
    </xf>
    <xf numFmtId="0" fontId="14" fillId="0" borderId="17" xfId="19" applyFont="1" applyBorder="1">
      <alignment horizontal="right" vertical="center" indent="1"/>
    </xf>
    <xf numFmtId="0" fontId="14" fillId="3" borderId="24" xfId="19" applyFont="1" applyFill="1" applyBorder="1">
      <alignment horizontal="right" vertical="center" indent="1"/>
    </xf>
    <xf numFmtId="0" fontId="14" fillId="3" borderId="17" xfId="19" applyFont="1" applyFill="1" applyBorder="1">
      <alignment horizontal="right" vertical="center" indent="1"/>
    </xf>
    <xf numFmtId="0" fontId="3" fillId="0" borderId="24" xfId="19" applyFont="1" applyBorder="1">
      <alignment horizontal="right" vertical="center" indent="1"/>
    </xf>
    <xf numFmtId="0" fontId="3" fillId="0" borderId="11" xfId="19" applyFont="1" applyBorder="1">
      <alignment horizontal="right" vertical="center" indent="1"/>
    </xf>
    <xf numFmtId="0" fontId="3" fillId="0" borderId="17" xfId="19" applyFont="1" applyBorder="1">
      <alignment horizontal="right" vertical="center" indent="1"/>
    </xf>
    <xf numFmtId="0" fontId="3" fillId="3" borderId="24" xfId="19" applyFont="1" applyFill="1" applyBorder="1">
      <alignment horizontal="right" vertical="center" indent="1"/>
    </xf>
    <xf numFmtId="0" fontId="3" fillId="3" borderId="11" xfId="19" applyFont="1" applyFill="1" applyBorder="1">
      <alignment horizontal="right" vertical="center" indent="1"/>
    </xf>
    <xf numFmtId="0" fontId="3" fillId="3" borderId="17" xfId="19" applyFont="1" applyFill="1" applyBorder="1">
      <alignment horizontal="right" vertical="center" indent="1"/>
    </xf>
    <xf numFmtId="0" fontId="3" fillId="0" borderId="24" xfId="16" applyFont="1" applyFill="1" applyBorder="1" applyAlignment="1">
      <alignment horizontal="right" vertical="center" wrapText="1" readingOrder="2"/>
    </xf>
    <xf numFmtId="0" fontId="0" fillId="0" borderId="11" xfId="16" applyFont="1" applyFill="1" applyBorder="1" applyAlignment="1">
      <alignment horizontal="right" vertical="center" wrapText="1" readingOrder="2"/>
    </xf>
    <xf numFmtId="0" fontId="0" fillId="0" borderId="17" xfId="16" applyFont="1" applyFill="1" applyBorder="1" applyAlignment="1">
      <alignment horizontal="right" vertical="center" wrapText="1" readingOrder="2"/>
    </xf>
    <xf numFmtId="0" fontId="3" fillId="3" borderId="24" xfId="16" applyFont="1" applyFill="1" applyBorder="1" applyAlignment="1">
      <alignment horizontal="right" vertical="center" wrapText="1" readingOrder="2"/>
    </xf>
    <xf numFmtId="0" fontId="0" fillId="3" borderId="11" xfId="16" applyFont="1" applyFill="1" applyBorder="1" applyAlignment="1">
      <alignment horizontal="right" vertical="center" wrapText="1" readingOrder="2"/>
    </xf>
    <xf numFmtId="0" fontId="3" fillId="3" borderId="17" xfId="16" applyFont="1" applyFill="1" applyBorder="1" applyAlignment="1">
      <alignment horizontal="right" vertical="center" wrapText="1" readingOrder="2"/>
    </xf>
    <xf numFmtId="0" fontId="6" fillId="0" borderId="36" xfId="16" applyFill="1" applyBorder="1" applyAlignment="1">
      <alignment horizontal="center" vertical="center" wrapText="1" readingOrder="2"/>
    </xf>
    <xf numFmtId="0" fontId="14" fillId="0" borderId="36" xfId="19" applyFont="1" applyBorder="1">
      <alignment horizontal="right" vertical="center" indent="1"/>
    </xf>
    <xf numFmtId="0" fontId="10" fillId="0" borderId="36" xfId="16" applyFont="1" applyFill="1" applyBorder="1" applyAlignment="1">
      <alignment horizontal="left" vertical="center" indent="1"/>
    </xf>
    <xf numFmtId="0" fontId="6" fillId="3" borderId="36" xfId="16" applyFill="1" applyBorder="1" applyAlignment="1">
      <alignment horizontal="center" vertical="center" wrapText="1" readingOrder="2"/>
    </xf>
    <xf numFmtId="0" fontId="14" fillId="3" borderId="36" xfId="19" applyFont="1" applyFill="1" applyBorder="1">
      <alignment horizontal="right" vertical="center" indent="1"/>
    </xf>
    <xf numFmtId="0" fontId="14" fillId="3" borderId="36" xfId="16" applyFont="1" applyFill="1" applyBorder="1" applyAlignment="1">
      <alignment horizontal="center" vertical="center"/>
    </xf>
    <xf numFmtId="0" fontId="16" fillId="4" borderId="0" xfId="25" applyFont="1" applyFill="1" applyAlignment="1">
      <alignment vertical="center"/>
    </xf>
    <xf numFmtId="0" fontId="14" fillId="4" borderId="0" xfId="25" applyFont="1" applyFill="1" applyAlignment="1">
      <alignment vertical="center"/>
    </xf>
    <xf numFmtId="0" fontId="15" fillId="4" borderId="0" xfId="0" applyFont="1" applyFill="1" applyAlignment="1">
      <alignment vertical="center"/>
    </xf>
    <xf numFmtId="0" fontId="15" fillId="4" borderId="0" xfId="0" applyFont="1" applyFill="1" applyAlignment="1">
      <alignment vertical="center" readingOrder="2"/>
    </xf>
    <xf numFmtId="0" fontId="6" fillId="4" borderId="0" xfId="0" applyFont="1" applyFill="1" applyAlignment="1">
      <alignment vertical="center"/>
    </xf>
    <xf numFmtId="0" fontId="16" fillId="0" borderId="49" xfId="25" applyFont="1" applyBorder="1" applyAlignment="1">
      <alignment horizontal="right" vertical="center" wrapText="1" indent="1" readingOrder="2"/>
    </xf>
    <xf numFmtId="0" fontId="14" fillId="0" borderId="47" xfId="25" applyFont="1" applyBorder="1" applyAlignment="1">
      <alignment horizontal="left" vertical="center" wrapText="1" indent="1" readingOrder="1"/>
    </xf>
    <xf numFmtId="0" fontId="0" fillId="0" borderId="11" xfId="25" applyFont="1" applyBorder="1" applyAlignment="1">
      <alignment horizontal="right" vertical="center" wrapText="1"/>
    </xf>
    <xf numFmtId="0" fontId="19" fillId="0" borderId="11" xfId="25" applyFont="1" applyBorder="1" applyAlignment="1">
      <alignment horizontal="left" indent="1"/>
    </xf>
    <xf numFmtId="0" fontId="2" fillId="0" borderId="0" xfId="35"/>
    <xf numFmtId="3" fontId="3" fillId="0" borderId="8" xfId="36" applyNumberFormat="1" applyFont="1" applyFill="1" applyBorder="1" applyAlignment="1">
      <alignment horizontal="right" vertical="center" indent="1"/>
    </xf>
    <xf numFmtId="3" fontId="3" fillId="3" borderId="11" xfId="36" applyNumberFormat="1" applyFont="1" applyFill="1" applyBorder="1" applyAlignment="1">
      <alignment horizontal="right" vertical="center" indent="1"/>
    </xf>
    <xf numFmtId="0" fontId="3" fillId="3" borderId="10" xfId="34" applyFill="1" applyBorder="1" applyAlignment="1">
      <alignment horizontal="left" vertical="center" wrapText="1" indent="1" readingOrder="1"/>
    </xf>
    <xf numFmtId="0" fontId="3" fillId="0" borderId="0" xfId="34"/>
    <xf numFmtId="0" fontId="3" fillId="3" borderId="0" xfId="34" applyFill="1" applyAlignment="1">
      <alignment horizontal="right" vertical="center" indent="1"/>
    </xf>
    <xf numFmtId="0" fontId="16" fillId="3" borderId="12" xfId="34" applyFont="1" applyFill="1" applyBorder="1" applyAlignment="1">
      <alignment horizontal="right" vertical="center" wrapText="1" indent="1" readingOrder="2"/>
    </xf>
    <xf numFmtId="0" fontId="16" fillId="0" borderId="9" xfId="34" applyFont="1" applyBorder="1" applyAlignment="1">
      <alignment horizontal="right" vertical="center" wrapText="1" indent="1" readingOrder="2"/>
    </xf>
    <xf numFmtId="0" fontId="16" fillId="3" borderId="89" xfId="34" applyFont="1" applyFill="1" applyBorder="1" applyAlignment="1">
      <alignment horizontal="right" vertical="center" wrapText="1" indent="1"/>
    </xf>
    <xf numFmtId="0" fontId="7" fillId="3" borderId="90" xfId="34" applyFont="1" applyFill="1" applyBorder="1" applyAlignment="1">
      <alignment horizontal="left" vertical="center" wrapText="1" indent="1"/>
    </xf>
    <xf numFmtId="0" fontId="16" fillId="0" borderId="91" xfId="34" applyFont="1" applyBorder="1" applyAlignment="1">
      <alignment horizontal="right" vertical="center" wrapText="1" indent="1" readingOrder="2"/>
    </xf>
    <xf numFmtId="0" fontId="16" fillId="3" borderId="92" xfId="34" applyFont="1" applyFill="1" applyBorder="1" applyAlignment="1">
      <alignment horizontal="right" vertical="center" wrapText="1" indent="1" readingOrder="2"/>
    </xf>
    <xf numFmtId="49" fontId="14" fillId="3" borderId="36" xfId="36" applyNumberFormat="1" applyFont="1" applyFill="1" applyBorder="1" applyAlignment="1">
      <alignment horizontal="center" vertical="center"/>
    </xf>
    <xf numFmtId="0" fontId="16" fillId="5" borderId="0" xfId="34" applyFont="1" applyFill="1" applyAlignment="1">
      <alignment vertical="center" wrapText="1"/>
    </xf>
    <xf numFmtId="0" fontId="36" fillId="5" borderId="0" xfId="35" applyFont="1" applyFill="1"/>
    <xf numFmtId="3" fontId="14" fillId="0" borderId="8" xfId="36" applyNumberFormat="1" applyFont="1" applyFill="1" applyBorder="1" applyAlignment="1">
      <alignment horizontal="right" vertical="center" indent="1"/>
    </xf>
    <xf numFmtId="3" fontId="14" fillId="3" borderId="11" xfId="36" applyNumberFormat="1" applyFont="1" applyFill="1" applyBorder="1" applyAlignment="1">
      <alignment horizontal="right" vertical="center" indent="1"/>
    </xf>
    <xf numFmtId="3" fontId="14" fillId="3" borderId="11" xfId="33" applyNumberFormat="1" applyFont="1" applyFill="1" applyBorder="1" applyAlignment="1">
      <alignment horizontal="right" vertical="center" indent="1"/>
    </xf>
    <xf numFmtId="3" fontId="14" fillId="3" borderId="21" xfId="33" applyNumberFormat="1" applyFont="1" applyFill="1" applyBorder="1" applyAlignment="1">
      <alignment horizontal="right" vertical="center" indent="1"/>
    </xf>
    <xf numFmtId="3" fontId="14" fillId="5" borderId="21" xfId="33" applyNumberFormat="1" applyFont="1" applyFill="1" applyBorder="1" applyAlignment="1">
      <alignment horizontal="right" vertical="center" indent="1"/>
    </xf>
    <xf numFmtId="3" fontId="3" fillId="0" borderId="8" xfId="31" applyNumberFormat="1" applyFont="1" applyBorder="1">
      <alignment horizontal="right" vertical="center" indent="1"/>
    </xf>
    <xf numFmtId="3" fontId="3" fillId="3" borderId="11" xfId="31" applyNumberFormat="1" applyFont="1" applyFill="1" applyBorder="1">
      <alignment horizontal="right" vertical="center" indent="1"/>
    </xf>
    <xf numFmtId="3" fontId="3" fillId="3" borderId="17" xfId="31" applyNumberFormat="1" applyFont="1" applyFill="1" applyBorder="1">
      <alignment horizontal="right" vertical="center" indent="1"/>
    </xf>
    <xf numFmtId="3" fontId="14" fillId="0" borderId="36" xfId="30" applyNumberFormat="1" applyFont="1" applyFill="1" applyBorder="1" applyAlignment="1">
      <alignment horizontal="right" vertical="center" indent="1"/>
    </xf>
    <xf numFmtId="0" fontId="0" fillId="0" borderId="0" xfId="29" applyFont="1" applyAlignment="1">
      <alignment vertical="center" wrapText="1"/>
    </xf>
    <xf numFmtId="0" fontId="3" fillId="0" borderId="20" xfId="34" applyBorder="1" applyAlignment="1">
      <alignment horizontal="center" vertical="center" wrapText="1" readingOrder="1"/>
    </xf>
    <xf numFmtId="0" fontId="3" fillId="3" borderId="20" xfId="34" applyFill="1" applyBorder="1" applyAlignment="1">
      <alignment horizontal="center" vertical="center" wrapText="1" readingOrder="1"/>
    </xf>
    <xf numFmtId="0" fontId="16" fillId="3" borderId="37" xfId="0" applyFont="1" applyFill="1" applyBorder="1" applyAlignment="1">
      <alignment horizontal="center" vertical="center" wrapText="1"/>
    </xf>
    <xf numFmtId="3" fontId="3" fillId="0" borderId="8" xfId="34" applyNumberFormat="1" applyBorder="1" applyAlignment="1">
      <alignment horizontal="left" vertical="center" wrapText="1" indent="1" readingOrder="1"/>
    </xf>
    <xf numFmtId="3" fontId="3" fillId="3" borderId="11" xfId="34" applyNumberFormat="1" applyFill="1" applyBorder="1" applyAlignment="1">
      <alignment horizontal="left" vertical="center" wrapText="1" indent="1" readingOrder="1"/>
    </xf>
    <xf numFmtId="0" fontId="16" fillId="0" borderId="22" xfId="25" applyFont="1" applyBorder="1" applyAlignment="1">
      <alignment horizontal="left" vertical="center" wrapText="1" indent="1" readingOrder="2"/>
    </xf>
    <xf numFmtId="0" fontId="3" fillId="0" borderId="21" xfId="25" applyFont="1" applyBorder="1" applyAlignment="1">
      <alignment horizontal="right" vertical="center" indent="1"/>
    </xf>
    <xf numFmtId="0" fontId="14" fillId="0" borderId="21" xfId="25" applyFont="1" applyBorder="1" applyAlignment="1">
      <alignment horizontal="right" vertical="center" indent="1"/>
    </xf>
    <xf numFmtId="0" fontId="3" fillId="0" borderId="24" xfId="34" applyBorder="1" applyAlignment="1">
      <alignment horizontal="right" vertical="center" indent="1"/>
    </xf>
    <xf numFmtId="0" fontId="0" fillId="0" borderId="24" xfId="34" applyFont="1" applyBorder="1" applyAlignment="1">
      <alignment horizontal="right" vertical="center" indent="1"/>
    </xf>
    <xf numFmtId="0" fontId="3" fillId="3" borderId="11" xfId="34" applyFill="1" applyBorder="1" applyAlignment="1">
      <alignment horizontal="right" vertical="center" indent="1"/>
    </xf>
    <xf numFmtId="0" fontId="0" fillId="3" borderId="11" xfId="34" applyFont="1" applyFill="1" applyBorder="1" applyAlignment="1">
      <alignment horizontal="right" vertical="center" indent="1"/>
    </xf>
    <xf numFmtId="0" fontId="3" fillId="0" borderId="8" xfId="34" applyBorder="1" applyAlignment="1">
      <alignment horizontal="right" vertical="center" indent="1"/>
    </xf>
    <xf numFmtId="0" fontId="0" fillId="0" borderId="11" xfId="34" applyFont="1" applyBorder="1" applyAlignment="1">
      <alignment horizontal="right" vertical="center" indent="1"/>
    </xf>
    <xf numFmtId="0" fontId="3" fillId="0" borderId="28" xfId="34" applyBorder="1" applyAlignment="1">
      <alignment horizontal="right" vertical="center" indent="1"/>
    </xf>
    <xf numFmtId="3" fontId="14" fillId="5" borderId="8" xfId="33" applyNumberFormat="1" applyFont="1" applyFill="1" applyBorder="1" applyAlignment="1">
      <alignment horizontal="right" vertical="center" indent="1"/>
    </xf>
    <xf numFmtId="0" fontId="16" fillId="5" borderId="39" xfId="25" applyFont="1" applyFill="1" applyBorder="1" applyAlignment="1">
      <alignment horizontal="right" vertical="center" wrapText="1" indent="1" readingOrder="2"/>
    </xf>
    <xf numFmtId="3" fontId="3" fillId="5" borderId="28" xfId="33" applyNumberFormat="1" applyFont="1" applyFill="1" applyBorder="1" applyAlignment="1">
      <alignment horizontal="right" vertical="center" indent="1"/>
    </xf>
    <xf numFmtId="3" fontId="14" fillId="5" borderId="28" xfId="33" applyNumberFormat="1" applyFont="1" applyFill="1" applyBorder="1" applyAlignment="1">
      <alignment horizontal="right" vertical="center" indent="1"/>
    </xf>
    <xf numFmtId="0" fontId="3" fillId="5" borderId="40" xfId="25" applyFont="1" applyFill="1" applyBorder="1" applyAlignment="1">
      <alignment horizontal="left" vertical="center" wrapText="1" indent="1"/>
    </xf>
    <xf numFmtId="0" fontId="16" fillId="3" borderId="49" xfId="25" applyFont="1" applyFill="1" applyBorder="1" applyAlignment="1">
      <alignment horizontal="right" vertical="center" wrapText="1" indent="1" readingOrder="2"/>
    </xf>
    <xf numFmtId="3" fontId="14" fillId="3" borderId="48" xfId="33" applyNumberFormat="1" applyFont="1" applyFill="1" applyBorder="1" applyAlignment="1">
      <alignment horizontal="right" vertical="center" indent="1"/>
    </xf>
    <xf numFmtId="0" fontId="3" fillId="3" borderId="21" xfId="34" applyFill="1" applyBorder="1" applyAlignment="1">
      <alignment horizontal="right" vertical="center" indent="1"/>
    </xf>
    <xf numFmtId="3" fontId="14" fillId="5" borderId="7" xfId="23" applyNumberFormat="1" applyFont="1" applyFill="1" applyBorder="1" applyAlignment="1">
      <alignment horizontal="right" vertical="center" indent="1"/>
    </xf>
    <xf numFmtId="3" fontId="14" fillId="3" borderId="7" xfId="23" applyNumberFormat="1" applyFont="1" applyFill="1" applyBorder="1" applyAlignment="1">
      <alignment horizontal="right" vertical="center" indent="1"/>
    </xf>
    <xf numFmtId="3" fontId="14" fillId="5" borderId="40" xfId="23" applyNumberFormat="1" applyFont="1" applyFill="1" applyBorder="1" applyAlignment="1">
      <alignment horizontal="right" vertical="center" indent="1"/>
    </xf>
    <xf numFmtId="0" fontId="0" fillId="3" borderId="0" xfId="0" applyFill="1" applyAlignment="1">
      <alignment horizontal="left" vertical="center" wrapText="1" indent="1" readingOrder="1"/>
    </xf>
    <xf numFmtId="0" fontId="14" fillId="3" borderId="0" xfId="0" applyFont="1" applyFill="1" applyAlignment="1">
      <alignment horizontal="left" vertical="center" wrapText="1" indent="1" readingOrder="1"/>
    </xf>
    <xf numFmtId="0" fontId="0" fillId="5" borderId="0" xfId="0" applyFill="1" applyAlignment="1">
      <alignment horizontal="left" vertical="center" wrapText="1" indent="1" readingOrder="1"/>
    </xf>
    <xf numFmtId="0" fontId="14" fillId="5" borderId="0" xfId="0" applyFont="1" applyFill="1" applyAlignment="1">
      <alignment horizontal="left" vertical="center" wrapText="1" indent="1" readingOrder="1"/>
    </xf>
    <xf numFmtId="0" fontId="3" fillId="3" borderId="21" xfId="19" applyFont="1" applyFill="1" applyBorder="1">
      <alignment horizontal="right" vertical="center" indent="1"/>
    </xf>
    <xf numFmtId="0" fontId="14" fillId="0" borderId="8" xfId="29" applyFont="1" applyBorder="1" applyAlignment="1">
      <alignment horizontal="right" vertical="center" indent="1"/>
    </xf>
    <xf numFmtId="0" fontId="14" fillId="3" borderId="11" xfId="29" applyFont="1" applyFill="1" applyBorder="1" applyAlignment="1">
      <alignment horizontal="right" vertical="center" indent="1"/>
    </xf>
    <xf numFmtId="0" fontId="14" fillId="3" borderId="17" xfId="29" applyFont="1" applyFill="1" applyBorder="1" applyAlignment="1">
      <alignment horizontal="right" vertical="center" indent="1"/>
    </xf>
    <xf numFmtId="0" fontId="16" fillId="0" borderId="0" xfId="24" applyFont="1" applyAlignment="1">
      <alignment horizontal="center" vertical="center"/>
    </xf>
    <xf numFmtId="0" fontId="14" fillId="3" borderId="38" xfId="6" applyFont="1" applyFill="1" applyBorder="1">
      <alignment horizontal="center" vertical="center" wrapText="1"/>
    </xf>
    <xf numFmtId="0" fontId="16" fillId="3" borderId="38" xfId="25" applyFont="1" applyFill="1" applyBorder="1" applyAlignment="1">
      <alignment horizontal="center" vertical="center" wrapText="1"/>
    </xf>
    <xf numFmtId="0" fontId="16" fillId="3" borderId="72" xfId="25" applyFont="1" applyFill="1" applyBorder="1" applyAlignment="1">
      <alignment horizontal="center" vertical="center" wrapText="1"/>
    </xf>
    <xf numFmtId="0" fontId="16" fillId="3" borderId="74" xfId="25" applyFont="1" applyFill="1" applyBorder="1" applyAlignment="1">
      <alignment horizontal="center" vertical="center"/>
    </xf>
    <xf numFmtId="3" fontId="3" fillId="5" borderId="36" xfId="33" applyNumberFormat="1" applyFont="1" applyFill="1" applyBorder="1" applyAlignment="1">
      <alignment horizontal="right" vertical="center" indent="1"/>
    </xf>
    <xf numFmtId="0" fontId="14" fillId="5" borderId="37" xfId="25" applyFont="1" applyFill="1" applyBorder="1" applyAlignment="1">
      <alignment horizontal="center" vertical="center" wrapText="1"/>
    </xf>
    <xf numFmtId="0" fontId="6" fillId="3" borderId="95" xfId="25" applyFont="1" applyFill="1" applyBorder="1" applyAlignment="1">
      <alignment horizontal="right" vertical="center" wrapText="1" indent="1"/>
    </xf>
    <xf numFmtId="0" fontId="14" fillId="3" borderId="38" xfId="25" applyFont="1" applyFill="1" applyBorder="1" applyAlignment="1">
      <alignment horizontal="center" vertical="center" wrapText="1"/>
    </xf>
    <xf numFmtId="0" fontId="14" fillId="3" borderId="74" xfId="25" applyFont="1" applyFill="1" applyBorder="1" applyAlignment="1">
      <alignment horizontal="center" vertical="center" wrapText="1"/>
    </xf>
    <xf numFmtId="0" fontId="14" fillId="3" borderId="96" xfId="25" applyFont="1" applyFill="1" applyBorder="1" applyAlignment="1">
      <alignment horizontal="left" vertical="center" wrapText="1" indent="1"/>
    </xf>
    <xf numFmtId="0" fontId="16" fillId="0" borderId="35" xfId="25" applyFont="1" applyBorder="1" applyAlignment="1">
      <alignment horizontal="left" vertical="center" wrapText="1" indent="1" readingOrder="2"/>
    </xf>
    <xf numFmtId="0" fontId="3" fillId="0" borderId="36" xfId="25" applyFont="1" applyBorder="1" applyAlignment="1">
      <alignment horizontal="right" vertical="center" indent="1"/>
    </xf>
    <xf numFmtId="0" fontId="14" fillId="0" borderId="36" xfId="25" applyFont="1" applyBorder="1" applyAlignment="1">
      <alignment horizontal="right" vertical="center" indent="1"/>
    </xf>
    <xf numFmtId="0" fontId="3" fillId="0" borderId="37" xfId="25" applyFont="1" applyBorder="1" applyAlignment="1">
      <alignment horizontal="right" vertical="center" wrapText="1" indent="1" readingOrder="1"/>
    </xf>
    <xf numFmtId="0" fontId="6" fillId="3" borderId="72" xfId="25" applyFont="1" applyFill="1" applyBorder="1" applyAlignment="1">
      <alignment horizontal="center" vertical="center" wrapText="1"/>
    </xf>
    <xf numFmtId="0" fontId="14" fillId="3" borderId="74" xfId="25" applyFont="1" applyFill="1" applyBorder="1" applyAlignment="1">
      <alignment horizontal="center" vertical="center"/>
    </xf>
    <xf numFmtId="0" fontId="3" fillId="0" borderId="37" xfId="34" applyBorder="1" applyAlignment="1">
      <alignment horizontal="center" vertical="center" wrapText="1" readingOrder="1"/>
    </xf>
    <xf numFmtId="0" fontId="6" fillId="3" borderId="95" xfId="3" applyFill="1" applyBorder="1" applyAlignment="1">
      <alignment horizontal="right" vertical="center" wrapText="1" indent="1"/>
    </xf>
    <xf numFmtId="0" fontId="14" fillId="3" borderId="74" xfId="6" applyFont="1" applyFill="1" applyBorder="1">
      <alignment horizontal="center" vertical="center" wrapText="1"/>
    </xf>
    <xf numFmtId="0" fontId="14" fillId="3" borderId="96" xfId="3" applyFont="1" applyFill="1" applyBorder="1" applyAlignment="1">
      <alignment horizontal="left" vertical="center" wrapText="1" indent="1"/>
    </xf>
    <xf numFmtId="0" fontId="19" fillId="0" borderId="88" xfId="25" applyFont="1" applyBorder="1" applyAlignment="1">
      <alignment vertical="center" wrapText="1"/>
    </xf>
    <xf numFmtId="0" fontId="19" fillId="0" borderId="0" xfId="25" applyFont="1" applyAlignment="1">
      <alignment vertical="center" wrapText="1"/>
    </xf>
    <xf numFmtId="0" fontId="14" fillId="3" borderId="47" xfId="25" applyFont="1" applyFill="1" applyBorder="1" applyAlignment="1">
      <alignment horizontal="left" vertical="center" wrapText="1" indent="1"/>
    </xf>
    <xf numFmtId="0" fontId="14" fillId="3" borderId="14" xfId="0" applyFont="1" applyFill="1" applyBorder="1" applyAlignment="1">
      <alignment horizontal="center" vertical="center" wrapText="1"/>
    </xf>
    <xf numFmtId="0" fontId="3" fillId="0" borderId="45" xfId="34" applyBorder="1" applyAlignment="1">
      <alignment horizontal="right" vertical="center" indent="1"/>
    </xf>
    <xf numFmtId="0" fontId="14" fillId="0" borderId="45" xfId="34" applyFont="1" applyBorder="1" applyAlignment="1">
      <alignment horizontal="right" vertical="center" indent="1"/>
    </xf>
    <xf numFmtId="0" fontId="14" fillId="3" borderId="11" xfId="34" applyFont="1" applyFill="1" applyBorder="1" applyAlignment="1">
      <alignment horizontal="right" vertical="center" indent="1"/>
    </xf>
    <xf numFmtId="0" fontId="14" fillId="0" borderId="8" xfId="34" applyFont="1" applyBorder="1" applyAlignment="1">
      <alignment horizontal="right" vertical="center" indent="1"/>
    </xf>
    <xf numFmtId="0" fontId="3" fillId="3" borderId="42" xfId="34" applyFill="1" applyBorder="1" applyAlignment="1">
      <alignment horizontal="right" vertical="center" indent="1"/>
    </xf>
    <xf numFmtId="0" fontId="14" fillId="3" borderId="42" xfId="34" applyFont="1" applyFill="1" applyBorder="1" applyAlignment="1">
      <alignment horizontal="right" vertical="center" indent="1"/>
    </xf>
    <xf numFmtId="0" fontId="14" fillId="0" borderId="48" xfId="34" applyFont="1" applyBorder="1" applyAlignment="1">
      <alignment horizontal="right" vertical="center" indent="1"/>
    </xf>
    <xf numFmtId="0" fontId="16" fillId="5" borderId="9" xfId="34" applyFont="1" applyFill="1" applyBorder="1" applyAlignment="1">
      <alignment horizontal="right" vertical="center" wrapText="1" indent="1" readingOrder="2"/>
    </xf>
    <xf numFmtId="3" fontId="3" fillId="5" borderId="8" xfId="36" applyNumberFormat="1" applyFont="1" applyFill="1" applyBorder="1" applyAlignment="1">
      <alignment horizontal="right" vertical="center" indent="1"/>
    </xf>
    <xf numFmtId="0" fontId="3" fillId="5" borderId="7" xfId="34" applyFill="1" applyBorder="1" applyAlignment="1">
      <alignment horizontal="left" vertical="center" wrapText="1" indent="1" readingOrder="1"/>
    </xf>
    <xf numFmtId="0" fontId="16" fillId="5" borderId="12" xfId="34" applyFont="1" applyFill="1" applyBorder="1" applyAlignment="1">
      <alignment horizontal="right" vertical="center" wrapText="1" indent="1" readingOrder="2"/>
    </xf>
    <xf numFmtId="3" fontId="3" fillId="5" borderId="11" xfId="36" applyNumberFormat="1" applyFont="1" applyFill="1" applyBorder="1" applyAlignment="1">
      <alignment horizontal="right" vertical="center" indent="1"/>
    </xf>
    <xf numFmtId="0" fontId="3" fillId="5" borderId="10" xfId="34" applyFill="1" applyBorder="1" applyAlignment="1">
      <alignment horizontal="left" vertical="center" wrapText="1" indent="1" readingOrder="1"/>
    </xf>
    <xf numFmtId="0" fontId="16" fillId="5" borderId="18" xfId="34" applyFont="1" applyFill="1" applyBorder="1" applyAlignment="1">
      <alignment horizontal="right" vertical="center" wrapText="1" indent="1" readingOrder="2"/>
    </xf>
    <xf numFmtId="3" fontId="3" fillId="5" borderId="17" xfId="36" applyNumberFormat="1" applyFont="1" applyFill="1" applyBorder="1" applyAlignment="1">
      <alignment horizontal="right" vertical="center" indent="1"/>
    </xf>
    <xf numFmtId="0" fontId="3" fillId="5" borderId="16" xfId="34" applyFill="1" applyBorder="1" applyAlignment="1">
      <alignment horizontal="left" vertical="center" wrapText="1" indent="1" readingOrder="1"/>
    </xf>
    <xf numFmtId="0" fontId="16" fillId="3" borderId="39" xfId="34" applyFont="1" applyFill="1" applyBorder="1" applyAlignment="1">
      <alignment horizontal="right" vertical="center" wrapText="1" indent="1" readingOrder="2"/>
    </xf>
    <xf numFmtId="3" fontId="3" fillId="3" borderId="28" xfId="36" applyNumberFormat="1" applyFont="1" applyFill="1" applyBorder="1" applyAlignment="1">
      <alignment horizontal="right" vertical="center" indent="1"/>
    </xf>
    <xf numFmtId="0" fontId="0" fillId="3" borderId="40" xfId="34" applyFont="1" applyFill="1" applyBorder="1" applyAlignment="1">
      <alignment horizontal="left" vertical="center" wrapText="1" indent="1" readingOrder="1"/>
    </xf>
    <xf numFmtId="0" fontId="16" fillId="5" borderId="35" xfId="25" applyFont="1" applyFill="1" applyBorder="1" applyAlignment="1">
      <alignment horizontal="right" vertical="center" wrapText="1" indent="1" readingOrder="2"/>
    </xf>
    <xf numFmtId="3" fontId="14" fillId="5" borderId="36" xfId="32" applyNumberFormat="1" applyFont="1" applyFill="1" applyBorder="1" applyAlignment="1">
      <alignment horizontal="right" vertical="center" indent="1"/>
    </xf>
    <xf numFmtId="0" fontId="14" fillId="5" borderId="37" xfId="25" applyFont="1" applyFill="1" applyBorder="1" applyAlignment="1">
      <alignment horizontal="left" vertical="center" wrapText="1" indent="1" readingOrder="1"/>
    </xf>
    <xf numFmtId="0" fontId="15" fillId="4" borderId="0" xfId="34" applyFont="1" applyFill="1" applyAlignment="1">
      <alignment vertical="center" readingOrder="2"/>
    </xf>
    <xf numFmtId="0" fontId="16" fillId="4" borderId="19" xfId="34" applyFont="1" applyFill="1" applyBorder="1" applyAlignment="1">
      <alignment vertical="center" wrapText="1"/>
    </xf>
    <xf numFmtId="0" fontId="16" fillId="4" borderId="0" xfId="34" applyFont="1" applyFill="1" applyAlignment="1">
      <alignment vertical="center" wrapText="1"/>
    </xf>
    <xf numFmtId="0" fontId="16" fillId="4" borderId="55" xfId="34" applyFont="1" applyFill="1" applyBorder="1" applyAlignment="1">
      <alignment horizontal="center" vertical="center" wrapText="1"/>
    </xf>
    <xf numFmtId="0" fontId="16" fillId="4" borderId="0" xfId="34" applyFont="1" applyFill="1" applyAlignment="1">
      <alignment horizontal="center" vertical="center" wrapText="1"/>
    </xf>
    <xf numFmtId="0" fontId="14" fillId="4" borderId="0" xfId="34" applyFont="1" applyFill="1" applyAlignment="1">
      <alignment vertical="center" wrapText="1"/>
    </xf>
    <xf numFmtId="0" fontId="7" fillId="3" borderId="74" xfId="34" applyFont="1" applyFill="1" applyBorder="1" applyAlignment="1">
      <alignment horizontal="center" wrapText="1"/>
    </xf>
    <xf numFmtId="0" fontId="7" fillId="3" borderId="38" xfId="34" applyFont="1" applyFill="1" applyBorder="1" applyAlignment="1">
      <alignment horizontal="center" wrapText="1"/>
    </xf>
    <xf numFmtId="0" fontId="19" fillId="3" borderId="75" xfId="34" applyFont="1" applyFill="1" applyBorder="1" applyAlignment="1">
      <alignment horizontal="center" vertical="top" wrapText="1"/>
    </xf>
    <xf numFmtId="0" fontId="19" fillId="3" borderId="27" xfId="34" applyFont="1" applyFill="1" applyBorder="1" applyAlignment="1">
      <alignment horizontal="center" vertical="top" wrapText="1"/>
    </xf>
    <xf numFmtId="3" fontId="3" fillId="0" borderId="7" xfId="36" applyNumberFormat="1" applyFont="1" applyFill="1" applyBorder="1" applyAlignment="1">
      <alignment horizontal="right" vertical="center" indent="1"/>
    </xf>
    <xf numFmtId="0" fontId="3" fillId="0" borderId="7" xfId="34" applyBorder="1" applyAlignment="1">
      <alignment horizontal="left" vertical="center" wrapText="1" indent="1" readingOrder="1"/>
    </xf>
    <xf numFmtId="3" fontId="3" fillId="3" borderId="10" xfId="36" applyNumberFormat="1" applyFont="1" applyFill="1" applyBorder="1" applyAlignment="1">
      <alignment horizontal="right" vertical="center" indent="1"/>
    </xf>
    <xf numFmtId="0" fontId="14" fillId="0" borderId="0" xfId="34" applyFont="1"/>
    <xf numFmtId="0" fontId="3" fillId="0" borderId="0" xfId="34" applyAlignment="1">
      <alignment horizontal="center"/>
    </xf>
    <xf numFmtId="0" fontId="37" fillId="0" borderId="0" xfId="40"/>
    <xf numFmtId="0" fontId="1" fillId="5" borderId="0" xfId="39" applyFill="1"/>
    <xf numFmtId="0" fontId="36" fillId="5" borderId="87" xfId="39" applyFont="1" applyFill="1" applyBorder="1"/>
    <xf numFmtId="3" fontId="0" fillId="3" borderId="38" xfId="36" applyNumberFormat="1" applyFont="1" applyFill="1" applyBorder="1" applyAlignment="1">
      <alignment horizontal="center" wrapText="1"/>
    </xf>
    <xf numFmtId="3" fontId="19" fillId="3" borderId="27" xfId="36" applyNumberFormat="1" applyFont="1" applyFill="1" applyBorder="1" applyAlignment="1">
      <alignment horizontal="center" vertical="top" wrapText="1"/>
    </xf>
    <xf numFmtId="0" fontId="16" fillId="3" borderId="9" xfId="34" applyFont="1" applyFill="1" applyBorder="1" applyAlignment="1">
      <alignment horizontal="right" vertical="center" wrapText="1" indent="1" readingOrder="2"/>
    </xf>
    <xf numFmtId="3" fontId="3" fillId="3" borderId="8" xfId="36" applyNumberFormat="1" applyFont="1" applyFill="1" applyBorder="1" applyAlignment="1">
      <alignment horizontal="right" vertical="center" indent="1"/>
    </xf>
    <xf numFmtId="3" fontId="14" fillId="3" borderId="8" xfId="36" applyNumberFormat="1" applyFont="1" applyFill="1" applyBorder="1" applyAlignment="1">
      <alignment horizontal="right" vertical="center" indent="1"/>
    </xf>
    <xf numFmtId="3" fontId="14" fillId="3" borderId="28" xfId="36" applyNumberFormat="1" applyFont="1" applyFill="1" applyBorder="1" applyAlignment="1">
      <alignment horizontal="right" vertical="center" indent="1"/>
    </xf>
    <xf numFmtId="0" fontId="16" fillId="0" borderId="49" xfId="34" applyFont="1" applyBorder="1" applyAlignment="1">
      <alignment horizontal="right" vertical="center" wrapText="1" indent="1" readingOrder="2"/>
    </xf>
    <xf numFmtId="3" fontId="14" fillId="0" borderId="48" xfId="36" applyNumberFormat="1" applyFont="1" applyFill="1" applyBorder="1" applyAlignment="1">
      <alignment horizontal="right" vertical="center" indent="1"/>
    </xf>
    <xf numFmtId="3" fontId="14" fillId="0" borderId="47" xfId="36" applyNumberFormat="1" applyFont="1" applyFill="1" applyBorder="1" applyAlignment="1">
      <alignment horizontal="left" vertical="center" indent="1"/>
    </xf>
    <xf numFmtId="3" fontId="0" fillId="0" borderId="8" xfId="34" applyNumberFormat="1" applyFont="1" applyBorder="1" applyAlignment="1">
      <alignment horizontal="left" vertical="center" wrapText="1" indent="1" readingOrder="1"/>
    </xf>
    <xf numFmtId="0" fontId="16" fillId="0" borderId="12" xfId="34" applyFont="1" applyBorder="1" applyAlignment="1">
      <alignment horizontal="right" vertical="center" wrapText="1" indent="1" readingOrder="2"/>
    </xf>
    <xf numFmtId="3" fontId="3" fillId="0" borderId="11" xfId="36" applyNumberFormat="1" applyFont="1" applyFill="1" applyBorder="1" applyAlignment="1">
      <alignment horizontal="right" vertical="center" indent="1"/>
    </xf>
    <xf numFmtId="3" fontId="14" fillId="0" borderId="11" xfId="36" applyNumberFormat="1" applyFont="1" applyFill="1" applyBorder="1" applyAlignment="1">
      <alignment horizontal="right" vertical="center" indent="1"/>
    </xf>
    <xf numFmtId="0" fontId="16" fillId="3" borderId="18" xfId="34" applyFont="1" applyFill="1" applyBorder="1" applyAlignment="1">
      <alignment horizontal="right" vertical="center" wrapText="1" indent="1" readingOrder="2"/>
    </xf>
    <xf numFmtId="3" fontId="3" fillId="3" borderId="17" xfId="36" applyNumberFormat="1" applyFont="1" applyFill="1" applyBorder="1" applyAlignment="1">
      <alignment horizontal="right" vertical="center" indent="1"/>
    </xf>
    <xf numFmtId="3" fontId="14" fillId="3" borderId="17" xfId="36" applyNumberFormat="1" applyFont="1" applyFill="1" applyBorder="1" applyAlignment="1">
      <alignment horizontal="right" vertical="center" indent="1"/>
    </xf>
    <xf numFmtId="0" fontId="16" fillId="3" borderId="73" xfId="34" applyFont="1" applyFill="1" applyBorder="1" applyAlignment="1">
      <alignment horizontal="right" vertical="center" wrapText="1" indent="1" readingOrder="2"/>
    </xf>
    <xf numFmtId="3" fontId="3" fillId="3" borderId="27" xfId="36" applyNumberFormat="1" applyFont="1" applyFill="1" applyBorder="1" applyAlignment="1">
      <alignment horizontal="right" vertical="center" indent="1"/>
    </xf>
    <xf numFmtId="3" fontId="14" fillId="3" borderId="27" xfId="36" applyNumberFormat="1" applyFont="1" applyFill="1" applyBorder="1" applyAlignment="1">
      <alignment horizontal="right" vertical="center" indent="1"/>
    </xf>
    <xf numFmtId="0" fontId="16" fillId="3" borderId="22" xfId="34" applyFont="1" applyFill="1" applyBorder="1" applyAlignment="1">
      <alignment horizontal="right" vertical="center" wrapText="1" indent="1" readingOrder="2"/>
    </xf>
    <xf numFmtId="3" fontId="3" fillId="3" borderId="21" xfId="36" applyNumberFormat="1" applyFont="1" applyFill="1" applyBorder="1" applyAlignment="1">
      <alignment horizontal="right" vertical="center" indent="1"/>
    </xf>
    <xf numFmtId="3" fontId="3" fillId="3" borderId="20" xfId="36" applyNumberFormat="1" applyFont="1" applyFill="1" applyBorder="1" applyAlignment="1">
      <alignment horizontal="right" vertical="center" indent="1"/>
    </xf>
    <xf numFmtId="0" fontId="3" fillId="3" borderId="20" xfId="34" applyFill="1" applyBorder="1" applyAlignment="1">
      <alignment horizontal="left" vertical="center" wrapText="1" indent="1" readingOrder="1"/>
    </xf>
    <xf numFmtId="3" fontId="3" fillId="0" borderId="7" xfId="36" applyNumberFormat="1" applyFont="1" applyFill="1" applyBorder="1" applyAlignment="1">
      <alignment horizontal="left" vertical="center" wrapText="1" indent="1"/>
    </xf>
    <xf numFmtId="3" fontId="3" fillId="3" borderId="7" xfId="36" applyNumberFormat="1" applyFont="1" applyFill="1" applyBorder="1" applyAlignment="1">
      <alignment horizontal="left" vertical="center" wrapText="1" indent="1"/>
    </xf>
    <xf numFmtId="3" fontId="3" fillId="0" borderId="10" xfId="36" applyNumberFormat="1" applyFont="1" applyFill="1" applyBorder="1" applyAlignment="1">
      <alignment horizontal="left" vertical="center" wrapText="1" indent="1"/>
    </xf>
    <xf numFmtId="3" fontId="0" fillId="3" borderId="16" xfId="36" applyNumberFormat="1" applyFont="1" applyFill="1" applyBorder="1" applyAlignment="1">
      <alignment horizontal="left" vertical="center" wrapText="1" indent="1"/>
    </xf>
    <xf numFmtId="3" fontId="3" fillId="3" borderId="75" xfId="36" applyNumberFormat="1" applyFont="1" applyFill="1" applyBorder="1" applyAlignment="1">
      <alignment horizontal="left" vertical="center" wrapText="1" indent="1"/>
    </xf>
    <xf numFmtId="3" fontId="3" fillId="3" borderId="10" xfId="36" applyNumberFormat="1" applyFont="1" applyFill="1" applyBorder="1" applyAlignment="1">
      <alignment horizontal="left" vertical="center" wrapText="1" indent="1"/>
    </xf>
    <xf numFmtId="3" fontId="3" fillId="3" borderId="40" xfId="36" applyNumberFormat="1" applyFont="1" applyFill="1" applyBorder="1" applyAlignment="1">
      <alignment horizontal="left" vertical="center" wrapText="1" indent="1"/>
    </xf>
    <xf numFmtId="0" fontId="0" fillId="3" borderId="10" xfId="34" applyFont="1" applyFill="1" applyBorder="1" applyAlignment="1">
      <alignment horizontal="left" vertical="center" wrapText="1" indent="1" readingOrder="1"/>
    </xf>
    <xf numFmtId="0" fontId="36" fillId="0" borderId="0" xfId="40" applyFont="1" applyAlignment="1">
      <alignment horizontal="right" readingOrder="2"/>
    </xf>
    <xf numFmtId="0" fontId="16" fillId="3" borderId="94" xfId="34" applyFont="1" applyFill="1" applyBorder="1" applyAlignment="1">
      <alignment horizontal="right" vertical="center" wrapText="1" indent="1" readingOrder="2"/>
    </xf>
    <xf numFmtId="3" fontId="3" fillId="3" borderId="17" xfId="34" applyNumberFormat="1" applyFill="1" applyBorder="1" applyAlignment="1">
      <alignment horizontal="left" vertical="center" wrapText="1" indent="1" readingOrder="1"/>
    </xf>
    <xf numFmtId="0" fontId="16" fillId="5" borderId="93" xfId="34" applyFont="1" applyFill="1" applyBorder="1" applyAlignment="1">
      <alignment horizontal="right" vertical="center" wrapText="1" indent="1" readingOrder="2"/>
    </xf>
    <xf numFmtId="3" fontId="14" fillId="5" borderId="58" xfId="36" applyNumberFormat="1" applyFont="1" applyFill="1" applyBorder="1" applyAlignment="1">
      <alignment horizontal="right" vertical="center" indent="1"/>
    </xf>
    <xf numFmtId="0" fontId="38" fillId="0" borderId="0" xfId="40" applyFont="1"/>
    <xf numFmtId="0" fontId="0" fillId="3" borderId="10" xfId="25" applyFont="1" applyFill="1" applyBorder="1" applyAlignment="1">
      <alignment horizontal="left" vertical="center" wrapText="1" indent="1"/>
    </xf>
    <xf numFmtId="0" fontId="16" fillId="3" borderId="36"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16" fillId="3" borderId="18" xfId="0" applyNumberFormat="1" applyFont="1" applyFill="1" applyBorder="1" applyAlignment="1">
      <alignment horizontal="right" vertical="center" wrapText="1" indent="1" readingOrder="2"/>
    </xf>
    <xf numFmtId="49" fontId="16" fillId="5" borderId="49" xfId="0" applyNumberFormat="1" applyFont="1" applyFill="1" applyBorder="1" applyAlignment="1">
      <alignment horizontal="right" vertical="center" wrapText="1" indent="1" readingOrder="2"/>
    </xf>
    <xf numFmtId="49" fontId="16" fillId="5" borderId="9" xfId="0" applyNumberFormat="1" applyFont="1" applyFill="1" applyBorder="1" applyAlignment="1">
      <alignment horizontal="right" vertical="center" wrapText="1" indent="1" readingOrder="2"/>
    </xf>
    <xf numFmtId="0" fontId="19" fillId="3" borderId="66" xfId="0" applyFont="1" applyFill="1" applyBorder="1" applyAlignment="1">
      <alignment horizontal="center" vertical="center" wrapText="1"/>
    </xf>
    <xf numFmtId="0" fontId="6" fillId="3" borderId="12" xfId="16" applyFill="1" applyBorder="1" applyAlignment="1">
      <alignment horizontal="center" vertical="center" wrapText="1" readingOrder="2"/>
    </xf>
    <xf numFmtId="0" fontId="6" fillId="3" borderId="22" xfId="16" applyFill="1" applyBorder="1" applyAlignment="1">
      <alignment horizontal="center" vertical="center" wrapText="1" readingOrder="2"/>
    </xf>
    <xf numFmtId="0" fontId="3" fillId="3" borderId="10" xfId="16" applyFont="1" applyFill="1" applyBorder="1" applyAlignment="1">
      <alignment horizontal="center" vertical="center" wrapText="1" readingOrder="1"/>
    </xf>
    <xf numFmtId="0" fontId="3" fillId="3" borderId="20" xfId="16" applyFont="1" applyFill="1" applyBorder="1" applyAlignment="1">
      <alignment horizontal="center" vertical="center" wrapText="1" readingOrder="1"/>
    </xf>
    <xf numFmtId="0" fontId="6" fillId="0" borderId="25" xfId="16" applyFill="1" applyBorder="1" applyAlignment="1">
      <alignment horizontal="center" vertical="center" wrapText="1" readingOrder="2"/>
    </xf>
    <xf numFmtId="0" fontId="6" fillId="0" borderId="12" xfId="16" applyFill="1" applyBorder="1" applyAlignment="1">
      <alignment horizontal="center" vertical="center" wrapText="1" readingOrder="2"/>
    </xf>
    <xf numFmtId="0" fontId="3" fillId="0" borderId="23" xfId="16" applyFont="1" applyFill="1" applyBorder="1" applyAlignment="1">
      <alignment horizontal="center" vertical="center" wrapText="1" readingOrder="1"/>
    </xf>
    <xf numFmtId="0" fontId="3" fillId="0" borderId="10" xfId="16" applyFont="1" applyFill="1" applyBorder="1" applyAlignment="1">
      <alignment horizontal="center" vertical="center" wrapText="1" readingOrder="1"/>
    </xf>
    <xf numFmtId="0" fontId="39" fillId="0" borderId="0" xfId="24" applyFont="1" applyAlignment="1">
      <alignment horizontal="center" vertical="center"/>
    </xf>
    <xf numFmtId="0" fontId="40" fillId="0" borderId="0" xfId="24" applyFont="1" applyAlignment="1">
      <alignment vertical="center"/>
    </xf>
    <xf numFmtId="0" fontId="41" fillId="0" borderId="0" xfId="24" applyFont="1" applyAlignment="1">
      <alignment horizontal="right" vertical="top" wrapText="1" indent="1" readingOrder="2"/>
    </xf>
    <xf numFmtId="0" fontId="42" fillId="0" borderId="0" xfId="24" applyFont="1" applyAlignment="1">
      <alignment vertical="top"/>
    </xf>
    <xf numFmtId="0" fontId="41" fillId="0" borderId="0" xfId="24" applyFont="1" applyAlignment="1">
      <alignment horizontal="right" vertical="top" wrapText="1" indent="1"/>
    </xf>
    <xf numFmtId="0" fontId="43" fillId="0" borderId="91" xfId="34" applyFont="1" applyBorder="1" applyAlignment="1">
      <alignment horizontal="left" vertical="center" wrapText="1" indent="1" readingOrder="2"/>
    </xf>
    <xf numFmtId="0" fontId="43" fillId="3" borderId="92" xfId="34" applyFont="1" applyFill="1" applyBorder="1" applyAlignment="1">
      <alignment horizontal="left" vertical="center" wrapText="1" indent="1" readingOrder="2"/>
    </xf>
    <xf numFmtId="0" fontId="43" fillId="3" borderId="94" xfId="34" applyFont="1" applyFill="1" applyBorder="1" applyAlignment="1">
      <alignment horizontal="left" vertical="center" wrapText="1" indent="1" readingOrder="2"/>
    </xf>
    <xf numFmtId="0" fontId="14" fillId="5" borderId="93" xfId="34" applyFont="1" applyFill="1" applyBorder="1" applyAlignment="1">
      <alignment horizontal="left" vertical="center" wrapText="1" indent="1" readingOrder="2"/>
    </xf>
    <xf numFmtId="0" fontId="19" fillId="3" borderId="27" xfId="0" applyFont="1" applyFill="1" applyBorder="1" applyAlignment="1">
      <alignment horizontal="center" vertical="center" wrapText="1"/>
    </xf>
    <xf numFmtId="3" fontId="14" fillId="5" borderId="48" xfId="23" applyNumberFormat="1" applyFont="1" applyFill="1" applyBorder="1" applyAlignment="1">
      <alignment horizontal="right" vertical="center" indent="1"/>
    </xf>
    <xf numFmtId="0" fontId="14" fillId="5" borderId="47" xfId="0" applyFont="1" applyFill="1" applyBorder="1" applyAlignment="1">
      <alignment horizontal="left" vertical="center" wrapText="1" indent="1" readingOrder="1"/>
    </xf>
    <xf numFmtId="0" fontId="14" fillId="3" borderId="21" xfId="19" applyFont="1" applyFill="1" applyBorder="1">
      <alignment horizontal="right" vertical="center" indent="1"/>
    </xf>
    <xf numFmtId="0" fontId="3" fillId="0" borderId="0" xfId="24" applyAlignment="1">
      <alignment horizontal="left" vertical="top" wrapText="1" indent="1"/>
    </xf>
    <xf numFmtId="3" fontId="0" fillId="3" borderId="17" xfId="34" quotePrefix="1" applyNumberFormat="1" applyFont="1" applyFill="1" applyBorder="1" applyAlignment="1">
      <alignment horizontal="right" vertical="center" wrapText="1" indent="1" readingOrder="1"/>
    </xf>
    <xf numFmtId="3" fontId="0" fillId="0" borderId="8" xfId="36" applyNumberFormat="1" applyFont="1" applyFill="1" applyBorder="1" applyAlignment="1">
      <alignment horizontal="right" vertical="center" indent="1"/>
    </xf>
    <xf numFmtId="3" fontId="0" fillId="3" borderId="8" xfId="36" applyNumberFormat="1" applyFont="1" applyFill="1" applyBorder="1" applyAlignment="1">
      <alignment horizontal="right" vertical="center" indent="1"/>
    </xf>
    <xf numFmtId="3" fontId="0" fillId="0" borderId="11" xfId="36" applyNumberFormat="1" applyFont="1" applyFill="1" applyBorder="1" applyAlignment="1">
      <alignment horizontal="right" vertical="center" indent="1"/>
    </xf>
    <xf numFmtId="3" fontId="3" fillId="0" borderId="10" xfId="36" applyNumberFormat="1" applyFont="1" applyFill="1" applyBorder="1" applyAlignment="1">
      <alignment horizontal="right" vertical="center" indent="1"/>
    </xf>
    <xf numFmtId="0" fontId="3" fillId="0" borderId="10" xfId="34" applyBorder="1" applyAlignment="1">
      <alignment horizontal="left" vertical="center" wrapText="1" indent="1" readingOrder="1"/>
    </xf>
    <xf numFmtId="3" fontId="0" fillId="3" borderId="27" xfId="36" applyNumberFormat="1" applyFont="1" applyFill="1" applyBorder="1" applyAlignment="1">
      <alignment horizontal="right" vertical="center" indent="1"/>
    </xf>
    <xf numFmtId="0" fontId="0" fillId="0" borderId="0" xfId="34" applyFont="1" applyAlignment="1">
      <alignment horizontal="right" readingOrder="2"/>
    </xf>
    <xf numFmtId="0" fontId="19" fillId="0" borderId="0" xfId="34" applyFont="1"/>
    <xf numFmtId="0" fontId="16" fillId="3" borderId="38" xfId="34" applyFont="1" applyFill="1" applyBorder="1" applyAlignment="1">
      <alignment horizontal="center" vertical="center" wrapText="1"/>
    </xf>
    <xf numFmtId="0" fontId="0" fillId="0" borderId="0" xfId="29" applyFont="1" applyAlignment="1">
      <alignment vertical="center"/>
    </xf>
    <xf numFmtId="0" fontId="0" fillId="0" borderId="0" xfId="29" applyFont="1" applyAlignment="1">
      <alignment horizontal="right" vertical="center" readingOrder="2"/>
    </xf>
    <xf numFmtId="0" fontId="19" fillId="0" borderId="0" xfId="34" applyFont="1" applyAlignment="1">
      <alignment wrapText="1"/>
    </xf>
    <xf numFmtId="0" fontId="0" fillId="0" borderId="0" xfId="24" applyFont="1" applyAlignment="1">
      <alignment horizontal="left" vertical="top" wrapText="1" indent="1"/>
    </xf>
    <xf numFmtId="3" fontId="3" fillId="3" borderId="40" xfId="36" applyNumberFormat="1" applyFont="1" applyFill="1" applyBorder="1" applyAlignment="1">
      <alignment horizontal="right" vertical="center" indent="1"/>
    </xf>
    <xf numFmtId="0" fontId="3" fillId="3" borderId="40" xfId="34" applyFill="1" applyBorder="1" applyAlignment="1">
      <alignment horizontal="left" vertical="center" wrapText="1" indent="1" readingOrder="1"/>
    </xf>
    <xf numFmtId="0" fontId="16" fillId="5" borderId="98" xfId="34" applyFont="1" applyFill="1" applyBorder="1" applyAlignment="1">
      <alignment horizontal="center" vertical="center" wrapText="1" readingOrder="2"/>
    </xf>
    <xf numFmtId="0" fontId="14" fillId="5" borderId="99" xfId="34" applyFont="1" applyFill="1" applyBorder="1" applyAlignment="1">
      <alignment horizontal="center" vertical="center" wrapText="1" readingOrder="1"/>
    </xf>
    <xf numFmtId="0" fontId="3" fillId="0" borderId="0" xfId="34" applyAlignment="1">
      <alignment horizontal="left" vertical="top" wrapText="1" indent="1"/>
    </xf>
    <xf numFmtId="0" fontId="3" fillId="0" borderId="0" xfId="24" applyAlignment="1">
      <alignment horizontal="left" vertical="center" wrapText="1" indent="1"/>
    </xf>
    <xf numFmtId="0" fontId="14" fillId="0" borderId="48" xfId="30" applyFont="1" applyFill="1" applyBorder="1" applyAlignment="1">
      <alignment horizontal="right" vertical="center" indent="1"/>
    </xf>
    <xf numFmtId="0" fontId="14" fillId="0" borderId="47" xfId="30" applyFont="1" applyFill="1" applyBorder="1" applyAlignment="1">
      <alignment horizontal="center" vertical="center"/>
    </xf>
    <xf numFmtId="0" fontId="14" fillId="0" borderId="37" xfId="30" applyFont="1" applyFill="1" applyBorder="1" applyAlignment="1">
      <alignment horizontal="center" vertical="center" readingOrder="1"/>
    </xf>
    <xf numFmtId="0" fontId="15" fillId="4" borderId="0" xfId="25" applyFont="1" applyFill="1" applyAlignment="1">
      <alignment horizontal="center" vertical="center"/>
    </xf>
    <xf numFmtId="0" fontId="6" fillId="4" borderId="0" xfId="25" applyFont="1" applyFill="1" applyAlignment="1">
      <alignment horizontal="center" vertical="center"/>
    </xf>
    <xf numFmtId="0" fontId="16" fillId="4" borderId="0" xfId="25" applyFont="1" applyFill="1" applyAlignment="1">
      <alignment horizontal="center" vertical="center"/>
    </xf>
    <xf numFmtId="0" fontId="16" fillId="3" borderId="49" xfId="25" applyFont="1" applyFill="1" applyBorder="1" applyAlignment="1">
      <alignment horizontal="center" vertical="center"/>
    </xf>
    <xf numFmtId="0" fontId="16" fillId="3" borderId="47" xfId="25" applyFont="1" applyFill="1" applyBorder="1" applyAlignment="1">
      <alignment horizontal="center" vertical="center"/>
    </xf>
    <xf numFmtId="0" fontId="15" fillId="4" borderId="0" xfId="25" applyFont="1" applyFill="1" applyAlignment="1">
      <alignment horizontal="center" vertical="center" readingOrder="2"/>
    </xf>
    <xf numFmtId="0" fontId="14" fillId="3" borderId="48" xfId="6" applyFont="1" applyFill="1" applyBorder="1">
      <alignment horizontal="center" vertical="center" wrapText="1"/>
    </xf>
    <xf numFmtId="0" fontId="6" fillId="3" borderId="25" xfId="16" applyFill="1" applyBorder="1" applyAlignment="1">
      <alignment horizontal="center" vertical="center" wrapText="1" readingOrder="2"/>
    </xf>
    <xf numFmtId="0" fontId="6" fillId="3" borderId="12" xfId="16" applyFill="1" applyBorder="1" applyAlignment="1">
      <alignment horizontal="center" vertical="center" wrapText="1" readingOrder="2"/>
    </xf>
    <xf numFmtId="0" fontId="6" fillId="3" borderId="22" xfId="16" applyFill="1" applyBorder="1" applyAlignment="1">
      <alignment horizontal="center" vertical="center" wrapText="1" readingOrder="2"/>
    </xf>
    <xf numFmtId="0" fontId="3" fillId="3" borderId="23" xfId="16" applyFont="1" applyFill="1" applyBorder="1" applyAlignment="1">
      <alignment horizontal="center" vertical="center" wrapText="1" readingOrder="1"/>
    </xf>
    <xf numFmtId="0" fontId="3" fillId="3" borderId="10" xfId="16" applyFont="1" applyFill="1" applyBorder="1" applyAlignment="1">
      <alignment horizontal="center" vertical="center" wrapText="1" readingOrder="1"/>
    </xf>
    <xf numFmtId="0" fontId="3" fillId="3" borderId="20" xfId="16" applyFont="1" applyFill="1" applyBorder="1" applyAlignment="1">
      <alignment horizontal="center" vertical="center" wrapText="1" readingOrder="1"/>
    </xf>
    <xf numFmtId="0" fontId="6" fillId="0" borderId="25" xfId="16" applyFill="1" applyBorder="1" applyAlignment="1">
      <alignment horizontal="center" vertical="center" wrapText="1" readingOrder="2"/>
    </xf>
    <xf numFmtId="0" fontId="6" fillId="0" borderId="12" xfId="16" applyFill="1" applyBorder="1" applyAlignment="1">
      <alignment horizontal="center" vertical="center" wrapText="1" readingOrder="2"/>
    </xf>
    <xf numFmtId="0" fontId="6" fillId="0" borderId="22" xfId="16" applyFill="1" applyBorder="1" applyAlignment="1">
      <alignment horizontal="center" vertical="center" wrapText="1" readingOrder="2"/>
    </xf>
    <xf numFmtId="0" fontId="3" fillId="0" borderId="23" xfId="16" applyFont="1" applyFill="1" applyBorder="1" applyAlignment="1">
      <alignment horizontal="center" vertical="center" wrapText="1" readingOrder="1"/>
    </xf>
    <xf numFmtId="0" fontId="3" fillId="0" borderId="10" xfId="16" applyFont="1" applyFill="1" applyBorder="1" applyAlignment="1">
      <alignment horizontal="center" vertical="center" wrapText="1" readingOrder="1"/>
    </xf>
    <xf numFmtId="0" fontId="3" fillId="0" borderId="20" xfId="16" applyFont="1" applyFill="1" applyBorder="1" applyAlignment="1">
      <alignment horizontal="center" vertical="center" wrapText="1" readingOrder="1"/>
    </xf>
    <xf numFmtId="0" fontId="15" fillId="4" borderId="0" xfId="25" applyFont="1" applyFill="1" applyAlignment="1">
      <alignment horizontal="center" wrapText="1"/>
    </xf>
    <xf numFmtId="0" fontId="15" fillId="4" borderId="0" xfId="25" applyFont="1" applyFill="1" applyAlignment="1">
      <alignment horizontal="center"/>
    </xf>
    <xf numFmtId="0" fontId="6" fillId="4" borderId="0" xfId="25" applyFont="1" applyFill="1" applyAlignment="1">
      <alignment horizontal="center"/>
    </xf>
    <xf numFmtId="0" fontId="16" fillId="4" borderId="0" xfId="25" applyFont="1" applyFill="1" applyAlignment="1">
      <alignment horizontal="center"/>
    </xf>
    <xf numFmtId="0" fontId="14" fillId="3" borderId="38" xfId="6" applyFont="1" applyFill="1" applyBorder="1">
      <alignment horizontal="center" vertical="center" wrapText="1"/>
    </xf>
    <xf numFmtId="0" fontId="15" fillId="4" borderId="0" xfId="25" applyFont="1" applyFill="1" applyAlignment="1">
      <alignment horizontal="center" readingOrder="2"/>
    </xf>
    <xf numFmtId="0" fontId="6" fillId="3" borderId="80" xfId="3" applyFill="1" applyBorder="1" applyAlignment="1">
      <alignment horizontal="right" vertical="center" wrapText="1" indent="1"/>
    </xf>
    <xf numFmtId="0" fontId="6" fillId="3" borderId="78" xfId="3" applyFill="1" applyBorder="1" applyAlignment="1">
      <alignment horizontal="right" vertical="center" wrapText="1" indent="1"/>
    </xf>
    <xf numFmtId="0" fontId="6" fillId="3" borderId="81" xfId="3" applyFill="1" applyBorder="1" applyAlignment="1">
      <alignment horizontal="right" vertical="center" wrapText="1" indent="1"/>
    </xf>
    <xf numFmtId="0" fontId="6" fillId="3" borderId="79" xfId="3" applyFill="1" applyBorder="1" applyAlignment="1">
      <alignment horizontal="right" vertical="center" wrapText="1" indent="1"/>
    </xf>
    <xf numFmtId="0" fontId="14" fillId="3" borderId="76" xfId="3" applyFont="1" applyFill="1" applyBorder="1" applyAlignment="1">
      <alignment horizontal="left" vertical="center" wrapText="1" indent="1"/>
    </xf>
    <xf numFmtId="0" fontId="14" fillId="3" borderId="82" xfId="3" applyFont="1" applyFill="1" applyBorder="1" applyAlignment="1">
      <alignment horizontal="left" vertical="center" wrapText="1" indent="1"/>
    </xf>
    <xf numFmtId="0" fontId="14" fillId="3" borderId="77" xfId="3" applyFont="1" applyFill="1" applyBorder="1" applyAlignment="1">
      <alignment horizontal="left" vertical="center" wrapText="1" indent="1"/>
    </xf>
    <xf numFmtId="0" fontId="14" fillId="3" borderId="83" xfId="3" applyFont="1" applyFill="1" applyBorder="1" applyAlignment="1">
      <alignment horizontal="left" vertical="center" wrapText="1" indent="1"/>
    </xf>
    <xf numFmtId="0" fontId="16" fillId="4" borderId="0" xfId="25" applyFont="1" applyFill="1" applyAlignment="1">
      <alignment horizontal="center" vertical="center" wrapText="1"/>
    </xf>
    <xf numFmtId="0" fontId="19" fillId="0" borderId="88" xfId="25" applyFont="1" applyBorder="1" applyAlignment="1">
      <alignment horizontal="left" vertical="center" wrapText="1"/>
    </xf>
    <xf numFmtId="0" fontId="19" fillId="0" borderId="0" xfId="25" applyFont="1" applyAlignment="1">
      <alignment horizontal="left" vertical="center" wrapText="1"/>
    </xf>
    <xf numFmtId="0" fontId="0" fillId="0" borderId="0" xfId="0" applyAlignment="1">
      <alignment horizontal="left" vertical="center" wrapText="1"/>
    </xf>
    <xf numFmtId="0" fontId="3" fillId="0" borderId="88" xfId="25" applyFont="1" applyBorder="1" applyAlignment="1">
      <alignment horizontal="right" vertical="center" wrapText="1"/>
    </xf>
    <xf numFmtId="0" fontId="3" fillId="0" borderId="0" xfId="25" applyFont="1" applyAlignment="1">
      <alignment horizontal="right" vertical="center" wrapText="1"/>
    </xf>
    <xf numFmtId="0" fontId="0" fillId="0" borderId="0" xfId="0" applyAlignment="1">
      <alignment horizontal="right" vertical="center" wrapText="1"/>
    </xf>
    <xf numFmtId="0" fontId="16" fillId="3" borderId="23" xfId="25" applyFont="1" applyFill="1" applyBorder="1" applyAlignment="1">
      <alignment horizontal="center" vertical="center"/>
    </xf>
    <xf numFmtId="0" fontId="16" fillId="3" borderId="20" xfId="25" applyFont="1" applyFill="1" applyBorder="1" applyAlignment="1">
      <alignment horizontal="center" vertical="center"/>
    </xf>
    <xf numFmtId="0" fontId="16" fillId="3" borderId="38" xfId="25" applyFont="1" applyFill="1" applyBorder="1" applyAlignment="1">
      <alignment horizontal="center" vertical="center" wrapText="1"/>
    </xf>
    <xf numFmtId="0" fontId="16" fillId="3" borderId="25" xfId="25" applyFont="1" applyFill="1" applyBorder="1" applyAlignment="1">
      <alignment horizontal="center" vertical="center"/>
    </xf>
    <xf numFmtId="0" fontId="16" fillId="3" borderId="22" xfId="25" applyFont="1" applyFill="1" applyBorder="1" applyAlignment="1">
      <alignment horizontal="center" vertical="center"/>
    </xf>
    <xf numFmtId="0" fontId="14" fillId="3" borderId="74" xfId="34" applyFont="1" applyFill="1" applyBorder="1" applyAlignment="1">
      <alignment horizontal="center" vertical="center" wrapText="1"/>
    </xf>
    <xf numFmtId="0" fontId="14" fillId="3" borderId="40" xfId="34" applyFont="1" applyFill="1" applyBorder="1" applyAlignment="1">
      <alignment horizontal="center" vertical="center"/>
    </xf>
    <xf numFmtId="0" fontId="14" fillId="3" borderId="75" xfId="34" applyFont="1" applyFill="1" applyBorder="1" applyAlignment="1">
      <alignment horizontal="center" vertical="center"/>
    </xf>
    <xf numFmtId="0" fontId="15" fillId="0" borderId="0" xfId="34" applyFont="1" applyAlignment="1">
      <alignment horizontal="center" vertical="center"/>
    </xf>
    <xf numFmtId="0" fontId="15" fillId="4" borderId="0" xfId="34" applyFont="1" applyFill="1" applyAlignment="1">
      <alignment horizontal="center" vertical="center" readingOrder="2"/>
    </xf>
    <xf numFmtId="0" fontId="6" fillId="4" borderId="0" xfId="34" applyFont="1" applyFill="1" applyAlignment="1">
      <alignment horizontal="center" vertical="center"/>
    </xf>
    <xf numFmtId="0" fontId="16" fillId="4" borderId="0" xfId="34" applyFont="1" applyFill="1" applyAlignment="1">
      <alignment horizontal="center" vertical="center"/>
    </xf>
    <xf numFmtId="0" fontId="6" fillId="3" borderId="72" xfId="34" applyFont="1" applyFill="1" applyBorder="1" applyAlignment="1">
      <alignment horizontal="center" vertical="center" wrapText="1"/>
    </xf>
    <xf numFmtId="0" fontId="6" fillId="3" borderId="39" xfId="34" applyFont="1" applyFill="1" applyBorder="1" applyAlignment="1">
      <alignment horizontal="center" vertical="center" wrapText="1"/>
    </xf>
    <xf numFmtId="0" fontId="6" fillId="3" borderId="73" xfId="34" applyFont="1" applyFill="1" applyBorder="1" applyAlignment="1">
      <alignment horizontal="center" vertical="center" wrapText="1"/>
    </xf>
    <xf numFmtId="0" fontId="14" fillId="3" borderId="38" xfId="34" applyFont="1" applyFill="1" applyBorder="1" applyAlignment="1">
      <alignment horizontal="center" vertical="center"/>
    </xf>
    <xf numFmtId="0" fontId="14" fillId="3" borderId="28" xfId="34" applyFont="1" applyFill="1" applyBorder="1" applyAlignment="1">
      <alignment horizontal="center" vertical="center"/>
    </xf>
    <xf numFmtId="0" fontId="14" fillId="3" borderId="27" xfId="34" applyFont="1" applyFill="1" applyBorder="1" applyAlignment="1">
      <alignment horizontal="center" vertical="center"/>
    </xf>
    <xf numFmtId="0" fontId="14" fillId="3" borderId="38" xfId="34" applyFont="1" applyFill="1" applyBorder="1" applyAlignment="1">
      <alignment horizontal="center" vertical="center" wrapText="1"/>
    </xf>
    <xf numFmtId="0" fontId="14" fillId="3" borderId="28" xfId="34" applyFont="1" applyFill="1" applyBorder="1" applyAlignment="1">
      <alignment horizontal="center" vertical="center" wrapText="1"/>
    </xf>
    <xf numFmtId="0" fontId="14" fillId="3" borderId="27" xfId="34" applyFont="1" applyFill="1" applyBorder="1" applyAlignment="1">
      <alignment horizontal="center" vertical="center" wrapText="1"/>
    </xf>
    <xf numFmtId="0" fontId="14" fillId="3" borderId="37" xfId="34" applyFont="1" applyFill="1" applyBorder="1" applyAlignment="1">
      <alignment horizontal="center" vertical="center" wrapText="1"/>
    </xf>
    <xf numFmtId="0" fontId="14" fillId="3" borderId="35" xfId="34" applyFont="1" applyFill="1" applyBorder="1" applyAlignment="1">
      <alignment horizontal="center" vertical="center" wrapText="1"/>
    </xf>
    <xf numFmtId="0" fontId="0" fillId="0" borderId="0" xfId="34" applyFont="1" applyAlignment="1">
      <alignment horizontal="right" vertical="center" wrapText="1" readingOrder="2"/>
    </xf>
    <xf numFmtId="0" fontId="19" fillId="0" borderId="0" xfId="34" applyFont="1" applyAlignment="1">
      <alignment horizontal="left" wrapText="1"/>
    </xf>
    <xf numFmtId="0" fontId="33" fillId="5" borderId="0" xfId="34" applyFont="1" applyFill="1" applyAlignment="1">
      <alignment horizontal="center" vertical="center" wrapText="1"/>
    </xf>
    <xf numFmtId="0" fontId="15" fillId="5" borderId="0" xfId="34" applyFont="1" applyFill="1" applyAlignment="1">
      <alignment horizontal="center" vertical="center" wrapText="1"/>
    </xf>
    <xf numFmtId="0" fontId="16" fillId="5" borderId="0" xfId="34" applyFont="1" applyFill="1" applyAlignment="1">
      <alignment horizontal="center" wrapText="1"/>
    </xf>
    <xf numFmtId="0" fontId="35" fillId="5" borderId="0" xfId="35" applyFont="1" applyFill="1" applyAlignment="1">
      <alignment horizontal="center" readingOrder="2"/>
    </xf>
    <xf numFmtId="0" fontId="34" fillId="5" borderId="0" xfId="35" applyFont="1" applyFill="1" applyAlignment="1">
      <alignment horizontal="center"/>
    </xf>
    <xf numFmtId="0" fontId="14" fillId="3" borderId="31" xfId="34" applyFont="1" applyFill="1" applyBorder="1" applyAlignment="1">
      <alignment horizontal="left" vertical="center" wrapText="1" readingOrder="1"/>
    </xf>
    <xf numFmtId="0" fontId="14" fillId="3" borderId="34" xfId="34" applyFont="1" applyFill="1" applyBorder="1" applyAlignment="1">
      <alignment horizontal="left" vertical="center" wrapText="1" readingOrder="1"/>
    </xf>
    <xf numFmtId="0" fontId="14" fillId="3" borderId="32" xfId="34" applyFont="1" applyFill="1" applyBorder="1" applyAlignment="1">
      <alignment horizontal="left" vertical="center" wrapText="1" readingOrder="1"/>
    </xf>
    <xf numFmtId="0" fontId="3" fillId="3" borderId="75" xfId="34" applyFill="1" applyBorder="1" applyAlignment="1">
      <alignment horizontal="center" vertical="center" wrapText="1" readingOrder="2"/>
    </xf>
    <xf numFmtId="0" fontId="3" fillId="3" borderId="87" xfId="34" applyFill="1" applyBorder="1" applyAlignment="1">
      <alignment horizontal="center" vertical="center" wrapText="1" readingOrder="2"/>
    </xf>
    <xf numFmtId="0" fontId="3" fillId="3" borderId="73" xfId="34" applyFill="1" applyBorder="1" applyAlignment="1">
      <alignment horizontal="center" vertical="center" wrapText="1" readingOrder="2"/>
    </xf>
    <xf numFmtId="0" fontId="15" fillId="5" borderId="0" xfId="34" applyFont="1" applyFill="1" applyAlignment="1">
      <alignment horizontal="center" vertical="center" wrapText="1" readingOrder="2"/>
    </xf>
    <xf numFmtId="0" fontId="6" fillId="5" borderId="0" xfId="34" applyFont="1" applyFill="1" applyAlignment="1">
      <alignment horizontal="center" vertical="center" wrapText="1"/>
    </xf>
    <xf numFmtId="0" fontId="6" fillId="5" borderId="87" xfId="34" applyFont="1" applyFill="1" applyBorder="1" applyAlignment="1">
      <alignment horizontal="center" wrapText="1"/>
    </xf>
    <xf numFmtId="0" fontId="16" fillId="5" borderId="87" xfId="34" applyFont="1" applyFill="1" applyBorder="1" applyAlignment="1">
      <alignment horizontal="center" wrapText="1"/>
    </xf>
    <xf numFmtId="0" fontId="16" fillId="3" borderId="95" xfId="34" applyFont="1" applyFill="1" applyBorder="1" applyAlignment="1">
      <alignment vertical="center" wrapText="1"/>
    </xf>
    <xf numFmtId="0" fontId="16" fillId="3" borderId="69" xfId="34" applyFont="1" applyFill="1" applyBorder="1" applyAlignment="1">
      <alignment vertical="center" wrapText="1"/>
    </xf>
    <xf numFmtId="0" fontId="16" fillId="3" borderId="97" xfId="34" applyFont="1" applyFill="1" applyBorder="1" applyAlignment="1">
      <alignment vertical="center" wrapText="1"/>
    </xf>
    <xf numFmtId="0" fontId="6" fillId="3" borderId="74" xfId="34" applyFont="1" applyFill="1" applyBorder="1" applyAlignment="1">
      <alignment horizontal="center" vertical="center" wrapText="1" readingOrder="2"/>
    </xf>
    <xf numFmtId="0" fontId="6" fillId="3" borderId="88" xfId="34" applyFont="1" applyFill="1" applyBorder="1" applyAlignment="1">
      <alignment horizontal="center" vertical="center" wrapText="1" readingOrder="2"/>
    </xf>
    <xf numFmtId="0" fontId="6" fillId="3" borderId="72" xfId="34" applyFont="1" applyFill="1" applyBorder="1" applyAlignment="1">
      <alignment horizontal="center" vertical="center" wrapText="1" readingOrder="2"/>
    </xf>
    <xf numFmtId="0" fontId="15" fillId="4" borderId="0" xfId="25" applyFont="1" applyFill="1" applyAlignment="1">
      <alignment horizontal="center" vertical="center" wrapText="1"/>
    </xf>
    <xf numFmtId="0" fontId="6" fillId="4" borderId="0" xfId="25" applyFont="1" applyFill="1" applyAlignment="1">
      <alignment horizontal="center" vertical="center" wrapText="1"/>
    </xf>
    <xf numFmtId="0" fontId="15" fillId="4" borderId="0" xfId="25" applyFont="1" applyFill="1" applyAlignment="1">
      <alignment horizontal="center" vertical="center" wrapText="1" readingOrder="2"/>
    </xf>
    <xf numFmtId="0" fontId="15" fillId="0" borderId="0" xfId="26" applyFont="1" applyAlignment="1">
      <alignment horizontal="center" vertical="center" wrapText="1" readingOrder="2"/>
    </xf>
    <xf numFmtId="0" fontId="15" fillId="4" borderId="0" xfId="0" applyFont="1" applyFill="1" applyAlignment="1">
      <alignment horizontal="center" vertical="center"/>
    </xf>
    <xf numFmtId="0" fontId="15" fillId="4" borderId="0" xfId="0" applyFont="1" applyFill="1" applyAlignment="1">
      <alignment horizontal="center" vertical="center" readingOrder="2"/>
    </xf>
    <xf numFmtId="0" fontId="6" fillId="4" borderId="0" xfId="0" applyFont="1" applyFill="1" applyAlignment="1">
      <alignment horizontal="center" vertical="center"/>
    </xf>
    <xf numFmtId="0" fontId="16" fillId="4" borderId="26"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0" borderId="0" xfId="0" applyFont="1" applyAlignment="1">
      <alignment horizontal="right" vertical="top" wrapText="1"/>
    </xf>
    <xf numFmtId="0" fontId="16" fillId="0" borderId="0" xfId="0" applyFont="1" applyAlignment="1">
      <alignment horizontal="left" vertical="center" wrapText="1"/>
    </xf>
    <xf numFmtId="0" fontId="16" fillId="3" borderId="36" xfId="0" applyFont="1" applyFill="1" applyBorder="1" applyAlignment="1">
      <alignment horizontal="center" vertical="center" wrapText="1"/>
    </xf>
    <xf numFmtId="0" fontId="7" fillId="3" borderId="31" xfId="0" applyFont="1" applyFill="1" applyBorder="1" applyAlignment="1">
      <alignment horizontal="left" vertical="center" wrapText="1" indent="1"/>
    </xf>
    <xf numFmtId="0" fontId="7" fillId="3" borderId="34" xfId="0" applyFont="1" applyFill="1" applyBorder="1" applyAlignment="1">
      <alignment horizontal="left" vertical="center" wrapText="1" indent="1"/>
    </xf>
    <xf numFmtId="0" fontId="7" fillId="3" borderId="32" xfId="0" applyFont="1" applyFill="1" applyBorder="1" applyAlignment="1">
      <alignment horizontal="left" vertical="center" indent="1"/>
    </xf>
    <xf numFmtId="0" fontId="16" fillId="3" borderId="74" xfId="0" applyFont="1" applyFill="1" applyBorder="1" applyAlignment="1">
      <alignment horizontal="center" vertical="center" wrapText="1"/>
    </xf>
    <xf numFmtId="0" fontId="16" fillId="3" borderId="88" xfId="0" applyFont="1" applyFill="1" applyBorder="1" applyAlignment="1">
      <alignment horizontal="center" vertical="center" wrapText="1"/>
    </xf>
    <xf numFmtId="0" fontId="16" fillId="3" borderId="72" xfId="0" applyFont="1" applyFill="1" applyBorder="1" applyAlignment="1">
      <alignment horizontal="center" vertical="center" wrapText="1"/>
    </xf>
    <xf numFmtId="0" fontId="16" fillId="3" borderId="29" xfId="0" applyFont="1" applyFill="1" applyBorder="1" applyAlignment="1">
      <alignment horizontal="right" vertical="center" wrapText="1" indent="1"/>
    </xf>
    <xf numFmtId="0" fontId="16" fillId="3" borderId="33" xfId="0" applyFont="1" applyFill="1" applyBorder="1" applyAlignment="1">
      <alignment horizontal="right" vertical="center" wrapText="1" indent="1"/>
    </xf>
    <xf numFmtId="0" fontId="16" fillId="3" borderId="30" xfId="0" applyFont="1" applyFill="1" applyBorder="1" applyAlignment="1">
      <alignment horizontal="right" vertical="center" indent="1"/>
    </xf>
    <xf numFmtId="0" fontId="7" fillId="3" borderId="101" xfId="0" applyFont="1" applyFill="1" applyBorder="1" applyAlignment="1">
      <alignment horizontal="left" vertical="center" indent="1"/>
    </xf>
    <xf numFmtId="0" fontId="16" fillId="3" borderId="48" xfId="0" applyFont="1" applyFill="1" applyBorder="1" applyAlignment="1">
      <alignment horizontal="center" vertical="center" wrapText="1"/>
    </xf>
    <xf numFmtId="0" fontId="16" fillId="3" borderId="100" xfId="0" applyFont="1" applyFill="1" applyBorder="1" applyAlignment="1">
      <alignment horizontal="right" vertical="center" indent="1"/>
    </xf>
    <xf numFmtId="0" fontId="6" fillId="4" borderId="0" xfId="0" applyFont="1" applyFill="1" applyAlignment="1">
      <alignment horizontal="center" vertical="center" wrapText="1"/>
    </xf>
    <xf numFmtId="0" fontId="16" fillId="3" borderId="45" xfId="25" applyFont="1" applyFill="1" applyBorder="1" applyAlignment="1">
      <alignment horizontal="center" vertical="center" wrapText="1"/>
    </xf>
    <xf numFmtId="0" fontId="16" fillId="3" borderId="21" xfId="25" applyFont="1" applyFill="1" applyBorder="1" applyAlignment="1">
      <alignment horizontal="center" vertical="center" wrapText="1"/>
    </xf>
    <xf numFmtId="0" fontId="16" fillId="4" borderId="57" xfId="25" applyFont="1" applyFill="1" applyBorder="1" applyAlignment="1">
      <alignment horizontal="center" vertical="center" wrapText="1"/>
    </xf>
    <xf numFmtId="0" fontId="16" fillId="4" borderId="56" xfId="25" applyFont="1" applyFill="1" applyBorder="1" applyAlignment="1">
      <alignment horizontal="center" vertical="center" wrapText="1"/>
    </xf>
    <xf numFmtId="0" fontId="15" fillId="3" borderId="25" xfId="25" applyFont="1" applyFill="1" applyBorder="1" applyAlignment="1">
      <alignment horizontal="center" vertical="center"/>
    </xf>
    <xf numFmtId="0" fontId="15" fillId="3" borderId="12" xfId="25" applyFont="1" applyFill="1" applyBorder="1" applyAlignment="1">
      <alignment horizontal="center" vertical="center"/>
    </xf>
    <xf numFmtId="0" fontId="15" fillId="3" borderId="22" xfId="25" applyFont="1" applyFill="1" applyBorder="1" applyAlignment="1">
      <alignment horizontal="center" vertical="center"/>
    </xf>
    <xf numFmtId="0" fontId="16" fillId="3" borderId="10" xfId="25" applyFont="1" applyFill="1" applyBorder="1" applyAlignment="1">
      <alignment horizontal="center" vertical="center"/>
    </xf>
    <xf numFmtId="0" fontId="15" fillId="0" borderId="0" xfId="26" applyFont="1" applyAlignment="1">
      <alignment horizontal="center" vertical="center" wrapText="1"/>
    </xf>
    <xf numFmtId="0" fontId="6" fillId="0" borderId="0" xfId="27" applyFont="1" applyAlignment="1">
      <alignment horizontal="center" vertical="center" wrapText="1"/>
    </xf>
    <xf numFmtId="0" fontId="16" fillId="0" borderId="0" xfId="29" applyFont="1" applyAlignment="1">
      <alignment horizontal="center" vertical="center"/>
    </xf>
    <xf numFmtId="0" fontId="6" fillId="3" borderId="53" xfId="3" applyFill="1" applyBorder="1">
      <alignment horizontal="right" vertical="center" wrapText="1"/>
    </xf>
    <xf numFmtId="0" fontId="6" fillId="3" borderId="60" xfId="3" applyFill="1" applyBorder="1">
      <alignment horizontal="right" vertical="center" wrapText="1"/>
    </xf>
    <xf numFmtId="0" fontId="6" fillId="3" borderId="51" xfId="3" applyFill="1" applyBorder="1">
      <alignment horizontal="right" vertical="center" wrapText="1"/>
    </xf>
    <xf numFmtId="0" fontId="14" fillId="3" borderId="24" xfId="28" applyFont="1" applyFill="1" applyBorder="1">
      <alignment horizontal="center" vertical="center" wrapText="1"/>
    </xf>
    <xf numFmtId="0" fontId="14" fillId="3" borderId="11" xfId="28" applyFont="1" applyFill="1" applyBorder="1">
      <alignment horizontal="center" vertical="center" wrapText="1"/>
    </xf>
    <xf numFmtId="0" fontId="14" fillId="3" borderId="21" xfId="28" applyFont="1" applyFill="1" applyBorder="1">
      <alignment horizontal="center" vertical="center" wrapText="1"/>
    </xf>
    <xf numFmtId="1" fontId="14" fillId="3" borderId="52" xfId="4" applyFont="1" applyFill="1" applyBorder="1">
      <alignment horizontal="left" vertical="center" wrapText="1"/>
    </xf>
    <xf numFmtId="1" fontId="14" fillId="3" borderId="59" xfId="4" applyFont="1" applyFill="1" applyBorder="1">
      <alignment horizontal="left" vertical="center" wrapText="1"/>
    </xf>
    <xf numFmtId="1" fontId="14" fillId="3" borderId="50" xfId="4" applyFont="1" applyFill="1" applyBorder="1">
      <alignment horizontal="left" vertical="center" wrapText="1"/>
    </xf>
    <xf numFmtId="0" fontId="15" fillId="4" borderId="0" xfId="29" applyFont="1" applyFill="1" applyAlignment="1">
      <alignment horizontal="center" vertical="center"/>
    </xf>
    <xf numFmtId="0" fontId="6" fillId="4" borderId="0" xfId="29" applyFont="1" applyFill="1" applyAlignment="1">
      <alignment horizontal="center" vertical="center" wrapText="1"/>
    </xf>
    <xf numFmtId="0" fontId="6" fillId="4" borderId="0" xfId="29" applyFont="1" applyFill="1" applyAlignment="1">
      <alignment horizontal="center" vertical="center"/>
    </xf>
    <xf numFmtId="0" fontId="16" fillId="4" borderId="0" xfId="29" applyFont="1" applyFill="1" applyAlignment="1">
      <alignment horizontal="center" vertical="center"/>
    </xf>
    <xf numFmtId="0" fontId="15" fillId="4" borderId="0" xfId="29" applyFont="1" applyFill="1" applyAlignment="1">
      <alignment horizontal="center" vertical="center" readingOrder="2"/>
    </xf>
    <xf numFmtId="0" fontId="14" fillId="3" borderId="74" xfId="29" applyFont="1" applyFill="1" applyBorder="1" applyAlignment="1">
      <alignment horizontal="center" vertical="center"/>
    </xf>
    <xf numFmtId="0" fontId="14" fillId="3" borderId="75" xfId="29" applyFont="1" applyFill="1" applyBorder="1" applyAlignment="1">
      <alignment horizontal="center" vertical="center"/>
    </xf>
    <xf numFmtId="0" fontId="6" fillId="3" borderId="72" xfId="29" applyFont="1" applyFill="1" applyBorder="1" applyAlignment="1">
      <alignment horizontal="center" vertical="center" wrapText="1"/>
    </xf>
    <xf numFmtId="0" fontId="6" fillId="3" borderId="73" xfId="29" applyFont="1" applyFill="1" applyBorder="1" applyAlignment="1">
      <alignment horizontal="center" vertical="center" wrapText="1"/>
    </xf>
    <xf numFmtId="0" fontId="14" fillId="3" borderId="36" xfId="29" applyFont="1" applyFill="1" applyBorder="1" applyAlignment="1">
      <alignment horizontal="center" vertical="center" wrapText="1"/>
    </xf>
    <xf numFmtId="0" fontId="14" fillId="3" borderId="38" xfId="29" applyFont="1" applyFill="1" applyBorder="1" applyAlignment="1">
      <alignment horizontal="center" vertical="center" wrapText="1"/>
    </xf>
    <xf numFmtId="0" fontId="14" fillId="3" borderId="27" xfId="29" applyFont="1" applyFill="1" applyBorder="1" applyAlignment="1">
      <alignment horizontal="center" vertical="center" wrapText="1"/>
    </xf>
    <xf numFmtId="0" fontId="15" fillId="0" borderId="0" xfId="26" applyFont="1" applyAlignment="1">
      <alignment horizontal="center" vertical="center"/>
    </xf>
    <xf numFmtId="0" fontId="6" fillId="0" borderId="0" xfId="27" applyFont="1" applyAlignment="1">
      <alignment horizontal="center" vertical="center"/>
    </xf>
    <xf numFmtId="0" fontId="6" fillId="3" borderId="71" xfId="3" applyFill="1" applyBorder="1">
      <alignment horizontal="right" vertical="center" wrapText="1"/>
    </xf>
    <xf numFmtId="0" fontId="6" fillId="3" borderId="69" xfId="3" applyFill="1" applyBorder="1">
      <alignment horizontal="right" vertical="center" wrapText="1"/>
    </xf>
    <xf numFmtId="0" fontId="6" fillId="3" borderId="67" xfId="3" applyFill="1" applyBorder="1">
      <alignment horizontal="right" vertical="center" wrapText="1"/>
    </xf>
    <xf numFmtId="1" fontId="14" fillId="3" borderId="70" xfId="4" applyFont="1" applyFill="1" applyBorder="1">
      <alignment horizontal="left" vertical="center" wrapText="1"/>
    </xf>
    <xf numFmtId="1" fontId="14" fillId="3" borderId="68" xfId="4" applyFont="1" applyFill="1" applyBorder="1">
      <alignment horizontal="left" vertical="center" wrapText="1"/>
    </xf>
    <xf numFmtId="1" fontId="14" fillId="3" borderId="62" xfId="4" applyFont="1" applyFill="1" applyBorder="1">
      <alignment horizontal="left" vertical="center" wrapText="1"/>
    </xf>
    <xf numFmtId="0" fontId="15" fillId="0" borderId="0" xfId="27" applyFont="1" applyAlignment="1">
      <alignment horizontal="center" vertical="center" readingOrder="2"/>
    </xf>
    <xf numFmtId="0" fontId="14" fillId="3" borderId="85" xfId="28" applyFont="1" applyFill="1" applyBorder="1">
      <alignment horizontal="center" vertical="center" wrapText="1"/>
    </xf>
    <xf numFmtId="0" fontId="14" fillId="3" borderId="86" xfId="28" applyFont="1" applyFill="1" applyBorder="1">
      <alignment horizontal="center" vertical="center" wrapText="1"/>
    </xf>
    <xf numFmtId="0" fontId="14" fillId="3" borderId="84" xfId="28" applyFont="1" applyFill="1" applyBorder="1">
      <alignment horizontal="center" vertical="center" wrapText="1"/>
    </xf>
    <xf numFmtId="0" fontId="14" fillId="3" borderId="38" xfId="28" applyFont="1" applyFill="1" applyBorder="1">
      <alignment horizontal="center" vertical="center" wrapText="1"/>
    </xf>
    <xf numFmtId="0" fontId="14" fillId="3" borderId="28" xfId="28" applyFont="1" applyFill="1" applyBorder="1">
      <alignment horizontal="center" vertical="center" wrapText="1"/>
    </xf>
    <xf numFmtId="0" fontId="14" fillId="3" borderId="66" xfId="28" applyFont="1" applyFill="1" applyBorder="1">
      <alignment horizontal="center" vertical="center" wrapText="1"/>
    </xf>
    <xf numFmtId="0" fontId="14" fillId="3" borderId="74" xfId="28" applyFont="1" applyFill="1" applyBorder="1">
      <alignment horizontal="center" vertical="center" wrapText="1"/>
    </xf>
    <xf numFmtId="0" fontId="14" fillId="3" borderId="72" xfId="28" applyFont="1" applyFill="1" applyBorder="1">
      <alignment horizontal="center" vertical="center" wrapText="1"/>
    </xf>
    <xf numFmtId="0" fontId="14" fillId="3" borderId="75" xfId="28" applyFont="1" applyFill="1" applyBorder="1">
      <alignment horizontal="center" vertical="center" wrapText="1"/>
    </xf>
    <xf numFmtId="0" fontId="14" fillId="3" borderId="73" xfId="28" applyFont="1" applyFill="1" applyBorder="1">
      <alignment horizontal="center" vertical="center" wrapText="1"/>
    </xf>
    <xf numFmtId="0" fontId="14" fillId="3" borderId="39" xfId="28" applyFont="1" applyFill="1" applyBorder="1">
      <alignment horizontal="center" vertical="center" wrapText="1"/>
    </xf>
    <xf numFmtId="0" fontId="14" fillId="3" borderId="63" xfId="28" applyFont="1" applyFill="1" applyBorder="1">
      <alignment horizontal="center" vertical="center" wrapText="1"/>
    </xf>
  </cellXfs>
  <cellStyles count="41">
    <cellStyle name="Comma 2" xfId="23" xr:uid="{00000000-0005-0000-0000-000000000000}"/>
    <cellStyle name="Comma 2 2" xfId="33" xr:uid="{00000000-0005-0000-0000-000001000000}"/>
    <cellStyle name="Comma 2 2 2" xfId="37" xr:uid="{00000000-0005-0000-0000-000002000000}"/>
    <cellStyle name="Comma 3" xfId="32" xr:uid="{00000000-0005-0000-0000-000003000000}"/>
    <cellStyle name="Comma 3 2" xfId="36" xr:uid="{00000000-0005-0000-0000-000004000000}"/>
    <cellStyle name="H1" xfId="1" xr:uid="{00000000-0005-0000-0000-000005000000}"/>
    <cellStyle name="H1_خدمات الانقاذ والإغاثة" xfId="26" xr:uid="{00000000-0005-0000-0000-000006000000}"/>
    <cellStyle name="H2" xfId="2" xr:uid="{00000000-0005-0000-0000-000007000000}"/>
    <cellStyle name="H2_خدمات الانقاذ والإغاثة" xfId="27" xr:uid="{00000000-0005-0000-0000-000008000000}"/>
    <cellStyle name="had" xfId="3" xr:uid="{00000000-0005-0000-0000-000009000000}"/>
    <cellStyle name="had0" xfId="4" xr:uid="{00000000-0005-0000-0000-00000A000000}"/>
    <cellStyle name="Had1" xfId="5" xr:uid="{00000000-0005-0000-0000-00000B000000}"/>
    <cellStyle name="Had2" xfId="6" xr:uid="{00000000-0005-0000-0000-00000C000000}"/>
    <cellStyle name="Had2_خدمات الانقاذ والإغاثة" xfId="28" xr:uid="{00000000-0005-0000-0000-00000D000000}"/>
    <cellStyle name="Had3" xfId="7" xr:uid="{00000000-0005-0000-0000-00000E000000}"/>
    <cellStyle name="inxa" xfId="8" xr:uid="{00000000-0005-0000-0000-00000F000000}"/>
    <cellStyle name="inxe" xfId="9" xr:uid="{00000000-0005-0000-0000-000010000000}"/>
    <cellStyle name="Normal" xfId="0" builtinId="0"/>
    <cellStyle name="Normal 2" xfId="10" xr:uid="{00000000-0005-0000-0000-000012000000}"/>
    <cellStyle name="Normal 3" xfId="25" xr:uid="{00000000-0005-0000-0000-000013000000}"/>
    <cellStyle name="Normal 3 2" xfId="34" xr:uid="{00000000-0005-0000-0000-000014000000}"/>
    <cellStyle name="Normal 4" xfId="35" xr:uid="{00000000-0005-0000-0000-000015000000}"/>
    <cellStyle name="Normal 4 2" xfId="38" xr:uid="{00000000-0005-0000-0000-000016000000}"/>
    <cellStyle name="Normal 4 2 2" xfId="39" xr:uid="{00000000-0005-0000-0000-000017000000}"/>
    <cellStyle name="Normal 5" xfId="40" xr:uid="{00000000-0005-0000-0000-000018000000}"/>
    <cellStyle name="Normal_JUDICIAL2007" xfId="24" xr:uid="{00000000-0005-0000-0000-000019000000}"/>
    <cellStyle name="Normal_خدمات الانقاذ والإغاثة" xfId="29" xr:uid="{00000000-0005-0000-0000-00001A000000}"/>
    <cellStyle name="NotA" xfId="11" xr:uid="{00000000-0005-0000-0000-00001B000000}"/>
    <cellStyle name="T1" xfId="12" xr:uid="{00000000-0005-0000-0000-00001C000000}"/>
    <cellStyle name="T1 2" xfId="13" xr:uid="{00000000-0005-0000-0000-00001D000000}"/>
    <cellStyle name="T2" xfId="14" xr:uid="{00000000-0005-0000-0000-00001E000000}"/>
    <cellStyle name="Total_خدمات الانقاذ والإغاثة" xfId="30" xr:uid="{00000000-0005-0000-0000-00001F000000}"/>
    <cellStyle name="Total1" xfId="15" xr:uid="{00000000-0005-0000-0000-000020000000}"/>
    <cellStyle name="TXT1" xfId="16" xr:uid="{00000000-0005-0000-0000-000021000000}"/>
    <cellStyle name="TXT1 2" xfId="17" xr:uid="{00000000-0005-0000-0000-000022000000}"/>
    <cellStyle name="TXT1_JUDICIAL2007" xfId="18" xr:uid="{00000000-0005-0000-0000-000023000000}"/>
    <cellStyle name="TXT2" xfId="19" xr:uid="{00000000-0005-0000-0000-000024000000}"/>
    <cellStyle name="TXT2_خدمات الانقاذ والإغاثة" xfId="31" xr:uid="{00000000-0005-0000-0000-000025000000}"/>
    <cellStyle name="TXT3" xfId="20" xr:uid="{00000000-0005-0000-0000-000026000000}"/>
    <cellStyle name="TXT4" xfId="21" xr:uid="{00000000-0005-0000-0000-000027000000}"/>
    <cellStyle name="TXT5" xfId="22" xr:uid="{00000000-0005-0000-0000-000028000000}"/>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2.xml"/><Relationship Id="rId18" Type="http://schemas.openxmlformats.org/officeDocument/2006/relationships/worksheet" Target="worksheets/sheet16.xml"/><Relationship Id="rId26" Type="http://schemas.openxmlformats.org/officeDocument/2006/relationships/chartsheet" Target="chartsheets/sheet4.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chartsheet" Target="chartsheets/sheet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theme" Target="theme/theme1.xml"/><Relationship Id="rId10" Type="http://schemas.openxmlformats.org/officeDocument/2006/relationships/chartsheet" Target="chartsheets/sheet1.xml"/><Relationship Id="rId19" Type="http://schemas.openxmlformats.org/officeDocument/2006/relationships/worksheet" Target="worksheets/sheet1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worksheet" Target="worksheets/sheet23.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2010 - 2015</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6881912919656437"/>
          <c:h val="0.77675967847769034"/>
        </c:manualLayout>
      </c:layout>
      <c:lineChart>
        <c:grouping val="standard"/>
        <c:varyColors val="0"/>
        <c:ser>
          <c:idx val="1"/>
          <c:order val="0"/>
          <c:tx>
            <c:strRef>
              <c:f>'136'!$B$6</c:f>
              <c:strCache>
                <c:ptCount val="1"/>
                <c:pt idx="0">
                  <c:v>وفاة
 Death</c:v>
                </c:pt>
              </c:strCache>
            </c:strRef>
          </c:tx>
          <c:marker>
            <c:symbol val="none"/>
          </c:marker>
          <c:dLbls>
            <c:dLbl>
              <c:idx val="0"/>
              <c:layout>
                <c:manualLayout>
                  <c:x val="-4.5060242673759326E-2"/>
                  <c:y val="-4.1666666666666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1F-42F0-AE9F-669BE4ED978B}"/>
                </c:ext>
              </c:extLst>
            </c:dLbl>
            <c:dLbl>
              <c:idx val="5"/>
              <c:layout>
                <c:manualLayout>
                  <c:x val="-1.5020080891253009E-2"/>
                  <c:y val="-1.041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1F-42F0-AE9F-669BE4ED978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'136'!$A$7:$A$12</c:f>
              <c:numCache>
                <c:formatCode>General</c:formatCode>
                <c:ptCount val="6"/>
                <c:pt idx="0">
                  <c:v>2010</c:v>
                </c:pt>
                <c:pt idx="1">
                  <c:v>2011</c:v>
                </c:pt>
                <c:pt idx="2">
                  <c:v>2012</c:v>
                </c:pt>
                <c:pt idx="3">
                  <c:v>2013</c:v>
                </c:pt>
                <c:pt idx="4">
                  <c:v>2014</c:v>
                </c:pt>
                <c:pt idx="5">
                  <c:v>2015</c:v>
                </c:pt>
              </c:numCache>
            </c:numRef>
          </c:cat>
          <c:val>
            <c:numRef>
              <c:f>'136'!$B$7:$B$12</c:f>
              <c:numCache>
                <c:formatCode>#,##0</c:formatCode>
                <c:ptCount val="6"/>
                <c:pt idx="0">
                  <c:v>198</c:v>
                </c:pt>
                <c:pt idx="1">
                  <c:v>173</c:v>
                </c:pt>
                <c:pt idx="2">
                  <c:v>157</c:v>
                </c:pt>
                <c:pt idx="3">
                  <c:v>187</c:v>
                </c:pt>
                <c:pt idx="4">
                  <c:v>180</c:v>
                </c:pt>
                <c:pt idx="5">
                  <c:v>194</c:v>
                </c:pt>
              </c:numCache>
            </c:numRef>
          </c:val>
          <c:smooth val="0"/>
          <c:extLst>
            <c:ext xmlns:c16="http://schemas.microsoft.com/office/drawing/2014/chart" uri="{C3380CC4-5D6E-409C-BE32-E72D297353CC}">
              <c16:uniqueId val="{00000002-A41F-42F0-AE9F-669BE4ED978B}"/>
            </c:ext>
          </c:extLst>
        </c:ser>
        <c:ser>
          <c:idx val="2"/>
          <c:order val="1"/>
          <c:tx>
            <c:strRef>
              <c:f>'136'!$C$6</c:f>
              <c:strCache>
                <c:ptCount val="1"/>
                <c:pt idx="0">
                  <c:v>    اصابة بليغة 
Sever injury</c:v>
                </c:pt>
              </c:strCache>
            </c:strRef>
          </c:tx>
          <c:marker>
            <c:symbol val="none"/>
          </c:marker>
          <c:dLbls>
            <c:dLbl>
              <c:idx val="0"/>
              <c:layout>
                <c:manualLayout>
                  <c:x val="-3.6867471278530357E-2"/>
                  <c:y val="-6.2500000000000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1F-42F0-AE9F-669BE4ED978B}"/>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1F-42F0-AE9F-669BE4ED978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'136'!$A$7:$A$12</c:f>
              <c:numCache>
                <c:formatCode>General</c:formatCode>
                <c:ptCount val="6"/>
                <c:pt idx="0">
                  <c:v>2010</c:v>
                </c:pt>
                <c:pt idx="1">
                  <c:v>2011</c:v>
                </c:pt>
                <c:pt idx="2">
                  <c:v>2012</c:v>
                </c:pt>
                <c:pt idx="3">
                  <c:v>2013</c:v>
                </c:pt>
                <c:pt idx="4">
                  <c:v>2014</c:v>
                </c:pt>
                <c:pt idx="5">
                  <c:v>2015</c:v>
                </c:pt>
              </c:numCache>
            </c:numRef>
          </c:cat>
          <c:val>
            <c:numRef>
              <c:f>'136'!$C$7:$C$12</c:f>
              <c:numCache>
                <c:formatCode>#,##0</c:formatCode>
                <c:ptCount val="6"/>
                <c:pt idx="0">
                  <c:v>343</c:v>
                </c:pt>
                <c:pt idx="1">
                  <c:v>239</c:v>
                </c:pt>
                <c:pt idx="2">
                  <c:v>391</c:v>
                </c:pt>
                <c:pt idx="3">
                  <c:v>435</c:v>
                </c:pt>
                <c:pt idx="4">
                  <c:v>530</c:v>
                </c:pt>
                <c:pt idx="5">
                  <c:v>546</c:v>
                </c:pt>
              </c:numCache>
            </c:numRef>
          </c:val>
          <c:smooth val="0"/>
          <c:extLst>
            <c:ext xmlns:c16="http://schemas.microsoft.com/office/drawing/2014/chart" uri="{C3380CC4-5D6E-409C-BE32-E72D297353CC}">
              <c16:uniqueId val="{00000005-A41F-42F0-AE9F-669BE4ED978B}"/>
            </c:ext>
          </c:extLst>
        </c:ser>
        <c:ser>
          <c:idx val="3"/>
          <c:order val="2"/>
          <c:tx>
            <c:strRef>
              <c:f>'136'!$D$6</c:f>
              <c:strCache>
                <c:ptCount val="1"/>
                <c:pt idx="0">
                  <c:v> اصابة خفيفة
Slight injury</c:v>
                </c:pt>
              </c:strCache>
            </c:strRef>
          </c:tx>
          <c:marker>
            <c:symbol val="none"/>
          </c:marker>
          <c:dLbls>
            <c:dLbl>
              <c:idx val="0"/>
              <c:layout>
                <c:manualLayout>
                  <c:x val="-5.0522090270578641E-2"/>
                  <c:y val="-4.1666666666665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1F-42F0-AE9F-669BE4ED978B}"/>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1F-42F0-AE9F-669BE4ED978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'136'!$A$7:$A$12</c:f>
              <c:numCache>
                <c:formatCode>General</c:formatCode>
                <c:ptCount val="6"/>
                <c:pt idx="0">
                  <c:v>2010</c:v>
                </c:pt>
                <c:pt idx="1">
                  <c:v>2011</c:v>
                </c:pt>
                <c:pt idx="2">
                  <c:v>2012</c:v>
                </c:pt>
                <c:pt idx="3">
                  <c:v>2013</c:v>
                </c:pt>
                <c:pt idx="4">
                  <c:v>2014</c:v>
                </c:pt>
                <c:pt idx="5">
                  <c:v>2015</c:v>
                </c:pt>
              </c:numCache>
            </c:numRef>
          </c:cat>
          <c:val>
            <c:numRef>
              <c:f>'136'!$D$7:$D$12</c:f>
              <c:numCache>
                <c:formatCode>#,##0</c:formatCode>
                <c:ptCount val="6"/>
                <c:pt idx="0">
                  <c:v>727</c:v>
                </c:pt>
                <c:pt idx="1">
                  <c:v>349</c:v>
                </c:pt>
                <c:pt idx="2">
                  <c:v>2886</c:v>
                </c:pt>
                <c:pt idx="3">
                  <c:v>3273</c:v>
                </c:pt>
                <c:pt idx="4">
                  <c:v>4379</c:v>
                </c:pt>
                <c:pt idx="5">
                  <c:v>5135</c:v>
                </c:pt>
              </c:numCache>
            </c:numRef>
          </c:val>
          <c:smooth val="0"/>
          <c:extLst>
            <c:ext xmlns:c16="http://schemas.microsoft.com/office/drawing/2014/chart" uri="{C3380CC4-5D6E-409C-BE32-E72D297353CC}">
              <c16:uniqueId val="{00000008-A41F-42F0-AE9F-669BE4ED978B}"/>
            </c:ext>
          </c:extLst>
        </c:ser>
        <c:ser>
          <c:idx val="4"/>
          <c:order val="3"/>
          <c:tx>
            <c:strRef>
              <c:f>'136'!$E$6</c:f>
              <c:strCache>
                <c:ptCount val="1"/>
                <c:pt idx="0">
                  <c:v>تلفيات مادية
Physical 
Damages  </c:v>
                </c:pt>
              </c:strCache>
            </c:strRef>
          </c:tx>
          <c:marker>
            <c:symbol val="none"/>
          </c:marker>
          <c:dLbls>
            <c:dLbl>
              <c:idx val="0"/>
              <c:layout>
                <c:manualLayout>
                  <c:x val="-4.6425704572964153E-2"/>
                  <c:y val="-6.2500000000000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1F-42F0-AE9F-669BE4ED978B}"/>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1F-42F0-AE9F-669BE4ED978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'136'!$A$7:$A$12</c:f>
              <c:numCache>
                <c:formatCode>General</c:formatCode>
                <c:ptCount val="6"/>
                <c:pt idx="0">
                  <c:v>2010</c:v>
                </c:pt>
                <c:pt idx="1">
                  <c:v>2011</c:v>
                </c:pt>
                <c:pt idx="2">
                  <c:v>2012</c:v>
                </c:pt>
                <c:pt idx="3">
                  <c:v>2013</c:v>
                </c:pt>
                <c:pt idx="4">
                  <c:v>2014</c:v>
                </c:pt>
                <c:pt idx="5">
                  <c:v>2015</c:v>
                </c:pt>
              </c:numCache>
            </c:numRef>
          </c:cat>
          <c:val>
            <c:numRef>
              <c:f>'136'!$E$7:$E$12</c:f>
              <c:numCache>
                <c:formatCode>#,##0</c:formatCode>
                <c:ptCount val="6"/>
                <c:pt idx="0">
                  <c:v>2909</c:v>
                </c:pt>
                <c:pt idx="1">
                  <c:v>905</c:v>
                </c:pt>
                <c:pt idx="2">
                  <c:v>198</c:v>
                </c:pt>
                <c:pt idx="3">
                  <c:v>119</c:v>
                </c:pt>
                <c:pt idx="4">
                  <c:v>55</c:v>
                </c:pt>
                <c:pt idx="5">
                  <c:v>135</c:v>
                </c:pt>
              </c:numCache>
            </c:numRef>
          </c:val>
          <c:smooth val="0"/>
          <c:extLst>
            <c:ext xmlns:c16="http://schemas.microsoft.com/office/drawing/2014/chart" uri="{C3380CC4-5D6E-409C-BE32-E72D297353CC}">
              <c16:uniqueId val="{0000000B-A41F-42F0-AE9F-669BE4ED978B}"/>
            </c:ext>
          </c:extLst>
        </c:ser>
        <c:dLbls>
          <c:showLegendKey val="0"/>
          <c:showVal val="0"/>
          <c:showCatName val="0"/>
          <c:showSerName val="0"/>
          <c:showPercent val="0"/>
          <c:showBubbleSize val="0"/>
        </c:dLbls>
        <c:smooth val="0"/>
        <c:axId val="141578624"/>
        <c:axId val="141580160"/>
      </c:lineChart>
      <c:catAx>
        <c:axId val="141578624"/>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41580160"/>
        <c:crosses val="autoZero"/>
        <c:auto val="1"/>
        <c:lblAlgn val="ctr"/>
        <c:lblOffset val="100"/>
        <c:noMultiLvlLbl val="0"/>
      </c:catAx>
      <c:valAx>
        <c:axId val="141580160"/>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41578624"/>
        <c:crosses val="autoZero"/>
        <c:crossBetween val="between"/>
      </c:valAx>
    </c:plotArea>
    <c:legend>
      <c:legendPos val="r"/>
      <c:layout>
        <c:manualLayout>
          <c:xMode val="edge"/>
          <c:yMode val="edge"/>
          <c:x val="0.8558850332982848"/>
          <c:y val="0.37434002201337735"/>
          <c:w val="0.12308447248510364"/>
          <c:h val="0.33711557023114125"/>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rtl="0">
              <a:defRPr sz="12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DECEASED AND INJURED IN ROAD ACCIDENTS</a:t>
            </a:r>
          </a:p>
          <a:p>
            <a:pPr rtl="0">
              <a:defRPr sz="12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2010 - 2015</a:t>
            </a:r>
          </a:p>
        </c:rich>
      </c:tx>
      <c:layout>
        <c:manualLayout>
          <c:xMode val="edge"/>
          <c:yMode val="edge"/>
          <c:x val="0.31967109946861444"/>
          <c:y val="2.020164273215375E-2"/>
        </c:manualLayout>
      </c:layout>
      <c:overlay val="0"/>
      <c:spPr>
        <a:noFill/>
        <a:ln w="25400">
          <a:noFill/>
        </a:ln>
      </c:spPr>
    </c:title>
    <c:autoTitleDeleted val="0"/>
    <c:plotArea>
      <c:layout>
        <c:manualLayout>
          <c:layoutTarget val="inner"/>
          <c:xMode val="edge"/>
          <c:yMode val="edge"/>
          <c:x val="6.1911650482633564E-2"/>
          <c:y val="0.2255079990946669"/>
          <c:w val="0.90127008655340579"/>
          <c:h val="0.65833108985431288"/>
        </c:manualLayout>
      </c:layout>
      <c:lineChart>
        <c:grouping val="standard"/>
        <c:varyColors val="0"/>
        <c:ser>
          <c:idx val="0"/>
          <c:order val="0"/>
          <c:tx>
            <c:strRef>
              <c:f>'138'!$B$6</c:f>
              <c:strCache>
                <c:ptCount val="1"/>
                <c:pt idx="0">
                  <c:v>وفاة
 Death</c:v>
                </c:pt>
              </c:strCache>
            </c:strRef>
          </c:tx>
          <c:marker>
            <c:symbol val="none"/>
          </c:marker>
          <c:dLbls>
            <c:dLbl>
              <c:idx val="0"/>
              <c:layout>
                <c:manualLayout>
                  <c:x val="-3.9668360057629436E-2"/>
                  <c:y val="-6.048780797581757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1B-4E13-BFE3-853E41D46AB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B-4E13-BFE3-853E41D46AB8}"/>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'138'!$A$7:$A$12</c:f>
              <c:numCache>
                <c:formatCode>General</c:formatCode>
                <c:ptCount val="6"/>
                <c:pt idx="0">
                  <c:v>2010</c:v>
                </c:pt>
                <c:pt idx="1">
                  <c:v>2011</c:v>
                </c:pt>
                <c:pt idx="2">
                  <c:v>2012</c:v>
                </c:pt>
                <c:pt idx="3">
                  <c:v>2013</c:v>
                </c:pt>
                <c:pt idx="4">
                  <c:v>2014</c:v>
                </c:pt>
                <c:pt idx="5">
                  <c:v>2015</c:v>
                </c:pt>
              </c:numCache>
            </c:numRef>
          </c:cat>
          <c:val>
            <c:numRef>
              <c:f>'138'!$B$7:$B$12</c:f>
              <c:numCache>
                <c:formatCode>#,##0</c:formatCode>
                <c:ptCount val="6"/>
                <c:pt idx="0">
                  <c:v>228</c:v>
                </c:pt>
                <c:pt idx="1">
                  <c:v>205</c:v>
                </c:pt>
                <c:pt idx="2">
                  <c:v>204</c:v>
                </c:pt>
                <c:pt idx="3">
                  <c:v>246</c:v>
                </c:pt>
                <c:pt idx="4">
                  <c:v>238</c:v>
                </c:pt>
                <c:pt idx="5">
                  <c:v>227</c:v>
                </c:pt>
              </c:numCache>
            </c:numRef>
          </c:val>
          <c:smooth val="0"/>
          <c:extLst>
            <c:ext xmlns:c16="http://schemas.microsoft.com/office/drawing/2014/chart" uri="{C3380CC4-5D6E-409C-BE32-E72D297353CC}">
              <c16:uniqueId val="{00000002-791B-4E13-BFE3-853E41D46AB8}"/>
            </c:ext>
          </c:extLst>
        </c:ser>
        <c:ser>
          <c:idx val="1"/>
          <c:order val="1"/>
          <c:tx>
            <c:strRef>
              <c:f>'138'!$C$6</c:f>
              <c:strCache>
                <c:ptCount val="1"/>
                <c:pt idx="0">
                  <c:v>    اصابة بليغة 
Sever injury</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1B-4E13-BFE3-853E41D46AB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1B-4E13-BFE3-853E41D46AB8}"/>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'138'!$A$7:$A$12</c:f>
              <c:numCache>
                <c:formatCode>General</c:formatCode>
                <c:ptCount val="6"/>
                <c:pt idx="0">
                  <c:v>2010</c:v>
                </c:pt>
                <c:pt idx="1">
                  <c:v>2011</c:v>
                </c:pt>
                <c:pt idx="2">
                  <c:v>2012</c:v>
                </c:pt>
                <c:pt idx="3">
                  <c:v>2013</c:v>
                </c:pt>
                <c:pt idx="4">
                  <c:v>2014</c:v>
                </c:pt>
                <c:pt idx="5">
                  <c:v>2015</c:v>
                </c:pt>
              </c:numCache>
            </c:numRef>
          </c:cat>
          <c:val>
            <c:numRef>
              <c:f>'138'!$C$7:$C$12</c:f>
              <c:numCache>
                <c:formatCode>#,##0</c:formatCode>
                <c:ptCount val="6"/>
                <c:pt idx="0">
                  <c:v>546</c:v>
                </c:pt>
                <c:pt idx="1">
                  <c:v>584</c:v>
                </c:pt>
                <c:pt idx="2">
                  <c:v>593</c:v>
                </c:pt>
                <c:pt idx="3">
                  <c:v>642</c:v>
                </c:pt>
                <c:pt idx="4">
                  <c:v>636</c:v>
                </c:pt>
                <c:pt idx="5">
                  <c:v>690</c:v>
                </c:pt>
              </c:numCache>
            </c:numRef>
          </c:val>
          <c:smooth val="0"/>
          <c:extLst>
            <c:ext xmlns:c16="http://schemas.microsoft.com/office/drawing/2014/chart" uri="{C3380CC4-5D6E-409C-BE32-E72D297353CC}">
              <c16:uniqueId val="{00000005-791B-4E13-BFE3-853E41D46AB8}"/>
            </c:ext>
          </c:extLst>
        </c:ser>
        <c:ser>
          <c:idx val="2"/>
          <c:order val="2"/>
          <c:tx>
            <c:strRef>
              <c:f>'138'!$D$6</c:f>
              <c:strCache>
                <c:ptCount val="1"/>
                <c:pt idx="0">
                  <c:v> اصابة خفيفة
Slight injury         </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1B-4E13-BFE3-853E41D46AB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1B-4E13-BFE3-853E41D46AB8}"/>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'138'!$A$7:$A$12</c:f>
              <c:numCache>
                <c:formatCode>General</c:formatCode>
                <c:ptCount val="6"/>
                <c:pt idx="0">
                  <c:v>2010</c:v>
                </c:pt>
                <c:pt idx="1">
                  <c:v>2011</c:v>
                </c:pt>
                <c:pt idx="2">
                  <c:v>2012</c:v>
                </c:pt>
                <c:pt idx="3">
                  <c:v>2013</c:v>
                </c:pt>
                <c:pt idx="4">
                  <c:v>2014</c:v>
                </c:pt>
                <c:pt idx="5">
                  <c:v>2015</c:v>
                </c:pt>
              </c:numCache>
            </c:numRef>
          </c:cat>
          <c:val>
            <c:numRef>
              <c:f>'138'!$D$7:$D$12</c:f>
              <c:numCache>
                <c:formatCode>#,##0</c:formatCode>
                <c:ptCount val="6"/>
                <c:pt idx="0">
                  <c:v>3949</c:v>
                </c:pt>
                <c:pt idx="1">
                  <c:v>4635</c:v>
                </c:pt>
                <c:pt idx="2">
                  <c:v>5214</c:v>
                </c:pt>
                <c:pt idx="3">
                  <c:v>5955</c:v>
                </c:pt>
                <c:pt idx="4">
                  <c:v>6840</c:v>
                </c:pt>
                <c:pt idx="5">
                  <c:v>7500</c:v>
                </c:pt>
              </c:numCache>
            </c:numRef>
          </c:val>
          <c:smooth val="0"/>
          <c:extLst>
            <c:ext xmlns:c16="http://schemas.microsoft.com/office/drawing/2014/chart" uri="{C3380CC4-5D6E-409C-BE32-E72D297353CC}">
              <c16:uniqueId val="{00000008-791B-4E13-BFE3-853E41D46AB8}"/>
            </c:ext>
          </c:extLst>
        </c:ser>
        <c:dLbls>
          <c:showLegendKey val="0"/>
          <c:showVal val="0"/>
          <c:showCatName val="0"/>
          <c:showSerName val="0"/>
          <c:showPercent val="0"/>
          <c:showBubbleSize val="0"/>
        </c:dLbls>
        <c:smooth val="0"/>
        <c:axId val="142326016"/>
        <c:axId val="142344192"/>
      </c:lineChart>
      <c:catAx>
        <c:axId val="14232601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42344192"/>
        <c:crosses val="autoZero"/>
        <c:auto val="1"/>
        <c:lblAlgn val="ctr"/>
        <c:lblOffset val="100"/>
        <c:noMultiLvlLbl val="0"/>
      </c:catAx>
      <c:valAx>
        <c:axId val="142344192"/>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42326016"/>
        <c:crosses val="autoZero"/>
        <c:crossBetween val="between"/>
      </c:valAx>
    </c:plotArea>
    <c:legend>
      <c:legendPos val="r"/>
      <c:layout>
        <c:manualLayout>
          <c:xMode val="edge"/>
          <c:yMode val="edge"/>
          <c:x val="9.4439688974931033E-2"/>
          <c:y val="0.14527960101810269"/>
          <c:w val="0.78434399117971343"/>
          <c:h val="6.253564749186992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الحرائق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FIRES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a:t>
            </a:r>
          </a:p>
        </c:rich>
      </c:tx>
      <c:layout>
        <c:manualLayout>
          <c:xMode val="edge"/>
          <c:yMode val="edge"/>
          <c:x val="0.2727341612185013"/>
          <c:y val="2.0195466113332824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'148'!$B$41</c:f>
              <c:strCache>
                <c:ptCount val="1"/>
                <c:pt idx="0">
                  <c:v>إصابات بسيطة
 Simple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'148'!$B$8:$B$19</c:f>
              <c:numCache>
                <c:formatCode>General</c:formatCode>
                <c:ptCount val="12"/>
                <c:pt idx="0">
                  <c:v>5</c:v>
                </c:pt>
                <c:pt idx="1">
                  <c:v>18</c:v>
                </c:pt>
                <c:pt idx="2">
                  <c:v>5</c:v>
                </c:pt>
                <c:pt idx="3">
                  <c:v>5</c:v>
                </c:pt>
                <c:pt idx="4">
                  <c:v>10</c:v>
                </c:pt>
                <c:pt idx="5">
                  <c:v>6</c:v>
                </c:pt>
                <c:pt idx="6">
                  <c:v>6</c:v>
                </c:pt>
                <c:pt idx="7">
                  <c:v>0</c:v>
                </c:pt>
                <c:pt idx="8">
                  <c:v>3</c:v>
                </c:pt>
                <c:pt idx="9">
                  <c:v>5</c:v>
                </c:pt>
                <c:pt idx="10">
                  <c:v>1</c:v>
                </c:pt>
                <c:pt idx="11">
                  <c:v>5</c:v>
                </c:pt>
              </c:numCache>
            </c:numRef>
          </c:val>
          <c:extLst>
            <c:ext xmlns:c16="http://schemas.microsoft.com/office/drawing/2014/chart" uri="{C3380CC4-5D6E-409C-BE32-E72D297353CC}">
              <c16:uniqueId val="{00000000-FD4B-4DF8-9EFF-48B4550F9C82}"/>
            </c:ext>
          </c:extLst>
        </c:ser>
        <c:ser>
          <c:idx val="2"/>
          <c:order val="1"/>
          <c:tx>
            <c:strRef>
              <c:f>'148'!$C$41</c:f>
              <c:strCache>
                <c:ptCount val="1"/>
                <c:pt idx="0">
                  <c:v>إصابات بليغة
Serious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'148'!$C$8:$C$19</c:f>
              <c:numCache>
                <c:formatCode>General</c:formatCode>
                <c:ptCount val="12"/>
                <c:pt idx="0">
                  <c:v>0</c:v>
                </c:pt>
                <c:pt idx="1">
                  <c:v>0</c:v>
                </c:pt>
                <c:pt idx="2">
                  <c:v>0</c:v>
                </c:pt>
                <c:pt idx="3">
                  <c:v>1</c:v>
                </c:pt>
                <c:pt idx="4">
                  <c:v>1</c:v>
                </c:pt>
                <c:pt idx="5">
                  <c:v>2</c:v>
                </c:pt>
                <c:pt idx="6">
                  <c:v>0</c:v>
                </c:pt>
                <c:pt idx="7">
                  <c:v>0</c:v>
                </c:pt>
                <c:pt idx="8">
                  <c:v>0</c:v>
                </c:pt>
                <c:pt idx="9">
                  <c:v>0</c:v>
                </c:pt>
                <c:pt idx="10">
                  <c:v>0</c:v>
                </c:pt>
                <c:pt idx="11">
                  <c:v>0</c:v>
                </c:pt>
              </c:numCache>
            </c:numRef>
          </c:val>
          <c:extLst>
            <c:ext xmlns:c16="http://schemas.microsoft.com/office/drawing/2014/chart" uri="{C3380CC4-5D6E-409C-BE32-E72D297353CC}">
              <c16:uniqueId val="{00000001-FD4B-4DF8-9EFF-48B4550F9C82}"/>
            </c:ext>
          </c:extLst>
        </c:ser>
        <c:ser>
          <c:idx val="3"/>
          <c:order val="2"/>
          <c:tx>
            <c:strRef>
              <c:f>'148'!$D$41</c:f>
              <c:strCache>
                <c:ptCount val="1"/>
                <c:pt idx="0">
                  <c:v>إصابات وفــاة
Death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'148'!$D$8:$D$19</c:f>
              <c:numCache>
                <c:formatCode>General</c:formatCode>
                <c:ptCount val="12"/>
                <c:pt idx="0">
                  <c:v>4</c:v>
                </c:pt>
                <c:pt idx="1">
                  <c:v>1</c:v>
                </c:pt>
                <c:pt idx="2">
                  <c:v>2</c:v>
                </c:pt>
                <c:pt idx="3">
                  <c:v>0</c:v>
                </c:pt>
                <c:pt idx="4">
                  <c:v>5</c:v>
                </c:pt>
                <c:pt idx="5">
                  <c:v>1</c:v>
                </c:pt>
                <c:pt idx="6">
                  <c:v>0</c:v>
                </c:pt>
                <c:pt idx="7">
                  <c:v>0</c:v>
                </c:pt>
                <c:pt idx="8">
                  <c:v>0</c:v>
                </c:pt>
                <c:pt idx="9">
                  <c:v>2</c:v>
                </c:pt>
                <c:pt idx="10">
                  <c:v>0</c:v>
                </c:pt>
                <c:pt idx="11">
                  <c:v>3</c:v>
                </c:pt>
              </c:numCache>
            </c:numRef>
          </c:val>
          <c:extLst>
            <c:ext xmlns:c16="http://schemas.microsoft.com/office/drawing/2014/chart" uri="{C3380CC4-5D6E-409C-BE32-E72D297353CC}">
              <c16:uniqueId val="{00000002-FD4B-4DF8-9EFF-48B4550F9C82}"/>
            </c:ext>
          </c:extLst>
        </c:ser>
        <c:dLbls>
          <c:showLegendKey val="0"/>
          <c:showVal val="0"/>
          <c:showCatName val="0"/>
          <c:showSerName val="0"/>
          <c:showPercent val="0"/>
          <c:showBubbleSize val="0"/>
        </c:dLbls>
        <c:gapWidth val="150"/>
        <c:axId val="142012416"/>
        <c:axId val="142013952"/>
      </c:barChart>
      <c:catAx>
        <c:axId val="142012416"/>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42013952"/>
        <c:crosses val="autoZero"/>
        <c:auto val="1"/>
        <c:lblAlgn val="ctr"/>
        <c:lblOffset val="100"/>
        <c:noMultiLvlLbl val="0"/>
      </c:catAx>
      <c:valAx>
        <c:axId val="142013952"/>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42012416"/>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2015</a:t>
            </a:r>
          </a:p>
        </c:rich>
      </c:tx>
      <c:layout>
        <c:manualLayout>
          <c:xMode val="edge"/>
          <c:yMode val="edge"/>
          <c:x val="0.30548962052941381"/>
          <c:y val="4.2442975904561676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spPr>
            <a:scene3d>
              <a:camera prst="orthographicFront"/>
              <a:lightRig rig="threePt" dir="t"/>
            </a:scene3d>
            <a:sp3d prstMaterial="softEdge"/>
          </c:spPr>
          <c:dLbls>
            <c:dLbl>
              <c:idx val="0"/>
              <c:layout>
                <c:manualLayout>
                  <c:x val="0.12275882642028582"/>
                  <c:y val="-0.18699119594630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B5C-4BDF-86C0-DAC8D8637EB4}"/>
                </c:ext>
              </c:extLst>
            </c:dLbl>
            <c:dLbl>
              <c:idx val="1"/>
              <c:layout>
                <c:manualLayout>
                  <c:x val="-2.8844465465663421E-2"/>
                  <c:y val="0.12274081489803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5C-4BDF-86C0-DAC8D8637EB4}"/>
                </c:ext>
              </c:extLst>
            </c:dLbl>
            <c:dLbl>
              <c:idx val="2"/>
              <c:layout>
                <c:manualLayout>
                  <c:x val="-0.10829693839183288"/>
                  <c:y val="0.10987710717790959"/>
                </c:manualLayout>
              </c:layout>
              <c:numFmt formatCode="0.0%" sourceLinked="0"/>
              <c:spPr/>
              <c:txPr>
                <a:bodyPr/>
                <a:lstStyle/>
                <a:p>
                  <a:pPr>
                    <a:defRPr b="1">
                      <a:solidFill>
                        <a:sysClr val="windowText" lastClr="000000"/>
                      </a:solidFill>
                      <a:latin typeface="Arial" pitchFamily="34" charset="0"/>
                      <a:cs typeface="Arial"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B5C-4BDF-86C0-DAC8D8637EB4}"/>
                </c:ext>
              </c:extLst>
            </c:dLbl>
            <c:numFmt formatCode="0.0%" sourceLinked="0"/>
            <c:spPr>
              <a:noFill/>
              <a:ln>
                <a:noFill/>
              </a:ln>
              <a:effectLst/>
            </c:spPr>
            <c:txPr>
              <a:bodyPr/>
              <a:lstStyle/>
              <a:p>
                <a:pPr>
                  <a:defRPr b="1">
                    <a:solidFill>
                      <a:schemeClr val="bg1"/>
                    </a:solidFill>
                    <a:latin typeface="Arial" pitchFamily="34" charset="0"/>
                    <a:cs typeface="Arial" pitchFamily="34" charset="0"/>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'149'!$B$5:$D$5</c:f>
              <c:strCache>
                <c:ptCount val="3"/>
                <c:pt idx="0">
                  <c:v>بسيطة
Sample</c:v>
                </c:pt>
                <c:pt idx="1">
                  <c:v>بليغة
Serious</c:v>
                </c:pt>
                <c:pt idx="2">
                  <c:v>وفيات
Deaths</c:v>
                </c:pt>
              </c:strCache>
            </c:strRef>
          </c:cat>
          <c:val>
            <c:numRef>
              <c:f>'149'!$B$11:$D$11</c:f>
              <c:numCache>
                <c:formatCode>General</c:formatCode>
                <c:ptCount val="3"/>
                <c:pt idx="0">
                  <c:v>69</c:v>
                </c:pt>
                <c:pt idx="1">
                  <c:v>4</c:v>
                </c:pt>
                <c:pt idx="2">
                  <c:v>18</c:v>
                </c:pt>
              </c:numCache>
            </c:numRef>
          </c:val>
          <c:extLst>
            <c:ext xmlns:c16="http://schemas.microsoft.com/office/drawing/2014/chart" uri="{C3380CC4-5D6E-409C-BE32-E72D297353CC}">
              <c16:uniqueId val="{00000003-6B5C-4BDF-86C0-DAC8D8637EB4}"/>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sheetViews>
    <sheetView tabSelected="1" zoomScale="85"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0.01608</cdr:x>
      <cdr:y>0.01139</cdr:y>
    </cdr:from>
    <cdr:to>
      <cdr:x>0.10874</cdr:x>
      <cdr:y>0.13558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187A91BC-926E-32BE-8F92-121ED0EC43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45676" y="67236"/>
          <a:ext cx="839347" cy="733426"/>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6</xdr:col>
      <xdr:colOff>1314450</xdr:colOff>
      <xdr:row>0</xdr:row>
      <xdr:rowOff>85725</xdr:rowOff>
    </xdr:from>
    <xdr:to>
      <xdr:col>6</xdr:col>
      <xdr:colOff>2153797</xdr:colOff>
      <xdr:row>2</xdr:row>
      <xdr:rowOff>361951</xdr:rowOff>
    </xdr:to>
    <xdr:pic>
      <xdr:nvPicPr>
        <xdr:cNvPr id="2" name="Picture 1" descr="Ministry of Development Planning and Statistics.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9983503778" y="85725"/>
          <a:ext cx="839347" cy="733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5</xdr:col>
      <xdr:colOff>1420372</xdr:colOff>
      <xdr:row>3</xdr:row>
      <xdr:rowOff>76201</xdr:rowOff>
    </xdr:to>
    <xdr:pic>
      <xdr:nvPicPr>
        <xdr:cNvPr id="2" name="Picture 1" descr="Ministry of Development Planning and Statistics.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9984084803" y="85725"/>
          <a:ext cx="839347" cy="7334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absoluteAnchor>
    <xdr:pos x="0" y="0"/>
    <xdr:ext cx="8644194" cy="6288548"/>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0.01185</cdr:x>
      <cdr:y>0.01789</cdr:y>
    </cdr:from>
    <cdr:to>
      <cdr:x>0.10895</cdr:x>
      <cdr:y>0.13433</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BB99DD7E-8203-C863-E67F-E079561A0D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2420" y="112662"/>
          <a:ext cx="839347" cy="73342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5</xdr:col>
      <xdr:colOff>962025</xdr:colOff>
      <xdr:row>0</xdr:row>
      <xdr:rowOff>66675</xdr:rowOff>
    </xdr:from>
    <xdr:to>
      <xdr:col>5</xdr:col>
      <xdr:colOff>1801372</xdr:colOff>
      <xdr:row>3</xdr:row>
      <xdr:rowOff>76201</xdr:rowOff>
    </xdr:to>
    <xdr:pic>
      <xdr:nvPicPr>
        <xdr:cNvPr id="2" name="Picture 1" descr="Ministry of Development Planning and Statistics.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9984084803" y="66675"/>
          <a:ext cx="839347" cy="7334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180975</xdr:colOff>
      <xdr:row>0</xdr:row>
      <xdr:rowOff>66675</xdr:rowOff>
    </xdr:from>
    <xdr:to>
      <xdr:col>19</xdr:col>
      <xdr:colOff>1020322</xdr:colOff>
      <xdr:row>3</xdr:row>
      <xdr:rowOff>142876</xdr:rowOff>
    </xdr:to>
    <xdr:pic>
      <xdr:nvPicPr>
        <xdr:cNvPr id="2" name="Picture 1" descr="Ministry of Development Planning and Statistics.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9975559928" y="66675"/>
          <a:ext cx="839347" cy="7334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19</xdr:col>
      <xdr:colOff>190500</xdr:colOff>
      <xdr:row>0</xdr:row>
      <xdr:rowOff>95250</xdr:rowOff>
    </xdr:from>
    <xdr:to>
      <xdr:col>19</xdr:col>
      <xdr:colOff>1029847</xdr:colOff>
      <xdr:row>3</xdr:row>
      <xdr:rowOff>171451</xdr:rowOff>
    </xdr:to>
    <xdr:pic>
      <xdr:nvPicPr>
        <xdr:cNvPr id="2" name="Picture 1" descr="Ministry of Development Planning and Statistics.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9975550403" y="95250"/>
          <a:ext cx="839347" cy="733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876300</xdr:colOff>
      <xdr:row>0</xdr:row>
      <xdr:rowOff>95250</xdr:rowOff>
    </xdr:from>
    <xdr:to>
      <xdr:col>5</xdr:col>
      <xdr:colOff>1715647</xdr:colOff>
      <xdr:row>3</xdr:row>
      <xdr:rowOff>28576</xdr:rowOff>
    </xdr:to>
    <xdr:pic>
      <xdr:nvPicPr>
        <xdr:cNvPr id="2" name="Picture 1" descr="Ministry of Development Planning and Statistics.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9986189828" y="95250"/>
          <a:ext cx="839347" cy="733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2524125</xdr:colOff>
      <xdr:row>0</xdr:row>
      <xdr:rowOff>130392</xdr:rowOff>
    </xdr:from>
    <xdr:to>
      <xdr:col>2</xdr:col>
      <xdr:colOff>76200</xdr:colOff>
      <xdr:row>1</xdr:row>
      <xdr:rowOff>64008</xdr:rowOff>
    </xdr:to>
    <xdr:pic>
      <xdr:nvPicPr>
        <xdr:cNvPr id="2" name="Picture 1" descr="Ministry of Development Planning and Statistics.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988515075" y="130392"/>
          <a:ext cx="752475" cy="6575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180975</xdr:colOff>
      <xdr:row>0</xdr:row>
      <xdr:rowOff>114300</xdr:rowOff>
    </xdr:from>
    <xdr:to>
      <xdr:col>19</xdr:col>
      <xdr:colOff>1020322</xdr:colOff>
      <xdr:row>2</xdr:row>
      <xdr:rowOff>390526</xdr:rowOff>
    </xdr:to>
    <xdr:pic>
      <xdr:nvPicPr>
        <xdr:cNvPr id="2" name="Picture 1" descr="Ministry of Development Planning and Statistics.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9977674478" y="114300"/>
          <a:ext cx="839347" cy="7334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828675</xdr:colOff>
      <xdr:row>0</xdr:row>
      <xdr:rowOff>76200</xdr:rowOff>
    </xdr:from>
    <xdr:to>
      <xdr:col>6</xdr:col>
      <xdr:colOff>1668022</xdr:colOff>
      <xdr:row>2</xdr:row>
      <xdr:rowOff>352426</xdr:rowOff>
    </xdr:to>
    <xdr:pic>
      <xdr:nvPicPr>
        <xdr:cNvPr id="2" name="Picture 1" descr="Ministry of Development Planning and Statistics.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9986399378" y="76200"/>
          <a:ext cx="839347" cy="7334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942975</xdr:colOff>
      <xdr:row>0</xdr:row>
      <xdr:rowOff>95250</xdr:rowOff>
    </xdr:from>
    <xdr:to>
      <xdr:col>4</xdr:col>
      <xdr:colOff>1782322</xdr:colOff>
      <xdr:row>3</xdr:row>
      <xdr:rowOff>104776</xdr:rowOff>
    </xdr:to>
    <xdr:pic>
      <xdr:nvPicPr>
        <xdr:cNvPr id="2" name="Picture 1" descr="Ministry of Development Planning and Statistics.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9984713453" y="95250"/>
          <a:ext cx="839347" cy="7334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1257300</xdr:colOff>
      <xdr:row>0</xdr:row>
      <xdr:rowOff>104775</xdr:rowOff>
    </xdr:from>
    <xdr:to>
      <xdr:col>6</xdr:col>
      <xdr:colOff>2096647</xdr:colOff>
      <xdr:row>3</xdr:row>
      <xdr:rowOff>152401</xdr:rowOff>
    </xdr:to>
    <xdr:pic>
      <xdr:nvPicPr>
        <xdr:cNvPr id="2" name="Picture 1" descr="Ministry of Development Planning and Statistics.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9984713453" y="104775"/>
          <a:ext cx="839347" cy="7334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1809750</xdr:colOff>
      <xdr:row>0</xdr:row>
      <xdr:rowOff>114300</xdr:rowOff>
    </xdr:from>
    <xdr:to>
      <xdr:col>2</xdr:col>
      <xdr:colOff>2649097</xdr:colOff>
      <xdr:row>3</xdr:row>
      <xdr:rowOff>161926</xdr:rowOff>
    </xdr:to>
    <xdr:pic>
      <xdr:nvPicPr>
        <xdr:cNvPr id="2" name="Picture 1" descr="Ministry of Development Planning and Statistics.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9986027903" y="114300"/>
          <a:ext cx="839347" cy="733426"/>
        </a:xfrm>
        <a:prstGeom prst="rect">
          <a:avLst/>
        </a:prstGeom>
      </xdr:spPr>
    </xdr:pic>
    <xdr:clientData/>
  </xdr:twoCellAnchor>
  <xdr:twoCellAnchor editAs="oneCell">
    <xdr:from>
      <xdr:col>4</xdr:col>
      <xdr:colOff>0</xdr:colOff>
      <xdr:row>0</xdr:row>
      <xdr:rowOff>123825</xdr:rowOff>
    </xdr:from>
    <xdr:to>
      <xdr:col>4</xdr:col>
      <xdr:colOff>1147</xdr:colOff>
      <xdr:row>3</xdr:row>
      <xdr:rowOff>171451</xdr:rowOff>
    </xdr:to>
    <xdr:pic>
      <xdr:nvPicPr>
        <xdr:cNvPr id="3" name="Picture 2" descr="Ministry of Development Planning and Statistics.jpg">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stretch>
          <a:fillRect/>
        </a:stretch>
      </xdr:blipFill>
      <xdr:spPr>
        <a:xfrm>
          <a:off x="9985923128" y="123825"/>
          <a:ext cx="839347" cy="7334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514350</xdr:colOff>
      <xdr:row>0</xdr:row>
      <xdr:rowOff>66675</xdr:rowOff>
    </xdr:from>
    <xdr:to>
      <xdr:col>5</xdr:col>
      <xdr:colOff>1353697</xdr:colOff>
      <xdr:row>2</xdr:row>
      <xdr:rowOff>342901</xdr:rowOff>
    </xdr:to>
    <xdr:pic>
      <xdr:nvPicPr>
        <xdr:cNvPr id="2" name="Picture 1" descr="Ministry of Development Planning and Statistics.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9983656178" y="66675"/>
          <a:ext cx="839347" cy="7334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absoluteAnchor>
    <xdr:pos x="0" y="0"/>
    <xdr:ext cx="8644194" cy="6288548"/>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0.00829</cdr:x>
      <cdr:y>0.01138</cdr:y>
    </cdr:from>
    <cdr:to>
      <cdr:x>0.10539</cdr:x>
      <cdr:y>0.12782</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208454BC-07E5-D2B1-E8BD-75BA01BE3AD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3" y="71693"/>
          <a:ext cx="839347" cy="733426"/>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5</xdr:col>
      <xdr:colOff>1162050</xdr:colOff>
      <xdr:row>0</xdr:row>
      <xdr:rowOff>85725</xdr:rowOff>
    </xdr:from>
    <xdr:to>
      <xdr:col>5</xdr:col>
      <xdr:colOff>2001397</xdr:colOff>
      <xdr:row>2</xdr:row>
      <xdr:rowOff>133351</xdr:rowOff>
    </xdr:to>
    <xdr:pic>
      <xdr:nvPicPr>
        <xdr:cNvPr id="2" name="Picture 1"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9984065753" y="85725"/>
          <a:ext cx="839347" cy="7334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absoluteAnchor>
    <xdr:pos x="0" y="0"/>
    <xdr:ext cx="8643471" cy="6297706"/>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13</xdr:col>
      <xdr:colOff>781052</xdr:colOff>
      <xdr:row>0</xdr:row>
      <xdr:rowOff>95250</xdr:rowOff>
    </xdr:from>
    <xdr:to>
      <xdr:col>13</xdr:col>
      <xdr:colOff>1620399</xdr:colOff>
      <xdr:row>3</xdr:row>
      <xdr:rowOff>76201</xdr:rowOff>
    </xdr:to>
    <xdr:pic>
      <xdr:nvPicPr>
        <xdr:cNvPr id="2" name="Picture 1" descr="Ministry of Development Planning and Statistics.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9979265151" y="95250"/>
          <a:ext cx="839347" cy="733426"/>
        </a:xfrm>
        <a:prstGeom prst="rect">
          <a:avLst/>
        </a:prstGeom>
      </xdr:spPr>
    </xdr:pic>
    <xdr:clientData/>
  </xdr:twoCellAnchor>
</xdr:wsDr>
</file>

<file path=xl/drawings/drawing30.xml><?xml version="1.0" encoding="utf-8"?>
<c:userShapes xmlns:c="http://schemas.openxmlformats.org/drawingml/2006/chart">
  <cdr:relSizeAnchor xmlns:cdr="http://schemas.openxmlformats.org/drawingml/2006/chartDrawing">
    <cdr:from>
      <cdr:x>0.0121</cdr:x>
      <cdr:y>0.02417</cdr:y>
    </cdr:from>
    <cdr:to>
      <cdr:x>0.10904</cdr:x>
      <cdr:y>0.14048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15DFDEFF-6D15-0B83-DB9A-9F7DABC059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152400"/>
          <a:ext cx="839347" cy="733426"/>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9</xdr:col>
      <xdr:colOff>1123950</xdr:colOff>
      <xdr:row>0</xdr:row>
      <xdr:rowOff>104775</xdr:rowOff>
    </xdr:from>
    <xdr:to>
      <xdr:col>9</xdr:col>
      <xdr:colOff>1963297</xdr:colOff>
      <xdr:row>2</xdr:row>
      <xdr:rowOff>276226</xdr:rowOff>
    </xdr:to>
    <xdr:pic>
      <xdr:nvPicPr>
        <xdr:cNvPr id="2" name="Picture 1" descr="Ministry of Development Planning and Statistics.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9981694028" y="104775"/>
          <a:ext cx="839347" cy="733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904875</xdr:colOff>
      <xdr:row>0</xdr:row>
      <xdr:rowOff>85725</xdr:rowOff>
    </xdr:from>
    <xdr:to>
      <xdr:col>9</xdr:col>
      <xdr:colOff>525022</xdr:colOff>
      <xdr:row>3</xdr:row>
      <xdr:rowOff>85726</xdr:rowOff>
    </xdr:to>
    <xdr:pic>
      <xdr:nvPicPr>
        <xdr:cNvPr id="2" name="Picture 1" descr="Ministry of Development Planning and Statistics.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981684503" y="85725"/>
          <a:ext cx="839347" cy="733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1619250</xdr:colOff>
      <xdr:row>0</xdr:row>
      <xdr:rowOff>66675</xdr:rowOff>
    </xdr:from>
    <xdr:to>
      <xdr:col>9</xdr:col>
      <xdr:colOff>2458597</xdr:colOff>
      <xdr:row>3</xdr:row>
      <xdr:rowOff>142876</xdr:rowOff>
    </xdr:to>
    <xdr:pic>
      <xdr:nvPicPr>
        <xdr:cNvPr id="2" name="Picture 1" descr="Ministry of Development Planning and Statistics.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9985018253" y="66675"/>
          <a:ext cx="839347" cy="7334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8</xdr:col>
      <xdr:colOff>676275</xdr:colOff>
      <xdr:row>0</xdr:row>
      <xdr:rowOff>85725</xdr:rowOff>
    </xdr:from>
    <xdr:ext cx="839347" cy="733426"/>
    <xdr:pic>
      <xdr:nvPicPr>
        <xdr:cNvPr id="2" name="Picture 1" descr="Ministry of Development Planning and Statistics.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9982313153" y="85725"/>
          <a:ext cx="839347" cy="73342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5</xdr:col>
      <xdr:colOff>952500</xdr:colOff>
      <xdr:row>0</xdr:row>
      <xdr:rowOff>85725</xdr:rowOff>
    </xdr:from>
    <xdr:to>
      <xdr:col>5</xdr:col>
      <xdr:colOff>1791847</xdr:colOff>
      <xdr:row>3</xdr:row>
      <xdr:rowOff>142876</xdr:rowOff>
    </xdr:to>
    <xdr:pic>
      <xdr:nvPicPr>
        <xdr:cNvPr id="2" name="Picture 1" descr="Ministry of Development Planning and Statistics.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9984875378" y="85725"/>
          <a:ext cx="839347" cy="733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17</xdr:col>
      <xdr:colOff>1057275</xdr:colOff>
      <xdr:row>0</xdr:row>
      <xdr:rowOff>142875</xdr:rowOff>
    </xdr:from>
    <xdr:ext cx="1147" cy="647701"/>
    <xdr:pic>
      <xdr:nvPicPr>
        <xdr:cNvPr id="2" name="Picture 1" descr="Ministry of Development Planning and Statistics.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9977512553" y="142875"/>
          <a:ext cx="1147" cy="647701"/>
        </a:xfrm>
        <a:prstGeom prst="rect">
          <a:avLst/>
        </a:prstGeom>
      </xdr:spPr>
    </xdr:pic>
    <xdr:clientData/>
  </xdr:oneCellAnchor>
  <xdr:twoCellAnchor editAs="oneCell">
    <xdr:from>
      <xdr:col>17</xdr:col>
      <xdr:colOff>876300</xdr:colOff>
      <xdr:row>0</xdr:row>
      <xdr:rowOff>76200</xdr:rowOff>
    </xdr:from>
    <xdr:to>
      <xdr:col>17</xdr:col>
      <xdr:colOff>1715647</xdr:colOff>
      <xdr:row>3</xdr:row>
      <xdr:rowOff>152401</xdr:rowOff>
    </xdr:to>
    <xdr:pic>
      <xdr:nvPicPr>
        <xdr:cNvPr id="3" name="Picture 2" descr="Ministry of Development Planning and Statistics.jp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9976855328" y="76200"/>
          <a:ext cx="839347" cy="7334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542925</xdr:colOff>
      <xdr:row>0</xdr:row>
      <xdr:rowOff>76200</xdr:rowOff>
    </xdr:from>
    <xdr:to>
      <xdr:col>6</xdr:col>
      <xdr:colOff>1382272</xdr:colOff>
      <xdr:row>3</xdr:row>
      <xdr:rowOff>66676</xdr:rowOff>
    </xdr:to>
    <xdr:pic>
      <xdr:nvPicPr>
        <xdr:cNvPr id="2" name="Picture 1" descr="Ministry of Development Planning and Statistics.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9983513303" y="76200"/>
          <a:ext cx="839347" cy="73342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7"/>
  <sheetViews>
    <sheetView showGridLines="0" rightToLeft="1" view="pageBreakPreview" zoomScaleNormal="100" zoomScaleSheetLayoutView="100" workbookViewId="0">
      <selection activeCell="A24" sqref="A24"/>
    </sheetView>
  </sheetViews>
  <sheetFormatPr defaultRowHeight="12.5" x14ac:dyDescent="0.25"/>
  <cols>
    <col min="1" max="1" width="72.7265625" customWidth="1"/>
  </cols>
  <sheetData>
    <row r="2" spans="1:1" ht="66" customHeight="1" x14ac:dyDescent="0.25">
      <c r="A2" s="133"/>
    </row>
    <row r="3" spans="1:1" ht="35" x14ac:dyDescent="0.25">
      <c r="A3" s="134" t="s">
        <v>256</v>
      </c>
    </row>
    <row r="4" spans="1:1" ht="26" x14ac:dyDescent="0.25">
      <c r="A4" s="135"/>
    </row>
    <row r="5" spans="1:1" ht="20" x14ac:dyDescent="0.25">
      <c r="A5" s="136"/>
    </row>
    <row r="7" spans="1:1" ht="30.75" customHeight="1" x14ac:dyDescent="0.25"/>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
  <sheetViews>
    <sheetView rightToLeft="1" view="pageBreakPreview" zoomScaleNormal="100" zoomScaleSheetLayoutView="100" workbookViewId="0">
      <selection activeCell="G6" sqref="G6"/>
    </sheetView>
  </sheetViews>
  <sheetFormatPr defaultColWidth="9.1796875" defaultRowHeight="12.5" x14ac:dyDescent="0.25"/>
  <cols>
    <col min="1" max="1" width="22.81640625" style="41" customWidth="1"/>
    <col min="2" max="2" width="8.54296875" style="41" customWidth="1"/>
    <col min="3" max="5" width="9.453125" style="41" customWidth="1"/>
    <col min="6" max="6" width="7.81640625" style="41" bestFit="1" customWidth="1"/>
    <col min="7" max="7" width="33.54296875" style="41" customWidth="1"/>
    <col min="8" max="16384" width="9.1796875" style="41"/>
  </cols>
  <sheetData>
    <row r="1" spans="1:7" ht="18" x14ac:dyDescent="0.25">
      <c r="A1" s="474" t="s">
        <v>344</v>
      </c>
      <c r="B1" s="388"/>
      <c r="C1" s="388"/>
      <c r="D1" s="388"/>
      <c r="E1" s="388"/>
      <c r="F1" s="388"/>
      <c r="G1" s="388"/>
    </row>
    <row r="2" spans="1:7" ht="18" x14ac:dyDescent="0.25">
      <c r="A2" s="476">
        <v>2015</v>
      </c>
      <c r="B2" s="476"/>
      <c r="C2" s="476"/>
      <c r="D2" s="476"/>
      <c r="E2" s="476"/>
      <c r="F2" s="476"/>
      <c r="G2" s="476"/>
    </row>
    <row r="3" spans="1:7" ht="37.5" customHeight="1" x14ac:dyDescent="0.25">
      <c r="A3" s="475" t="s">
        <v>495</v>
      </c>
      <c r="B3" s="475"/>
      <c r="C3" s="475"/>
      <c r="D3" s="475"/>
      <c r="E3" s="475"/>
      <c r="F3" s="475"/>
      <c r="G3" s="475"/>
    </row>
    <row r="4" spans="1:7" ht="15.5" x14ac:dyDescent="0.25">
      <c r="A4" s="475">
        <v>2015</v>
      </c>
      <c r="B4" s="475"/>
      <c r="C4" s="475"/>
      <c r="D4" s="475"/>
      <c r="E4" s="475"/>
      <c r="F4" s="475"/>
      <c r="G4" s="475"/>
    </row>
    <row r="5" spans="1:7" ht="19.5" customHeight="1" x14ac:dyDescent="0.25">
      <c r="A5" s="51" t="s">
        <v>573</v>
      </c>
      <c r="B5" s="51"/>
      <c r="C5" s="51"/>
      <c r="E5" s="54"/>
      <c r="G5" s="50" t="s">
        <v>574</v>
      </c>
    </row>
    <row r="6" spans="1:7" ht="62.25" customHeight="1" x14ac:dyDescent="0.25">
      <c r="A6" s="75" t="s">
        <v>158</v>
      </c>
      <c r="B6" s="67" t="s">
        <v>157</v>
      </c>
      <c r="C6" s="67" t="s">
        <v>156</v>
      </c>
      <c r="D6" s="67" t="s">
        <v>155</v>
      </c>
      <c r="E6" s="337" t="s">
        <v>498</v>
      </c>
      <c r="F6" s="67" t="s">
        <v>154</v>
      </c>
      <c r="G6" s="74" t="s">
        <v>153</v>
      </c>
    </row>
    <row r="7" spans="1:7" ht="24" customHeight="1" thickBot="1" x14ac:dyDescent="0.3">
      <c r="A7" s="60" t="s">
        <v>152</v>
      </c>
      <c r="B7" s="72">
        <v>15</v>
      </c>
      <c r="C7" s="72">
        <v>51</v>
      </c>
      <c r="D7" s="72">
        <v>534</v>
      </c>
      <c r="E7" s="72">
        <v>17</v>
      </c>
      <c r="F7" s="215">
        <f>SUM(B7:E7)</f>
        <v>617</v>
      </c>
      <c r="G7" s="71" t="s">
        <v>151</v>
      </c>
    </row>
    <row r="8" spans="1:7" ht="24" customHeight="1" thickBot="1" x14ac:dyDescent="0.3">
      <c r="A8" s="47" t="s">
        <v>150</v>
      </c>
      <c r="B8" s="66">
        <v>100</v>
      </c>
      <c r="C8" s="66">
        <v>298</v>
      </c>
      <c r="D8" s="66">
        <v>2062</v>
      </c>
      <c r="E8" s="66">
        <v>55</v>
      </c>
      <c r="F8" s="192">
        <f t="shared" ref="F8:F26" si="0">SUM(B8:E8)</f>
        <v>2515</v>
      </c>
      <c r="G8" s="73" t="s">
        <v>149</v>
      </c>
    </row>
    <row r="9" spans="1:7" ht="24" customHeight="1" thickBot="1" x14ac:dyDescent="0.3">
      <c r="A9" s="60" t="s">
        <v>148</v>
      </c>
      <c r="B9" s="72">
        <v>6</v>
      </c>
      <c r="C9" s="72">
        <v>12</v>
      </c>
      <c r="D9" s="72">
        <v>81</v>
      </c>
      <c r="E9" s="72">
        <v>2</v>
      </c>
      <c r="F9" s="215">
        <f t="shared" si="0"/>
        <v>101</v>
      </c>
      <c r="G9" s="71" t="s">
        <v>147</v>
      </c>
    </row>
    <row r="10" spans="1:7" ht="24" customHeight="1" thickBot="1" x14ac:dyDescent="0.3">
      <c r="A10" s="47" t="s">
        <v>146</v>
      </c>
      <c r="B10" s="66">
        <v>1</v>
      </c>
      <c r="C10" s="66">
        <v>8</v>
      </c>
      <c r="D10" s="66">
        <v>67</v>
      </c>
      <c r="E10" s="66">
        <v>13</v>
      </c>
      <c r="F10" s="192">
        <f t="shared" si="0"/>
        <v>89</v>
      </c>
      <c r="G10" s="73" t="s">
        <v>145</v>
      </c>
    </row>
    <row r="11" spans="1:7" ht="24" customHeight="1" thickBot="1" x14ac:dyDescent="0.3">
      <c r="A11" s="60" t="s">
        <v>144</v>
      </c>
      <c r="B11" s="72">
        <v>5</v>
      </c>
      <c r="C11" s="72">
        <v>0</v>
      </c>
      <c r="D11" s="72">
        <v>2</v>
      </c>
      <c r="E11" s="72">
        <v>0</v>
      </c>
      <c r="F11" s="215">
        <f t="shared" si="0"/>
        <v>7</v>
      </c>
      <c r="G11" s="71" t="s">
        <v>143</v>
      </c>
    </row>
    <row r="12" spans="1:7" ht="24" customHeight="1" thickBot="1" x14ac:dyDescent="0.3">
      <c r="A12" s="47" t="s">
        <v>142</v>
      </c>
      <c r="B12" s="66">
        <v>0</v>
      </c>
      <c r="C12" s="66">
        <v>0</v>
      </c>
      <c r="D12" s="66">
        <v>3</v>
      </c>
      <c r="E12" s="66">
        <v>0</v>
      </c>
      <c r="F12" s="192">
        <f t="shared" si="0"/>
        <v>3</v>
      </c>
      <c r="G12" s="73" t="s">
        <v>141</v>
      </c>
    </row>
    <row r="13" spans="1:7" ht="28.5" thickBot="1" x14ac:dyDescent="0.3">
      <c r="A13" s="60" t="s">
        <v>140</v>
      </c>
      <c r="B13" s="72">
        <v>0</v>
      </c>
      <c r="C13" s="72">
        <v>0</v>
      </c>
      <c r="D13" s="72">
        <v>0</v>
      </c>
      <c r="E13" s="72">
        <v>0</v>
      </c>
      <c r="F13" s="215">
        <f t="shared" si="0"/>
        <v>0</v>
      </c>
      <c r="G13" s="71" t="s">
        <v>139</v>
      </c>
    </row>
    <row r="14" spans="1:7" ht="24" customHeight="1" thickBot="1" x14ac:dyDescent="0.3">
      <c r="A14" s="47" t="s">
        <v>138</v>
      </c>
      <c r="B14" s="66">
        <v>2</v>
      </c>
      <c r="C14" s="66">
        <v>7</v>
      </c>
      <c r="D14" s="66">
        <v>38</v>
      </c>
      <c r="E14" s="66">
        <v>0</v>
      </c>
      <c r="F14" s="192">
        <f t="shared" si="0"/>
        <v>47</v>
      </c>
      <c r="G14" s="73" t="s">
        <v>137</v>
      </c>
    </row>
    <row r="15" spans="1:7" ht="24" customHeight="1" thickBot="1" x14ac:dyDescent="0.3">
      <c r="A15" s="60" t="s">
        <v>136</v>
      </c>
      <c r="B15" s="72">
        <v>0</v>
      </c>
      <c r="C15" s="72">
        <v>0</v>
      </c>
      <c r="D15" s="72">
        <v>0</v>
      </c>
      <c r="E15" s="72">
        <v>0</v>
      </c>
      <c r="F15" s="215">
        <f t="shared" si="0"/>
        <v>0</v>
      </c>
      <c r="G15" s="71" t="s">
        <v>135</v>
      </c>
    </row>
    <row r="16" spans="1:7" ht="24" customHeight="1" thickBot="1" x14ac:dyDescent="0.3">
      <c r="A16" s="47" t="s">
        <v>134</v>
      </c>
      <c r="B16" s="66">
        <v>0</v>
      </c>
      <c r="C16" s="66">
        <v>0</v>
      </c>
      <c r="D16" s="66">
        <v>0</v>
      </c>
      <c r="E16" s="66">
        <v>0</v>
      </c>
      <c r="F16" s="192">
        <f t="shared" si="0"/>
        <v>0</v>
      </c>
      <c r="G16" s="73" t="s">
        <v>133</v>
      </c>
    </row>
    <row r="17" spans="1:7" ht="24" customHeight="1" thickBot="1" x14ac:dyDescent="0.3">
      <c r="A17" s="60" t="s">
        <v>132</v>
      </c>
      <c r="B17" s="72">
        <v>4</v>
      </c>
      <c r="C17" s="72">
        <v>11</v>
      </c>
      <c r="D17" s="72">
        <v>121</v>
      </c>
      <c r="E17" s="72">
        <v>2</v>
      </c>
      <c r="F17" s="215">
        <f t="shared" si="0"/>
        <v>138</v>
      </c>
      <c r="G17" s="71" t="s">
        <v>131</v>
      </c>
    </row>
    <row r="18" spans="1:7" ht="24" customHeight="1" thickBot="1" x14ac:dyDescent="0.3">
      <c r="A18" s="47" t="s">
        <v>130</v>
      </c>
      <c r="B18" s="66">
        <v>8</v>
      </c>
      <c r="C18" s="66">
        <v>45</v>
      </c>
      <c r="D18" s="66">
        <v>1210</v>
      </c>
      <c r="E18" s="66">
        <v>27</v>
      </c>
      <c r="F18" s="192">
        <f t="shared" si="0"/>
        <v>1290</v>
      </c>
      <c r="G18" s="73" t="s">
        <v>129</v>
      </c>
    </row>
    <row r="19" spans="1:7" ht="24" customHeight="1" thickBot="1" x14ac:dyDescent="0.3">
      <c r="A19" s="60" t="s">
        <v>128</v>
      </c>
      <c r="B19" s="72">
        <v>4</v>
      </c>
      <c r="C19" s="72">
        <v>48</v>
      </c>
      <c r="D19" s="72">
        <v>769</v>
      </c>
      <c r="E19" s="72">
        <v>13</v>
      </c>
      <c r="F19" s="215">
        <f t="shared" si="0"/>
        <v>834</v>
      </c>
      <c r="G19" s="71" t="s">
        <v>127</v>
      </c>
    </row>
    <row r="20" spans="1:7" ht="24" customHeight="1" thickBot="1" x14ac:dyDescent="0.3">
      <c r="A20" s="47" t="s">
        <v>496</v>
      </c>
      <c r="B20" s="66">
        <v>14</v>
      </c>
      <c r="C20" s="66">
        <v>18</v>
      </c>
      <c r="D20" s="66">
        <v>12</v>
      </c>
      <c r="E20" s="66">
        <v>0</v>
      </c>
      <c r="F20" s="192">
        <f t="shared" si="0"/>
        <v>44</v>
      </c>
      <c r="G20" s="336" t="s">
        <v>497</v>
      </c>
    </row>
    <row r="21" spans="1:7" ht="24" customHeight="1" thickBot="1" x14ac:dyDescent="0.3">
      <c r="A21" s="60" t="s">
        <v>126</v>
      </c>
      <c r="B21" s="72">
        <v>2</v>
      </c>
      <c r="C21" s="72">
        <v>8</v>
      </c>
      <c r="D21" s="72">
        <v>23</v>
      </c>
      <c r="E21" s="72">
        <v>0</v>
      </c>
      <c r="F21" s="215">
        <f t="shared" si="0"/>
        <v>33</v>
      </c>
      <c r="G21" s="71" t="s">
        <v>125</v>
      </c>
    </row>
    <row r="22" spans="1:7" ht="24" customHeight="1" thickBot="1" x14ac:dyDescent="0.3">
      <c r="A22" s="47" t="s">
        <v>124</v>
      </c>
      <c r="B22" s="66">
        <v>0</v>
      </c>
      <c r="C22" s="66">
        <v>0</v>
      </c>
      <c r="D22" s="66">
        <v>0</v>
      </c>
      <c r="E22" s="66">
        <v>0</v>
      </c>
      <c r="F22" s="192">
        <f t="shared" si="0"/>
        <v>0</v>
      </c>
      <c r="G22" s="73" t="s">
        <v>123</v>
      </c>
    </row>
    <row r="23" spans="1:7" ht="28.5" thickBot="1" x14ac:dyDescent="0.3">
      <c r="A23" s="60" t="s">
        <v>122</v>
      </c>
      <c r="B23" s="72">
        <v>1</v>
      </c>
      <c r="C23" s="72">
        <v>3</v>
      </c>
      <c r="D23" s="72">
        <v>6</v>
      </c>
      <c r="E23" s="72">
        <v>0</v>
      </c>
      <c r="F23" s="215">
        <f t="shared" si="0"/>
        <v>10</v>
      </c>
      <c r="G23" s="71" t="s">
        <v>121</v>
      </c>
    </row>
    <row r="24" spans="1:7" ht="24" customHeight="1" thickBot="1" x14ac:dyDescent="0.3">
      <c r="A24" s="47" t="s">
        <v>120</v>
      </c>
      <c r="B24" s="66">
        <v>0</v>
      </c>
      <c r="C24" s="66">
        <v>0</v>
      </c>
      <c r="D24" s="66">
        <v>0</v>
      </c>
      <c r="E24" s="66">
        <v>0</v>
      </c>
      <c r="F24" s="192">
        <f t="shared" si="0"/>
        <v>0</v>
      </c>
      <c r="G24" s="73" t="s">
        <v>119</v>
      </c>
    </row>
    <row r="25" spans="1:7" ht="24" customHeight="1" thickBot="1" x14ac:dyDescent="0.3">
      <c r="A25" s="60" t="s">
        <v>118</v>
      </c>
      <c r="B25" s="72">
        <v>0</v>
      </c>
      <c r="C25" s="72">
        <v>0</v>
      </c>
      <c r="D25" s="72">
        <v>0</v>
      </c>
      <c r="E25" s="72">
        <v>0</v>
      </c>
      <c r="F25" s="215">
        <f t="shared" si="0"/>
        <v>0</v>
      </c>
      <c r="G25" s="71" t="s">
        <v>117</v>
      </c>
    </row>
    <row r="26" spans="1:7" ht="29.25" customHeight="1" thickBot="1" x14ac:dyDescent="0.3">
      <c r="A26" s="47" t="s">
        <v>345</v>
      </c>
      <c r="B26" s="66">
        <v>0</v>
      </c>
      <c r="C26" s="66">
        <v>1</v>
      </c>
      <c r="D26" s="66">
        <v>22</v>
      </c>
      <c r="E26" s="66">
        <v>1</v>
      </c>
      <c r="F26" s="192">
        <f t="shared" si="0"/>
        <v>24</v>
      </c>
      <c r="G26" s="73" t="s">
        <v>346</v>
      </c>
    </row>
    <row r="27" spans="1:7" ht="24" customHeight="1" x14ac:dyDescent="0.25">
      <c r="A27" s="216" t="s">
        <v>116</v>
      </c>
      <c r="B27" s="217">
        <v>32</v>
      </c>
      <c r="C27" s="217">
        <v>36</v>
      </c>
      <c r="D27" s="217">
        <v>185</v>
      </c>
      <c r="E27" s="217">
        <v>5</v>
      </c>
      <c r="F27" s="218">
        <f>SUM(B27:E27)</f>
        <v>258</v>
      </c>
      <c r="G27" s="219" t="s">
        <v>108</v>
      </c>
    </row>
    <row r="28" spans="1:7" ht="24" customHeight="1" x14ac:dyDescent="0.25">
      <c r="A28" s="220" t="s">
        <v>4</v>
      </c>
      <c r="B28" s="221">
        <f>SUM(B7:B27)</f>
        <v>194</v>
      </c>
      <c r="C28" s="221">
        <f t="shared" ref="C28:F28" si="1">SUM(C7:C27)</f>
        <v>546</v>
      </c>
      <c r="D28" s="221">
        <f t="shared" si="1"/>
        <v>5135</v>
      </c>
      <c r="E28" s="221">
        <f t="shared" si="1"/>
        <v>135</v>
      </c>
      <c r="F28" s="221">
        <f t="shared" si="1"/>
        <v>6010</v>
      </c>
      <c r="G28" s="257"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2"/>
  <sheetViews>
    <sheetView rightToLeft="1" view="pageBreakPreview" zoomScaleSheetLayoutView="100" workbookViewId="0">
      <selection activeCell="F6" sqref="F6"/>
    </sheetView>
  </sheetViews>
  <sheetFormatPr defaultColWidth="9.1796875" defaultRowHeight="12.5" x14ac:dyDescent="0.25"/>
  <cols>
    <col min="1" max="1" width="18.81640625" style="41" customWidth="1"/>
    <col min="2" max="5" width="12.453125" style="41" customWidth="1"/>
    <col min="6" max="6" width="22.1796875" style="41" customWidth="1"/>
    <col min="7" max="16384" width="9.1796875" style="41"/>
  </cols>
  <sheetData>
    <row r="1" spans="1:6" ht="19.5" customHeight="1" x14ac:dyDescent="0.25">
      <c r="A1" s="388" t="s">
        <v>348</v>
      </c>
      <c r="B1" s="388"/>
      <c r="C1" s="388"/>
      <c r="D1" s="388"/>
      <c r="E1" s="388"/>
      <c r="F1" s="388"/>
    </row>
    <row r="2" spans="1:6" ht="19.5" customHeight="1" x14ac:dyDescent="0.25">
      <c r="A2" s="393" t="s">
        <v>525</v>
      </c>
      <c r="B2" s="393"/>
      <c r="C2" s="393"/>
      <c r="D2" s="393"/>
      <c r="E2" s="393"/>
      <c r="F2" s="393"/>
    </row>
    <row r="3" spans="1:6" ht="19.5" customHeight="1" x14ac:dyDescent="0.25">
      <c r="A3" s="389" t="s">
        <v>347</v>
      </c>
      <c r="B3" s="389"/>
      <c r="C3" s="389"/>
      <c r="D3" s="389"/>
      <c r="E3" s="389"/>
      <c r="F3" s="389"/>
    </row>
    <row r="4" spans="1:6" ht="14" x14ac:dyDescent="0.25">
      <c r="A4" s="390" t="s">
        <v>525</v>
      </c>
      <c r="B4" s="390"/>
      <c r="C4" s="390"/>
      <c r="D4" s="390"/>
      <c r="E4" s="390"/>
      <c r="F4" s="390"/>
    </row>
    <row r="5" spans="1:6" ht="20.25" customHeight="1" x14ac:dyDescent="0.25">
      <c r="A5" s="51" t="s">
        <v>575</v>
      </c>
      <c r="B5" s="51"/>
      <c r="C5" s="51"/>
      <c r="D5" s="55"/>
      <c r="E5" s="70"/>
      <c r="F5" s="50" t="s">
        <v>576</v>
      </c>
    </row>
    <row r="6" spans="1:6" ht="48" customHeight="1" x14ac:dyDescent="0.25">
      <c r="A6" s="237" t="s">
        <v>115</v>
      </c>
      <c r="B6" s="236" t="s">
        <v>504</v>
      </c>
      <c r="C6" s="236" t="s">
        <v>503</v>
      </c>
      <c r="D6" s="236" t="s">
        <v>502</v>
      </c>
      <c r="E6" s="236" t="s">
        <v>505</v>
      </c>
      <c r="F6" s="250" t="s">
        <v>159</v>
      </c>
    </row>
    <row r="7" spans="1:6" ht="31.5" customHeight="1" thickBot="1" x14ac:dyDescent="0.3">
      <c r="A7" s="79">
        <v>2010</v>
      </c>
      <c r="B7" s="239">
        <v>228</v>
      </c>
      <c r="C7" s="239">
        <v>546</v>
      </c>
      <c r="D7" s="239">
        <v>3949</v>
      </c>
      <c r="E7" s="132">
        <f>D7+C7+B7</f>
        <v>4723</v>
      </c>
      <c r="F7" s="240">
        <v>2010</v>
      </c>
    </row>
    <row r="8" spans="1:6" ht="31.5" customHeight="1" thickBot="1" x14ac:dyDescent="0.3">
      <c r="A8" s="69">
        <v>2011</v>
      </c>
      <c r="B8" s="81">
        <v>205</v>
      </c>
      <c r="C8" s="81">
        <v>584</v>
      </c>
      <c r="D8" s="81">
        <v>4635</v>
      </c>
      <c r="E8" s="193">
        <f t="shared" ref="E8:E10" si="0">D8+C8+B8</f>
        <v>5424</v>
      </c>
      <c r="F8" s="68">
        <v>2011</v>
      </c>
    </row>
    <row r="9" spans="1:6" ht="31.5" customHeight="1" thickBot="1" x14ac:dyDescent="0.3">
      <c r="A9" s="123">
        <v>2012</v>
      </c>
      <c r="B9" s="124">
        <v>204</v>
      </c>
      <c r="C9" s="124">
        <v>593</v>
      </c>
      <c r="D9" s="124">
        <v>5214</v>
      </c>
      <c r="E9" s="194">
        <f t="shared" si="0"/>
        <v>6011</v>
      </c>
      <c r="F9" s="125">
        <v>2012</v>
      </c>
    </row>
    <row r="10" spans="1:6" ht="31.5" customHeight="1" thickBot="1" x14ac:dyDescent="0.3">
      <c r="A10" s="69">
        <v>2013</v>
      </c>
      <c r="B10" s="81">
        <v>246</v>
      </c>
      <c r="C10" s="81">
        <v>642</v>
      </c>
      <c r="D10" s="81">
        <v>5955</v>
      </c>
      <c r="E10" s="193">
        <f t="shared" si="0"/>
        <v>6843</v>
      </c>
      <c r="F10" s="68">
        <v>2013</v>
      </c>
    </row>
    <row r="11" spans="1:6" ht="31.5" customHeight="1" thickBot="1" x14ac:dyDescent="0.3">
      <c r="A11" s="123">
        <v>2014</v>
      </c>
      <c r="B11" s="124">
        <v>238</v>
      </c>
      <c r="C11" s="124">
        <v>636</v>
      </c>
      <c r="D11" s="124">
        <v>6840</v>
      </c>
      <c r="E11" s="194">
        <f>D11+C11+B11</f>
        <v>7714</v>
      </c>
      <c r="F11" s="125">
        <v>2014</v>
      </c>
    </row>
    <row r="12" spans="1:6" ht="31.5" customHeight="1" x14ac:dyDescent="0.25">
      <c r="A12" s="69">
        <v>2015</v>
      </c>
      <c r="B12" s="81">
        <v>227</v>
      </c>
      <c r="C12" s="81">
        <v>690</v>
      </c>
      <c r="D12" s="81">
        <v>7500</v>
      </c>
      <c r="E12" s="193">
        <f>D12+C12+B12</f>
        <v>8417</v>
      </c>
      <c r="F12" s="68">
        <v>2015</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2"/>
  <sheetViews>
    <sheetView rightToLeft="1" view="pageBreakPreview" zoomScaleSheetLayoutView="100" workbookViewId="0">
      <selection activeCell="F6" sqref="F6"/>
    </sheetView>
  </sheetViews>
  <sheetFormatPr defaultColWidth="9.1796875" defaultRowHeight="12.5" x14ac:dyDescent="0.25"/>
  <cols>
    <col min="1" max="1" width="23.26953125" style="41" customWidth="1"/>
    <col min="2" max="3" width="10.453125" style="41" customWidth="1"/>
    <col min="4" max="4" width="11.453125" style="41" customWidth="1"/>
    <col min="5" max="5" width="10.453125" style="41" customWidth="1"/>
    <col min="6" max="6" width="27.81640625" style="41" customWidth="1"/>
    <col min="7" max="16384" width="9.1796875" style="41"/>
  </cols>
  <sheetData>
    <row r="1" spans="1:7" ht="19.5" customHeight="1" x14ac:dyDescent="0.25">
      <c r="A1" s="388" t="s">
        <v>269</v>
      </c>
      <c r="B1" s="388"/>
      <c r="C1" s="388"/>
      <c r="D1" s="388"/>
      <c r="E1" s="388"/>
      <c r="F1" s="388"/>
    </row>
    <row r="2" spans="1:7" s="76" customFormat="1" ht="18" customHeight="1" x14ac:dyDescent="0.25">
      <c r="A2" s="477" t="s">
        <v>525</v>
      </c>
      <c r="B2" s="477"/>
      <c r="C2" s="477"/>
      <c r="D2" s="477"/>
      <c r="E2" s="477"/>
      <c r="F2" s="477"/>
      <c r="G2" s="77"/>
    </row>
    <row r="3" spans="1:7" ht="19.5" customHeight="1" x14ac:dyDescent="0.25">
      <c r="A3" s="389" t="s">
        <v>272</v>
      </c>
      <c r="B3" s="389"/>
      <c r="C3" s="389"/>
      <c r="D3" s="389"/>
      <c r="E3" s="389"/>
      <c r="F3" s="389"/>
    </row>
    <row r="4" spans="1:7" ht="14" x14ac:dyDescent="0.25">
      <c r="A4" s="390" t="s">
        <v>525</v>
      </c>
      <c r="B4" s="390"/>
      <c r="C4" s="390"/>
      <c r="D4" s="390"/>
      <c r="E4" s="390"/>
      <c r="F4" s="390"/>
    </row>
    <row r="5" spans="1:7" ht="20.25" customHeight="1" x14ac:dyDescent="0.25">
      <c r="A5" s="51" t="s">
        <v>577</v>
      </c>
      <c r="F5" s="50" t="s">
        <v>578</v>
      </c>
    </row>
    <row r="6" spans="1:7" ht="54.75" customHeight="1" x14ac:dyDescent="0.25">
      <c r="A6" s="241" t="s">
        <v>270</v>
      </c>
      <c r="B6" s="242" t="s">
        <v>251</v>
      </c>
      <c r="C6" s="242" t="s">
        <v>252</v>
      </c>
      <c r="D6" s="242" t="s">
        <v>253</v>
      </c>
      <c r="E6" s="243" t="s">
        <v>254</v>
      </c>
      <c r="F6" s="244" t="s">
        <v>271</v>
      </c>
    </row>
    <row r="7" spans="1:7" ht="33" customHeight="1" thickBot="1" x14ac:dyDescent="0.3">
      <c r="A7" s="245">
        <v>2010</v>
      </c>
      <c r="B7" s="246">
        <v>91</v>
      </c>
      <c r="C7" s="246">
        <v>63</v>
      </c>
      <c r="D7" s="246">
        <v>74</v>
      </c>
      <c r="E7" s="247">
        <f t="shared" ref="E7:E10" si="0">SUM(B7:D7)</f>
        <v>228</v>
      </c>
      <c r="F7" s="248">
        <v>2010</v>
      </c>
    </row>
    <row r="8" spans="1:7" ht="33" customHeight="1" thickBot="1" x14ac:dyDescent="0.3">
      <c r="A8" s="129">
        <v>2011</v>
      </c>
      <c r="B8" s="222">
        <v>83</v>
      </c>
      <c r="C8" s="222">
        <v>62</v>
      </c>
      <c r="D8" s="222">
        <v>60</v>
      </c>
      <c r="E8" s="130">
        <f t="shared" si="0"/>
        <v>205</v>
      </c>
      <c r="F8" s="131">
        <v>2011</v>
      </c>
    </row>
    <row r="9" spans="1:7" ht="33" customHeight="1" thickBot="1" x14ac:dyDescent="0.3">
      <c r="A9" s="205">
        <v>2012</v>
      </c>
      <c r="B9" s="206">
        <v>69</v>
      </c>
      <c r="C9" s="206">
        <v>77</v>
      </c>
      <c r="D9" s="206">
        <v>58</v>
      </c>
      <c r="E9" s="207">
        <f t="shared" si="0"/>
        <v>204</v>
      </c>
      <c r="F9" s="137">
        <v>2012</v>
      </c>
    </row>
    <row r="10" spans="1:7" ht="33" customHeight="1" thickBot="1" x14ac:dyDescent="0.3">
      <c r="A10" s="129">
        <v>2013</v>
      </c>
      <c r="B10" s="222">
        <v>111</v>
      </c>
      <c r="C10" s="222">
        <v>74</v>
      </c>
      <c r="D10" s="222">
        <v>61</v>
      </c>
      <c r="E10" s="130">
        <f t="shared" si="0"/>
        <v>246</v>
      </c>
      <c r="F10" s="131">
        <v>2013</v>
      </c>
    </row>
    <row r="11" spans="1:7" ht="33" customHeight="1" thickBot="1" x14ac:dyDescent="0.3">
      <c r="A11" s="205">
        <v>2014</v>
      </c>
      <c r="B11" s="206">
        <v>97</v>
      </c>
      <c r="C11" s="206">
        <v>73</v>
      </c>
      <c r="D11" s="206">
        <v>68</v>
      </c>
      <c r="E11" s="207">
        <f t="shared" ref="E11" si="1">SUM(B11:D11)</f>
        <v>238</v>
      </c>
      <c r="F11" s="137">
        <v>2014</v>
      </c>
    </row>
    <row r="12" spans="1:7" ht="33" customHeight="1" x14ac:dyDescent="0.25">
      <c r="A12" s="129">
        <v>2015</v>
      </c>
      <c r="B12" s="222">
        <v>92</v>
      </c>
      <c r="C12" s="222">
        <v>69</v>
      </c>
      <c r="D12" s="222">
        <v>66</v>
      </c>
      <c r="E12" s="130">
        <f t="shared" ref="E12" si="2">SUM(B12:D12)</f>
        <v>227</v>
      </c>
      <c r="F12" s="131">
        <v>2015</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
  <sheetViews>
    <sheetView rightToLeft="1" view="pageBreakPreview" zoomScaleNormal="100" zoomScaleSheetLayoutView="100" workbookViewId="0">
      <selection activeCell="A6" sqref="A6:A8"/>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6" width="7.26953125" style="1" bestFit="1" customWidth="1"/>
    <col min="17" max="19" width="6.7265625" style="1" customWidth="1"/>
    <col min="20" max="20" width="17.7265625" style="1" customWidth="1"/>
    <col min="21" max="16384" width="9.1796875" style="1"/>
  </cols>
  <sheetData>
    <row r="1" spans="1:20" ht="18" x14ac:dyDescent="0.25">
      <c r="A1" s="478" t="s">
        <v>273</v>
      </c>
      <c r="B1" s="478"/>
      <c r="C1" s="478"/>
      <c r="D1" s="478"/>
      <c r="E1" s="478"/>
      <c r="F1" s="478"/>
      <c r="G1" s="478"/>
      <c r="H1" s="478"/>
      <c r="I1" s="478"/>
      <c r="J1" s="478"/>
      <c r="K1" s="478"/>
      <c r="L1" s="478"/>
      <c r="M1" s="478"/>
      <c r="N1" s="478"/>
      <c r="O1" s="478"/>
      <c r="P1" s="478"/>
      <c r="Q1" s="478"/>
      <c r="R1" s="478"/>
      <c r="S1" s="478"/>
      <c r="T1" s="478"/>
    </row>
    <row r="2" spans="1:20" s="14" customFormat="1" ht="18" x14ac:dyDescent="0.35">
      <c r="A2" s="479">
        <v>2015</v>
      </c>
      <c r="B2" s="479"/>
      <c r="C2" s="479"/>
      <c r="D2" s="479"/>
      <c r="E2" s="479"/>
      <c r="F2" s="479"/>
      <c r="G2" s="479"/>
      <c r="H2" s="479"/>
      <c r="I2" s="479"/>
      <c r="J2" s="479"/>
      <c r="K2" s="479"/>
      <c r="L2" s="479"/>
      <c r="M2" s="479"/>
      <c r="N2" s="479"/>
      <c r="O2" s="479"/>
      <c r="P2" s="479"/>
      <c r="Q2" s="479"/>
      <c r="R2" s="479"/>
      <c r="S2" s="479"/>
      <c r="T2" s="479"/>
    </row>
    <row r="3" spans="1:20" ht="15.5" x14ac:dyDescent="0.25">
      <c r="A3" s="480" t="s">
        <v>280</v>
      </c>
      <c r="B3" s="480"/>
      <c r="C3" s="480"/>
      <c r="D3" s="480"/>
      <c r="E3" s="480"/>
      <c r="F3" s="480"/>
      <c r="G3" s="480"/>
      <c r="H3" s="480"/>
      <c r="I3" s="480"/>
      <c r="J3" s="480"/>
      <c r="K3" s="480"/>
      <c r="L3" s="480"/>
      <c r="M3" s="480"/>
      <c r="N3" s="480"/>
      <c r="O3" s="480"/>
      <c r="P3" s="480"/>
      <c r="Q3" s="480"/>
      <c r="R3" s="480"/>
      <c r="S3" s="480"/>
      <c r="T3" s="480"/>
    </row>
    <row r="4" spans="1:20" ht="15.5" x14ac:dyDescent="0.25">
      <c r="A4" s="480">
        <v>2015</v>
      </c>
      <c r="B4" s="480"/>
      <c r="C4" s="480"/>
      <c r="D4" s="480"/>
      <c r="E4" s="480"/>
      <c r="F4" s="480"/>
      <c r="G4" s="480"/>
      <c r="H4" s="480"/>
      <c r="I4" s="480"/>
      <c r="J4" s="480"/>
      <c r="K4" s="480"/>
      <c r="L4" s="480"/>
      <c r="M4" s="480"/>
      <c r="N4" s="480"/>
      <c r="O4" s="480"/>
      <c r="P4" s="480"/>
      <c r="Q4" s="480"/>
      <c r="R4" s="480"/>
      <c r="S4" s="480"/>
      <c r="T4" s="480"/>
    </row>
    <row r="5" spans="1:20" ht="20.25" customHeight="1" x14ac:dyDescent="0.25">
      <c r="A5" s="13" t="s">
        <v>580</v>
      </c>
      <c r="B5" s="481"/>
      <c r="C5" s="482"/>
      <c r="D5" s="482"/>
      <c r="E5" s="482"/>
      <c r="F5" s="482"/>
      <c r="G5" s="482"/>
      <c r="H5" s="481"/>
      <c r="I5" s="482"/>
      <c r="J5" s="482"/>
      <c r="K5" s="482"/>
      <c r="L5" s="482"/>
      <c r="M5" s="482"/>
      <c r="N5" s="481"/>
      <c r="O5" s="482"/>
      <c r="P5" s="482"/>
      <c r="Q5" s="482"/>
      <c r="R5" s="482"/>
      <c r="S5" s="482"/>
      <c r="T5" s="4" t="s">
        <v>579</v>
      </c>
    </row>
    <row r="6" spans="1:20" ht="33.75" customHeight="1" x14ac:dyDescent="0.25">
      <c r="A6" s="492" t="s">
        <v>45</v>
      </c>
      <c r="B6" s="489" t="s">
        <v>48</v>
      </c>
      <c r="C6" s="490"/>
      <c r="D6" s="490"/>
      <c r="E6" s="490"/>
      <c r="F6" s="490"/>
      <c r="G6" s="491"/>
      <c r="H6" s="489" t="s">
        <v>49</v>
      </c>
      <c r="I6" s="490"/>
      <c r="J6" s="490"/>
      <c r="K6" s="490"/>
      <c r="L6" s="490"/>
      <c r="M6" s="491"/>
      <c r="N6" s="489" t="s">
        <v>50</v>
      </c>
      <c r="O6" s="490"/>
      <c r="P6" s="490"/>
      <c r="Q6" s="490"/>
      <c r="R6" s="490"/>
      <c r="S6" s="491"/>
      <c r="T6" s="486" t="s">
        <v>508</v>
      </c>
    </row>
    <row r="7" spans="1:20" ht="33.75" customHeight="1" x14ac:dyDescent="0.25">
      <c r="A7" s="493"/>
      <c r="B7" s="485" t="s">
        <v>54</v>
      </c>
      <c r="C7" s="485"/>
      <c r="D7" s="485" t="s">
        <v>55</v>
      </c>
      <c r="E7" s="485"/>
      <c r="F7" s="485" t="s">
        <v>56</v>
      </c>
      <c r="G7" s="485"/>
      <c r="H7" s="485" t="s">
        <v>54</v>
      </c>
      <c r="I7" s="485"/>
      <c r="J7" s="485" t="s">
        <v>55</v>
      </c>
      <c r="K7" s="485"/>
      <c r="L7" s="485" t="s">
        <v>56</v>
      </c>
      <c r="M7" s="485"/>
      <c r="N7" s="485" t="s">
        <v>54</v>
      </c>
      <c r="O7" s="485"/>
      <c r="P7" s="485" t="s">
        <v>55</v>
      </c>
      <c r="Q7" s="485"/>
      <c r="R7" s="485" t="s">
        <v>56</v>
      </c>
      <c r="S7" s="485"/>
      <c r="T7" s="487"/>
    </row>
    <row r="8" spans="1:20" ht="33" customHeight="1" x14ac:dyDescent="0.25">
      <c r="A8" s="494"/>
      <c r="B8" s="360" t="s">
        <v>2</v>
      </c>
      <c r="C8" s="360" t="s">
        <v>1</v>
      </c>
      <c r="D8" s="360" t="s">
        <v>2</v>
      </c>
      <c r="E8" s="360" t="s">
        <v>1</v>
      </c>
      <c r="F8" s="360" t="s">
        <v>2</v>
      </c>
      <c r="G8" s="360" t="s">
        <v>1</v>
      </c>
      <c r="H8" s="360" t="s">
        <v>2</v>
      </c>
      <c r="I8" s="360" t="s">
        <v>1</v>
      </c>
      <c r="J8" s="360" t="s">
        <v>2</v>
      </c>
      <c r="K8" s="360" t="s">
        <v>1</v>
      </c>
      <c r="L8" s="360" t="s">
        <v>2</v>
      </c>
      <c r="M8" s="360" t="s">
        <v>1</v>
      </c>
      <c r="N8" s="360" t="s">
        <v>2</v>
      </c>
      <c r="O8" s="360" t="s">
        <v>1</v>
      </c>
      <c r="P8" s="360" t="s">
        <v>2</v>
      </c>
      <c r="Q8" s="360" t="s">
        <v>1</v>
      </c>
      <c r="R8" s="360" t="s">
        <v>2</v>
      </c>
      <c r="S8" s="360" t="s">
        <v>1</v>
      </c>
      <c r="T8" s="488"/>
    </row>
    <row r="9" spans="1:20" ht="37.5" customHeight="1" thickBot="1" x14ac:dyDescent="0.3">
      <c r="A9" s="12" t="s">
        <v>43</v>
      </c>
      <c r="B9" s="11">
        <v>35</v>
      </c>
      <c r="C9" s="11">
        <v>0</v>
      </c>
      <c r="D9" s="11">
        <v>12</v>
      </c>
      <c r="E9" s="11">
        <v>3</v>
      </c>
      <c r="F9" s="11">
        <v>0</v>
      </c>
      <c r="G9" s="11">
        <v>1</v>
      </c>
      <c r="H9" s="11">
        <v>96</v>
      </c>
      <c r="I9" s="11">
        <v>8</v>
      </c>
      <c r="J9" s="11">
        <v>37</v>
      </c>
      <c r="K9" s="11">
        <v>8</v>
      </c>
      <c r="L9" s="11">
        <v>4</v>
      </c>
      <c r="M9" s="11">
        <v>4</v>
      </c>
      <c r="N9" s="11">
        <v>677</v>
      </c>
      <c r="O9" s="11">
        <v>136</v>
      </c>
      <c r="P9" s="11">
        <v>320</v>
      </c>
      <c r="Q9" s="11">
        <v>163</v>
      </c>
      <c r="R9" s="11">
        <v>27</v>
      </c>
      <c r="S9" s="11">
        <v>12</v>
      </c>
      <c r="T9" s="20" t="s">
        <v>5</v>
      </c>
    </row>
    <row r="10" spans="1:20" ht="37.5" customHeight="1" thickBot="1" x14ac:dyDescent="0.3">
      <c r="A10" s="3" t="s">
        <v>274</v>
      </c>
      <c r="B10" s="6">
        <v>1</v>
      </c>
      <c r="C10" s="6">
        <v>0</v>
      </c>
      <c r="D10" s="6">
        <v>1</v>
      </c>
      <c r="E10" s="6">
        <v>2</v>
      </c>
      <c r="F10" s="6">
        <v>0</v>
      </c>
      <c r="G10" s="6">
        <v>1</v>
      </c>
      <c r="H10" s="6">
        <v>11</v>
      </c>
      <c r="I10" s="6">
        <v>0</v>
      </c>
      <c r="J10" s="6">
        <v>9</v>
      </c>
      <c r="K10" s="6">
        <v>1</v>
      </c>
      <c r="L10" s="6">
        <v>0</v>
      </c>
      <c r="M10" s="6">
        <v>0</v>
      </c>
      <c r="N10" s="6">
        <v>61</v>
      </c>
      <c r="O10" s="6">
        <v>10</v>
      </c>
      <c r="P10" s="6">
        <v>36</v>
      </c>
      <c r="Q10" s="6">
        <v>27</v>
      </c>
      <c r="R10" s="6">
        <v>2</v>
      </c>
      <c r="S10" s="6">
        <v>3</v>
      </c>
      <c r="T10" s="21" t="s">
        <v>46</v>
      </c>
    </row>
    <row r="11" spans="1:20" ht="37.5" customHeight="1" thickBot="1" x14ac:dyDescent="0.3">
      <c r="A11" s="9" t="s">
        <v>275</v>
      </c>
      <c r="B11" s="8">
        <v>22</v>
      </c>
      <c r="C11" s="8">
        <v>2</v>
      </c>
      <c r="D11" s="8">
        <v>10</v>
      </c>
      <c r="E11" s="8">
        <v>5</v>
      </c>
      <c r="F11" s="8">
        <v>7</v>
      </c>
      <c r="G11" s="8">
        <v>2</v>
      </c>
      <c r="H11" s="8">
        <v>61</v>
      </c>
      <c r="I11" s="8">
        <v>7</v>
      </c>
      <c r="J11" s="8">
        <v>31</v>
      </c>
      <c r="K11" s="8">
        <v>10</v>
      </c>
      <c r="L11" s="8">
        <v>22</v>
      </c>
      <c r="M11" s="8">
        <v>4</v>
      </c>
      <c r="N11" s="8">
        <v>976</v>
      </c>
      <c r="O11" s="8">
        <v>275</v>
      </c>
      <c r="P11" s="8">
        <v>357</v>
      </c>
      <c r="Q11" s="8">
        <v>225</v>
      </c>
      <c r="R11" s="8">
        <v>136</v>
      </c>
      <c r="S11" s="8">
        <v>34</v>
      </c>
      <c r="T11" s="22" t="s">
        <v>263</v>
      </c>
    </row>
    <row r="12" spans="1:20" ht="37.5" customHeight="1" x14ac:dyDescent="0.25">
      <c r="A12" s="16" t="s">
        <v>44</v>
      </c>
      <c r="B12" s="15">
        <v>31</v>
      </c>
      <c r="C12" s="15">
        <v>1</v>
      </c>
      <c r="D12" s="15">
        <v>30</v>
      </c>
      <c r="E12" s="15">
        <v>6</v>
      </c>
      <c r="F12" s="15">
        <v>50</v>
      </c>
      <c r="G12" s="15">
        <v>5</v>
      </c>
      <c r="H12" s="15">
        <v>121</v>
      </c>
      <c r="I12" s="15">
        <v>6</v>
      </c>
      <c r="J12" s="15">
        <v>80</v>
      </c>
      <c r="K12" s="15">
        <v>13</v>
      </c>
      <c r="L12" s="15">
        <v>149</v>
      </c>
      <c r="M12" s="15">
        <v>8</v>
      </c>
      <c r="N12" s="15">
        <v>1796</v>
      </c>
      <c r="O12" s="15">
        <v>111</v>
      </c>
      <c r="P12" s="15">
        <v>1208</v>
      </c>
      <c r="Q12" s="15">
        <v>318</v>
      </c>
      <c r="R12" s="15">
        <v>558</v>
      </c>
      <c r="S12" s="15">
        <v>32</v>
      </c>
      <c r="T12" s="23" t="s">
        <v>47</v>
      </c>
    </row>
    <row r="13" spans="1:20" ht="37.5" customHeight="1" x14ac:dyDescent="0.25">
      <c r="A13" s="30" t="s">
        <v>4</v>
      </c>
      <c r="B13" s="31">
        <f>SUM(B9:B12)</f>
        <v>89</v>
      </c>
      <c r="C13" s="31">
        <f t="shared" ref="C13:S13" si="0">SUM(C9:C12)</f>
        <v>3</v>
      </c>
      <c r="D13" s="31">
        <f t="shared" si="0"/>
        <v>53</v>
      </c>
      <c r="E13" s="31">
        <f t="shared" si="0"/>
        <v>16</v>
      </c>
      <c r="F13" s="31">
        <f t="shared" si="0"/>
        <v>57</v>
      </c>
      <c r="G13" s="31">
        <f t="shared" si="0"/>
        <v>9</v>
      </c>
      <c r="H13" s="31">
        <f t="shared" si="0"/>
        <v>289</v>
      </c>
      <c r="I13" s="31">
        <f t="shared" si="0"/>
        <v>21</v>
      </c>
      <c r="J13" s="31">
        <f t="shared" si="0"/>
        <v>157</v>
      </c>
      <c r="K13" s="31">
        <f t="shared" si="0"/>
        <v>32</v>
      </c>
      <c r="L13" s="31">
        <f t="shared" si="0"/>
        <v>175</v>
      </c>
      <c r="M13" s="31">
        <f t="shared" si="0"/>
        <v>16</v>
      </c>
      <c r="N13" s="31">
        <f t="shared" si="0"/>
        <v>3510</v>
      </c>
      <c r="O13" s="31">
        <f t="shared" si="0"/>
        <v>532</v>
      </c>
      <c r="P13" s="31">
        <f t="shared" si="0"/>
        <v>1921</v>
      </c>
      <c r="Q13" s="31">
        <f t="shared" si="0"/>
        <v>733</v>
      </c>
      <c r="R13" s="31">
        <f t="shared" si="0"/>
        <v>723</v>
      </c>
      <c r="S13" s="31">
        <f t="shared" si="0"/>
        <v>81</v>
      </c>
      <c r="T13" s="32" t="s">
        <v>3</v>
      </c>
    </row>
    <row r="14" spans="1:20" ht="44.25" customHeight="1" x14ac:dyDescent="0.25">
      <c r="A14" s="483"/>
      <c r="B14" s="483"/>
      <c r="C14" s="483"/>
      <c r="D14" s="483"/>
      <c r="E14" s="483"/>
      <c r="F14" s="483"/>
      <c r="G14" s="483"/>
      <c r="H14" s="483"/>
      <c r="I14" s="483"/>
      <c r="J14" s="483"/>
      <c r="K14" s="483"/>
      <c r="L14" s="483"/>
      <c r="M14" s="483"/>
      <c r="N14" s="483"/>
      <c r="O14" s="483"/>
      <c r="P14" s="483"/>
      <c r="Q14" s="484"/>
      <c r="R14" s="484"/>
      <c r="S14" s="484"/>
      <c r="T14" s="484"/>
    </row>
  </sheetData>
  <mergeCells count="29">
    <mergeCell ref="A14:P14"/>
    <mergeCell ref="Q14:T14"/>
    <mergeCell ref="N7:O7"/>
    <mergeCell ref="P7:Q7"/>
    <mergeCell ref="R7:S7"/>
    <mergeCell ref="J7:K7"/>
    <mergeCell ref="L7:M7"/>
    <mergeCell ref="T6:T8"/>
    <mergeCell ref="N6:S6"/>
    <mergeCell ref="A6:A8"/>
    <mergeCell ref="D7:E7"/>
    <mergeCell ref="F7:G7"/>
    <mergeCell ref="B6:G6"/>
    <mergeCell ref="B7:C7"/>
    <mergeCell ref="H6:M6"/>
    <mergeCell ref="H7:I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8"/>
  <sheetViews>
    <sheetView rightToLeft="1" view="pageBreakPreview" zoomScaleNormal="100" zoomScaleSheetLayoutView="100" workbookViewId="0">
      <selection activeCell="T6" sqref="T6:T8"/>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6" width="7.26953125" style="1" bestFit="1" customWidth="1"/>
    <col min="17" max="19" width="6.7265625" style="1" customWidth="1"/>
    <col min="20" max="20" width="16.26953125" style="1" customWidth="1"/>
    <col min="21" max="16384" width="9.1796875" style="1"/>
  </cols>
  <sheetData>
    <row r="1" spans="1:20" ht="18" x14ac:dyDescent="0.25">
      <c r="A1" s="478" t="s">
        <v>276</v>
      </c>
      <c r="B1" s="478"/>
      <c r="C1" s="478"/>
      <c r="D1" s="478"/>
      <c r="E1" s="478"/>
      <c r="F1" s="478"/>
      <c r="G1" s="478"/>
      <c r="H1" s="478"/>
      <c r="I1" s="478"/>
      <c r="J1" s="478"/>
      <c r="K1" s="478"/>
      <c r="L1" s="478"/>
      <c r="M1" s="478"/>
      <c r="N1" s="478"/>
      <c r="O1" s="478"/>
      <c r="P1" s="478"/>
      <c r="Q1" s="478"/>
      <c r="R1" s="478"/>
      <c r="S1" s="478"/>
      <c r="T1" s="478"/>
    </row>
    <row r="2" spans="1:20" s="14" customFormat="1" ht="18" x14ac:dyDescent="0.35">
      <c r="A2" s="479">
        <v>2015</v>
      </c>
      <c r="B2" s="479"/>
      <c r="C2" s="479"/>
      <c r="D2" s="479"/>
      <c r="E2" s="479"/>
      <c r="F2" s="479"/>
      <c r="G2" s="479"/>
      <c r="H2" s="479"/>
      <c r="I2" s="479"/>
      <c r="J2" s="479"/>
      <c r="K2" s="479"/>
      <c r="L2" s="479"/>
      <c r="M2" s="479"/>
      <c r="N2" s="479"/>
      <c r="O2" s="479"/>
      <c r="P2" s="479"/>
      <c r="Q2" s="479"/>
      <c r="R2" s="479"/>
      <c r="S2" s="479"/>
      <c r="T2" s="479"/>
    </row>
    <row r="3" spans="1:20" ht="15.5" x14ac:dyDescent="0.25">
      <c r="A3" s="480" t="s">
        <v>279</v>
      </c>
      <c r="B3" s="480"/>
      <c r="C3" s="480"/>
      <c r="D3" s="480"/>
      <c r="E3" s="480"/>
      <c r="F3" s="480"/>
      <c r="G3" s="480"/>
      <c r="H3" s="480"/>
      <c r="I3" s="480"/>
      <c r="J3" s="480"/>
      <c r="K3" s="480"/>
      <c r="L3" s="480"/>
      <c r="M3" s="480"/>
      <c r="N3" s="480"/>
      <c r="O3" s="480"/>
      <c r="P3" s="480"/>
      <c r="Q3" s="480"/>
      <c r="R3" s="480"/>
      <c r="S3" s="480"/>
      <c r="T3" s="480"/>
    </row>
    <row r="4" spans="1:20" ht="15.5" x14ac:dyDescent="0.25">
      <c r="A4" s="480">
        <v>2015</v>
      </c>
      <c r="B4" s="480"/>
      <c r="C4" s="480"/>
      <c r="D4" s="480"/>
      <c r="E4" s="480"/>
      <c r="F4" s="480"/>
      <c r="G4" s="480"/>
      <c r="H4" s="480"/>
      <c r="I4" s="480"/>
      <c r="J4" s="480"/>
      <c r="K4" s="480"/>
      <c r="L4" s="480"/>
      <c r="M4" s="480"/>
      <c r="N4" s="480"/>
      <c r="O4" s="480"/>
      <c r="P4" s="480"/>
      <c r="Q4" s="480"/>
      <c r="R4" s="480"/>
      <c r="S4" s="480"/>
      <c r="T4" s="480"/>
    </row>
    <row r="5" spans="1:20" ht="20.25" customHeight="1" x14ac:dyDescent="0.25">
      <c r="A5" s="13" t="s">
        <v>581</v>
      </c>
      <c r="B5" s="481"/>
      <c r="C5" s="482"/>
      <c r="D5" s="482"/>
      <c r="E5" s="482"/>
      <c r="F5" s="482"/>
      <c r="G5" s="482"/>
      <c r="H5" s="481"/>
      <c r="I5" s="482"/>
      <c r="J5" s="482"/>
      <c r="K5" s="482"/>
      <c r="L5" s="482"/>
      <c r="M5" s="482"/>
      <c r="N5" s="481"/>
      <c r="O5" s="482"/>
      <c r="P5" s="482"/>
      <c r="Q5" s="482"/>
      <c r="R5" s="482"/>
      <c r="S5" s="482"/>
      <c r="T5" s="4" t="s">
        <v>582</v>
      </c>
    </row>
    <row r="6" spans="1:20" ht="33.75" customHeight="1" x14ac:dyDescent="0.25">
      <c r="A6" s="492" t="s">
        <v>52</v>
      </c>
      <c r="B6" s="489" t="s">
        <v>48</v>
      </c>
      <c r="C6" s="490"/>
      <c r="D6" s="490"/>
      <c r="E6" s="490"/>
      <c r="F6" s="490"/>
      <c r="G6" s="491"/>
      <c r="H6" s="489" t="s">
        <v>49</v>
      </c>
      <c r="I6" s="490"/>
      <c r="J6" s="490"/>
      <c r="K6" s="490"/>
      <c r="L6" s="490"/>
      <c r="M6" s="491"/>
      <c r="N6" s="489" t="s">
        <v>50</v>
      </c>
      <c r="O6" s="490"/>
      <c r="P6" s="490"/>
      <c r="Q6" s="490"/>
      <c r="R6" s="490"/>
      <c r="S6" s="491"/>
      <c r="T6" s="486" t="s">
        <v>63</v>
      </c>
    </row>
    <row r="7" spans="1:20" ht="33.75" customHeight="1" x14ac:dyDescent="0.25">
      <c r="A7" s="493"/>
      <c r="B7" s="496" t="s">
        <v>54</v>
      </c>
      <c r="C7" s="496"/>
      <c r="D7" s="496" t="s">
        <v>55</v>
      </c>
      <c r="E7" s="496"/>
      <c r="F7" s="496" t="s">
        <v>56</v>
      </c>
      <c r="G7" s="496"/>
      <c r="H7" s="496" t="s">
        <v>54</v>
      </c>
      <c r="I7" s="496"/>
      <c r="J7" s="496" t="s">
        <v>55</v>
      </c>
      <c r="K7" s="496"/>
      <c r="L7" s="496" t="s">
        <v>56</v>
      </c>
      <c r="M7" s="496"/>
      <c r="N7" s="496" t="s">
        <v>54</v>
      </c>
      <c r="O7" s="496"/>
      <c r="P7" s="496" t="s">
        <v>55</v>
      </c>
      <c r="Q7" s="496"/>
      <c r="R7" s="496" t="s">
        <v>56</v>
      </c>
      <c r="S7" s="496"/>
      <c r="T7" s="487"/>
    </row>
    <row r="8" spans="1:20" ht="33" customHeight="1" x14ac:dyDescent="0.25">
      <c r="A8" s="497"/>
      <c r="B8" s="342" t="s">
        <v>2</v>
      </c>
      <c r="C8" s="342" t="s">
        <v>1</v>
      </c>
      <c r="D8" s="342" t="s">
        <v>2</v>
      </c>
      <c r="E8" s="342" t="s">
        <v>1</v>
      </c>
      <c r="F8" s="342" t="s">
        <v>2</v>
      </c>
      <c r="G8" s="342" t="s">
        <v>1</v>
      </c>
      <c r="H8" s="342" t="s">
        <v>2</v>
      </c>
      <c r="I8" s="342" t="s">
        <v>1</v>
      </c>
      <c r="J8" s="342" t="s">
        <v>2</v>
      </c>
      <c r="K8" s="342" t="s">
        <v>1</v>
      </c>
      <c r="L8" s="342" t="s">
        <v>2</v>
      </c>
      <c r="M8" s="342" t="s">
        <v>1</v>
      </c>
      <c r="N8" s="342" t="s">
        <v>2</v>
      </c>
      <c r="O8" s="342" t="s">
        <v>1</v>
      </c>
      <c r="P8" s="342" t="s">
        <v>2</v>
      </c>
      <c r="Q8" s="342" t="s">
        <v>1</v>
      </c>
      <c r="R8" s="342" t="s">
        <v>2</v>
      </c>
      <c r="S8" s="342" t="s">
        <v>1</v>
      </c>
      <c r="T8" s="495"/>
    </row>
    <row r="9" spans="1:20" ht="29.25" customHeight="1" thickBot="1" x14ac:dyDescent="0.3">
      <c r="A9" s="341" t="s">
        <v>516</v>
      </c>
      <c r="B9" s="33">
        <v>0</v>
      </c>
      <c r="C9" s="11">
        <v>0</v>
      </c>
      <c r="D9" s="11">
        <v>1</v>
      </c>
      <c r="E9" s="11">
        <v>1</v>
      </c>
      <c r="F9" s="11">
        <v>5</v>
      </c>
      <c r="G9" s="11">
        <v>4</v>
      </c>
      <c r="H9" s="11">
        <v>1</v>
      </c>
      <c r="I9" s="11">
        <v>0</v>
      </c>
      <c r="J9" s="11">
        <v>10</v>
      </c>
      <c r="K9" s="11">
        <v>4</v>
      </c>
      <c r="L9" s="11">
        <v>8</v>
      </c>
      <c r="M9" s="11">
        <v>4</v>
      </c>
      <c r="N9" s="11">
        <v>3</v>
      </c>
      <c r="O9" s="11">
        <v>0</v>
      </c>
      <c r="P9" s="11">
        <v>99</v>
      </c>
      <c r="Q9" s="11">
        <v>89</v>
      </c>
      <c r="R9" s="11">
        <v>67</v>
      </c>
      <c r="S9" s="11">
        <v>21</v>
      </c>
      <c r="T9" s="20" t="s">
        <v>517</v>
      </c>
    </row>
    <row r="10" spans="1:20" ht="29.25" customHeight="1" thickBot="1" x14ac:dyDescent="0.3">
      <c r="A10" s="34" t="s">
        <v>317</v>
      </c>
      <c r="B10" s="15">
        <v>18</v>
      </c>
      <c r="C10" s="6">
        <v>1</v>
      </c>
      <c r="D10" s="6">
        <v>14</v>
      </c>
      <c r="E10" s="6">
        <v>2</v>
      </c>
      <c r="F10" s="6">
        <v>3</v>
      </c>
      <c r="G10" s="6">
        <v>1</v>
      </c>
      <c r="H10" s="6">
        <v>49</v>
      </c>
      <c r="I10" s="6">
        <v>2</v>
      </c>
      <c r="J10" s="6">
        <v>46</v>
      </c>
      <c r="K10" s="6">
        <v>5</v>
      </c>
      <c r="L10" s="6">
        <v>11</v>
      </c>
      <c r="M10" s="6">
        <v>2</v>
      </c>
      <c r="N10" s="6">
        <v>385</v>
      </c>
      <c r="O10" s="6">
        <v>26</v>
      </c>
      <c r="P10" s="6">
        <v>366</v>
      </c>
      <c r="Q10" s="6">
        <v>106</v>
      </c>
      <c r="R10" s="6">
        <v>45</v>
      </c>
      <c r="S10" s="6">
        <v>4</v>
      </c>
      <c r="T10" s="2" t="s">
        <v>317</v>
      </c>
    </row>
    <row r="11" spans="1:20" ht="29.25" customHeight="1" thickBot="1" x14ac:dyDescent="0.3">
      <c r="A11" s="35" t="s">
        <v>318</v>
      </c>
      <c r="B11" s="33">
        <v>32</v>
      </c>
      <c r="C11" s="11">
        <v>1</v>
      </c>
      <c r="D11" s="11">
        <v>19</v>
      </c>
      <c r="E11" s="11">
        <v>6</v>
      </c>
      <c r="F11" s="11">
        <v>13</v>
      </c>
      <c r="G11" s="11">
        <v>1</v>
      </c>
      <c r="H11" s="11">
        <v>116</v>
      </c>
      <c r="I11" s="11">
        <v>10</v>
      </c>
      <c r="J11" s="11">
        <v>65</v>
      </c>
      <c r="K11" s="11">
        <v>9</v>
      </c>
      <c r="L11" s="11">
        <v>54</v>
      </c>
      <c r="M11" s="11">
        <v>2</v>
      </c>
      <c r="N11" s="11">
        <v>1367</v>
      </c>
      <c r="O11" s="11">
        <v>198</v>
      </c>
      <c r="P11" s="11">
        <v>649</v>
      </c>
      <c r="Q11" s="11">
        <v>212</v>
      </c>
      <c r="R11" s="11">
        <v>230</v>
      </c>
      <c r="S11" s="11">
        <v>19</v>
      </c>
      <c r="T11" s="7" t="s">
        <v>318</v>
      </c>
    </row>
    <row r="12" spans="1:20" ht="29.25" customHeight="1" thickBot="1" x14ac:dyDescent="0.3">
      <c r="A12" s="34" t="s">
        <v>319</v>
      </c>
      <c r="B12" s="15">
        <v>12</v>
      </c>
      <c r="C12" s="6">
        <v>1</v>
      </c>
      <c r="D12" s="6">
        <v>8</v>
      </c>
      <c r="E12" s="6">
        <v>3</v>
      </c>
      <c r="F12" s="6">
        <v>9</v>
      </c>
      <c r="G12" s="6">
        <v>2</v>
      </c>
      <c r="H12" s="6">
        <v>57</v>
      </c>
      <c r="I12" s="6">
        <v>2</v>
      </c>
      <c r="J12" s="6">
        <v>24</v>
      </c>
      <c r="K12" s="6">
        <v>6</v>
      </c>
      <c r="L12" s="6">
        <v>55</v>
      </c>
      <c r="M12" s="6">
        <v>2</v>
      </c>
      <c r="N12" s="6">
        <v>1011</v>
      </c>
      <c r="O12" s="6">
        <v>201</v>
      </c>
      <c r="P12" s="6">
        <v>422</v>
      </c>
      <c r="Q12" s="6">
        <v>161</v>
      </c>
      <c r="R12" s="6">
        <v>174</v>
      </c>
      <c r="S12" s="6">
        <v>17</v>
      </c>
      <c r="T12" s="2" t="s">
        <v>319</v>
      </c>
    </row>
    <row r="13" spans="1:20" ht="29.25" customHeight="1" thickBot="1" x14ac:dyDescent="0.3">
      <c r="A13" s="35" t="s">
        <v>320</v>
      </c>
      <c r="B13" s="33">
        <v>12</v>
      </c>
      <c r="C13" s="11">
        <v>0</v>
      </c>
      <c r="D13" s="11">
        <v>8</v>
      </c>
      <c r="E13" s="11">
        <v>2</v>
      </c>
      <c r="F13" s="11">
        <v>11</v>
      </c>
      <c r="G13" s="11">
        <v>0</v>
      </c>
      <c r="H13" s="11">
        <v>39</v>
      </c>
      <c r="I13" s="11">
        <v>4</v>
      </c>
      <c r="J13" s="11">
        <v>7</v>
      </c>
      <c r="K13" s="11">
        <v>4</v>
      </c>
      <c r="L13" s="11">
        <v>21</v>
      </c>
      <c r="M13" s="11">
        <v>2</v>
      </c>
      <c r="N13" s="11">
        <v>432</v>
      </c>
      <c r="O13" s="11">
        <v>84</v>
      </c>
      <c r="P13" s="11">
        <v>185</v>
      </c>
      <c r="Q13" s="11">
        <v>70</v>
      </c>
      <c r="R13" s="11">
        <v>94</v>
      </c>
      <c r="S13" s="11">
        <v>11</v>
      </c>
      <c r="T13" s="7" t="s">
        <v>320</v>
      </c>
    </row>
    <row r="14" spans="1:20" ht="29.25" customHeight="1" thickBot="1" x14ac:dyDescent="0.3">
      <c r="A14" s="34" t="s">
        <v>321</v>
      </c>
      <c r="B14" s="15">
        <v>10</v>
      </c>
      <c r="C14" s="6">
        <v>0</v>
      </c>
      <c r="D14" s="6">
        <v>2</v>
      </c>
      <c r="E14" s="6">
        <v>2</v>
      </c>
      <c r="F14" s="6">
        <v>10</v>
      </c>
      <c r="G14" s="6">
        <v>1</v>
      </c>
      <c r="H14" s="6">
        <v>18</v>
      </c>
      <c r="I14" s="6">
        <v>1</v>
      </c>
      <c r="J14" s="6">
        <v>1</v>
      </c>
      <c r="K14" s="6">
        <v>3</v>
      </c>
      <c r="L14" s="6">
        <v>14</v>
      </c>
      <c r="M14" s="6">
        <v>0</v>
      </c>
      <c r="N14" s="6">
        <v>223</v>
      </c>
      <c r="O14" s="6">
        <v>18</v>
      </c>
      <c r="P14" s="6">
        <v>44</v>
      </c>
      <c r="Q14" s="6">
        <v>33</v>
      </c>
      <c r="R14" s="6">
        <v>52</v>
      </c>
      <c r="S14" s="6">
        <v>5</v>
      </c>
      <c r="T14" s="2" t="s">
        <v>321</v>
      </c>
    </row>
    <row r="15" spans="1:20" ht="29.25" customHeight="1" thickBot="1" x14ac:dyDescent="0.3">
      <c r="A15" s="35" t="s">
        <v>322</v>
      </c>
      <c r="B15" s="33">
        <v>3</v>
      </c>
      <c r="C15" s="11">
        <v>0</v>
      </c>
      <c r="D15" s="11">
        <v>1</v>
      </c>
      <c r="E15" s="11">
        <v>0</v>
      </c>
      <c r="F15" s="11">
        <v>5</v>
      </c>
      <c r="G15" s="11">
        <v>0</v>
      </c>
      <c r="H15" s="11">
        <v>8</v>
      </c>
      <c r="I15" s="11">
        <v>0</v>
      </c>
      <c r="J15" s="11">
        <v>1</v>
      </c>
      <c r="K15" s="11">
        <v>0</v>
      </c>
      <c r="L15" s="11">
        <v>9</v>
      </c>
      <c r="M15" s="11">
        <v>3</v>
      </c>
      <c r="N15" s="11">
        <v>52</v>
      </c>
      <c r="O15" s="11">
        <v>4</v>
      </c>
      <c r="P15" s="11">
        <v>5</v>
      </c>
      <c r="Q15" s="11">
        <v>14</v>
      </c>
      <c r="R15" s="11">
        <v>22</v>
      </c>
      <c r="S15" s="11">
        <v>0</v>
      </c>
      <c r="T15" s="7" t="s">
        <v>323</v>
      </c>
    </row>
    <row r="16" spans="1:20" ht="29.25" customHeight="1" x14ac:dyDescent="0.25">
      <c r="A16" s="339" t="s">
        <v>324</v>
      </c>
      <c r="B16" s="15">
        <v>2</v>
      </c>
      <c r="C16" s="15">
        <v>0</v>
      </c>
      <c r="D16" s="15">
        <v>0</v>
      </c>
      <c r="E16" s="15">
        <v>0</v>
      </c>
      <c r="F16" s="15">
        <v>1</v>
      </c>
      <c r="G16" s="15">
        <v>0</v>
      </c>
      <c r="H16" s="15">
        <v>1</v>
      </c>
      <c r="I16" s="15">
        <v>2</v>
      </c>
      <c r="J16" s="15">
        <v>3</v>
      </c>
      <c r="K16" s="15">
        <v>1</v>
      </c>
      <c r="L16" s="15">
        <v>3</v>
      </c>
      <c r="M16" s="15">
        <v>1</v>
      </c>
      <c r="N16" s="15">
        <v>37</v>
      </c>
      <c r="O16" s="15">
        <v>1</v>
      </c>
      <c r="P16" s="15">
        <v>151</v>
      </c>
      <c r="Q16" s="15">
        <v>48</v>
      </c>
      <c r="R16" s="15">
        <v>39</v>
      </c>
      <c r="S16" s="15">
        <v>4</v>
      </c>
      <c r="T16" s="5" t="s">
        <v>325</v>
      </c>
    </row>
    <row r="17" spans="1:20" ht="29.25" customHeight="1" x14ac:dyDescent="0.25">
      <c r="A17" s="340" t="s">
        <v>4</v>
      </c>
      <c r="B17" s="361">
        <f>SUM(B9:B16)</f>
        <v>89</v>
      </c>
      <c r="C17" s="361">
        <f t="shared" ref="C17:S17" si="0">SUM(C9:C16)</f>
        <v>3</v>
      </c>
      <c r="D17" s="361">
        <f t="shared" si="0"/>
        <v>53</v>
      </c>
      <c r="E17" s="361">
        <f t="shared" si="0"/>
        <v>16</v>
      </c>
      <c r="F17" s="361">
        <f t="shared" si="0"/>
        <v>57</v>
      </c>
      <c r="G17" s="361">
        <f t="shared" si="0"/>
        <v>9</v>
      </c>
      <c r="H17" s="361">
        <f t="shared" si="0"/>
        <v>289</v>
      </c>
      <c r="I17" s="361">
        <f t="shared" si="0"/>
        <v>21</v>
      </c>
      <c r="J17" s="361">
        <f t="shared" si="0"/>
        <v>157</v>
      </c>
      <c r="K17" s="361">
        <f t="shared" si="0"/>
        <v>32</v>
      </c>
      <c r="L17" s="361">
        <f t="shared" si="0"/>
        <v>175</v>
      </c>
      <c r="M17" s="361">
        <f t="shared" si="0"/>
        <v>16</v>
      </c>
      <c r="N17" s="361">
        <f t="shared" si="0"/>
        <v>3510</v>
      </c>
      <c r="O17" s="361">
        <f t="shared" si="0"/>
        <v>532</v>
      </c>
      <c r="P17" s="361">
        <f t="shared" si="0"/>
        <v>1921</v>
      </c>
      <c r="Q17" s="361">
        <f t="shared" si="0"/>
        <v>733</v>
      </c>
      <c r="R17" s="361">
        <f t="shared" si="0"/>
        <v>723</v>
      </c>
      <c r="S17" s="361">
        <f t="shared" si="0"/>
        <v>81</v>
      </c>
      <c r="T17" s="362" t="s">
        <v>3</v>
      </c>
    </row>
    <row r="18" spans="1:20" ht="44.25" customHeight="1" x14ac:dyDescent="0.25">
      <c r="A18" s="483"/>
      <c r="B18" s="483"/>
      <c r="C18" s="483"/>
      <c r="D18" s="483"/>
      <c r="E18" s="483"/>
      <c r="F18" s="483"/>
      <c r="G18" s="483"/>
      <c r="H18" s="483"/>
      <c r="I18" s="483"/>
      <c r="J18" s="483"/>
      <c r="K18" s="483"/>
      <c r="L18" s="483"/>
      <c r="M18" s="483"/>
      <c r="N18" s="483"/>
      <c r="O18" s="483"/>
      <c r="P18" s="483"/>
      <c r="Q18" s="484"/>
      <c r="R18" s="484"/>
      <c r="S18" s="484"/>
      <c r="T18" s="484"/>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
  <sheetViews>
    <sheetView rightToLeft="1" view="pageBreakPreview" zoomScaleNormal="100" zoomScaleSheetLayoutView="100" workbookViewId="0">
      <selection activeCell="F6" sqref="F6"/>
    </sheetView>
  </sheetViews>
  <sheetFormatPr defaultColWidth="9.1796875" defaultRowHeight="12.5" x14ac:dyDescent="0.25"/>
  <cols>
    <col min="1" max="1" width="24.81640625" style="1" customWidth="1"/>
    <col min="2" max="5" width="12.453125" style="1" customWidth="1"/>
    <col min="6" max="6" width="26.453125" style="1" customWidth="1"/>
    <col min="7" max="7" width="40.81640625" style="1" customWidth="1"/>
    <col min="8" max="16384" width="9.1796875" style="1"/>
  </cols>
  <sheetData>
    <row r="1" spans="1:6" ht="18" x14ac:dyDescent="0.25">
      <c r="A1" s="478" t="s">
        <v>277</v>
      </c>
      <c r="B1" s="478"/>
      <c r="C1" s="478"/>
      <c r="D1" s="478"/>
      <c r="E1" s="478"/>
      <c r="F1" s="478"/>
    </row>
    <row r="2" spans="1:6" s="14" customFormat="1" ht="15" customHeight="1" x14ac:dyDescent="0.35">
      <c r="A2" s="479">
        <v>2015</v>
      </c>
      <c r="B2" s="479"/>
      <c r="C2" s="479"/>
      <c r="D2" s="479"/>
      <c r="E2" s="479"/>
      <c r="F2" s="479"/>
    </row>
    <row r="3" spans="1:6" ht="30" customHeight="1" x14ac:dyDescent="0.25">
      <c r="A3" s="498" t="s">
        <v>278</v>
      </c>
      <c r="B3" s="480"/>
      <c r="C3" s="480"/>
      <c r="D3" s="480"/>
      <c r="E3" s="480"/>
      <c r="F3" s="480"/>
    </row>
    <row r="4" spans="1:6" ht="15.5" x14ac:dyDescent="0.25">
      <c r="A4" s="480">
        <v>2015</v>
      </c>
      <c r="B4" s="480"/>
      <c r="C4" s="480"/>
      <c r="D4" s="480"/>
      <c r="E4" s="480"/>
      <c r="F4" s="480"/>
    </row>
    <row r="5" spans="1:6" ht="20.25" customHeight="1" x14ac:dyDescent="0.25">
      <c r="A5" s="13" t="s">
        <v>583</v>
      </c>
      <c r="B5" s="481"/>
      <c r="C5" s="482"/>
      <c r="D5" s="18"/>
      <c r="E5" s="18"/>
      <c r="F5" s="4" t="s">
        <v>584</v>
      </c>
    </row>
    <row r="6" spans="1:6" ht="77.25" customHeight="1" x14ac:dyDescent="0.25">
      <c r="A6" s="19" t="s">
        <v>42</v>
      </c>
      <c r="B6" s="19" t="s">
        <v>7</v>
      </c>
      <c r="C6" s="19" t="s">
        <v>51</v>
      </c>
      <c r="D6" s="19" t="s">
        <v>6</v>
      </c>
      <c r="E6" s="202" t="s">
        <v>0</v>
      </c>
      <c r="F6" s="258" t="s">
        <v>255</v>
      </c>
    </row>
    <row r="7" spans="1:6" ht="32.25" customHeight="1" thickBot="1" x14ac:dyDescent="0.3">
      <c r="A7" s="12" t="s">
        <v>36</v>
      </c>
      <c r="B7" s="11">
        <v>45</v>
      </c>
      <c r="C7" s="11">
        <v>183</v>
      </c>
      <c r="D7" s="11">
        <v>2228</v>
      </c>
      <c r="E7" s="223">
        <f t="shared" ref="E7:E13" si="0">SUM(B7:D7)</f>
        <v>2456</v>
      </c>
      <c r="F7" s="20" t="s">
        <v>58</v>
      </c>
    </row>
    <row r="8" spans="1:6" ht="32.25" customHeight="1" thickBot="1" x14ac:dyDescent="0.3">
      <c r="A8" s="3" t="s">
        <v>37</v>
      </c>
      <c r="B8" s="6">
        <v>42</v>
      </c>
      <c r="C8" s="6">
        <v>120</v>
      </c>
      <c r="D8" s="6">
        <v>1532</v>
      </c>
      <c r="E8" s="224">
        <f t="shared" si="0"/>
        <v>1694</v>
      </c>
      <c r="F8" s="21" t="s">
        <v>59</v>
      </c>
    </row>
    <row r="9" spans="1:6" ht="32.25" customHeight="1" thickBot="1" x14ac:dyDescent="0.3">
      <c r="A9" s="9" t="s">
        <v>38</v>
      </c>
      <c r="B9" s="8">
        <v>72</v>
      </c>
      <c r="C9" s="8">
        <v>194</v>
      </c>
      <c r="D9" s="8">
        <v>2103</v>
      </c>
      <c r="E9" s="223">
        <f t="shared" si="0"/>
        <v>2369</v>
      </c>
      <c r="F9" s="22" t="s">
        <v>60</v>
      </c>
    </row>
    <row r="10" spans="1:6" ht="32.25" customHeight="1" thickBot="1" x14ac:dyDescent="0.3">
      <c r="A10" s="3" t="s">
        <v>39</v>
      </c>
      <c r="B10" s="6">
        <v>28</v>
      </c>
      <c r="C10" s="6">
        <v>80</v>
      </c>
      <c r="D10" s="6">
        <v>657</v>
      </c>
      <c r="E10" s="224">
        <f t="shared" si="0"/>
        <v>765</v>
      </c>
      <c r="F10" s="21" t="s">
        <v>61</v>
      </c>
    </row>
    <row r="11" spans="1:6" ht="32.25" customHeight="1" thickBot="1" x14ac:dyDescent="0.3">
      <c r="A11" s="9" t="s">
        <v>40</v>
      </c>
      <c r="B11" s="8">
        <v>6</v>
      </c>
      <c r="C11" s="8">
        <v>9</v>
      </c>
      <c r="D11" s="8">
        <v>70</v>
      </c>
      <c r="E11" s="223">
        <f t="shared" si="0"/>
        <v>85</v>
      </c>
      <c r="F11" s="22" t="s">
        <v>326</v>
      </c>
    </row>
    <row r="12" spans="1:6" ht="32.25" customHeight="1" thickBot="1" x14ac:dyDescent="0.3">
      <c r="A12" s="3" t="s">
        <v>41</v>
      </c>
      <c r="B12" s="6">
        <v>0</v>
      </c>
      <c r="C12" s="6">
        <v>0</v>
      </c>
      <c r="D12" s="6">
        <v>0</v>
      </c>
      <c r="E12" s="224">
        <f t="shared" si="0"/>
        <v>0</v>
      </c>
      <c r="F12" s="21" t="s">
        <v>62</v>
      </c>
    </row>
    <row r="13" spans="1:6" ht="32.25" customHeight="1" x14ac:dyDescent="0.25">
      <c r="A13" s="27" t="s">
        <v>324</v>
      </c>
      <c r="B13" s="28">
        <v>34</v>
      </c>
      <c r="C13" s="28">
        <v>104</v>
      </c>
      <c r="D13" s="28">
        <v>910</v>
      </c>
      <c r="E13" s="225">
        <f t="shared" si="0"/>
        <v>1048</v>
      </c>
      <c r="F13" s="29" t="s">
        <v>325</v>
      </c>
    </row>
    <row r="14" spans="1:6" ht="25" customHeight="1" x14ac:dyDescent="0.25">
      <c r="A14" s="24" t="s">
        <v>4</v>
      </c>
      <c r="B14" s="25">
        <f>SUM(B7:B13)</f>
        <v>227</v>
      </c>
      <c r="C14" s="25">
        <f t="shared" ref="C14:E14" si="1">SUM(C7:C13)</f>
        <v>690</v>
      </c>
      <c r="D14" s="25">
        <f t="shared" si="1"/>
        <v>7500</v>
      </c>
      <c r="E14" s="25">
        <f t="shared" si="1"/>
        <v>8417</v>
      </c>
      <c r="F14" s="26" t="s">
        <v>3</v>
      </c>
    </row>
    <row r="15" spans="1:6" ht="44.25" customHeight="1" x14ac:dyDescent="0.25">
      <c r="A15" s="483"/>
      <c r="B15" s="483"/>
      <c r="C15" s="483"/>
      <c r="D15" s="483"/>
      <c r="E15" s="483"/>
      <c r="F15" s="36"/>
    </row>
  </sheetData>
  <mergeCells count="6">
    <mergeCell ref="A15:E15"/>
    <mergeCell ref="A1:F1"/>
    <mergeCell ref="A2:F2"/>
    <mergeCell ref="A3:F3"/>
    <mergeCell ref="A4:F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8"/>
  <sheetViews>
    <sheetView rightToLeft="1" view="pageBreakPreview" zoomScaleNormal="100" zoomScaleSheetLayoutView="100" workbookViewId="0">
      <selection activeCell="H12" sqref="H12"/>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6" width="7.26953125" style="1" bestFit="1" customWidth="1"/>
    <col min="17" max="19" width="6.7265625" style="1" customWidth="1"/>
    <col min="20" max="20" width="16.26953125" style="1" customWidth="1"/>
    <col min="21" max="21" width="40.81640625" style="1" customWidth="1"/>
    <col min="22" max="16384" width="9.1796875" style="1"/>
  </cols>
  <sheetData>
    <row r="1" spans="1:20" ht="18" x14ac:dyDescent="0.25">
      <c r="A1" s="478" t="s">
        <v>500</v>
      </c>
      <c r="B1" s="478"/>
      <c r="C1" s="478"/>
      <c r="D1" s="478"/>
      <c r="E1" s="478"/>
      <c r="F1" s="478"/>
      <c r="G1" s="478"/>
      <c r="H1" s="478"/>
      <c r="I1" s="478"/>
      <c r="J1" s="478"/>
      <c r="K1" s="478"/>
      <c r="L1" s="478"/>
      <c r="M1" s="478"/>
      <c r="N1" s="478"/>
      <c r="O1" s="478"/>
      <c r="P1" s="478"/>
      <c r="Q1" s="478"/>
      <c r="R1" s="478"/>
      <c r="S1" s="478"/>
      <c r="T1" s="478"/>
    </row>
    <row r="2" spans="1:20" s="14" customFormat="1" ht="18" x14ac:dyDescent="0.35">
      <c r="A2" s="479">
        <v>2015</v>
      </c>
      <c r="B2" s="479"/>
      <c r="C2" s="479"/>
      <c r="D2" s="479"/>
      <c r="E2" s="479"/>
      <c r="F2" s="479"/>
      <c r="G2" s="479"/>
      <c r="H2" s="479"/>
      <c r="I2" s="479"/>
      <c r="J2" s="479"/>
      <c r="K2" s="479"/>
      <c r="L2" s="479"/>
      <c r="M2" s="479"/>
      <c r="N2" s="479"/>
      <c r="O2" s="479"/>
      <c r="P2" s="479"/>
      <c r="Q2" s="479"/>
      <c r="R2" s="479"/>
      <c r="S2" s="479"/>
      <c r="T2" s="479"/>
    </row>
    <row r="3" spans="1:20" ht="31.5" customHeight="1" x14ac:dyDescent="0.25">
      <c r="A3" s="498" t="s">
        <v>501</v>
      </c>
      <c r="B3" s="480"/>
      <c r="C3" s="480"/>
      <c r="D3" s="480"/>
      <c r="E3" s="480"/>
      <c r="F3" s="480"/>
      <c r="G3" s="480"/>
      <c r="H3" s="480"/>
      <c r="I3" s="480"/>
      <c r="J3" s="480"/>
      <c r="K3" s="480"/>
      <c r="L3" s="480"/>
      <c r="M3" s="480"/>
      <c r="N3" s="480"/>
      <c r="O3" s="480"/>
      <c r="P3" s="480"/>
      <c r="Q3" s="480"/>
      <c r="R3" s="480"/>
      <c r="S3" s="480"/>
      <c r="T3" s="480"/>
    </row>
    <row r="4" spans="1:20" ht="15.5" x14ac:dyDescent="0.25">
      <c r="A4" s="480">
        <v>2015</v>
      </c>
      <c r="B4" s="480"/>
      <c r="C4" s="480"/>
      <c r="D4" s="480"/>
      <c r="E4" s="480"/>
      <c r="F4" s="480"/>
      <c r="G4" s="480"/>
      <c r="H4" s="480"/>
      <c r="I4" s="480"/>
      <c r="J4" s="480"/>
      <c r="K4" s="480"/>
      <c r="L4" s="480"/>
      <c r="M4" s="480"/>
      <c r="N4" s="480"/>
      <c r="O4" s="480"/>
      <c r="P4" s="480"/>
      <c r="Q4" s="480"/>
      <c r="R4" s="480"/>
      <c r="S4" s="480"/>
      <c r="T4" s="480"/>
    </row>
    <row r="5" spans="1:20" ht="20.25" customHeight="1" x14ac:dyDescent="0.25">
      <c r="A5" s="13" t="s">
        <v>585</v>
      </c>
      <c r="B5" s="481"/>
      <c r="C5" s="482"/>
      <c r="D5" s="482"/>
      <c r="E5" s="482"/>
      <c r="F5" s="482"/>
      <c r="G5" s="482"/>
      <c r="H5" s="481"/>
      <c r="I5" s="482"/>
      <c r="J5" s="482"/>
      <c r="K5" s="482"/>
      <c r="L5" s="482"/>
      <c r="M5" s="482"/>
      <c r="N5" s="481"/>
      <c r="O5" s="482"/>
      <c r="P5" s="482"/>
      <c r="Q5" s="482"/>
      <c r="R5" s="482"/>
      <c r="S5" s="482"/>
      <c r="T5" s="4" t="s">
        <v>586</v>
      </c>
    </row>
    <row r="6" spans="1:20" ht="33.75" customHeight="1" x14ac:dyDescent="0.25">
      <c r="A6" s="492" t="s">
        <v>53</v>
      </c>
      <c r="B6" s="489" t="s">
        <v>48</v>
      </c>
      <c r="C6" s="490"/>
      <c r="D6" s="490"/>
      <c r="E6" s="490"/>
      <c r="F6" s="490"/>
      <c r="G6" s="491"/>
      <c r="H6" s="489" t="s">
        <v>49</v>
      </c>
      <c r="I6" s="490"/>
      <c r="J6" s="490"/>
      <c r="K6" s="490"/>
      <c r="L6" s="490"/>
      <c r="M6" s="491"/>
      <c r="N6" s="489" t="s">
        <v>50</v>
      </c>
      <c r="O6" s="490"/>
      <c r="P6" s="490"/>
      <c r="Q6" s="490"/>
      <c r="R6" s="490"/>
      <c r="S6" s="491"/>
      <c r="T6" s="486" t="s">
        <v>57</v>
      </c>
    </row>
    <row r="7" spans="1:20" ht="33.75" customHeight="1" x14ac:dyDescent="0.25">
      <c r="A7" s="493"/>
      <c r="B7" s="496" t="s">
        <v>54</v>
      </c>
      <c r="C7" s="496"/>
      <c r="D7" s="496" t="s">
        <v>55</v>
      </c>
      <c r="E7" s="496"/>
      <c r="F7" s="496" t="s">
        <v>56</v>
      </c>
      <c r="G7" s="496"/>
      <c r="H7" s="496" t="s">
        <v>54</v>
      </c>
      <c r="I7" s="496"/>
      <c r="J7" s="496" t="s">
        <v>55</v>
      </c>
      <c r="K7" s="496"/>
      <c r="L7" s="496" t="s">
        <v>56</v>
      </c>
      <c r="M7" s="496"/>
      <c r="N7" s="496" t="s">
        <v>54</v>
      </c>
      <c r="O7" s="496"/>
      <c r="P7" s="496" t="s">
        <v>55</v>
      </c>
      <c r="Q7" s="496"/>
      <c r="R7" s="496" t="s">
        <v>56</v>
      </c>
      <c r="S7" s="496"/>
      <c r="T7" s="487"/>
    </row>
    <row r="8" spans="1:20" ht="33" customHeight="1" x14ac:dyDescent="0.25">
      <c r="A8" s="494"/>
      <c r="B8" s="360" t="s">
        <v>2</v>
      </c>
      <c r="C8" s="360" t="s">
        <v>1</v>
      </c>
      <c r="D8" s="360" t="s">
        <v>2</v>
      </c>
      <c r="E8" s="360" t="s">
        <v>1</v>
      </c>
      <c r="F8" s="360" t="s">
        <v>2</v>
      </c>
      <c r="G8" s="360" t="s">
        <v>1</v>
      </c>
      <c r="H8" s="360" t="s">
        <v>2</v>
      </c>
      <c r="I8" s="360" t="s">
        <v>1</v>
      </c>
      <c r="J8" s="360" t="s">
        <v>2</v>
      </c>
      <c r="K8" s="360" t="s">
        <v>1</v>
      </c>
      <c r="L8" s="360" t="s">
        <v>2</v>
      </c>
      <c r="M8" s="360" t="s">
        <v>1</v>
      </c>
      <c r="N8" s="360" t="s">
        <v>2</v>
      </c>
      <c r="O8" s="360" t="s">
        <v>1</v>
      </c>
      <c r="P8" s="360" t="s">
        <v>2</v>
      </c>
      <c r="Q8" s="360" t="s">
        <v>1</v>
      </c>
      <c r="R8" s="360" t="s">
        <v>2</v>
      </c>
      <c r="S8" s="360" t="s">
        <v>1</v>
      </c>
      <c r="T8" s="488"/>
    </row>
    <row r="9" spans="1:20" ht="29.25" customHeight="1" thickBot="1" x14ac:dyDescent="0.3">
      <c r="A9" s="12" t="s">
        <v>23</v>
      </c>
      <c r="B9" s="11">
        <v>11</v>
      </c>
      <c r="C9" s="11">
        <v>0</v>
      </c>
      <c r="D9" s="11">
        <v>3</v>
      </c>
      <c r="E9" s="11">
        <v>2</v>
      </c>
      <c r="F9" s="11">
        <v>10</v>
      </c>
      <c r="G9" s="11">
        <v>2</v>
      </c>
      <c r="H9" s="11">
        <v>49</v>
      </c>
      <c r="I9" s="11">
        <v>7</v>
      </c>
      <c r="J9" s="11">
        <v>19</v>
      </c>
      <c r="K9" s="11">
        <v>5</v>
      </c>
      <c r="L9" s="11">
        <v>34</v>
      </c>
      <c r="M9" s="11">
        <v>5</v>
      </c>
      <c r="N9" s="11">
        <v>609</v>
      </c>
      <c r="O9" s="11">
        <v>155</v>
      </c>
      <c r="P9" s="11">
        <v>274</v>
      </c>
      <c r="Q9" s="11">
        <v>199</v>
      </c>
      <c r="R9" s="11">
        <v>96</v>
      </c>
      <c r="S9" s="11">
        <v>17</v>
      </c>
      <c r="T9" s="10" t="s">
        <v>22</v>
      </c>
    </row>
    <row r="10" spans="1:20" ht="29.25" customHeight="1" thickBot="1" x14ac:dyDescent="0.3">
      <c r="A10" s="3" t="s">
        <v>21</v>
      </c>
      <c r="B10" s="6">
        <v>7</v>
      </c>
      <c r="C10" s="6">
        <v>0</v>
      </c>
      <c r="D10" s="6">
        <v>3</v>
      </c>
      <c r="E10" s="6">
        <v>3</v>
      </c>
      <c r="F10" s="6">
        <v>9</v>
      </c>
      <c r="G10" s="6">
        <v>5</v>
      </c>
      <c r="H10" s="6">
        <v>27</v>
      </c>
      <c r="I10" s="6">
        <v>0</v>
      </c>
      <c r="J10" s="6">
        <v>6</v>
      </c>
      <c r="K10" s="6">
        <v>1</v>
      </c>
      <c r="L10" s="6">
        <v>14</v>
      </c>
      <c r="M10" s="6">
        <v>3</v>
      </c>
      <c r="N10" s="6">
        <v>510</v>
      </c>
      <c r="O10" s="6">
        <v>79</v>
      </c>
      <c r="P10" s="6">
        <v>278</v>
      </c>
      <c r="Q10" s="6">
        <v>84</v>
      </c>
      <c r="R10" s="6">
        <v>94</v>
      </c>
      <c r="S10" s="6">
        <v>11</v>
      </c>
      <c r="T10" s="17" t="s">
        <v>20</v>
      </c>
    </row>
    <row r="11" spans="1:20" ht="29.25" customHeight="1" thickBot="1" x14ac:dyDescent="0.3">
      <c r="A11" s="9" t="s">
        <v>19</v>
      </c>
      <c r="B11" s="8">
        <v>13</v>
      </c>
      <c r="C11" s="8">
        <v>0</v>
      </c>
      <c r="D11" s="8">
        <v>6</v>
      </c>
      <c r="E11" s="8">
        <v>0</v>
      </c>
      <c r="F11" s="8">
        <v>4</v>
      </c>
      <c r="G11" s="8">
        <v>1</v>
      </c>
      <c r="H11" s="8">
        <v>39</v>
      </c>
      <c r="I11" s="8">
        <v>3</v>
      </c>
      <c r="J11" s="8">
        <v>26</v>
      </c>
      <c r="K11" s="8">
        <v>12</v>
      </c>
      <c r="L11" s="8">
        <v>40</v>
      </c>
      <c r="M11" s="8">
        <v>5</v>
      </c>
      <c r="N11" s="8">
        <v>694</v>
      </c>
      <c r="O11" s="8">
        <v>119</v>
      </c>
      <c r="P11" s="8">
        <v>343</v>
      </c>
      <c r="Q11" s="8">
        <v>176</v>
      </c>
      <c r="R11" s="8">
        <v>112</v>
      </c>
      <c r="S11" s="8">
        <v>13</v>
      </c>
      <c r="T11" s="7" t="s">
        <v>18</v>
      </c>
    </row>
    <row r="12" spans="1:20" ht="29.25" customHeight="1" thickBot="1" x14ac:dyDescent="0.3">
      <c r="A12" s="3" t="s">
        <v>17</v>
      </c>
      <c r="B12" s="15">
        <v>4</v>
      </c>
      <c r="C12" s="15">
        <v>0</v>
      </c>
      <c r="D12" s="15">
        <v>5</v>
      </c>
      <c r="E12" s="15">
        <v>0</v>
      </c>
      <c r="F12" s="15">
        <v>5</v>
      </c>
      <c r="G12" s="15">
        <v>0</v>
      </c>
      <c r="H12" s="15">
        <v>22</v>
      </c>
      <c r="I12" s="15">
        <v>2</v>
      </c>
      <c r="J12" s="15">
        <v>7</v>
      </c>
      <c r="K12" s="15">
        <v>0</v>
      </c>
      <c r="L12" s="15">
        <v>29</v>
      </c>
      <c r="M12" s="15">
        <v>0</v>
      </c>
      <c r="N12" s="15">
        <v>225</v>
      </c>
      <c r="O12" s="15">
        <v>10</v>
      </c>
      <c r="P12" s="15">
        <v>158</v>
      </c>
      <c r="Q12" s="15">
        <v>12</v>
      </c>
      <c r="R12" s="15">
        <v>92</v>
      </c>
      <c r="S12" s="15">
        <v>0</v>
      </c>
      <c r="T12" s="2" t="s">
        <v>16</v>
      </c>
    </row>
    <row r="13" spans="1:20" ht="29.25" customHeight="1" thickBot="1" x14ac:dyDescent="0.3">
      <c r="A13" s="9" t="s">
        <v>13</v>
      </c>
      <c r="B13" s="11">
        <v>2</v>
      </c>
      <c r="C13" s="11">
        <v>2</v>
      </c>
      <c r="D13" s="11">
        <v>1</v>
      </c>
      <c r="E13" s="11">
        <v>0</v>
      </c>
      <c r="F13" s="11">
        <v>12</v>
      </c>
      <c r="G13" s="11">
        <v>0</v>
      </c>
      <c r="H13" s="11">
        <v>9</v>
      </c>
      <c r="I13" s="11">
        <v>2</v>
      </c>
      <c r="J13" s="11">
        <v>7</v>
      </c>
      <c r="K13" s="11">
        <v>1</v>
      </c>
      <c r="L13" s="11">
        <v>22</v>
      </c>
      <c r="M13" s="11">
        <v>1</v>
      </c>
      <c r="N13" s="11">
        <v>386</v>
      </c>
      <c r="O13" s="11">
        <v>77</v>
      </c>
      <c r="P13" s="11">
        <v>131</v>
      </c>
      <c r="Q13" s="11">
        <v>95</v>
      </c>
      <c r="R13" s="11">
        <v>209</v>
      </c>
      <c r="S13" s="11">
        <v>27</v>
      </c>
      <c r="T13" s="7" t="s">
        <v>12</v>
      </c>
    </row>
    <row r="14" spans="1:20" ht="29.25" customHeight="1" thickBot="1" x14ac:dyDescent="0.3">
      <c r="A14" s="3" t="s">
        <v>11</v>
      </c>
      <c r="B14" s="6">
        <v>22</v>
      </c>
      <c r="C14" s="6">
        <v>1</v>
      </c>
      <c r="D14" s="6">
        <v>15</v>
      </c>
      <c r="E14" s="6">
        <v>1</v>
      </c>
      <c r="F14" s="6">
        <v>6</v>
      </c>
      <c r="G14" s="6">
        <v>1</v>
      </c>
      <c r="H14" s="6">
        <v>68</v>
      </c>
      <c r="I14" s="6">
        <v>1</v>
      </c>
      <c r="J14" s="6">
        <v>41</v>
      </c>
      <c r="K14" s="6">
        <v>8</v>
      </c>
      <c r="L14" s="6">
        <v>17</v>
      </c>
      <c r="M14" s="6">
        <v>1</v>
      </c>
      <c r="N14" s="6">
        <v>512</v>
      </c>
      <c r="O14" s="6">
        <v>48</v>
      </c>
      <c r="P14" s="6">
        <v>355</v>
      </c>
      <c r="Q14" s="6">
        <v>75</v>
      </c>
      <c r="R14" s="6">
        <v>55</v>
      </c>
      <c r="S14" s="6">
        <v>6</v>
      </c>
      <c r="T14" s="2" t="s">
        <v>10</v>
      </c>
    </row>
    <row r="15" spans="1:20" ht="29.25" customHeight="1" thickBot="1" x14ac:dyDescent="0.3">
      <c r="A15" s="9" t="s">
        <v>15</v>
      </c>
      <c r="B15" s="8">
        <v>18</v>
      </c>
      <c r="C15" s="8">
        <v>0</v>
      </c>
      <c r="D15" s="8">
        <v>19</v>
      </c>
      <c r="E15" s="8">
        <v>7</v>
      </c>
      <c r="F15" s="8">
        <v>9</v>
      </c>
      <c r="G15" s="8">
        <v>0</v>
      </c>
      <c r="H15" s="8">
        <v>61</v>
      </c>
      <c r="I15" s="8">
        <v>4</v>
      </c>
      <c r="J15" s="8">
        <v>39</v>
      </c>
      <c r="K15" s="8">
        <v>1</v>
      </c>
      <c r="L15" s="8">
        <v>14</v>
      </c>
      <c r="M15" s="8">
        <v>1</v>
      </c>
      <c r="N15" s="8">
        <v>452</v>
      </c>
      <c r="O15" s="8">
        <v>40</v>
      </c>
      <c r="P15" s="8">
        <v>300</v>
      </c>
      <c r="Q15" s="8">
        <v>87</v>
      </c>
      <c r="R15" s="8">
        <v>45</v>
      </c>
      <c r="S15" s="8">
        <v>6</v>
      </c>
      <c r="T15" s="7" t="s">
        <v>14</v>
      </c>
    </row>
    <row r="16" spans="1:20" ht="29.25" customHeight="1" x14ac:dyDescent="0.25">
      <c r="A16" s="16" t="s">
        <v>9</v>
      </c>
      <c r="B16" s="15">
        <v>12</v>
      </c>
      <c r="C16" s="15">
        <v>0</v>
      </c>
      <c r="D16" s="15">
        <v>1</v>
      </c>
      <c r="E16" s="15">
        <v>3</v>
      </c>
      <c r="F16" s="15">
        <v>2</v>
      </c>
      <c r="G16" s="15">
        <v>0</v>
      </c>
      <c r="H16" s="15">
        <v>14</v>
      </c>
      <c r="I16" s="15">
        <v>2</v>
      </c>
      <c r="J16" s="15">
        <v>12</v>
      </c>
      <c r="K16" s="15">
        <v>4</v>
      </c>
      <c r="L16" s="15">
        <v>5</v>
      </c>
      <c r="M16" s="15">
        <v>0</v>
      </c>
      <c r="N16" s="15">
        <v>122</v>
      </c>
      <c r="O16" s="15">
        <v>4</v>
      </c>
      <c r="P16" s="15">
        <v>82</v>
      </c>
      <c r="Q16" s="15">
        <v>5</v>
      </c>
      <c r="R16" s="15">
        <v>20</v>
      </c>
      <c r="S16" s="15">
        <v>1</v>
      </c>
      <c r="T16" s="5" t="s">
        <v>8</v>
      </c>
    </row>
    <row r="17" spans="1:20" ht="25" customHeight="1" x14ac:dyDescent="0.25">
      <c r="A17" s="30" t="s">
        <v>4</v>
      </c>
      <c r="B17" s="31">
        <f>SUM(B9:B16)</f>
        <v>89</v>
      </c>
      <c r="C17" s="31">
        <f t="shared" ref="C17:S17" si="0">SUM(C9:C16)</f>
        <v>3</v>
      </c>
      <c r="D17" s="31">
        <f t="shared" si="0"/>
        <v>53</v>
      </c>
      <c r="E17" s="31">
        <f t="shared" si="0"/>
        <v>16</v>
      </c>
      <c r="F17" s="31">
        <f t="shared" si="0"/>
        <v>57</v>
      </c>
      <c r="G17" s="31">
        <f t="shared" si="0"/>
        <v>9</v>
      </c>
      <c r="H17" s="31">
        <f t="shared" si="0"/>
        <v>289</v>
      </c>
      <c r="I17" s="31">
        <f t="shared" si="0"/>
        <v>21</v>
      </c>
      <c r="J17" s="31">
        <f t="shared" si="0"/>
        <v>157</v>
      </c>
      <c r="K17" s="31">
        <f t="shared" si="0"/>
        <v>32</v>
      </c>
      <c r="L17" s="31">
        <f t="shared" si="0"/>
        <v>175</v>
      </c>
      <c r="M17" s="31">
        <f t="shared" si="0"/>
        <v>16</v>
      </c>
      <c r="N17" s="31">
        <f t="shared" si="0"/>
        <v>3510</v>
      </c>
      <c r="O17" s="31">
        <f t="shared" si="0"/>
        <v>532</v>
      </c>
      <c r="P17" s="31">
        <f t="shared" si="0"/>
        <v>1921</v>
      </c>
      <c r="Q17" s="31">
        <f t="shared" si="0"/>
        <v>733</v>
      </c>
      <c r="R17" s="31">
        <f t="shared" si="0"/>
        <v>723</v>
      </c>
      <c r="S17" s="31">
        <f t="shared" si="0"/>
        <v>81</v>
      </c>
      <c r="T17" s="32" t="s">
        <v>3</v>
      </c>
    </row>
    <row r="18" spans="1:20" ht="44.25" customHeight="1" x14ac:dyDescent="0.25">
      <c r="A18" s="483"/>
      <c r="B18" s="483"/>
      <c r="C18" s="483"/>
      <c r="D18" s="483"/>
      <c r="E18" s="483"/>
      <c r="F18" s="483"/>
      <c r="G18" s="483"/>
      <c r="H18" s="483"/>
      <c r="I18" s="483"/>
      <c r="J18" s="483"/>
      <c r="K18" s="483"/>
      <c r="L18" s="483"/>
      <c r="M18" s="483"/>
      <c r="N18" s="483"/>
      <c r="O18" s="483"/>
      <c r="P18" s="483"/>
      <c r="Q18" s="484"/>
      <c r="R18" s="484"/>
      <c r="S18" s="484"/>
      <c r="T18" s="484"/>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7"/>
  <sheetViews>
    <sheetView rightToLeft="1" view="pageBreakPreview" zoomScaleNormal="100" zoomScaleSheetLayoutView="100" workbookViewId="0">
      <selection activeCell="G17" sqref="G17"/>
    </sheetView>
  </sheetViews>
  <sheetFormatPr defaultColWidth="9.1796875" defaultRowHeight="12.5" x14ac:dyDescent="0.25"/>
  <cols>
    <col min="1" max="1" width="18.7265625" style="41" customWidth="1"/>
    <col min="2" max="6" width="11.1796875" style="41" customWidth="1"/>
    <col min="7" max="7" width="26" style="41" customWidth="1"/>
    <col min="8" max="8" width="13.26953125" style="41" customWidth="1"/>
    <col min="9" max="9" width="17" style="41" customWidth="1"/>
    <col min="10" max="10" width="40.81640625" style="41" customWidth="1"/>
    <col min="11" max="16384" width="9.1796875" style="41"/>
  </cols>
  <sheetData>
    <row r="1" spans="1:20" ht="18" customHeight="1" x14ac:dyDescent="0.25">
      <c r="A1" s="478" t="s">
        <v>349</v>
      </c>
      <c r="B1" s="478"/>
      <c r="C1" s="478"/>
      <c r="D1" s="478"/>
      <c r="E1" s="478"/>
      <c r="F1" s="478"/>
      <c r="G1" s="478"/>
      <c r="H1" s="168"/>
      <c r="I1" s="168"/>
      <c r="J1" s="168"/>
      <c r="K1" s="168"/>
      <c r="L1" s="168"/>
      <c r="M1" s="168"/>
      <c r="N1" s="168"/>
      <c r="O1" s="168"/>
      <c r="P1" s="168"/>
      <c r="Q1" s="168"/>
      <c r="R1" s="168"/>
      <c r="S1" s="168"/>
      <c r="T1" s="168"/>
    </row>
    <row r="2" spans="1:20" s="76" customFormat="1" ht="18" customHeight="1" x14ac:dyDescent="0.25">
      <c r="A2" s="479">
        <v>2015</v>
      </c>
      <c r="B2" s="479"/>
      <c r="C2" s="479"/>
      <c r="D2" s="479"/>
      <c r="E2" s="479"/>
      <c r="F2" s="479"/>
      <c r="G2" s="479"/>
      <c r="H2" s="169"/>
      <c r="I2" s="169"/>
      <c r="J2" s="169"/>
      <c r="K2" s="169"/>
      <c r="L2" s="169"/>
      <c r="M2" s="169"/>
      <c r="N2" s="169"/>
      <c r="O2" s="169"/>
      <c r="P2" s="169"/>
      <c r="Q2" s="169"/>
      <c r="R2" s="169"/>
      <c r="S2" s="169"/>
      <c r="T2" s="169"/>
    </row>
    <row r="3" spans="1:20" ht="34.5" customHeight="1" x14ac:dyDescent="0.25">
      <c r="A3" s="498" t="s">
        <v>499</v>
      </c>
      <c r="B3" s="480"/>
      <c r="C3" s="480"/>
      <c r="D3" s="480"/>
      <c r="E3" s="480"/>
      <c r="F3" s="480"/>
      <c r="G3" s="480"/>
      <c r="H3" s="170"/>
      <c r="I3" s="170"/>
      <c r="J3" s="170"/>
      <c r="K3" s="170"/>
      <c r="L3" s="170"/>
      <c r="M3" s="170"/>
      <c r="N3" s="170"/>
      <c r="O3" s="170"/>
      <c r="P3" s="170"/>
      <c r="Q3" s="170"/>
      <c r="R3" s="170"/>
      <c r="S3" s="170"/>
      <c r="T3" s="170"/>
    </row>
    <row r="4" spans="1:20" ht="14.5" thickBot="1" x14ac:dyDescent="0.3">
      <c r="A4" s="390">
        <v>2015</v>
      </c>
      <c r="B4" s="390"/>
      <c r="C4" s="390"/>
      <c r="D4" s="390"/>
      <c r="E4" s="390"/>
      <c r="F4" s="390"/>
      <c r="G4" s="390"/>
    </row>
    <row r="5" spans="1:20" ht="20.25" customHeight="1" x14ac:dyDescent="0.25">
      <c r="A5" s="61" t="s">
        <v>587</v>
      </c>
      <c r="B5" s="501"/>
      <c r="C5" s="502"/>
      <c r="D5" s="65"/>
      <c r="E5" s="65"/>
      <c r="F5" s="65"/>
      <c r="G5" s="50" t="s">
        <v>588</v>
      </c>
    </row>
    <row r="6" spans="1:20" ht="35.25" customHeight="1" thickBot="1" x14ac:dyDescent="0.3">
      <c r="A6" s="503" t="s">
        <v>162</v>
      </c>
      <c r="B6" s="430" t="s">
        <v>161</v>
      </c>
      <c r="C6" s="430"/>
      <c r="D6" s="430"/>
      <c r="E6" s="430"/>
      <c r="F6" s="430"/>
      <c r="G6" s="428" t="s">
        <v>160</v>
      </c>
    </row>
    <row r="7" spans="1:20" ht="29.25" customHeight="1" thickBot="1" x14ac:dyDescent="0.3">
      <c r="A7" s="504"/>
      <c r="B7" s="499" t="s">
        <v>7</v>
      </c>
      <c r="C7" s="499" t="s">
        <v>350</v>
      </c>
      <c r="D7" s="499" t="s">
        <v>351</v>
      </c>
      <c r="E7" s="499" t="s">
        <v>514</v>
      </c>
      <c r="F7" s="499" t="s">
        <v>352</v>
      </c>
      <c r="G7" s="506"/>
    </row>
    <row r="8" spans="1:20" ht="39" customHeight="1" x14ac:dyDescent="0.25">
      <c r="A8" s="505"/>
      <c r="B8" s="500"/>
      <c r="C8" s="500"/>
      <c r="D8" s="500"/>
      <c r="E8" s="500"/>
      <c r="F8" s="500"/>
      <c r="G8" s="429"/>
    </row>
    <row r="9" spans="1:20" ht="24.75" customHeight="1" thickBot="1" x14ac:dyDescent="0.3">
      <c r="A9" s="60" t="s">
        <v>23</v>
      </c>
      <c r="B9" s="228">
        <v>26</v>
      </c>
      <c r="C9" s="228">
        <v>100</v>
      </c>
      <c r="D9" s="228">
        <v>950</v>
      </c>
      <c r="E9" s="228">
        <v>13</v>
      </c>
      <c r="F9" s="229">
        <f>SUM(B9:E9)</f>
        <v>1089</v>
      </c>
      <c r="G9" s="59" t="s">
        <v>22</v>
      </c>
    </row>
    <row r="10" spans="1:20" ht="24.75" customHeight="1" thickBot="1" x14ac:dyDescent="0.3">
      <c r="A10" s="47" t="s">
        <v>21</v>
      </c>
      <c r="B10" s="226">
        <v>24</v>
      </c>
      <c r="C10" s="226">
        <v>43</v>
      </c>
      <c r="D10" s="226">
        <v>776</v>
      </c>
      <c r="E10" s="226">
        <v>22</v>
      </c>
      <c r="F10" s="227">
        <f>SUM(B10:E10)</f>
        <v>865</v>
      </c>
      <c r="G10" s="80" t="s">
        <v>20</v>
      </c>
    </row>
    <row r="11" spans="1:20" ht="24.75" customHeight="1" thickBot="1" x14ac:dyDescent="0.3">
      <c r="A11" s="58" t="s">
        <v>19</v>
      </c>
      <c r="B11" s="228">
        <v>21</v>
      </c>
      <c r="C11" s="228">
        <v>104</v>
      </c>
      <c r="D11" s="228">
        <v>1001</v>
      </c>
      <c r="E11" s="228">
        <v>70</v>
      </c>
      <c r="F11" s="229">
        <f>SUM(B11:E11)</f>
        <v>1196</v>
      </c>
      <c r="G11" s="57" t="s">
        <v>18</v>
      </c>
    </row>
    <row r="12" spans="1:20" ht="24.75" customHeight="1" thickBot="1" x14ac:dyDescent="0.3">
      <c r="A12" s="47" t="s">
        <v>17</v>
      </c>
      <c r="B12" s="226">
        <v>16</v>
      </c>
      <c r="C12" s="226">
        <v>35</v>
      </c>
      <c r="D12" s="226">
        <v>730</v>
      </c>
      <c r="E12" s="226">
        <v>3</v>
      </c>
      <c r="F12" s="227">
        <f>SUM(B12:E12)</f>
        <v>784</v>
      </c>
      <c r="G12" s="338" t="s">
        <v>16</v>
      </c>
    </row>
    <row r="13" spans="1:20" ht="24.75" customHeight="1" thickBot="1" x14ac:dyDescent="0.3">
      <c r="A13" s="58" t="s">
        <v>13</v>
      </c>
      <c r="B13" s="228">
        <v>11</v>
      </c>
      <c r="C13" s="228">
        <v>54</v>
      </c>
      <c r="D13" s="228">
        <v>359</v>
      </c>
      <c r="E13" s="228">
        <v>2</v>
      </c>
      <c r="F13" s="229">
        <f>SUM(B13:E13)</f>
        <v>426</v>
      </c>
      <c r="G13" s="57" t="s">
        <v>12</v>
      </c>
    </row>
    <row r="14" spans="1:20" ht="24.75" customHeight="1" thickBot="1" x14ac:dyDescent="0.3">
      <c r="A14" s="47" t="s">
        <v>11</v>
      </c>
      <c r="B14" s="226">
        <v>38</v>
      </c>
      <c r="C14" s="226">
        <v>96</v>
      </c>
      <c r="D14" s="226">
        <v>620</v>
      </c>
      <c r="E14" s="226">
        <v>11</v>
      </c>
      <c r="F14" s="227">
        <f t="shared" ref="F14:F16" si="0">SUM(B14:E14)</f>
        <v>765</v>
      </c>
      <c r="G14" s="46" t="s">
        <v>10</v>
      </c>
    </row>
    <row r="15" spans="1:20" ht="24.75" customHeight="1" thickBot="1" x14ac:dyDescent="0.3">
      <c r="A15" s="58" t="s">
        <v>15</v>
      </c>
      <c r="B15" s="228">
        <v>45</v>
      </c>
      <c r="C15" s="228">
        <v>88</v>
      </c>
      <c r="D15" s="228">
        <v>545</v>
      </c>
      <c r="E15" s="228">
        <v>13</v>
      </c>
      <c r="F15" s="229">
        <f t="shared" si="0"/>
        <v>691</v>
      </c>
      <c r="G15" s="57" t="s">
        <v>14</v>
      </c>
    </row>
    <row r="16" spans="1:20" ht="24.75" customHeight="1" x14ac:dyDescent="0.25">
      <c r="A16" s="64" t="s">
        <v>9</v>
      </c>
      <c r="B16" s="226">
        <v>13</v>
      </c>
      <c r="C16" s="226">
        <v>26</v>
      </c>
      <c r="D16" s="226">
        <v>154</v>
      </c>
      <c r="E16" s="226">
        <v>1</v>
      </c>
      <c r="F16" s="227">
        <f t="shared" si="0"/>
        <v>194</v>
      </c>
      <c r="G16" s="52" t="s">
        <v>8</v>
      </c>
    </row>
    <row r="17" spans="1:7" s="63" customFormat="1" ht="27" customHeight="1" x14ac:dyDescent="0.3">
      <c r="A17" s="79" t="s">
        <v>4</v>
      </c>
      <c r="B17" s="132">
        <f>SUM(B9:B16)</f>
        <v>194</v>
      </c>
      <c r="C17" s="132">
        <f t="shared" ref="C17:F17" si="1">SUM(C9:C16)</f>
        <v>546</v>
      </c>
      <c r="D17" s="132">
        <f t="shared" si="1"/>
        <v>5135</v>
      </c>
      <c r="E17" s="132">
        <f t="shared" si="1"/>
        <v>135</v>
      </c>
      <c r="F17" s="132">
        <f t="shared" si="1"/>
        <v>6010</v>
      </c>
      <c r="G17" s="78" t="s">
        <v>3</v>
      </c>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
  <sheetViews>
    <sheetView rightToLeft="1" view="pageBreakPreview" zoomScaleSheetLayoutView="100" workbookViewId="0">
      <selection activeCell="D8" sqref="D8"/>
    </sheetView>
  </sheetViews>
  <sheetFormatPr defaultColWidth="9.1796875" defaultRowHeight="12.5" x14ac:dyDescent="0.25"/>
  <cols>
    <col min="1" max="1" width="23.26953125" style="41" customWidth="1"/>
    <col min="2" max="4" width="11.453125" style="41" customWidth="1"/>
    <col min="5" max="5" width="27.81640625" style="41" customWidth="1"/>
    <col min="6" max="16384" width="9.1796875" style="41"/>
  </cols>
  <sheetData>
    <row r="1" spans="1:5" ht="19.5" customHeight="1" x14ac:dyDescent="0.25">
      <c r="A1" s="388" t="s">
        <v>168</v>
      </c>
      <c r="B1" s="388"/>
      <c r="C1" s="388"/>
      <c r="D1" s="388"/>
      <c r="E1" s="388"/>
    </row>
    <row r="2" spans="1:5" s="76" customFormat="1" ht="18" customHeight="1" x14ac:dyDescent="0.25">
      <c r="A2" s="477" t="s">
        <v>525</v>
      </c>
      <c r="B2" s="477"/>
      <c r="C2" s="477"/>
      <c r="D2" s="477"/>
      <c r="E2" s="477"/>
    </row>
    <row r="3" spans="1:5" ht="19.5" customHeight="1" x14ac:dyDescent="0.25">
      <c r="A3" s="389" t="s">
        <v>167</v>
      </c>
      <c r="B3" s="389"/>
      <c r="C3" s="389"/>
      <c r="D3" s="389"/>
      <c r="E3" s="389"/>
    </row>
    <row r="4" spans="1:5" ht="14" x14ac:dyDescent="0.25">
      <c r="A4" s="390" t="s">
        <v>525</v>
      </c>
      <c r="B4" s="390"/>
      <c r="C4" s="390"/>
      <c r="D4" s="390"/>
      <c r="E4" s="390"/>
    </row>
    <row r="5" spans="1:5" ht="20.25" customHeight="1" x14ac:dyDescent="0.25">
      <c r="A5" s="51" t="s">
        <v>589</v>
      </c>
      <c r="E5" s="50" t="s">
        <v>590</v>
      </c>
    </row>
    <row r="6" spans="1:5" ht="48" customHeight="1" x14ac:dyDescent="0.25">
      <c r="A6" s="249" t="s">
        <v>166</v>
      </c>
      <c r="B6" s="242" t="s">
        <v>165</v>
      </c>
      <c r="C6" s="242" t="s">
        <v>164</v>
      </c>
      <c r="D6" s="242" t="s">
        <v>163</v>
      </c>
      <c r="E6" s="250" t="s">
        <v>112</v>
      </c>
    </row>
    <row r="7" spans="1:5" ht="33" customHeight="1" thickBot="1" x14ac:dyDescent="0.3">
      <c r="A7" s="79">
        <v>2010</v>
      </c>
      <c r="B7" s="239">
        <v>139456</v>
      </c>
      <c r="C7" s="239">
        <v>40888</v>
      </c>
      <c r="D7" s="132">
        <f t="shared" ref="D7:D11" si="0">C7+B7</f>
        <v>180344</v>
      </c>
      <c r="E7" s="251">
        <v>2010</v>
      </c>
    </row>
    <row r="8" spans="1:5" ht="33" customHeight="1" thickBot="1" x14ac:dyDescent="0.3">
      <c r="A8" s="69">
        <v>2011</v>
      </c>
      <c r="B8" s="81">
        <v>157638</v>
      </c>
      <c r="C8" s="81">
        <v>58072</v>
      </c>
      <c r="D8" s="193">
        <f t="shared" si="0"/>
        <v>215710</v>
      </c>
      <c r="E8" s="201">
        <v>2011</v>
      </c>
    </row>
    <row r="9" spans="1:5" ht="33" customHeight="1" thickBot="1" x14ac:dyDescent="0.3">
      <c r="A9" s="123">
        <v>2012</v>
      </c>
      <c r="B9" s="124">
        <v>167113</v>
      </c>
      <c r="C9" s="124">
        <v>81869</v>
      </c>
      <c r="D9" s="194">
        <f t="shared" si="0"/>
        <v>248982</v>
      </c>
      <c r="E9" s="200">
        <v>2012</v>
      </c>
    </row>
    <row r="10" spans="1:5" ht="33" customHeight="1" thickBot="1" x14ac:dyDescent="0.3">
      <c r="A10" s="69">
        <v>2013</v>
      </c>
      <c r="B10" s="81">
        <v>205704</v>
      </c>
      <c r="C10" s="81">
        <v>81111</v>
      </c>
      <c r="D10" s="193">
        <f>C10+B10</f>
        <v>286815</v>
      </c>
      <c r="E10" s="201">
        <v>2013</v>
      </c>
    </row>
    <row r="11" spans="1:5" ht="33" customHeight="1" thickBot="1" x14ac:dyDescent="0.3">
      <c r="A11" s="123">
        <v>2014</v>
      </c>
      <c r="B11" s="124">
        <v>248055</v>
      </c>
      <c r="C11" s="124">
        <v>64082</v>
      </c>
      <c r="D11" s="194">
        <f t="shared" si="0"/>
        <v>312137</v>
      </c>
      <c r="E11" s="200">
        <v>2014</v>
      </c>
    </row>
    <row r="12" spans="1:5" ht="33" customHeight="1" x14ac:dyDescent="0.25">
      <c r="A12" s="69">
        <v>2015</v>
      </c>
      <c r="B12" s="81">
        <v>259462</v>
      </c>
      <c r="C12" s="81">
        <v>66697</v>
      </c>
      <c r="D12" s="193">
        <f t="shared" ref="D12" si="1">C12+B12</f>
        <v>326159</v>
      </c>
      <c r="E12" s="201">
        <v>2015</v>
      </c>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9"/>
  <sheetViews>
    <sheetView showGridLines="0" rightToLeft="1" view="pageBreakPreview" topLeftCell="A4" zoomScaleNormal="75" workbookViewId="0">
      <selection activeCell="G19" sqref="G19"/>
    </sheetView>
  </sheetViews>
  <sheetFormatPr defaultColWidth="9.1796875" defaultRowHeight="12.5" x14ac:dyDescent="0.25"/>
  <cols>
    <col min="1" max="1" width="31.453125" style="76" customWidth="1"/>
    <col min="2" max="6" width="7.7265625" style="76" customWidth="1"/>
    <col min="7" max="7" width="32.54296875" style="76" customWidth="1"/>
    <col min="8" max="16384" width="9.1796875" style="76"/>
  </cols>
  <sheetData>
    <row r="1" spans="1:12" ht="18" customHeight="1" x14ac:dyDescent="0.25">
      <c r="A1" s="507" t="s">
        <v>194</v>
      </c>
      <c r="B1" s="507"/>
      <c r="C1" s="507"/>
      <c r="D1" s="507"/>
      <c r="E1" s="507"/>
      <c r="F1" s="507"/>
      <c r="G1" s="507"/>
    </row>
    <row r="2" spans="1:12" ht="18" customHeight="1" x14ac:dyDescent="0.25">
      <c r="A2" s="477" t="s">
        <v>526</v>
      </c>
      <c r="B2" s="477"/>
      <c r="C2" s="477"/>
      <c r="D2" s="477"/>
      <c r="E2" s="477"/>
      <c r="F2" s="477"/>
      <c r="G2" s="477"/>
    </row>
    <row r="3" spans="1:12" ht="18" customHeight="1" x14ac:dyDescent="0.25">
      <c r="A3" s="508" t="s">
        <v>193</v>
      </c>
      <c r="B3" s="508"/>
      <c r="C3" s="508"/>
      <c r="D3" s="508"/>
      <c r="E3" s="508"/>
      <c r="F3" s="508"/>
      <c r="G3" s="508"/>
    </row>
    <row r="4" spans="1:12" ht="18" customHeight="1" x14ac:dyDescent="0.25">
      <c r="A4" s="509" t="s">
        <v>526</v>
      </c>
      <c r="B4" s="509"/>
      <c r="C4" s="509"/>
      <c r="D4" s="509"/>
      <c r="E4" s="509"/>
      <c r="F4" s="509"/>
      <c r="G4" s="509"/>
    </row>
    <row r="5" spans="1:12" s="41" customFormat="1" ht="19.5" customHeight="1" x14ac:dyDescent="0.25">
      <c r="A5" s="51" t="s">
        <v>591</v>
      </c>
      <c r="B5" s="51"/>
      <c r="C5" s="51"/>
      <c r="D5" s="51"/>
      <c r="E5" s="51"/>
      <c r="F5" s="51"/>
      <c r="G5" s="50" t="s">
        <v>592</v>
      </c>
    </row>
    <row r="6" spans="1:12" s="86" customFormat="1" ht="17.25" customHeight="1" thickBot="1" x14ac:dyDescent="0.3">
      <c r="A6" s="510" t="s">
        <v>192</v>
      </c>
      <c r="B6" s="513">
        <v>2011</v>
      </c>
      <c r="C6" s="513">
        <v>2012</v>
      </c>
      <c r="D6" s="513">
        <v>2013</v>
      </c>
      <c r="E6" s="513">
        <v>2014</v>
      </c>
      <c r="F6" s="513">
        <v>2015</v>
      </c>
      <c r="G6" s="516" t="s">
        <v>191</v>
      </c>
    </row>
    <row r="7" spans="1:12" s="86" customFormat="1" ht="17.25" customHeight="1" thickBot="1" x14ac:dyDescent="0.3">
      <c r="A7" s="511"/>
      <c r="B7" s="514"/>
      <c r="C7" s="514"/>
      <c r="D7" s="514"/>
      <c r="E7" s="514"/>
      <c r="F7" s="514"/>
      <c r="G7" s="517"/>
    </row>
    <row r="8" spans="1:12" s="86" customFormat="1" ht="17.25" customHeight="1" x14ac:dyDescent="0.25">
      <c r="A8" s="512"/>
      <c r="B8" s="515"/>
      <c r="C8" s="515"/>
      <c r="D8" s="515"/>
      <c r="E8" s="515"/>
      <c r="F8" s="515"/>
      <c r="G8" s="518"/>
    </row>
    <row r="9" spans="1:12" ht="30" customHeight="1" thickBot="1" x14ac:dyDescent="0.3">
      <c r="A9" s="89" t="s">
        <v>190</v>
      </c>
      <c r="B9" s="195">
        <v>454</v>
      </c>
      <c r="C9" s="195">
        <v>503</v>
      </c>
      <c r="D9" s="195">
        <v>498</v>
      </c>
      <c r="E9" s="195">
        <v>507</v>
      </c>
      <c r="F9" s="195">
        <v>497</v>
      </c>
      <c r="G9" s="87" t="s">
        <v>189</v>
      </c>
      <c r="L9" s="86"/>
    </row>
    <row r="10" spans="1:12" ht="30" customHeight="1" thickBot="1" x14ac:dyDescent="0.3">
      <c r="A10" s="92" t="s">
        <v>188</v>
      </c>
      <c r="B10" s="196">
        <v>194</v>
      </c>
      <c r="C10" s="196">
        <v>216</v>
      </c>
      <c r="D10" s="196">
        <v>210</v>
      </c>
      <c r="E10" s="196">
        <v>249</v>
      </c>
      <c r="F10" s="196">
        <v>255</v>
      </c>
      <c r="G10" s="90" t="s">
        <v>187</v>
      </c>
    </row>
    <row r="11" spans="1:12" ht="30" customHeight="1" thickBot="1" x14ac:dyDescent="0.3">
      <c r="A11" s="89" t="s">
        <v>186</v>
      </c>
      <c r="B11" s="195">
        <v>83</v>
      </c>
      <c r="C11" s="195">
        <v>78</v>
      </c>
      <c r="D11" s="195">
        <v>84</v>
      </c>
      <c r="E11" s="195">
        <v>86</v>
      </c>
      <c r="F11" s="195">
        <v>144</v>
      </c>
      <c r="G11" s="87" t="s">
        <v>185</v>
      </c>
      <c r="L11" s="86"/>
    </row>
    <row r="12" spans="1:12" ht="30" customHeight="1" thickBot="1" x14ac:dyDescent="0.3">
      <c r="A12" s="92" t="s">
        <v>184</v>
      </c>
      <c r="B12" s="196">
        <v>33</v>
      </c>
      <c r="C12" s="196">
        <v>15</v>
      </c>
      <c r="D12" s="196">
        <v>18</v>
      </c>
      <c r="E12" s="196">
        <v>24</v>
      </c>
      <c r="F12" s="196">
        <v>13</v>
      </c>
      <c r="G12" s="90" t="s">
        <v>183</v>
      </c>
    </row>
    <row r="13" spans="1:12" ht="30" customHeight="1" thickBot="1" x14ac:dyDescent="0.3">
      <c r="A13" s="89" t="s">
        <v>182</v>
      </c>
      <c r="B13" s="195">
        <v>26</v>
      </c>
      <c r="C13" s="195">
        <v>18</v>
      </c>
      <c r="D13" s="195">
        <v>32</v>
      </c>
      <c r="E13" s="195">
        <v>20</v>
      </c>
      <c r="F13" s="195">
        <v>24</v>
      </c>
      <c r="G13" s="87" t="s">
        <v>181</v>
      </c>
      <c r="L13" s="86"/>
    </row>
    <row r="14" spans="1:12" ht="30" customHeight="1" thickBot="1" x14ac:dyDescent="0.3">
      <c r="A14" s="92" t="s">
        <v>180</v>
      </c>
      <c r="B14" s="196">
        <v>2</v>
      </c>
      <c r="C14" s="196">
        <v>5</v>
      </c>
      <c r="D14" s="196">
        <v>1</v>
      </c>
      <c r="E14" s="196">
        <v>9</v>
      </c>
      <c r="F14" s="196">
        <v>4</v>
      </c>
      <c r="G14" s="90" t="s">
        <v>179</v>
      </c>
    </row>
    <row r="15" spans="1:12" ht="30" customHeight="1" thickBot="1" x14ac:dyDescent="0.3">
      <c r="A15" s="89" t="s">
        <v>178</v>
      </c>
      <c r="B15" s="195">
        <v>0</v>
      </c>
      <c r="C15" s="195">
        <v>2</v>
      </c>
      <c r="D15" s="195">
        <v>4</v>
      </c>
      <c r="E15" s="195">
        <v>2</v>
      </c>
      <c r="F15" s="195">
        <v>1</v>
      </c>
      <c r="G15" s="87" t="s">
        <v>177</v>
      </c>
      <c r="L15" s="86"/>
    </row>
    <row r="16" spans="1:12" ht="30" customHeight="1" thickBot="1" x14ac:dyDescent="0.3">
      <c r="A16" s="92" t="s">
        <v>176</v>
      </c>
      <c r="B16" s="196">
        <v>12</v>
      </c>
      <c r="C16" s="196">
        <v>16</v>
      </c>
      <c r="D16" s="196">
        <v>18</v>
      </c>
      <c r="E16" s="196">
        <v>15</v>
      </c>
      <c r="F16" s="196">
        <v>15</v>
      </c>
      <c r="G16" s="90" t="s">
        <v>175</v>
      </c>
    </row>
    <row r="17" spans="1:12" ht="30" customHeight="1" thickBot="1" x14ac:dyDescent="0.3">
      <c r="A17" s="89" t="s">
        <v>174</v>
      </c>
      <c r="B17" s="195">
        <v>8</v>
      </c>
      <c r="C17" s="195">
        <v>9</v>
      </c>
      <c r="D17" s="195">
        <v>13</v>
      </c>
      <c r="E17" s="195">
        <v>11</v>
      </c>
      <c r="F17" s="195">
        <v>19</v>
      </c>
      <c r="G17" s="87" t="s">
        <v>173</v>
      </c>
      <c r="L17" s="86"/>
    </row>
    <row r="18" spans="1:12" ht="30" customHeight="1" x14ac:dyDescent="0.25">
      <c r="A18" s="53" t="s">
        <v>172</v>
      </c>
      <c r="B18" s="197">
        <v>214</v>
      </c>
      <c r="C18" s="197">
        <v>326</v>
      </c>
      <c r="D18" s="197">
        <v>280</v>
      </c>
      <c r="E18" s="197">
        <v>212</v>
      </c>
      <c r="F18" s="197">
        <v>207</v>
      </c>
      <c r="G18" s="84" t="s">
        <v>171</v>
      </c>
    </row>
    <row r="19" spans="1:12" s="82" customFormat="1" ht="23.25" customHeight="1" x14ac:dyDescent="0.25">
      <c r="A19" s="83" t="s">
        <v>170</v>
      </c>
      <c r="B19" s="198">
        <f>SUM(B9:B18)</f>
        <v>1026</v>
      </c>
      <c r="C19" s="198">
        <f t="shared" ref="C19:F19" si="0">SUM(C9:C18)</f>
        <v>1188</v>
      </c>
      <c r="D19" s="198">
        <f t="shared" si="0"/>
        <v>1158</v>
      </c>
      <c r="E19" s="198">
        <f t="shared" ref="E19" si="1">SUM(E9:E18)</f>
        <v>1135</v>
      </c>
      <c r="F19" s="198">
        <f t="shared" si="0"/>
        <v>1179</v>
      </c>
      <c r="G19" s="387" t="s">
        <v>169</v>
      </c>
    </row>
  </sheetData>
  <mergeCells count="11">
    <mergeCell ref="A1:G1"/>
    <mergeCell ref="A3:G3"/>
    <mergeCell ref="A4:G4"/>
    <mergeCell ref="A6:A8"/>
    <mergeCell ref="F6:F8"/>
    <mergeCell ref="G6:G8"/>
    <mergeCell ref="A2:G2"/>
    <mergeCell ref="B6:B8"/>
    <mergeCell ref="C6:C8"/>
    <mergeCell ref="D6:D8"/>
    <mergeCell ref="E6:E8"/>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showGridLines="0" rightToLeft="1" view="pageBreakPreview" zoomScaleNormal="100" zoomScaleSheetLayoutView="100" workbookViewId="0">
      <selection activeCell="J4" sqref="J4"/>
    </sheetView>
  </sheetViews>
  <sheetFormatPr defaultColWidth="9.1796875" defaultRowHeight="12.5" x14ac:dyDescent="0.25"/>
  <cols>
    <col min="1" max="1" width="45.453125" style="37" customWidth="1"/>
    <col min="2" max="2" width="2.54296875" style="37" customWidth="1"/>
    <col min="3" max="3" width="41" style="38" customWidth="1"/>
    <col min="4" max="16384" width="9.1796875" style="37"/>
  </cols>
  <sheetData>
    <row r="1" spans="1:3" ht="57" customHeight="1" x14ac:dyDescent="0.25"/>
    <row r="2" spans="1:3" s="40" customFormat="1" ht="29.25" customHeight="1" x14ac:dyDescent="0.25">
      <c r="A2" s="351" t="s">
        <v>284</v>
      </c>
      <c r="B2" s="37"/>
      <c r="C2" s="234" t="s">
        <v>64</v>
      </c>
    </row>
    <row r="3" spans="1:3" ht="15" x14ac:dyDescent="0.25">
      <c r="A3" s="352"/>
    </row>
    <row r="4" spans="1:3" s="354" customFormat="1" ht="100" x14ac:dyDescent="0.25">
      <c r="A4" s="353" t="s">
        <v>554</v>
      </c>
      <c r="B4" s="39"/>
      <c r="C4" s="364" t="s">
        <v>555</v>
      </c>
    </row>
    <row r="5" spans="1:3" s="354" customFormat="1" ht="12" customHeight="1" x14ac:dyDescent="0.25">
      <c r="A5" s="353"/>
      <c r="B5" s="39"/>
      <c r="C5" s="364"/>
    </row>
    <row r="6" spans="1:3" s="354" customFormat="1" ht="107.25" customHeight="1" x14ac:dyDescent="0.25">
      <c r="A6" s="353" t="s">
        <v>518</v>
      </c>
      <c r="B6" s="39"/>
      <c r="C6" s="383" t="s">
        <v>556</v>
      </c>
    </row>
    <row r="7" spans="1:3" s="354" customFormat="1" ht="12" customHeight="1" x14ac:dyDescent="0.25">
      <c r="A7" s="353"/>
      <c r="B7" s="39"/>
      <c r="C7" s="364"/>
    </row>
    <row r="8" spans="1:3" s="354" customFormat="1" ht="22.5" x14ac:dyDescent="0.25">
      <c r="A8" s="353" t="s">
        <v>545</v>
      </c>
      <c r="B8" s="39"/>
      <c r="C8" s="384" t="s">
        <v>550</v>
      </c>
    </row>
    <row r="9" spans="1:3" s="354" customFormat="1" ht="22.5" x14ac:dyDescent="0.25">
      <c r="A9" s="353" t="s">
        <v>546</v>
      </c>
      <c r="B9" s="39"/>
      <c r="C9" s="384" t="s">
        <v>551</v>
      </c>
    </row>
    <row r="10" spans="1:3" s="354" customFormat="1" ht="22.5" x14ac:dyDescent="0.25">
      <c r="A10" s="353" t="s">
        <v>547</v>
      </c>
      <c r="B10" s="39"/>
      <c r="C10" s="384" t="s">
        <v>552</v>
      </c>
    </row>
    <row r="11" spans="1:3" s="354" customFormat="1" ht="22.5" x14ac:dyDescent="0.25">
      <c r="A11" s="353" t="s">
        <v>549</v>
      </c>
      <c r="B11" s="39"/>
      <c r="C11" s="384" t="s">
        <v>553</v>
      </c>
    </row>
    <row r="12" spans="1:3" s="354" customFormat="1" ht="80" x14ac:dyDescent="0.25">
      <c r="A12" s="355" t="s">
        <v>548</v>
      </c>
      <c r="B12" s="39"/>
      <c r="C12" s="378" t="s">
        <v>548</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8"/>
  <sheetViews>
    <sheetView showGridLines="0" rightToLeft="1" view="pageBreakPreview" zoomScaleNormal="75" workbookViewId="0">
      <selection activeCell="C15" sqref="C15"/>
    </sheetView>
  </sheetViews>
  <sheetFormatPr defaultColWidth="9.1796875" defaultRowHeight="12.5" x14ac:dyDescent="0.25"/>
  <cols>
    <col min="1" max="1" width="42.26953125" style="76" customWidth="1"/>
    <col min="2" max="2" width="12.81640625" style="76" customWidth="1"/>
    <col min="3" max="3" width="42.26953125" style="76" customWidth="1"/>
    <col min="4" max="16384" width="9.1796875" style="76"/>
  </cols>
  <sheetData>
    <row r="1" spans="1:5" ht="18" customHeight="1" x14ac:dyDescent="0.25">
      <c r="A1" s="507" t="s">
        <v>205</v>
      </c>
      <c r="B1" s="507"/>
      <c r="C1" s="507"/>
    </row>
    <row r="2" spans="1:5" ht="18" customHeight="1" x14ac:dyDescent="0.25">
      <c r="A2" s="477">
        <v>2015</v>
      </c>
      <c r="B2" s="477"/>
      <c r="C2" s="477"/>
    </row>
    <row r="3" spans="1:5" ht="18" customHeight="1" x14ac:dyDescent="0.25">
      <c r="A3" s="508" t="s">
        <v>204</v>
      </c>
      <c r="B3" s="508"/>
      <c r="C3" s="508"/>
    </row>
    <row r="4" spans="1:5" ht="18" customHeight="1" x14ac:dyDescent="0.25">
      <c r="A4" s="509">
        <v>2015</v>
      </c>
      <c r="B4" s="509"/>
      <c r="C4" s="509"/>
    </row>
    <row r="5" spans="1:5" s="41" customFormat="1" ht="19.5" customHeight="1" x14ac:dyDescent="0.25">
      <c r="A5" s="51" t="s">
        <v>594</v>
      </c>
      <c r="B5" s="51"/>
      <c r="C5" s="50" t="s">
        <v>593</v>
      </c>
    </row>
    <row r="6" spans="1:5" s="86" customFormat="1" ht="17.25" customHeight="1" thickBot="1" x14ac:dyDescent="0.3">
      <c r="A6" s="510" t="s">
        <v>203</v>
      </c>
      <c r="B6" s="513">
        <v>2015</v>
      </c>
      <c r="C6" s="516" t="s">
        <v>202</v>
      </c>
    </row>
    <row r="7" spans="1:5" s="86" customFormat="1" ht="17.25" customHeight="1" thickBot="1" x14ac:dyDescent="0.3">
      <c r="A7" s="511"/>
      <c r="B7" s="514"/>
      <c r="C7" s="517"/>
    </row>
    <row r="8" spans="1:5" s="86" customFormat="1" ht="17.25" customHeight="1" x14ac:dyDescent="0.25">
      <c r="A8" s="512"/>
      <c r="B8" s="515"/>
      <c r="C8" s="518"/>
    </row>
    <row r="9" spans="1:5" ht="30" customHeight="1" thickBot="1" x14ac:dyDescent="0.3">
      <c r="A9" s="89" t="s">
        <v>529</v>
      </c>
      <c r="B9" s="195">
        <v>341</v>
      </c>
      <c r="C9" s="87" t="s">
        <v>327</v>
      </c>
      <c r="E9" s="86"/>
    </row>
    <row r="10" spans="1:5" ht="30" customHeight="1" thickBot="1" x14ac:dyDescent="0.3">
      <c r="A10" s="92" t="s">
        <v>530</v>
      </c>
      <c r="B10" s="196">
        <v>113</v>
      </c>
      <c r="C10" s="90" t="s">
        <v>201</v>
      </c>
    </row>
    <row r="11" spans="1:5" ht="30" customHeight="1" thickBot="1" x14ac:dyDescent="0.3">
      <c r="A11" s="89" t="s">
        <v>531</v>
      </c>
      <c r="B11" s="195">
        <v>134</v>
      </c>
      <c r="C11" s="87" t="s">
        <v>200</v>
      </c>
      <c r="E11" s="86"/>
    </row>
    <row r="12" spans="1:5" ht="30" customHeight="1" thickBot="1" x14ac:dyDescent="0.3">
      <c r="A12" s="92" t="s">
        <v>532</v>
      </c>
      <c r="B12" s="196">
        <v>95</v>
      </c>
      <c r="C12" s="90" t="s">
        <v>199</v>
      </c>
    </row>
    <row r="13" spans="1:5" ht="30" customHeight="1" thickBot="1" x14ac:dyDescent="0.3">
      <c r="A13" s="89" t="s">
        <v>533</v>
      </c>
      <c r="B13" s="195">
        <v>24</v>
      </c>
      <c r="C13" s="87" t="s">
        <v>198</v>
      </c>
      <c r="E13" s="86"/>
    </row>
    <row r="14" spans="1:5" ht="30" customHeight="1" thickBot="1" x14ac:dyDescent="0.3">
      <c r="A14" s="92" t="s">
        <v>534</v>
      </c>
      <c r="B14" s="196">
        <v>1</v>
      </c>
      <c r="C14" s="90" t="s">
        <v>197</v>
      </c>
    </row>
    <row r="15" spans="1:5" ht="30" customHeight="1" thickBot="1" x14ac:dyDescent="0.3">
      <c r="A15" s="89" t="s">
        <v>535</v>
      </c>
      <c r="B15" s="195">
        <v>99</v>
      </c>
      <c r="C15" s="87" t="s">
        <v>196</v>
      </c>
      <c r="E15" s="86"/>
    </row>
    <row r="16" spans="1:5" ht="30" customHeight="1" x14ac:dyDescent="0.25">
      <c r="A16" s="53" t="s">
        <v>536</v>
      </c>
      <c r="B16" s="197">
        <v>372</v>
      </c>
      <c r="C16" s="84" t="s">
        <v>195</v>
      </c>
    </row>
    <row r="17" spans="1:3" s="82" customFormat="1" ht="25.5" customHeight="1" x14ac:dyDescent="0.25">
      <c r="A17" s="83" t="s">
        <v>170</v>
      </c>
      <c r="B17" s="198">
        <f>SUM(B9:B16)</f>
        <v>1179</v>
      </c>
      <c r="C17" s="387" t="s">
        <v>3</v>
      </c>
    </row>
    <row r="18" spans="1:3" x14ac:dyDescent="0.25">
      <c r="A18" s="376" t="s">
        <v>537</v>
      </c>
      <c r="C18" s="375" t="s">
        <v>538</v>
      </c>
    </row>
  </sheetData>
  <mergeCells count="7">
    <mergeCell ref="A1:C1"/>
    <mergeCell ref="A3:C3"/>
    <mergeCell ref="A4:C4"/>
    <mergeCell ref="A6:A8"/>
    <mergeCell ref="C6:C8"/>
    <mergeCell ref="B6:B8"/>
    <mergeCell ref="A2:C2"/>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70"/>
  <sheetViews>
    <sheetView rightToLeft="1" view="pageBreakPreview" zoomScaleNormal="100" zoomScaleSheetLayoutView="100" workbookViewId="0">
      <selection activeCell="E12" sqref="E12"/>
    </sheetView>
  </sheetViews>
  <sheetFormatPr defaultColWidth="9.1796875" defaultRowHeight="12.5" x14ac:dyDescent="0.25"/>
  <cols>
    <col min="1" max="1" width="20" style="76" customWidth="1"/>
    <col min="2" max="4" width="11.453125" style="76" customWidth="1"/>
    <col min="5" max="5" width="11.26953125" style="76" customWidth="1"/>
    <col min="6" max="6" width="21.1796875" style="76" customWidth="1"/>
    <col min="7" max="8" width="9.1796875" style="76"/>
    <col min="9" max="9" width="11.81640625" style="76" customWidth="1"/>
    <col min="10" max="16384" width="9.1796875" style="76"/>
  </cols>
  <sheetData>
    <row r="1" spans="1:8" ht="18" x14ac:dyDescent="0.25">
      <c r="A1" s="519" t="s">
        <v>281</v>
      </c>
      <c r="B1" s="519"/>
      <c r="C1" s="519"/>
      <c r="D1" s="519"/>
      <c r="E1" s="519"/>
      <c r="F1" s="519"/>
    </row>
    <row r="2" spans="1:8" ht="18" x14ac:dyDescent="0.25">
      <c r="A2" s="523">
        <v>2015</v>
      </c>
      <c r="B2" s="523"/>
      <c r="C2" s="523"/>
      <c r="D2" s="523"/>
      <c r="E2" s="523"/>
      <c r="F2" s="523"/>
    </row>
    <row r="3" spans="1:8" ht="35.25" customHeight="1" x14ac:dyDescent="0.25">
      <c r="A3" s="520" t="s">
        <v>515</v>
      </c>
      <c r="B3" s="521"/>
      <c r="C3" s="521"/>
      <c r="D3" s="521"/>
      <c r="E3" s="521"/>
      <c r="F3" s="521"/>
    </row>
    <row r="4" spans="1:8" ht="14" x14ac:dyDescent="0.25">
      <c r="A4" s="522">
        <v>2015</v>
      </c>
      <c r="B4" s="522"/>
      <c r="C4" s="522"/>
      <c r="D4" s="522"/>
      <c r="E4" s="522"/>
      <c r="F4" s="522"/>
    </row>
    <row r="5" spans="1:8" s="41" customFormat="1" ht="19.5" customHeight="1" x14ac:dyDescent="0.25">
      <c r="A5" s="51" t="s">
        <v>595</v>
      </c>
      <c r="B5" s="51"/>
      <c r="F5" s="50" t="s">
        <v>596</v>
      </c>
    </row>
    <row r="6" spans="1:8" ht="35.25" customHeight="1" x14ac:dyDescent="0.25">
      <c r="A6" s="526" t="s">
        <v>227</v>
      </c>
      <c r="B6" s="528" t="s">
        <v>226</v>
      </c>
      <c r="C6" s="528"/>
      <c r="D6" s="529" t="s">
        <v>222</v>
      </c>
      <c r="E6" s="529" t="s">
        <v>221</v>
      </c>
      <c r="F6" s="524" t="s">
        <v>225</v>
      </c>
    </row>
    <row r="7" spans="1:8" ht="36" customHeight="1" x14ac:dyDescent="0.25">
      <c r="A7" s="527"/>
      <c r="B7" s="107" t="s">
        <v>224</v>
      </c>
      <c r="C7" s="107" t="s">
        <v>223</v>
      </c>
      <c r="D7" s="530"/>
      <c r="E7" s="530"/>
      <c r="F7" s="525"/>
    </row>
    <row r="8" spans="1:8" ht="25.5" customHeight="1" thickBot="1" x14ac:dyDescent="0.3">
      <c r="A8" s="104" t="s">
        <v>220</v>
      </c>
      <c r="B8" s="103">
        <v>5</v>
      </c>
      <c r="C8" s="103">
        <v>0</v>
      </c>
      <c r="D8" s="103">
        <v>4</v>
      </c>
      <c r="E8" s="231">
        <f t="shared" ref="E8:E19" si="0">SUM(B8:D8)</f>
        <v>9</v>
      </c>
      <c r="F8" s="87" t="s">
        <v>35</v>
      </c>
      <c r="H8" s="101"/>
    </row>
    <row r="9" spans="1:8" ht="25.5" customHeight="1" thickBot="1" x14ac:dyDescent="0.3">
      <c r="A9" s="106" t="s">
        <v>219</v>
      </c>
      <c r="B9" s="105">
        <v>18</v>
      </c>
      <c r="C9" s="105">
        <v>0</v>
      </c>
      <c r="D9" s="105">
        <v>1</v>
      </c>
      <c r="E9" s="232">
        <f t="shared" si="0"/>
        <v>19</v>
      </c>
      <c r="F9" s="90" t="s">
        <v>34</v>
      </c>
      <c r="H9" s="95"/>
    </row>
    <row r="10" spans="1:8" ht="25.5" customHeight="1" thickBot="1" x14ac:dyDescent="0.3">
      <c r="A10" s="104" t="s">
        <v>218</v>
      </c>
      <c r="B10" s="103">
        <v>5</v>
      </c>
      <c r="C10" s="103">
        <v>0</v>
      </c>
      <c r="D10" s="103">
        <v>2</v>
      </c>
      <c r="E10" s="231">
        <f t="shared" si="0"/>
        <v>7</v>
      </c>
      <c r="F10" s="87" t="s">
        <v>33</v>
      </c>
      <c r="H10" s="101"/>
    </row>
    <row r="11" spans="1:8" ht="25.5" customHeight="1" thickBot="1" x14ac:dyDescent="0.3">
      <c r="A11" s="106" t="s">
        <v>217</v>
      </c>
      <c r="B11" s="105">
        <v>5</v>
      </c>
      <c r="C11" s="105">
        <v>1</v>
      </c>
      <c r="D11" s="105">
        <v>0</v>
      </c>
      <c r="E11" s="232">
        <f t="shared" si="0"/>
        <v>6</v>
      </c>
      <c r="F11" s="90" t="s">
        <v>32</v>
      </c>
      <c r="H11" s="95"/>
    </row>
    <row r="12" spans="1:8" ht="25.5" customHeight="1" thickBot="1" x14ac:dyDescent="0.3">
      <c r="A12" s="104" t="s">
        <v>216</v>
      </c>
      <c r="B12" s="103">
        <v>10</v>
      </c>
      <c r="C12" s="103">
        <v>1</v>
      </c>
      <c r="D12" s="103">
        <v>5</v>
      </c>
      <c r="E12" s="231">
        <f t="shared" si="0"/>
        <v>16</v>
      </c>
      <c r="F12" s="87" t="s">
        <v>31</v>
      </c>
      <c r="H12" s="101"/>
    </row>
    <row r="13" spans="1:8" ht="25.5" customHeight="1" thickBot="1" x14ac:dyDescent="0.3">
      <c r="A13" s="106" t="s">
        <v>215</v>
      </c>
      <c r="B13" s="105">
        <v>6</v>
      </c>
      <c r="C13" s="105">
        <v>2</v>
      </c>
      <c r="D13" s="105">
        <v>1</v>
      </c>
      <c r="E13" s="232">
        <f t="shared" si="0"/>
        <v>9</v>
      </c>
      <c r="F13" s="90" t="s">
        <v>30</v>
      </c>
      <c r="H13" s="95"/>
    </row>
    <row r="14" spans="1:8" ht="25.5" customHeight="1" thickBot="1" x14ac:dyDescent="0.3">
      <c r="A14" s="104" t="s">
        <v>214</v>
      </c>
      <c r="B14" s="103">
        <v>6</v>
      </c>
      <c r="C14" s="103">
        <v>0</v>
      </c>
      <c r="D14" s="103">
        <v>0</v>
      </c>
      <c r="E14" s="231">
        <f t="shared" si="0"/>
        <v>6</v>
      </c>
      <c r="F14" s="87" t="s">
        <v>29</v>
      </c>
      <c r="H14" s="101"/>
    </row>
    <row r="15" spans="1:8" ht="25.5" customHeight="1" thickBot="1" x14ac:dyDescent="0.3">
      <c r="A15" s="106" t="s">
        <v>213</v>
      </c>
      <c r="B15" s="105">
        <v>0</v>
      </c>
      <c r="C15" s="105">
        <v>0</v>
      </c>
      <c r="D15" s="105">
        <v>0</v>
      </c>
      <c r="E15" s="232">
        <f t="shared" si="0"/>
        <v>0</v>
      </c>
      <c r="F15" s="90" t="s">
        <v>28</v>
      </c>
      <c r="H15" s="95"/>
    </row>
    <row r="16" spans="1:8" ht="25.5" customHeight="1" thickBot="1" x14ac:dyDescent="0.3">
      <c r="A16" s="104" t="s">
        <v>212</v>
      </c>
      <c r="B16" s="103">
        <v>3</v>
      </c>
      <c r="C16" s="103">
        <v>0</v>
      </c>
      <c r="D16" s="103">
        <v>0</v>
      </c>
      <c r="E16" s="231">
        <f t="shared" si="0"/>
        <v>3</v>
      </c>
      <c r="F16" s="87" t="s">
        <v>27</v>
      </c>
      <c r="H16" s="101"/>
    </row>
    <row r="17" spans="1:8" ht="25.5" customHeight="1" thickBot="1" x14ac:dyDescent="0.3">
      <c r="A17" s="106" t="s">
        <v>211</v>
      </c>
      <c r="B17" s="105">
        <v>5</v>
      </c>
      <c r="C17" s="105">
        <v>0</v>
      </c>
      <c r="D17" s="105">
        <v>2</v>
      </c>
      <c r="E17" s="232">
        <f t="shared" si="0"/>
        <v>7</v>
      </c>
      <c r="F17" s="90" t="s">
        <v>26</v>
      </c>
      <c r="H17" s="95"/>
    </row>
    <row r="18" spans="1:8" ht="25.5" customHeight="1" thickBot="1" x14ac:dyDescent="0.3">
      <c r="A18" s="104" t="s">
        <v>210</v>
      </c>
      <c r="B18" s="103">
        <v>1</v>
      </c>
      <c r="C18" s="103">
        <v>0</v>
      </c>
      <c r="D18" s="103">
        <v>0</v>
      </c>
      <c r="E18" s="231">
        <f t="shared" si="0"/>
        <v>1</v>
      </c>
      <c r="F18" s="87" t="s">
        <v>25</v>
      </c>
      <c r="H18" s="101"/>
    </row>
    <row r="19" spans="1:8" ht="25.5" customHeight="1" x14ac:dyDescent="0.25">
      <c r="A19" s="100" t="s">
        <v>209</v>
      </c>
      <c r="B19" s="99">
        <v>5</v>
      </c>
      <c r="C19" s="99">
        <v>0</v>
      </c>
      <c r="D19" s="99">
        <v>3</v>
      </c>
      <c r="E19" s="233">
        <f t="shared" si="0"/>
        <v>8</v>
      </c>
      <c r="F19" s="84" t="s">
        <v>24</v>
      </c>
      <c r="H19" s="95"/>
    </row>
    <row r="20" spans="1:8" ht="26.25" customHeight="1" x14ac:dyDescent="0.25">
      <c r="A20" s="98" t="s">
        <v>208</v>
      </c>
      <c r="B20" s="97">
        <f>SUM(B8:B19)</f>
        <v>69</v>
      </c>
      <c r="C20" s="97">
        <f>SUM(C8:C19)</f>
        <v>4</v>
      </c>
      <c r="D20" s="97">
        <f>SUM(D8:D19)</f>
        <v>18</v>
      </c>
      <c r="E20" s="97">
        <f>SUM(E8:E19)</f>
        <v>91</v>
      </c>
      <c r="F20" s="96" t="s">
        <v>3</v>
      </c>
      <c r="H20" s="95"/>
    </row>
    <row r="24" spans="1:8" ht="25" x14ac:dyDescent="0.25">
      <c r="A24" s="199" t="s">
        <v>328</v>
      </c>
    </row>
    <row r="25" spans="1:8" ht="25" x14ac:dyDescent="0.25">
      <c r="A25" s="199" t="s">
        <v>329</v>
      </c>
    </row>
    <row r="26" spans="1:8" ht="25" x14ac:dyDescent="0.25">
      <c r="A26" s="199" t="s">
        <v>330</v>
      </c>
    </row>
    <row r="27" spans="1:8" ht="25" x14ac:dyDescent="0.25">
      <c r="A27" s="199" t="s">
        <v>331</v>
      </c>
    </row>
    <row r="28" spans="1:8" ht="25" x14ac:dyDescent="0.25">
      <c r="A28" s="199" t="s">
        <v>332</v>
      </c>
    </row>
    <row r="29" spans="1:8" ht="25" x14ac:dyDescent="0.25">
      <c r="A29" s="199" t="s">
        <v>333</v>
      </c>
    </row>
    <row r="30" spans="1:8" ht="25" x14ac:dyDescent="0.25">
      <c r="A30" s="199" t="s">
        <v>334</v>
      </c>
    </row>
    <row r="31" spans="1:8" ht="25" x14ac:dyDescent="0.25">
      <c r="A31" s="199" t="s">
        <v>335</v>
      </c>
    </row>
    <row r="32" spans="1:8" ht="25" x14ac:dyDescent="0.25">
      <c r="A32" s="199" t="s">
        <v>336</v>
      </c>
    </row>
    <row r="33" spans="1:4" ht="25" x14ac:dyDescent="0.25">
      <c r="A33" s="199" t="s">
        <v>337</v>
      </c>
    </row>
    <row r="34" spans="1:4" ht="25" x14ac:dyDescent="0.25">
      <c r="A34" s="199" t="s">
        <v>338</v>
      </c>
    </row>
    <row r="35" spans="1:4" ht="25" x14ac:dyDescent="0.25">
      <c r="A35" s="199" t="s">
        <v>339</v>
      </c>
    </row>
    <row r="40" spans="1:4" ht="13" thickBot="1" x14ac:dyDescent="0.3"/>
    <row r="41" spans="1:4" ht="57.5" thickBot="1" x14ac:dyDescent="0.3">
      <c r="B41" s="93" t="s">
        <v>207</v>
      </c>
      <c r="C41" s="107" t="s">
        <v>509</v>
      </c>
      <c r="D41" s="93" t="s">
        <v>206</v>
      </c>
    </row>
    <row r="58" spans="1:1" x14ac:dyDescent="0.25">
      <c r="A58" s="102" t="s">
        <v>35</v>
      </c>
    </row>
    <row r="59" spans="1:1" x14ac:dyDescent="0.25">
      <c r="A59" s="94" t="s">
        <v>34</v>
      </c>
    </row>
    <row r="60" spans="1:1" x14ac:dyDescent="0.25">
      <c r="A60" s="102" t="s">
        <v>33</v>
      </c>
    </row>
    <row r="61" spans="1:1" x14ac:dyDescent="0.25">
      <c r="A61" s="94" t="s">
        <v>32</v>
      </c>
    </row>
    <row r="62" spans="1:1" x14ac:dyDescent="0.25">
      <c r="A62" s="102" t="s">
        <v>31</v>
      </c>
    </row>
    <row r="63" spans="1:1" x14ac:dyDescent="0.25">
      <c r="A63" s="94" t="s">
        <v>30</v>
      </c>
    </row>
    <row r="64" spans="1:1" x14ac:dyDescent="0.25">
      <c r="A64" s="102" t="s">
        <v>29</v>
      </c>
    </row>
    <row r="65" spans="1:1" x14ac:dyDescent="0.25">
      <c r="A65" s="94" t="s">
        <v>28</v>
      </c>
    </row>
    <row r="66" spans="1:1" x14ac:dyDescent="0.25">
      <c r="A66" s="102" t="s">
        <v>27</v>
      </c>
    </row>
    <row r="67" spans="1:1" x14ac:dyDescent="0.25">
      <c r="A67" s="94" t="s">
        <v>26</v>
      </c>
    </row>
    <row r="68" spans="1:1" x14ac:dyDescent="0.25">
      <c r="A68" s="102" t="s">
        <v>25</v>
      </c>
    </row>
    <row r="69" spans="1:1" x14ac:dyDescent="0.25">
      <c r="A69" s="94" t="s">
        <v>24</v>
      </c>
    </row>
    <row r="70" spans="1:1" x14ac:dyDescent="0.25">
      <c r="A70" s="94"/>
    </row>
  </sheetData>
  <mergeCells count="9">
    <mergeCell ref="A1:F1"/>
    <mergeCell ref="A3:F3"/>
    <mergeCell ref="A4:F4"/>
    <mergeCell ref="A2:F2"/>
    <mergeCell ref="F6:F7"/>
    <mergeCell ref="A6:A7"/>
    <mergeCell ref="B6:C6"/>
    <mergeCell ref="D6:D7"/>
    <mergeCell ref="E6:E7"/>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1"/>
  <sheetViews>
    <sheetView rightToLeft="1" view="pageBreakPreview" zoomScaleNormal="100" zoomScaleSheetLayoutView="100" workbookViewId="0">
      <selection activeCell="E7" sqref="E7"/>
    </sheetView>
  </sheetViews>
  <sheetFormatPr defaultColWidth="9.1796875" defaultRowHeight="12.5" x14ac:dyDescent="0.25"/>
  <cols>
    <col min="1" max="1" width="28" style="41" customWidth="1"/>
    <col min="2" max="5" width="12.1796875" style="41" customWidth="1"/>
    <col min="6" max="6" width="30.54296875" style="41" customWidth="1"/>
    <col min="7" max="16384" width="9.1796875" style="41"/>
  </cols>
  <sheetData>
    <row r="1" spans="1:6" ht="38.25" customHeight="1" x14ac:dyDescent="0.4">
      <c r="A1" s="407" t="s">
        <v>527</v>
      </c>
      <c r="B1" s="408"/>
      <c r="C1" s="408"/>
      <c r="D1" s="408"/>
      <c r="E1" s="408"/>
      <c r="F1" s="408"/>
    </row>
    <row r="2" spans="1:6" ht="15.5" x14ac:dyDescent="0.35">
      <c r="A2" s="409" t="s">
        <v>282</v>
      </c>
      <c r="B2" s="409"/>
      <c r="C2" s="409"/>
      <c r="D2" s="409"/>
      <c r="E2" s="409"/>
      <c r="F2" s="409"/>
    </row>
    <row r="3" spans="1:6" ht="14" x14ac:dyDescent="0.3">
      <c r="A3" s="410" t="s">
        <v>525</v>
      </c>
      <c r="B3" s="410"/>
      <c r="C3" s="410"/>
      <c r="D3" s="410"/>
      <c r="E3" s="410"/>
      <c r="F3" s="410"/>
    </row>
    <row r="4" spans="1:6" ht="19.5" customHeight="1" x14ac:dyDescent="0.25">
      <c r="A4" s="51" t="s">
        <v>598</v>
      </c>
      <c r="B4" s="51"/>
      <c r="C4" s="51"/>
      <c r="D4" s="51"/>
      <c r="E4" s="51"/>
      <c r="F4" s="50" t="s">
        <v>597</v>
      </c>
    </row>
    <row r="5" spans="1:6" ht="52.5" customHeight="1" x14ac:dyDescent="0.25">
      <c r="A5" s="252" t="s">
        <v>510</v>
      </c>
      <c r="B5" s="235" t="s">
        <v>257</v>
      </c>
      <c r="C5" s="235" t="s">
        <v>258</v>
      </c>
      <c r="D5" s="235" t="s">
        <v>259</v>
      </c>
      <c r="E5" s="253" t="s">
        <v>0</v>
      </c>
      <c r="F5" s="254" t="s">
        <v>260</v>
      </c>
    </row>
    <row r="6" spans="1:6" s="179" customFormat="1" ht="38.25" customHeight="1" thickBot="1" x14ac:dyDescent="0.3">
      <c r="A6" s="347">
        <v>2010</v>
      </c>
      <c r="B6" s="148">
        <v>54</v>
      </c>
      <c r="C6" s="148">
        <v>10</v>
      </c>
      <c r="D6" s="148">
        <v>7</v>
      </c>
      <c r="E6" s="143">
        <f t="shared" ref="E6:E11" si="0">SUM(B6:D6)</f>
        <v>71</v>
      </c>
      <c r="F6" s="349">
        <v>2010</v>
      </c>
    </row>
    <row r="7" spans="1:6" ht="38.25" customHeight="1" thickBot="1" x14ac:dyDescent="0.3">
      <c r="A7" s="343">
        <v>2011</v>
      </c>
      <c r="B7" s="152">
        <v>91</v>
      </c>
      <c r="C7" s="152">
        <v>9</v>
      </c>
      <c r="D7" s="152">
        <v>7</v>
      </c>
      <c r="E7" s="108">
        <f t="shared" si="0"/>
        <v>107</v>
      </c>
      <c r="F7" s="345">
        <v>2011</v>
      </c>
    </row>
    <row r="8" spans="1:6" s="179" customFormat="1" ht="38.25" customHeight="1" thickBot="1" x14ac:dyDescent="0.3">
      <c r="A8" s="348">
        <v>2012</v>
      </c>
      <c r="B8" s="149">
        <v>77</v>
      </c>
      <c r="C8" s="149">
        <v>8</v>
      </c>
      <c r="D8" s="149">
        <v>22</v>
      </c>
      <c r="E8" s="144">
        <f t="shared" si="0"/>
        <v>107</v>
      </c>
      <c r="F8" s="350">
        <v>2012</v>
      </c>
    </row>
    <row r="9" spans="1:6" ht="38.25" customHeight="1" thickBot="1" x14ac:dyDescent="0.3">
      <c r="A9" s="343">
        <v>2013</v>
      </c>
      <c r="B9" s="152">
        <v>93</v>
      </c>
      <c r="C9" s="152">
        <v>9</v>
      </c>
      <c r="D9" s="152">
        <v>4</v>
      </c>
      <c r="E9" s="108">
        <f t="shared" si="0"/>
        <v>106</v>
      </c>
      <c r="F9" s="345">
        <v>2013</v>
      </c>
    </row>
    <row r="10" spans="1:6" s="179" customFormat="1" ht="38.25" customHeight="1" thickBot="1" x14ac:dyDescent="0.3">
      <c r="A10" s="348">
        <v>2014</v>
      </c>
      <c r="B10" s="149">
        <v>80</v>
      </c>
      <c r="C10" s="149">
        <v>13</v>
      </c>
      <c r="D10" s="149">
        <v>18</v>
      </c>
      <c r="E10" s="144">
        <f t="shared" si="0"/>
        <v>111</v>
      </c>
      <c r="F10" s="350">
        <v>2014</v>
      </c>
    </row>
    <row r="11" spans="1:6" ht="38.25" customHeight="1" x14ac:dyDescent="0.25">
      <c r="A11" s="344">
        <v>2015</v>
      </c>
      <c r="B11" s="230">
        <v>69</v>
      </c>
      <c r="C11" s="230">
        <v>4</v>
      </c>
      <c r="D11" s="230">
        <v>18</v>
      </c>
      <c r="E11" s="363">
        <f t="shared" si="0"/>
        <v>91</v>
      </c>
      <c r="F11" s="346">
        <v>2015</v>
      </c>
    </row>
  </sheetData>
  <mergeCells count="3">
    <mergeCell ref="A1:F1"/>
    <mergeCell ref="A2:F2"/>
    <mergeCell ref="A3:F3"/>
  </mergeCells>
  <printOptions horizontalCentered="1" verticalCentered="1"/>
  <pageMargins left="0" right="0" top="0" bottom="0" header="0" footer="0"/>
  <pageSetup paperSize="9" scale="91"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7"/>
  <sheetViews>
    <sheetView showGridLines="0" rightToLeft="1" view="pageBreakPreview" zoomScaleNormal="100" workbookViewId="0">
      <selection activeCell="H12" sqref="H12"/>
    </sheetView>
  </sheetViews>
  <sheetFormatPr defaultColWidth="9.1796875" defaultRowHeight="12.5" x14ac:dyDescent="0.25"/>
  <cols>
    <col min="1" max="1" width="30.1796875" style="76" customWidth="1"/>
    <col min="2" max="4" width="10.1796875" style="109" customWidth="1"/>
    <col min="5" max="5" width="11.26953125" style="109" customWidth="1"/>
    <col min="6" max="8" width="10.1796875" style="109" customWidth="1"/>
    <col min="9" max="9" width="11.26953125" style="109" customWidth="1"/>
    <col min="10" max="10" width="31" style="76" customWidth="1"/>
    <col min="11" max="16384" width="9.1796875" style="76"/>
  </cols>
  <sheetData>
    <row r="1" spans="1:10" ht="26.25" customHeight="1" x14ac:dyDescent="0.25">
      <c r="A1" s="531" t="s">
        <v>244</v>
      </c>
      <c r="B1" s="531"/>
      <c r="C1" s="531"/>
      <c r="D1" s="531"/>
      <c r="E1" s="531"/>
      <c r="F1" s="531"/>
      <c r="G1" s="531"/>
      <c r="H1" s="531"/>
      <c r="I1" s="531"/>
      <c r="J1" s="531"/>
    </row>
    <row r="2" spans="1:10" ht="18" x14ac:dyDescent="0.25">
      <c r="A2" s="539" t="s">
        <v>528</v>
      </c>
      <c r="B2" s="539"/>
      <c r="C2" s="539"/>
      <c r="D2" s="539"/>
      <c r="E2" s="539"/>
      <c r="F2" s="539"/>
      <c r="G2" s="539"/>
      <c r="H2" s="539"/>
      <c r="I2" s="539"/>
      <c r="J2" s="539"/>
    </row>
    <row r="3" spans="1:10" ht="38.25" customHeight="1" x14ac:dyDescent="0.25">
      <c r="A3" s="508" t="s">
        <v>283</v>
      </c>
      <c r="B3" s="508"/>
      <c r="C3" s="508"/>
      <c r="D3" s="508"/>
      <c r="E3" s="508"/>
      <c r="F3" s="508"/>
      <c r="G3" s="508"/>
      <c r="H3" s="508"/>
      <c r="I3" s="508"/>
      <c r="J3" s="508"/>
    </row>
    <row r="4" spans="1:10" ht="15.5" x14ac:dyDescent="0.25">
      <c r="A4" s="532" t="s">
        <v>528</v>
      </c>
      <c r="B4" s="532"/>
      <c r="C4" s="532"/>
      <c r="D4" s="532"/>
      <c r="E4" s="532"/>
      <c r="F4" s="532"/>
      <c r="G4" s="532"/>
      <c r="H4" s="532"/>
      <c r="I4" s="532"/>
      <c r="J4" s="532"/>
    </row>
    <row r="5" spans="1:10" s="41" customFormat="1" ht="19.5" customHeight="1" x14ac:dyDescent="0.25">
      <c r="A5" s="51" t="s">
        <v>600</v>
      </c>
      <c r="B5" s="51"/>
      <c r="C5" s="51"/>
      <c r="F5" s="51"/>
      <c r="G5" s="51"/>
      <c r="J5" s="50" t="s">
        <v>599</v>
      </c>
    </row>
    <row r="6" spans="1:10" s="86" customFormat="1" ht="17.25" customHeight="1" x14ac:dyDescent="0.25">
      <c r="A6" s="533" t="s">
        <v>243</v>
      </c>
      <c r="B6" s="540">
        <v>2014</v>
      </c>
      <c r="C6" s="541"/>
      <c r="D6" s="541"/>
      <c r="E6" s="542"/>
      <c r="F6" s="540">
        <v>2015</v>
      </c>
      <c r="G6" s="541"/>
      <c r="H6" s="541"/>
      <c r="I6" s="542"/>
      <c r="J6" s="536" t="s">
        <v>239</v>
      </c>
    </row>
    <row r="7" spans="1:10" s="86" customFormat="1" ht="17.25" customHeight="1" x14ac:dyDescent="0.25">
      <c r="A7" s="534"/>
      <c r="B7" s="543" t="s">
        <v>242</v>
      </c>
      <c r="C7" s="546" t="s">
        <v>241</v>
      </c>
      <c r="D7" s="547"/>
      <c r="E7" s="547" t="s">
        <v>240</v>
      </c>
      <c r="F7" s="543" t="s">
        <v>242</v>
      </c>
      <c r="G7" s="546" t="s">
        <v>241</v>
      </c>
      <c r="H7" s="547"/>
      <c r="I7" s="547" t="s">
        <v>240</v>
      </c>
      <c r="J7" s="537"/>
    </row>
    <row r="8" spans="1:10" s="86" customFormat="1" ht="17.25" customHeight="1" x14ac:dyDescent="0.25">
      <c r="A8" s="534"/>
      <c r="B8" s="544"/>
      <c r="C8" s="548"/>
      <c r="D8" s="549"/>
      <c r="E8" s="550"/>
      <c r="F8" s="544"/>
      <c r="G8" s="548"/>
      <c r="H8" s="549"/>
      <c r="I8" s="550"/>
      <c r="J8" s="537"/>
    </row>
    <row r="9" spans="1:10" s="86" customFormat="1" ht="32.25" customHeight="1" x14ac:dyDescent="0.25">
      <c r="A9" s="535"/>
      <c r="B9" s="545"/>
      <c r="C9" s="116" t="s">
        <v>238</v>
      </c>
      <c r="D9" s="115" t="s">
        <v>223</v>
      </c>
      <c r="E9" s="551"/>
      <c r="F9" s="545"/>
      <c r="G9" s="116" t="s">
        <v>238</v>
      </c>
      <c r="H9" s="115" t="s">
        <v>223</v>
      </c>
      <c r="I9" s="551"/>
      <c r="J9" s="538"/>
    </row>
    <row r="10" spans="1:10" ht="27.75" customHeight="1" thickBot="1" x14ac:dyDescent="0.3">
      <c r="A10" s="89" t="s">
        <v>237</v>
      </c>
      <c r="B10" s="88">
        <v>228</v>
      </c>
      <c r="C10" s="88">
        <v>185</v>
      </c>
      <c r="D10" s="88">
        <v>107</v>
      </c>
      <c r="E10" s="88">
        <v>50</v>
      </c>
      <c r="F10" s="88">
        <v>70</v>
      </c>
      <c r="G10" s="88">
        <v>16</v>
      </c>
      <c r="H10" s="88">
        <v>32</v>
      </c>
      <c r="I10" s="88">
        <v>59</v>
      </c>
      <c r="J10" s="87" t="s">
        <v>236</v>
      </c>
    </row>
    <row r="11" spans="1:10" ht="27.75" customHeight="1" thickBot="1" x14ac:dyDescent="0.3">
      <c r="A11" s="92" t="s">
        <v>235</v>
      </c>
      <c r="B11" s="91">
        <v>5</v>
      </c>
      <c r="C11" s="91">
        <v>2</v>
      </c>
      <c r="D11" s="91">
        <v>2</v>
      </c>
      <c r="E11" s="91">
        <v>2</v>
      </c>
      <c r="F11" s="91">
        <v>7</v>
      </c>
      <c r="G11" s="91">
        <v>3</v>
      </c>
      <c r="H11" s="91">
        <v>1</v>
      </c>
      <c r="I11" s="91">
        <v>0</v>
      </c>
      <c r="J11" s="90" t="s">
        <v>234</v>
      </c>
    </row>
    <row r="12" spans="1:10" ht="27.75" customHeight="1" thickBot="1" x14ac:dyDescent="0.3">
      <c r="A12" s="114" t="s">
        <v>233</v>
      </c>
      <c r="B12" s="113">
        <v>2</v>
      </c>
      <c r="C12" s="113">
        <v>1</v>
      </c>
      <c r="D12" s="113">
        <v>0</v>
      </c>
      <c r="E12" s="113">
        <v>1</v>
      </c>
      <c r="F12" s="113">
        <v>21</v>
      </c>
      <c r="G12" s="113">
        <v>21</v>
      </c>
      <c r="H12" s="113">
        <v>13</v>
      </c>
      <c r="I12" s="113">
        <v>7</v>
      </c>
      <c r="J12" s="112" t="s">
        <v>232</v>
      </c>
    </row>
    <row r="13" spans="1:10" ht="27.75" customHeight="1" thickBot="1" x14ac:dyDescent="0.3">
      <c r="A13" s="92" t="s">
        <v>231</v>
      </c>
      <c r="B13" s="91">
        <v>29</v>
      </c>
      <c r="C13" s="91">
        <v>19</v>
      </c>
      <c r="D13" s="91">
        <v>0</v>
      </c>
      <c r="E13" s="91">
        <v>0</v>
      </c>
      <c r="F13" s="91">
        <v>362</v>
      </c>
      <c r="G13" s="91">
        <v>134</v>
      </c>
      <c r="H13" s="91">
        <v>147</v>
      </c>
      <c r="I13" s="91">
        <v>102</v>
      </c>
      <c r="J13" s="90" t="s">
        <v>230</v>
      </c>
    </row>
    <row r="14" spans="1:10" ht="27.75" customHeight="1" thickBot="1" x14ac:dyDescent="0.3">
      <c r="A14" s="114" t="s">
        <v>229</v>
      </c>
      <c r="B14" s="113">
        <v>133</v>
      </c>
      <c r="C14" s="113">
        <v>53</v>
      </c>
      <c r="D14" s="113">
        <v>1</v>
      </c>
      <c r="E14" s="113">
        <v>7</v>
      </c>
      <c r="F14" s="113">
        <v>222</v>
      </c>
      <c r="G14" s="113">
        <v>83</v>
      </c>
      <c r="H14" s="113">
        <v>68</v>
      </c>
      <c r="I14" s="113">
        <v>77</v>
      </c>
      <c r="J14" s="112" t="s">
        <v>228</v>
      </c>
    </row>
    <row r="15" spans="1:10" ht="27.75" customHeight="1" x14ac:dyDescent="0.25">
      <c r="A15" s="53" t="s">
        <v>172</v>
      </c>
      <c r="B15" s="85">
        <v>22</v>
      </c>
      <c r="C15" s="85">
        <v>10</v>
      </c>
      <c r="D15" s="85">
        <v>1</v>
      </c>
      <c r="E15" s="85">
        <v>3</v>
      </c>
      <c r="F15" s="85">
        <v>0</v>
      </c>
      <c r="G15" s="85">
        <v>0</v>
      </c>
      <c r="H15" s="85">
        <v>0</v>
      </c>
      <c r="I15" s="85">
        <v>0</v>
      </c>
      <c r="J15" s="84" t="s">
        <v>108</v>
      </c>
    </row>
    <row r="16" spans="1:10" s="82" customFormat="1" ht="27.75" customHeight="1" x14ac:dyDescent="0.25">
      <c r="A16" s="111" t="s">
        <v>170</v>
      </c>
      <c r="B16" s="385">
        <f t="shared" ref="B16:E16" si="0">SUM(B10:B15)</f>
        <v>419</v>
      </c>
      <c r="C16" s="385">
        <f t="shared" si="0"/>
        <v>270</v>
      </c>
      <c r="D16" s="385">
        <f t="shared" si="0"/>
        <v>111</v>
      </c>
      <c r="E16" s="385">
        <f t="shared" si="0"/>
        <v>63</v>
      </c>
      <c r="F16" s="385">
        <f t="shared" ref="F16:I16" si="1">SUM(F10:F15)</f>
        <v>682</v>
      </c>
      <c r="G16" s="385">
        <f t="shared" si="1"/>
        <v>257</v>
      </c>
      <c r="H16" s="385">
        <f t="shared" si="1"/>
        <v>261</v>
      </c>
      <c r="I16" s="385">
        <f t="shared" si="1"/>
        <v>245</v>
      </c>
      <c r="J16" s="386" t="s">
        <v>169</v>
      </c>
    </row>
    <row r="17" spans="2:7" ht="15.5" x14ac:dyDescent="0.25">
      <c r="B17" s="110"/>
      <c r="C17" s="110"/>
      <c r="F17" s="110"/>
      <c r="G17" s="110"/>
    </row>
  </sheetData>
  <mergeCells count="14">
    <mergeCell ref="A1:J1"/>
    <mergeCell ref="A3:J3"/>
    <mergeCell ref="A4:J4"/>
    <mergeCell ref="A6:A9"/>
    <mergeCell ref="J6:J9"/>
    <mergeCell ref="A2:J2"/>
    <mergeCell ref="F6:I6"/>
    <mergeCell ref="F7:F9"/>
    <mergeCell ref="G7:H8"/>
    <mergeCell ref="I7:I9"/>
    <mergeCell ref="B6:E6"/>
    <mergeCell ref="B7:B9"/>
    <mergeCell ref="C7:D8"/>
    <mergeCell ref="E7:E9"/>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
  <sheetViews>
    <sheetView rightToLeft="1" view="pageBreakPreview" zoomScaleNormal="100" zoomScaleSheetLayoutView="100" workbookViewId="0">
      <selection activeCell="H10" sqref="H10"/>
    </sheetView>
  </sheetViews>
  <sheetFormatPr defaultColWidth="9.1796875" defaultRowHeight="12.5" x14ac:dyDescent="0.25"/>
  <cols>
    <col min="1" max="1" width="23.54296875" style="41" customWidth="1"/>
    <col min="2" max="13" width="7.81640625" style="41" customWidth="1"/>
    <col min="14" max="14" width="26" style="41" customWidth="1"/>
    <col min="15" max="16384" width="9.1796875" style="41"/>
  </cols>
  <sheetData>
    <row r="1" spans="1:14" ht="25.5" customHeight="1" x14ac:dyDescent="0.25">
      <c r="A1" s="388" t="s">
        <v>493</v>
      </c>
      <c r="B1" s="388"/>
      <c r="C1" s="388"/>
      <c r="D1" s="388"/>
      <c r="E1" s="388"/>
      <c r="F1" s="388"/>
      <c r="G1" s="388"/>
      <c r="H1" s="388"/>
      <c r="I1" s="388"/>
      <c r="J1" s="388"/>
      <c r="K1" s="388"/>
      <c r="L1" s="388"/>
      <c r="M1" s="388"/>
      <c r="N1" s="388"/>
    </row>
    <row r="2" spans="1:14" ht="18" x14ac:dyDescent="0.25">
      <c r="A2" s="393" t="s">
        <v>523</v>
      </c>
      <c r="B2" s="393"/>
      <c r="C2" s="393"/>
      <c r="D2" s="393"/>
      <c r="E2" s="393"/>
      <c r="F2" s="393"/>
      <c r="G2" s="393"/>
      <c r="H2" s="393"/>
      <c r="I2" s="393"/>
      <c r="J2" s="393"/>
      <c r="K2" s="393"/>
      <c r="L2" s="393"/>
      <c r="M2" s="393"/>
      <c r="N2" s="393"/>
    </row>
    <row r="3" spans="1:14" ht="15.5" x14ac:dyDescent="0.25">
      <c r="A3" s="389" t="s">
        <v>494</v>
      </c>
      <c r="B3" s="389"/>
      <c r="C3" s="389"/>
      <c r="D3" s="389"/>
      <c r="E3" s="389"/>
      <c r="F3" s="389"/>
      <c r="G3" s="389"/>
      <c r="H3" s="389"/>
      <c r="I3" s="389"/>
      <c r="J3" s="389"/>
      <c r="K3" s="389"/>
      <c r="L3" s="389"/>
      <c r="M3" s="389"/>
      <c r="N3" s="389"/>
    </row>
    <row r="4" spans="1:14" ht="14" x14ac:dyDescent="0.25">
      <c r="A4" s="390" t="s">
        <v>523</v>
      </c>
      <c r="B4" s="390"/>
      <c r="C4" s="390"/>
      <c r="D4" s="390"/>
      <c r="E4" s="390"/>
      <c r="F4" s="390"/>
      <c r="G4" s="390"/>
      <c r="H4" s="390"/>
      <c r="I4" s="390"/>
      <c r="J4" s="390"/>
      <c r="K4" s="390"/>
      <c r="L4" s="390"/>
      <c r="M4" s="390"/>
      <c r="N4" s="390"/>
    </row>
    <row r="5" spans="1:14" ht="20.25" customHeight="1" x14ac:dyDescent="0.25">
      <c r="A5" s="51" t="s">
        <v>559</v>
      </c>
      <c r="B5" s="51"/>
      <c r="C5" s="51"/>
      <c r="D5" s="51"/>
      <c r="E5" s="51"/>
      <c r="F5" s="51"/>
      <c r="G5" s="51"/>
      <c r="H5" s="51"/>
      <c r="I5" s="51"/>
      <c r="J5" s="51"/>
      <c r="K5" s="51"/>
      <c r="L5" s="51"/>
      <c r="M5" s="51"/>
      <c r="N5" s="50" t="s">
        <v>560</v>
      </c>
    </row>
    <row r="6" spans="1:14" ht="30.75" customHeight="1" x14ac:dyDescent="0.25">
      <c r="A6" s="391" t="s">
        <v>82</v>
      </c>
      <c r="B6" s="394">
        <v>2012</v>
      </c>
      <c r="C6" s="394"/>
      <c r="D6" s="394"/>
      <c r="E6" s="394">
        <v>2013</v>
      </c>
      <c r="F6" s="394"/>
      <c r="G6" s="394"/>
      <c r="H6" s="394">
        <v>2014</v>
      </c>
      <c r="I6" s="394"/>
      <c r="J6" s="394"/>
      <c r="K6" s="394">
        <v>2015</v>
      </c>
      <c r="L6" s="394"/>
      <c r="M6" s="394"/>
      <c r="N6" s="392" t="s">
        <v>81</v>
      </c>
    </row>
    <row r="7" spans="1:14" ht="30" customHeight="1" x14ac:dyDescent="0.25">
      <c r="A7" s="391"/>
      <c r="B7" s="117" t="s">
        <v>2</v>
      </c>
      <c r="C7" s="117" t="s">
        <v>1</v>
      </c>
      <c r="D7" s="117" t="s">
        <v>0</v>
      </c>
      <c r="E7" s="117" t="s">
        <v>2</v>
      </c>
      <c r="F7" s="117" t="s">
        <v>1</v>
      </c>
      <c r="G7" s="117" t="s">
        <v>0</v>
      </c>
      <c r="H7" s="117" t="s">
        <v>2</v>
      </c>
      <c r="I7" s="117" t="s">
        <v>1</v>
      </c>
      <c r="J7" s="117" t="s">
        <v>0</v>
      </c>
      <c r="K7" s="117" t="s">
        <v>2</v>
      </c>
      <c r="L7" s="117" t="s">
        <v>1</v>
      </c>
      <c r="M7" s="117" t="s">
        <v>0</v>
      </c>
      <c r="N7" s="392"/>
    </row>
    <row r="8" spans="1:14" ht="30.75" customHeight="1" thickBot="1" x14ac:dyDescent="0.3">
      <c r="A8" s="49" t="s">
        <v>80</v>
      </c>
      <c r="B8" s="259">
        <v>6</v>
      </c>
      <c r="C8" s="259">
        <v>0</v>
      </c>
      <c r="D8" s="260">
        <f>SUM(B8:C8)</f>
        <v>6</v>
      </c>
      <c r="E8" s="208">
        <v>7</v>
      </c>
      <c r="F8" s="209">
        <v>0</v>
      </c>
      <c r="G8" s="260">
        <f t="shared" ref="G8:G15" si="0">SUM(E8:F8)</f>
        <v>7</v>
      </c>
      <c r="H8" s="208">
        <v>7</v>
      </c>
      <c r="I8" s="209">
        <v>0</v>
      </c>
      <c r="J8" s="138">
        <f>SUM(H8:I8)</f>
        <v>7</v>
      </c>
      <c r="K8" s="208">
        <v>7</v>
      </c>
      <c r="L8" s="209">
        <v>0</v>
      </c>
      <c r="M8" s="138">
        <f>SUM(K8:L8)</f>
        <v>7</v>
      </c>
      <c r="N8" s="48" t="s">
        <v>79</v>
      </c>
    </row>
    <row r="9" spans="1:14" ht="30.75" customHeight="1" thickBot="1" x14ac:dyDescent="0.3">
      <c r="A9" s="47" t="s">
        <v>78</v>
      </c>
      <c r="B9" s="210">
        <v>14</v>
      </c>
      <c r="C9" s="210">
        <v>0</v>
      </c>
      <c r="D9" s="261">
        <f t="shared" ref="D9:D15" si="1">SUM(B9:C9)</f>
        <v>14</v>
      </c>
      <c r="E9" s="210">
        <v>16</v>
      </c>
      <c r="F9" s="211">
        <v>0</v>
      </c>
      <c r="G9" s="261">
        <f t="shared" si="0"/>
        <v>16</v>
      </c>
      <c r="H9" s="210">
        <v>20</v>
      </c>
      <c r="I9" s="211">
        <v>0</v>
      </c>
      <c r="J9" s="126">
        <f t="shared" ref="J9:J15" si="2">SUM(H9:I9)</f>
        <v>20</v>
      </c>
      <c r="K9" s="210">
        <v>22</v>
      </c>
      <c r="L9" s="211">
        <v>0</v>
      </c>
      <c r="M9" s="126">
        <f t="shared" ref="M9:M15" si="3">SUM(K9:L9)</f>
        <v>22</v>
      </c>
      <c r="N9" s="46" t="s">
        <v>77</v>
      </c>
    </row>
    <row r="10" spans="1:14" ht="30.75" customHeight="1" thickBot="1" x14ac:dyDescent="0.3">
      <c r="A10" s="45" t="s">
        <v>76</v>
      </c>
      <c r="B10" s="212">
        <v>4</v>
      </c>
      <c r="C10" s="212">
        <v>0</v>
      </c>
      <c r="D10" s="262">
        <f t="shared" si="1"/>
        <v>4</v>
      </c>
      <c r="E10" s="212">
        <v>4</v>
      </c>
      <c r="F10" s="213">
        <v>0</v>
      </c>
      <c r="G10" s="262">
        <f t="shared" si="0"/>
        <v>4</v>
      </c>
      <c r="H10" s="212">
        <v>3</v>
      </c>
      <c r="I10" s="213">
        <v>0</v>
      </c>
      <c r="J10" s="139">
        <f t="shared" si="2"/>
        <v>3</v>
      </c>
      <c r="K10" s="212">
        <v>5</v>
      </c>
      <c r="L10" s="213">
        <v>0</v>
      </c>
      <c r="M10" s="139">
        <f t="shared" si="3"/>
        <v>5</v>
      </c>
      <c r="N10" s="44" t="s">
        <v>75</v>
      </c>
    </row>
    <row r="11" spans="1:14" ht="30.75" customHeight="1" thickBot="1" x14ac:dyDescent="0.3">
      <c r="A11" s="47" t="s">
        <v>74</v>
      </c>
      <c r="B11" s="210">
        <v>8</v>
      </c>
      <c r="C11" s="210">
        <v>0</v>
      </c>
      <c r="D11" s="261">
        <f t="shared" si="1"/>
        <v>8</v>
      </c>
      <c r="E11" s="210">
        <v>9</v>
      </c>
      <c r="F11" s="211">
        <v>0</v>
      </c>
      <c r="G11" s="261">
        <f t="shared" si="0"/>
        <v>9</v>
      </c>
      <c r="H11" s="210">
        <v>9</v>
      </c>
      <c r="I11" s="211">
        <v>0</v>
      </c>
      <c r="J11" s="126">
        <f t="shared" si="2"/>
        <v>9</v>
      </c>
      <c r="K11" s="210">
        <v>6</v>
      </c>
      <c r="L11" s="211">
        <v>0</v>
      </c>
      <c r="M11" s="126">
        <f t="shared" si="3"/>
        <v>6</v>
      </c>
      <c r="N11" s="46" t="s">
        <v>73</v>
      </c>
    </row>
    <row r="12" spans="1:14" ht="30.75" customHeight="1" thickBot="1" x14ac:dyDescent="0.3">
      <c r="A12" s="45" t="s">
        <v>72</v>
      </c>
      <c r="B12" s="212">
        <v>48</v>
      </c>
      <c r="C12" s="212">
        <v>0</v>
      </c>
      <c r="D12" s="262">
        <f t="shared" si="1"/>
        <v>48</v>
      </c>
      <c r="E12" s="212">
        <v>48</v>
      </c>
      <c r="F12" s="213">
        <v>0</v>
      </c>
      <c r="G12" s="262">
        <f t="shared" si="0"/>
        <v>48</v>
      </c>
      <c r="H12" s="212">
        <v>52</v>
      </c>
      <c r="I12" s="213">
        <v>0</v>
      </c>
      <c r="J12" s="139">
        <f t="shared" si="2"/>
        <v>52</v>
      </c>
      <c r="K12" s="212">
        <v>58</v>
      </c>
      <c r="L12" s="213">
        <v>0</v>
      </c>
      <c r="M12" s="139">
        <f t="shared" si="3"/>
        <v>58</v>
      </c>
      <c r="N12" s="44" t="s">
        <v>71</v>
      </c>
    </row>
    <row r="13" spans="1:14" ht="30.75" customHeight="1" thickBot="1" x14ac:dyDescent="0.3">
      <c r="A13" s="47" t="s">
        <v>70</v>
      </c>
      <c r="B13" s="210">
        <v>50</v>
      </c>
      <c r="C13" s="210">
        <v>0</v>
      </c>
      <c r="D13" s="261">
        <f t="shared" si="1"/>
        <v>50</v>
      </c>
      <c r="E13" s="210">
        <v>50</v>
      </c>
      <c r="F13" s="211">
        <v>0</v>
      </c>
      <c r="G13" s="261">
        <f t="shared" si="0"/>
        <v>50</v>
      </c>
      <c r="H13" s="210">
        <v>56</v>
      </c>
      <c r="I13" s="211">
        <v>0</v>
      </c>
      <c r="J13" s="126">
        <f t="shared" si="2"/>
        <v>56</v>
      </c>
      <c r="K13" s="210">
        <v>53</v>
      </c>
      <c r="L13" s="211">
        <v>1</v>
      </c>
      <c r="M13" s="126">
        <f t="shared" si="3"/>
        <v>54</v>
      </c>
      <c r="N13" s="46" t="s">
        <v>69</v>
      </c>
    </row>
    <row r="14" spans="1:14" ht="30.75" customHeight="1" thickBot="1" x14ac:dyDescent="0.3">
      <c r="A14" s="45" t="s">
        <v>68</v>
      </c>
      <c r="B14" s="212">
        <v>69</v>
      </c>
      <c r="C14" s="212">
        <v>2</v>
      </c>
      <c r="D14" s="262">
        <f t="shared" si="1"/>
        <v>71</v>
      </c>
      <c r="E14" s="214">
        <v>69</v>
      </c>
      <c r="F14" s="214">
        <v>2</v>
      </c>
      <c r="G14" s="262">
        <f t="shared" si="0"/>
        <v>71</v>
      </c>
      <c r="H14" s="214">
        <v>71</v>
      </c>
      <c r="I14" s="214">
        <v>2</v>
      </c>
      <c r="J14" s="139">
        <f t="shared" si="2"/>
        <v>73</v>
      </c>
      <c r="K14" s="214">
        <v>72</v>
      </c>
      <c r="L14" s="214">
        <v>1</v>
      </c>
      <c r="M14" s="139">
        <f t="shared" si="3"/>
        <v>73</v>
      </c>
      <c r="N14" s="44" t="s">
        <v>67</v>
      </c>
    </row>
    <row r="15" spans="1:14" ht="30.75" customHeight="1" x14ac:dyDescent="0.25">
      <c r="A15" s="43" t="s">
        <v>66</v>
      </c>
      <c r="B15" s="263">
        <v>12</v>
      </c>
      <c r="C15" s="263">
        <v>1</v>
      </c>
      <c r="D15" s="264">
        <f t="shared" si="1"/>
        <v>13</v>
      </c>
      <c r="E15" s="180">
        <v>14</v>
      </c>
      <c r="F15" s="180">
        <v>1</v>
      </c>
      <c r="G15" s="264">
        <f t="shared" si="0"/>
        <v>15</v>
      </c>
      <c r="H15" s="180">
        <v>15</v>
      </c>
      <c r="I15" s="180">
        <v>2</v>
      </c>
      <c r="J15" s="140">
        <f t="shared" si="2"/>
        <v>17</v>
      </c>
      <c r="K15" s="180">
        <v>10</v>
      </c>
      <c r="L15" s="180">
        <v>2</v>
      </c>
      <c r="M15" s="140">
        <f t="shared" si="3"/>
        <v>12</v>
      </c>
      <c r="N15" s="42" t="s">
        <v>65</v>
      </c>
    </row>
    <row r="16" spans="1:14" ht="30.75" customHeight="1" x14ac:dyDescent="0.25">
      <c r="A16" s="171" t="s">
        <v>4</v>
      </c>
      <c r="B16" s="265">
        <f t="shared" ref="B16:M16" si="4">SUM(B8:B15)</f>
        <v>211</v>
      </c>
      <c r="C16" s="265">
        <f t="shared" si="4"/>
        <v>3</v>
      </c>
      <c r="D16" s="265">
        <f t="shared" si="4"/>
        <v>214</v>
      </c>
      <c r="E16" s="265">
        <f t="shared" si="4"/>
        <v>217</v>
      </c>
      <c r="F16" s="265">
        <f t="shared" si="4"/>
        <v>3</v>
      </c>
      <c r="G16" s="265">
        <f t="shared" si="4"/>
        <v>220</v>
      </c>
      <c r="H16" s="265">
        <f t="shared" ref="H16:J16" si="5">SUM(H8:H15)</f>
        <v>233</v>
      </c>
      <c r="I16" s="265">
        <f t="shared" si="5"/>
        <v>4</v>
      </c>
      <c r="J16" s="265">
        <f t="shared" si="5"/>
        <v>237</v>
      </c>
      <c r="K16" s="265">
        <f t="shared" si="4"/>
        <v>233</v>
      </c>
      <c r="L16" s="265">
        <f t="shared" si="4"/>
        <v>4</v>
      </c>
      <c r="M16" s="265">
        <f t="shared" si="4"/>
        <v>237</v>
      </c>
      <c r="N16" s="172" t="s">
        <v>3</v>
      </c>
    </row>
  </sheetData>
  <mergeCells count="10">
    <mergeCell ref="A1:N1"/>
    <mergeCell ref="A3:N3"/>
    <mergeCell ref="A4:N4"/>
    <mergeCell ref="A6:A7"/>
    <mergeCell ref="N6:N7"/>
    <mergeCell ref="A2:N2"/>
    <mergeCell ref="K6:M6"/>
    <mergeCell ref="B6:D6"/>
    <mergeCell ref="E6:G6"/>
    <mergeCell ref="H6:J6"/>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
  <sheetViews>
    <sheetView rightToLeft="1" view="pageBreakPreview" zoomScaleNormal="100" zoomScaleSheetLayoutView="100" workbookViewId="0">
      <selection activeCell="I6" sqref="I6:J7"/>
    </sheetView>
  </sheetViews>
  <sheetFormatPr defaultColWidth="9.1796875" defaultRowHeight="12.5" x14ac:dyDescent="0.25"/>
  <cols>
    <col min="1" max="1" width="9.7265625" style="41" customWidth="1"/>
    <col min="2" max="2" width="18.1796875" style="41" customWidth="1"/>
    <col min="3" max="8" width="8.26953125" style="41" customWidth="1"/>
    <col min="9" max="9" width="18.26953125" style="41" customWidth="1"/>
    <col min="10" max="10" width="9.26953125" style="41" customWidth="1"/>
    <col min="11" max="16384" width="9.1796875" style="41"/>
  </cols>
  <sheetData>
    <row r="1" spans="1:10" ht="24" customHeight="1" x14ac:dyDescent="0.4">
      <c r="A1" s="407" t="s">
        <v>246</v>
      </c>
      <c r="B1" s="407"/>
      <c r="C1" s="408"/>
      <c r="D1" s="408"/>
      <c r="E1" s="408"/>
      <c r="F1" s="408"/>
      <c r="G1" s="408"/>
      <c r="H1" s="408"/>
      <c r="I1" s="408"/>
      <c r="J1" s="408"/>
    </row>
    <row r="2" spans="1:10" ht="18" x14ac:dyDescent="0.4">
      <c r="A2" s="412" t="s">
        <v>523</v>
      </c>
      <c r="B2" s="412"/>
      <c r="C2" s="412"/>
      <c r="D2" s="412"/>
      <c r="E2" s="412"/>
      <c r="F2" s="412"/>
      <c r="G2" s="412"/>
      <c r="H2" s="412"/>
      <c r="I2" s="412"/>
      <c r="J2" s="412"/>
    </row>
    <row r="3" spans="1:10" ht="15.75" customHeight="1" x14ac:dyDescent="0.35">
      <c r="A3" s="409" t="s">
        <v>247</v>
      </c>
      <c r="B3" s="409"/>
      <c r="C3" s="409"/>
      <c r="D3" s="409"/>
      <c r="E3" s="409"/>
      <c r="F3" s="409"/>
      <c r="G3" s="409"/>
      <c r="H3" s="409"/>
      <c r="I3" s="409"/>
      <c r="J3" s="409"/>
    </row>
    <row r="4" spans="1:10" ht="14" x14ac:dyDescent="0.3">
      <c r="A4" s="410" t="s">
        <v>523</v>
      </c>
      <c r="B4" s="410"/>
      <c r="C4" s="410"/>
      <c r="D4" s="410"/>
      <c r="E4" s="410"/>
      <c r="F4" s="410"/>
      <c r="G4" s="410"/>
      <c r="H4" s="410"/>
      <c r="I4" s="410"/>
      <c r="J4" s="410"/>
    </row>
    <row r="5" spans="1:10" ht="20.25" customHeight="1" x14ac:dyDescent="0.25">
      <c r="A5" s="166" t="s">
        <v>561</v>
      </c>
      <c r="B5" s="51"/>
      <c r="C5" s="51"/>
      <c r="D5" s="51"/>
      <c r="E5" s="51"/>
      <c r="F5" s="55"/>
      <c r="G5" s="54"/>
      <c r="J5" s="167" t="s">
        <v>562</v>
      </c>
    </row>
    <row r="6" spans="1:10" ht="47.25" customHeight="1" x14ac:dyDescent="0.25">
      <c r="A6" s="413" t="s">
        <v>245</v>
      </c>
      <c r="B6" s="414"/>
      <c r="C6" s="411" t="s">
        <v>85</v>
      </c>
      <c r="D6" s="411"/>
      <c r="E6" s="411"/>
      <c r="F6" s="411" t="s">
        <v>84</v>
      </c>
      <c r="G6" s="411"/>
      <c r="H6" s="411"/>
      <c r="I6" s="417" t="s">
        <v>340</v>
      </c>
      <c r="J6" s="418"/>
    </row>
    <row r="7" spans="1:10" ht="33.75" customHeight="1" x14ac:dyDescent="0.25">
      <c r="A7" s="415"/>
      <c r="B7" s="416"/>
      <c r="C7" s="118" t="s">
        <v>2</v>
      </c>
      <c r="D7" s="118" t="s">
        <v>1</v>
      </c>
      <c r="E7" s="118" t="s">
        <v>0</v>
      </c>
      <c r="F7" s="118" t="s">
        <v>2</v>
      </c>
      <c r="G7" s="118" t="s">
        <v>1</v>
      </c>
      <c r="H7" s="118" t="s">
        <v>0</v>
      </c>
      <c r="I7" s="419"/>
      <c r="J7" s="420"/>
    </row>
    <row r="8" spans="1:10" ht="24" customHeight="1" thickBot="1" x14ac:dyDescent="0.3">
      <c r="A8" s="401">
        <v>2012</v>
      </c>
      <c r="B8" s="154" t="s">
        <v>83</v>
      </c>
      <c r="C8" s="148">
        <v>103</v>
      </c>
      <c r="D8" s="148">
        <v>17</v>
      </c>
      <c r="E8" s="143">
        <f>C8+D8</f>
        <v>120</v>
      </c>
      <c r="F8" s="148">
        <v>7</v>
      </c>
      <c r="G8" s="148">
        <v>1</v>
      </c>
      <c r="H8" s="143">
        <f>F8+G8</f>
        <v>8</v>
      </c>
      <c r="I8" s="119" t="s">
        <v>5</v>
      </c>
      <c r="J8" s="404">
        <v>2010</v>
      </c>
    </row>
    <row r="9" spans="1:10" ht="24" customHeight="1" thickBot="1" x14ac:dyDescent="0.3">
      <c r="A9" s="402"/>
      <c r="B9" s="155" t="s">
        <v>264</v>
      </c>
      <c r="C9" s="149">
        <v>3</v>
      </c>
      <c r="D9" s="149">
        <v>2</v>
      </c>
      <c r="E9" s="144">
        <f t="shared" ref="E9:E21" si="0">C9+D9</f>
        <v>5</v>
      </c>
      <c r="F9" s="149">
        <v>0</v>
      </c>
      <c r="G9" s="149">
        <v>0</v>
      </c>
      <c r="H9" s="144">
        <f t="shared" ref="H9:H21" si="1">F9+G9</f>
        <v>0</v>
      </c>
      <c r="I9" s="120" t="s">
        <v>265</v>
      </c>
      <c r="J9" s="405"/>
    </row>
    <row r="10" spans="1:10" ht="24" customHeight="1" thickBot="1" x14ac:dyDescent="0.3">
      <c r="A10" s="402"/>
      <c r="B10" s="173" t="s">
        <v>261</v>
      </c>
      <c r="C10" s="127">
        <v>68</v>
      </c>
      <c r="D10" s="127">
        <v>0</v>
      </c>
      <c r="E10" s="128">
        <f t="shared" si="0"/>
        <v>68</v>
      </c>
      <c r="F10" s="127">
        <v>0</v>
      </c>
      <c r="G10" s="127">
        <v>0</v>
      </c>
      <c r="H10" s="128">
        <f t="shared" si="1"/>
        <v>0</v>
      </c>
      <c r="I10" s="174" t="s">
        <v>263</v>
      </c>
      <c r="J10" s="405"/>
    </row>
    <row r="11" spans="1:10" ht="24" customHeight="1" thickBot="1" x14ac:dyDescent="0.3">
      <c r="A11" s="402"/>
      <c r="B11" s="156" t="s">
        <v>262</v>
      </c>
      <c r="C11" s="150">
        <v>12</v>
      </c>
      <c r="D11" s="150">
        <v>1</v>
      </c>
      <c r="E11" s="145">
        <f t="shared" si="0"/>
        <v>13</v>
      </c>
      <c r="F11" s="150">
        <v>0</v>
      </c>
      <c r="G11" s="150">
        <v>0</v>
      </c>
      <c r="H11" s="145">
        <f t="shared" si="1"/>
        <v>0</v>
      </c>
      <c r="I11" s="141" t="s">
        <v>47</v>
      </c>
      <c r="J11" s="405"/>
    </row>
    <row r="12" spans="1:10" ht="24" customHeight="1" x14ac:dyDescent="0.25">
      <c r="A12" s="403"/>
      <c r="B12" s="160" t="s">
        <v>4</v>
      </c>
      <c r="C12" s="161">
        <f>SUM(C8:C11)</f>
        <v>186</v>
      </c>
      <c r="D12" s="161">
        <f t="shared" ref="D12:H12" si="2">SUM(D8:D11)</f>
        <v>20</v>
      </c>
      <c r="E12" s="161">
        <f t="shared" si="2"/>
        <v>206</v>
      </c>
      <c r="F12" s="161">
        <f t="shared" si="2"/>
        <v>7</v>
      </c>
      <c r="G12" s="161">
        <f t="shared" si="2"/>
        <v>1</v>
      </c>
      <c r="H12" s="161">
        <f t="shared" si="2"/>
        <v>8</v>
      </c>
      <c r="I12" s="162" t="s">
        <v>3</v>
      </c>
      <c r="J12" s="406"/>
    </row>
    <row r="13" spans="1:10" ht="24" customHeight="1" thickBot="1" x14ac:dyDescent="0.3">
      <c r="A13" s="395">
        <v>2013</v>
      </c>
      <c r="B13" s="157" t="s">
        <v>83</v>
      </c>
      <c r="C13" s="151">
        <v>114</v>
      </c>
      <c r="D13" s="151">
        <v>17</v>
      </c>
      <c r="E13" s="146">
        <f t="shared" si="0"/>
        <v>131</v>
      </c>
      <c r="F13" s="151">
        <v>4</v>
      </c>
      <c r="G13" s="151">
        <v>2</v>
      </c>
      <c r="H13" s="146">
        <f t="shared" si="1"/>
        <v>6</v>
      </c>
      <c r="I13" s="121" t="s">
        <v>5</v>
      </c>
      <c r="J13" s="398">
        <v>2013</v>
      </c>
    </row>
    <row r="14" spans="1:10" ht="24" customHeight="1" thickBot="1" x14ac:dyDescent="0.3">
      <c r="A14" s="396"/>
      <c r="B14" s="158" t="s">
        <v>264</v>
      </c>
      <c r="C14" s="152">
        <v>3</v>
      </c>
      <c r="D14" s="152">
        <v>2</v>
      </c>
      <c r="E14" s="108">
        <f t="shared" si="0"/>
        <v>5</v>
      </c>
      <c r="F14" s="152">
        <v>0</v>
      </c>
      <c r="G14" s="152">
        <v>1</v>
      </c>
      <c r="H14" s="108">
        <f t="shared" si="1"/>
        <v>1</v>
      </c>
      <c r="I14" s="122" t="s">
        <v>265</v>
      </c>
      <c r="J14" s="399"/>
    </row>
    <row r="15" spans="1:10" ht="24" customHeight="1" thickBot="1" x14ac:dyDescent="0.3">
      <c r="A15" s="396"/>
      <c r="B15" s="158" t="s">
        <v>261</v>
      </c>
      <c r="C15" s="152">
        <v>68</v>
      </c>
      <c r="D15" s="152">
        <v>0</v>
      </c>
      <c r="E15" s="108">
        <f t="shared" si="0"/>
        <v>68</v>
      </c>
      <c r="F15" s="152">
        <v>0</v>
      </c>
      <c r="G15" s="152">
        <v>0</v>
      </c>
      <c r="H15" s="108">
        <f t="shared" si="1"/>
        <v>0</v>
      </c>
      <c r="I15" s="122" t="s">
        <v>263</v>
      </c>
      <c r="J15" s="399"/>
    </row>
    <row r="16" spans="1:10" ht="24" customHeight="1" thickBot="1" x14ac:dyDescent="0.3">
      <c r="A16" s="396"/>
      <c r="B16" s="159" t="s">
        <v>262</v>
      </c>
      <c r="C16" s="153">
        <v>5</v>
      </c>
      <c r="D16" s="153">
        <v>2</v>
      </c>
      <c r="E16" s="147">
        <f t="shared" si="0"/>
        <v>7</v>
      </c>
      <c r="F16" s="153">
        <v>0</v>
      </c>
      <c r="G16" s="153">
        <v>0</v>
      </c>
      <c r="H16" s="147">
        <f t="shared" si="1"/>
        <v>0</v>
      </c>
      <c r="I16" s="142" t="s">
        <v>47</v>
      </c>
      <c r="J16" s="399"/>
    </row>
    <row r="17" spans="1:10" ht="24" customHeight="1" x14ac:dyDescent="0.25">
      <c r="A17" s="397"/>
      <c r="B17" s="163" t="s">
        <v>4</v>
      </c>
      <c r="C17" s="164">
        <f>SUM(C13:C16)</f>
        <v>190</v>
      </c>
      <c r="D17" s="164">
        <f t="shared" ref="D17:H17" si="3">SUM(D13:D16)</f>
        <v>21</v>
      </c>
      <c r="E17" s="164">
        <f t="shared" si="3"/>
        <v>211</v>
      </c>
      <c r="F17" s="164">
        <f t="shared" si="3"/>
        <v>4</v>
      </c>
      <c r="G17" s="164">
        <f t="shared" si="3"/>
        <v>3</v>
      </c>
      <c r="H17" s="164">
        <f t="shared" si="3"/>
        <v>7</v>
      </c>
      <c r="I17" s="165" t="s">
        <v>3</v>
      </c>
      <c r="J17" s="400"/>
    </row>
    <row r="18" spans="1:10" ht="24" customHeight="1" thickBot="1" x14ac:dyDescent="0.3">
      <c r="A18" s="401">
        <v>2014</v>
      </c>
      <c r="B18" s="154" t="s">
        <v>83</v>
      </c>
      <c r="C18" s="148">
        <v>111</v>
      </c>
      <c r="D18" s="148">
        <v>21</v>
      </c>
      <c r="E18" s="143">
        <f t="shared" si="0"/>
        <v>132</v>
      </c>
      <c r="F18" s="148">
        <v>4</v>
      </c>
      <c r="G18" s="148">
        <v>4</v>
      </c>
      <c r="H18" s="143">
        <f t="shared" si="1"/>
        <v>8</v>
      </c>
      <c r="I18" s="119" t="s">
        <v>5</v>
      </c>
      <c r="J18" s="404">
        <v>2014</v>
      </c>
    </row>
    <row r="19" spans="1:10" ht="24" customHeight="1" thickBot="1" x14ac:dyDescent="0.3">
      <c r="A19" s="402"/>
      <c r="B19" s="155" t="s">
        <v>264</v>
      </c>
      <c r="C19" s="149">
        <v>2</v>
      </c>
      <c r="D19" s="149">
        <v>3</v>
      </c>
      <c r="E19" s="144">
        <f t="shared" si="0"/>
        <v>5</v>
      </c>
      <c r="F19" s="149">
        <v>0</v>
      </c>
      <c r="G19" s="149">
        <v>1</v>
      </c>
      <c r="H19" s="144">
        <f t="shared" si="1"/>
        <v>1</v>
      </c>
      <c r="I19" s="120" t="s">
        <v>265</v>
      </c>
      <c r="J19" s="405"/>
    </row>
    <row r="20" spans="1:10" ht="24" customHeight="1" thickBot="1" x14ac:dyDescent="0.3">
      <c r="A20" s="402"/>
      <c r="B20" s="173" t="s">
        <v>261</v>
      </c>
      <c r="C20" s="127">
        <v>68</v>
      </c>
      <c r="D20" s="127">
        <v>0</v>
      </c>
      <c r="E20" s="128">
        <f t="shared" si="0"/>
        <v>68</v>
      </c>
      <c r="F20" s="127">
        <v>0</v>
      </c>
      <c r="G20" s="127">
        <v>0</v>
      </c>
      <c r="H20" s="128">
        <f t="shared" si="1"/>
        <v>0</v>
      </c>
      <c r="I20" s="174" t="s">
        <v>263</v>
      </c>
      <c r="J20" s="405"/>
    </row>
    <row r="21" spans="1:10" ht="24" customHeight="1" thickBot="1" x14ac:dyDescent="0.3">
      <c r="A21" s="402"/>
      <c r="B21" s="156" t="s">
        <v>262</v>
      </c>
      <c r="C21" s="150">
        <v>5</v>
      </c>
      <c r="D21" s="150">
        <v>2</v>
      </c>
      <c r="E21" s="145">
        <f t="shared" si="0"/>
        <v>7</v>
      </c>
      <c r="F21" s="150">
        <v>0</v>
      </c>
      <c r="G21" s="150">
        <v>0</v>
      </c>
      <c r="H21" s="145">
        <f t="shared" si="1"/>
        <v>0</v>
      </c>
      <c r="I21" s="141" t="s">
        <v>47</v>
      </c>
      <c r="J21" s="405"/>
    </row>
    <row r="22" spans="1:10" ht="24" customHeight="1" x14ac:dyDescent="0.25">
      <c r="A22" s="403"/>
      <c r="B22" s="160" t="s">
        <v>4</v>
      </c>
      <c r="C22" s="161">
        <f>SUM(C18:C21)</f>
        <v>186</v>
      </c>
      <c r="D22" s="161">
        <f t="shared" ref="D22:H22" si="4">SUM(D18:D21)</f>
        <v>26</v>
      </c>
      <c r="E22" s="161">
        <f t="shared" si="4"/>
        <v>212</v>
      </c>
      <c r="F22" s="161">
        <f t="shared" si="4"/>
        <v>4</v>
      </c>
      <c r="G22" s="161">
        <f t="shared" si="4"/>
        <v>5</v>
      </c>
      <c r="H22" s="161">
        <f t="shared" si="4"/>
        <v>9</v>
      </c>
      <c r="I22" s="162" t="s">
        <v>3</v>
      </c>
      <c r="J22" s="406"/>
    </row>
    <row r="23" spans="1:10" ht="24" customHeight="1" thickBot="1" x14ac:dyDescent="0.3">
      <c r="A23" s="395">
        <v>2015</v>
      </c>
      <c r="B23" s="157" t="s">
        <v>83</v>
      </c>
      <c r="C23" s="151">
        <v>114</v>
      </c>
      <c r="D23" s="151">
        <v>25</v>
      </c>
      <c r="E23" s="146">
        <f t="shared" ref="E23:E26" si="5">C23+D23</f>
        <v>139</v>
      </c>
      <c r="F23" s="151">
        <v>3</v>
      </c>
      <c r="G23" s="151">
        <v>4</v>
      </c>
      <c r="H23" s="146">
        <f t="shared" ref="H23:H26" si="6">F23+G23</f>
        <v>7</v>
      </c>
      <c r="I23" s="121" t="s">
        <v>5</v>
      </c>
      <c r="J23" s="398">
        <v>2015</v>
      </c>
    </row>
    <row r="24" spans="1:10" ht="24" customHeight="1" thickBot="1" x14ac:dyDescent="0.3">
      <c r="A24" s="396"/>
      <c r="B24" s="158" t="s">
        <v>264</v>
      </c>
      <c r="C24" s="152">
        <v>2</v>
      </c>
      <c r="D24" s="152">
        <v>2</v>
      </c>
      <c r="E24" s="108">
        <f t="shared" si="5"/>
        <v>4</v>
      </c>
      <c r="F24" s="152">
        <v>0</v>
      </c>
      <c r="G24" s="152">
        <v>0</v>
      </c>
      <c r="H24" s="108">
        <f t="shared" si="6"/>
        <v>0</v>
      </c>
      <c r="I24" s="122" t="s">
        <v>265</v>
      </c>
      <c r="J24" s="399"/>
    </row>
    <row r="25" spans="1:10" ht="24" customHeight="1" thickBot="1" x14ac:dyDescent="0.3">
      <c r="A25" s="396"/>
      <c r="B25" s="158" t="s">
        <v>261</v>
      </c>
      <c r="C25" s="152">
        <v>88</v>
      </c>
      <c r="D25" s="152">
        <v>0</v>
      </c>
      <c r="E25" s="108">
        <f t="shared" si="5"/>
        <v>88</v>
      </c>
      <c r="F25" s="152">
        <v>0</v>
      </c>
      <c r="G25" s="152">
        <v>0</v>
      </c>
      <c r="H25" s="108">
        <f t="shared" si="6"/>
        <v>0</v>
      </c>
      <c r="I25" s="122" t="s">
        <v>263</v>
      </c>
      <c r="J25" s="399"/>
    </row>
    <row r="26" spans="1:10" ht="24" customHeight="1" thickBot="1" x14ac:dyDescent="0.3">
      <c r="A26" s="396"/>
      <c r="B26" s="159" t="s">
        <v>262</v>
      </c>
      <c r="C26" s="153">
        <v>5</v>
      </c>
      <c r="D26" s="153">
        <v>2</v>
      </c>
      <c r="E26" s="147">
        <f t="shared" si="5"/>
        <v>7</v>
      </c>
      <c r="F26" s="153">
        <v>0</v>
      </c>
      <c r="G26" s="153">
        <v>0</v>
      </c>
      <c r="H26" s="147">
        <f t="shared" si="6"/>
        <v>0</v>
      </c>
      <c r="I26" s="142" t="s">
        <v>47</v>
      </c>
      <c r="J26" s="399"/>
    </row>
    <row r="27" spans="1:10" ht="24" customHeight="1" x14ac:dyDescent="0.25">
      <c r="A27" s="397"/>
      <c r="B27" s="163" t="s">
        <v>4</v>
      </c>
      <c r="C27" s="164">
        <f>SUM(C23:C26)</f>
        <v>209</v>
      </c>
      <c r="D27" s="164">
        <f t="shared" ref="D27:H27" si="7">SUM(D23:D26)</f>
        <v>29</v>
      </c>
      <c r="E27" s="164">
        <f t="shared" si="7"/>
        <v>238</v>
      </c>
      <c r="F27" s="164">
        <f t="shared" si="7"/>
        <v>3</v>
      </c>
      <c r="G27" s="164">
        <f t="shared" si="7"/>
        <v>4</v>
      </c>
      <c r="H27" s="164">
        <f t="shared" si="7"/>
        <v>7</v>
      </c>
      <c r="I27" s="165" t="s">
        <v>3</v>
      </c>
      <c r="J27" s="400"/>
    </row>
  </sheetData>
  <mergeCells count="16">
    <mergeCell ref="A23:A27"/>
    <mergeCell ref="J23:J27"/>
    <mergeCell ref="A18:A22"/>
    <mergeCell ref="J18:J22"/>
    <mergeCell ref="A1:J1"/>
    <mergeCell ref="A3:J3"/>
    <mergeCell ref="A4:J4"/>
    <mergeCell ref="F6:H6"/>
    <mergeCell ref="C6:E6"/>
    <mergeCell ref="A2:J2"/>
    <mergeCell ref="A6:B7"/>
    <mergeCell ref="I6:J7"/>
    <mergeCell ref="A13:A17"/>
    <mergeCell ref="J13:J17"/>
    <mergeCell ref="A8:A12"/>
    <mergeCell ref="J8:J12"/>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3"/>
  <sheetViews>
    <sheetView rightToLeft="1" view="pageBreakPreview" zoomScaleNormal="100" zoomScaleSheetLayoutView="100" workbookViewId="0">
      <selection sqref="A1:J1"/>
    </sheetView>
  </sheetViews>
  <sheetFormatPr defaultColWidth="9.1796875" defaultRowHeight="12.5" x14ac:dyDescent="0.25"/>
  <cols>
    <col min="1" max="1" width="25.7265625" style="41" customWidth="1"/>
    <col min="2" max="9" width="9.54296875" style="41" customWidth="1"/>
    <col min="10" max="10" width="38.26953125" style="41" customWidth="1"/>
    <col min="11" max="16384" width="9.1796875" style="41"/>
  </cols>
  <sheetData>
    <row r="1" spans="1:10" ht="18" x14ac:dyDescent="0.25">
      <c r="A1" s="388" t="s">
        <v>543</v>
      </c>
      <c r="B1" s="388"/>
      <c r="C1" s="388"/>
      <c r="D1" s="388"/>
      <c r="E1" s="388"/>
      <c r="F1" s="388"/>
      <c r="G1" s="388"/>
      <c r="H1" s="388"/>
      <c r="I1" s="388"/>
      <c r="J1" s="388"/>
    </row>
    <row r="2" spans="1:10" s="62" customFormat="1" ht="18" x14ac:dyDescent="0.35">
      <c r="A2" s="393" t="s">
        <v>523</v>
      </c>
      <c r="B2" s="393"/>
      <c r="C2" s="393"/>
      <c r="D2" s="393"/>
      <c r="E2" s="393"/>
      <c r="F2" s="393"/>
      <c r="G2" s="393"/>
      <c r="H2" s="393"/>
      <c r="I2" s="393"/>
      <c r="J2" s="393"/>
    </row>
    <row r="3" spans="1:10" ht="15.5" x14ac:dyDescent="0.25">
      <c r="A3" s="389" t="s">
        <v>544</v>
      </c>
      <c r="B3" s="389"/>
      <c r="C3" s="389"/>
      <c r="D3" s="389"/>
      <c r="E3" s="389"/>
      <c r="F3" s="389"/>
      <c r="G3" s="389"/>
      <c r="H3" s="389"/>
      <c r="I3" s="389"/>
      <c r="J3" s="389"/>
    </row>
    <row r="4" spans="1:10" ht="15.5" x14ac:dyDescent="0.25">
      <c r="A4" s="389" t="s">
        <v>523</v>
      </c>
      <c r="B4" s="389"/>
      <c r="C4" s="389"/>
      <c r="D4" s="389"/>
      <c r="E4" s="389"/>
      <c r="F4" s="389"/>
      <c r="G4" s="389"/>
      <c r="H4" s="389"/>
      <c r="I4" s="389"/>
      <c r="J4" s="389"/>
    </row>
    <row r="5" spans="1:10" ht="20.25" customHeight="1" x14ac:dyDescent="0.25">
      <c r="A5" s="61" t="s">
        <v>563</v>
      </c>
      <c r="B5" s="421"/>
      <c r="C5" s="421"/>
      <c r="D5" s="421"/>
      <c r="E5" s="421"/>
      <c r="F5" s="421"/>
      <c r="G5" s="421"/>
      <c r="H5" s="421"/>
      <c r="I5" s="421"/>
      <c r="J5" s="50" t="s">
        <v>564</v>
      </c>
    </row>
    <row r="6" spans="1:10" ht="20.25" customHeight="1" thickBot="1" x14ac:dyDescent="0.3">
      <c r="A6" s="431" t="s">
        <v>107</v>
      </c>
      <c r="B6" s="430">
        <v>2012</v>
      </c>
      <c r="C6" s="430"/>
      <c r="D6" s="430">
        <v>2013</v>
      </c>
      <c r="E6" s="430"/>
      <c r="F6" s="430">
        <v>2014</v>
      </c>
      <c r="G6" s="430"/>
      <c r="H6" s="430">
        <v>2015</v>
      </c>
      <c r="I6" s="430"/>
      <c r="J6" s="428" t="s">
        <v>106</v>
      </c>
    </row>
    <row r="7" spans="1:10" ht="66" customHeight="1" x14ac:dyDescent="0.25">
      <c r="A7" s="432"/>
      <c r="B7" s="67" t="s">
        <v>268</v>
      </c>
      <c r="C7" s="67" t="s">
        <v>267</v>
      </c>
      <c r="D7" s="67" t="s">
        <v>268</v>
      </c>
      <c r="E7" s="67" t="s">
        <v>267</v>
      </c>
      <c r="F7" s="67" t="s">
        <v>268</v>
      </c>
      <c r="G7" s="67" t="s">
        <v>267</v>
      </c>
      <c r="H7" s="67" t="s">
        <v>268</v>
      </c>
      <c r="I7" s="67" t="s">
        <v>267</v>
      </c>
      <c r="J7" s="429"/>
    </row>
    <row r="8" spans="1:10" ht="34.5" customHeight="1" thickBot="1" x14ac:dyDescent="0.3">
      <c r="A8" s="266" t="s">
        <v>105</v>
      </c>
      <c r="B8" s="267">
        <v>16</v>
      </c>
      <c r="C8" s="267">
        <v>121</v>
      </c>
      <c r="D8" s="267">
        <v>5</v>
      </c>
      <c r="E8" s="267">
        <v>94</v>
      </c>
      <c r="F8" s="267">
        <v>16</v>
      </c>
      <c r="G8" s="267">
        <v>114</v>
      </c>
      <c r="H8" s="267">
        <v>22</v>
      </c>
      <c r="I8" s="267">
        <v>104</v>
      </c>
      <c r="J8" s="268" t="s">
        <v>104</v>
      </c>
    </row>
    <row r="9" spans="1:10" ht="25" customHeight="1" thickBot="1" x14ac:dyDescent="0.3">
      <c r="A9" s="181" t="s">
        <v>103</v>
      </c>
      <c r="B9" s="177">
        <v>0</v>
      </c>
      <c r="C9" s="177">
        <v>11</v>
      </c>
      <c r="D9" s="177">
        <v>0</v>
      </c>
      <c r="E9" s="177">
        <v>20</v>
      </c>
      <c r="F9" s="177">
        <v>0</v>
      </c>
      <c r="G9" s="177">
        <v>10</v>
      </c>
      <c r="H9" s="177">
        <v>0</v>
      </c>
      <c r="I9" s="177">
        <v>3</v>
      </c>
      <c r="J9" s="178" t="s">
        <v>102</v>
      </c>
    </row>
    <row r="10" spans="1:10" ht="25" customHeight="1" thickBot="1" x14ac:dyDescent="0.3">
      <c r="A10" s="269" t="s">
        <v>101</v>
      </c>
      <c r="B10" s="270">
        <v>501</v>
      </c>
      <c r="C10" s="270">
        <v>225</v>
      </c>
      <c r="D10" s="270">
        <v>463</v>
      </c>
      <c r="E10" s="270">
        <v>432</v>
      </c>
      <c r="F10" s="270">
        <v>566</v>
      </c>
      <c r="G10" s="270">
        <v>250</v>
      </c>
      <c r="H10" s="270">
        <v>462</v>
      </c>
      <c r="I10" s="270">
        <v>366</v>
      </c>
      <c r="J10" s="271" t="s">
        <v>100</v>
      </c>
    </row>
    <row r="11" spans="1:10" ht="25" customHeight="1" thickBot="1" x14ac:dyDescent="0.3">
      <c r="A11" s="181" t="s">
        <v>99</v>
      </c>
      <c r="B11" s="177">
        <v>180</v>
      </c>
      <c r="C11" s="177">
        <v>185</v>
      </c>
      <c r="D11" s="177">
        <v>217</v>
      </c>
      <c r="E11" s="177">
        <v>6</v>
      </c>
      <c r="F11" s="177">
        <v>141</v>
      </c>
      <c r="G11" s="177">
        <v>2</v>
      </c>
      <c r="H11" s="177">
        <v>180</v>
      </c>
      <c r="I11" s="177">
        <v>1</v>
      </c>
      <c r="J11" s="329" t="s">
        <v>522</v>
      </c>
    </row>
    <row r="12" spans="1:10" ht="25" customHeight="1" thickBot="1" x14ac:dyDescent="0.3">
      <c r="A12" s="269" t="s">
        <v>98</v>
      </c>
      <c r="B12" s="270">
        <v>667</v>
      </c>
      <c r="C12" s="270">
        <v>128</v>
      </c>
      <c r="D12" s="270">
        <v>846</v>
      </c>
      <c r="E12" s="270">
        <v>806</v>
      </c>
      <c r="F12" s="270">
        <v>476</v>
      </c>
      <c r="G12" s="270">
        <v>518</v>
      </c>
      <c r="H12" s="270">
        <v>1304</v>
      </c>
      <c r="I12" s="270">
        <v>603</v>
      </c>
      <c r="J12" s="271" t="s">
        <v>97</v>
      </c>
    </row>
    <row r="13" spans="1:10" ht="34.5" customHeight="1" thickBot="1" x14ac:dyDescent="0.3">
      <c r="A13" s="181" t="s">
        <v>96</v>
      </c>
      <c r="B13" s="177">
        <v>387</v>
      </c>
      <c r="C13" s="177">
        <v>342</v>
      </c>
      <c r="D13" s="177">
        <v>453</v>
      </c>
      <c r="E13" s="177">
        <v>1313</v>
      </c>
      <c r="F13" s="177">
        <v>375</v>
      </c>
      <c r="G13" s="177">
        <v>453</v>
      </c>
      <c r="H13" s="177">
        <v>306</v>
      </c>
      <c r="I13" s="177">
        <v>830</v>
      </c>
      <c r="J13" s="178" t="s">
        <v>95</v>
      </c>
    </row>
    <row r="14" spans="1:10" ht="25" customHeight="1" thickBot="1" x14ac:dyDescent="0.3">
      <c r="A14" s="269" t="s">
        <v>94</v>
      </c>
      <c r="B14" s="270">
        <v>102</v>
      </c>
      <c r="C14" s="270">
        <v>3</v>
      </c>
      <c r="D14" s="270">
        <v>92</v>
      </c>
      <c r="E14" s="270">
        <v>15</v>
      </c>
      <c r="F14" s="270">
        <v>134</v>
      </c>
      <c r="G14" s="270">
        <v>125</v>
      </c>
      <c r="H14" s="270">
        <v>112</v>
      </c>
      <c r="I14" s="270">
        <v>181</v>
      </c>
      <c r="J14" s="271" t="s">
        <v>93</v>
      </c>
    </row>
    <row r="15" spans="1:10" ht="25" customHeight="1" thickBot="1" x14ac:dyDescent="0.3">
      <c r="A15" s="181" t="s">
        <v>92</v>
      </c>
      <c r="B15" s="177">
        <v>0</v>
      </c>
      <c r="C15" s="177">
        <v>715</v>
      </c>
      <c r="D15" s="177">
        <v>0</v>
      </c>
      <c r="E15" s="177">
        <v>823</v>
      </c>
      <c r="F15" s="177">
        <v>0</v>
      </c>
      <c r="G15" s="177">
        <v>2028</v>
      </c>
      <c r="H15" s="177">
        <v>0</v>
      </c>
      <c r="I15" s="177">
        <v>1216</v>
      </c>
      <c r="J15" s="178" t="s">
        <v>91</v>
      </c>
    </row>
    <row r="16" spans="1:10" ht="34.5" customHeight="1" thickBot="1" x14ac:dyDescent="0.3">
      <c r="A16" s="269" t="s">
        <v>90</v>
      </c>
      <c r="B16" s="270">
        <v>0</v>
      </c>
      <c r="C16" s="270">
        <v>10143</v>
      </c>
      <c r="D16" s="270">
        <v>0</v>
      </c>
      <c r="E16" s="270">
        <v>7846</v>
      </c>
      <c r="F16" s="270">
        <v>0</v>
      </c>
      <c r="G16" s="270">
        <v>7958</v>
      </c>
      <c r="H16" s="270">
        <v>0</v>
      </c>
      <c r="I16" s="270">
        <v>10631</v>
      </c>
      <c r="J16" s="271" t="s">
        <v>89</v>
      </c>
    </row>
    <row r="17" spans="1:10" ht="25" customHeight="1" thickBot="1" x14ac:dyDescent="0.3">
      <c r="A17" s="181" t="s">
        <v>88</v>
      </c>
      <c r="B17" s="177">
        <v>0</v>
      </c>
      <c r="C17" s="177">
        <v>16750</v>
      </c>
      <c r="D17" s="177">
        <v>0</v>
      </c>
      <c r="E17" s="177">
        <v>17819</v>
      </c>
      <c r="F17" s="177">
        <v>0</v>
      </c>
      <c r="G17" s="177">
        <v>18615</v>
      </c>
      <c r="H17" s="177">
        <v>0</v>
      </c>
      <c r="I17" s="177">
        <v>17073</v>
      </c>
      <c r="J17" s="329" t="s">
        <v>478</v>
      </c>
    </row>
    <row r="18" spans="1:10" ht="25.5" customHeight="1" x14ac:dyDescent="0.25">
      <c r="A18" s="272" t="s">
        <v>87</v>
      </c>
      <c r="B18" s="273">
        <v>455</v>
      </c>
      <c r="C18" s="273">
        <v>3031</v>
      </c>
      <c r="D18" s="273">
        <v>0</v>
      </c>
      <c r="E18" s="273">
        <v>2997</v>
      </c>
      <c r="F18" s="273">
        <v>0</v>
      </c>
      <c r="G18" s="273">
        <v>3659</v>
      </c>
      <c r="H18" s="273">
        <v>0</v>
      </c>
      <c r="I18" s="273">
        <v>4306</v>
      </c>
      <c r="J18" s="274" t="s">
        <v>86</v>
      </c>
    </row>
    <row r="19" spans="1:10" ht="25.5" customHeight="1" x14ac:dyDescent="0.25">
      <c r="A19" s="275" t="s">
        <v>109</v>
      </c>
      <c r="B19" s="276">
        <v>0</v>
      </c>
      <c r="C19" s="276">
        <v>0</v>
      </c>
      <c r="D19" s="276">
        <v>0</v>
      </c>
      <c r="E19" s="276">
        <v>0</v>
      </c>
      <c r="F19" s="276">
        <v>0</v>
      </c>
      <c r="G19" s="276">
        <v>16</v>
      </c>
      <c r="H19" s="276">
        <v>0</v>
      </c>
      <c r="I19" s="276">
        <v>32</v>
      </c>
      <c r="J19" s="277" t="s">
        <v>108</v>
      </c>
    </row>
    <row r="20" spans="1:10" ht="25" customHeight="1" x14ac:dyDescent="0.25">
      <c r="A20" s="278" t="s">
        <v>4</v>
      </c>
      <c r="B20" s="279">
        <f t="shared" ref="B20:I20" si="0">SUM(B8:B19)</f>
        <v>2308</v>
      </c>
      <c r="C20" s="279">
        <f t="shared" si="0"/>
        <v>31654</v>
      </c>
      <c r="D20" s="279">
        <f t="shared" si="0"/>
        <v>2076</v>
      </c>
      <c r="E20" s="279">
        <f t="shared" si="0"/>
        <v>32171</v>
      </c>
      <c r="F20" s="279">
        <f t="shared" ref="F20:G20" si="1">SUM(F8:F19)</f>
        <v>1708</v>
      </c>
      <c r="G20" s="279">
        <f t="shared" si="1"/>
        <v>33748</v>
      </c>
      <c r="H20" s="279">
        <f t="shared" si="0"/>
        <v>2386</v>
      </c>
      <c r="I20" s="279">
        <f t="shared" si="0"/>
        <v>35346</v>
      </c>
      <c r="J20" s="280" t="s">
        <v>3</v>
      </c>
    </row>
    <row r="21" spans="1:10" ht="27.75" customHeight="1" x14ac:dyDescent="0.25">
      <c r="A21" s="425" t="s">
        <v>266</v>
      </c>
      <c r="B21" s="425"/>
      <c r="C21" s="425"/>
      <c r="D21" s="255"/>
      <c r="E21" s="422" t="s">
        <v>511</v>
      </c>
      <c r="F21" s="422"/>
      <c r="G21" s="422"/>
      <c r="H21" s="422"/>
      <c r="I21" s="422"/>
      <c r="J21" s="422"/>
    </row>
    <row r="22" spans="1:10" ht="27.75" customHeight="1" x14ac:dyDescent="0.25">
      <c r="A22" s="426" t="s">
        <v>250</v>
      </c>
      <c r="B22" s="427"/>
      <c r="C22" s="427"/>
      <c r="D22" s="256"/>
      <c r="E22" s="423" t="s">
        <v>249</v>
      </c>
      <c r="F22" s="423"/>
      <c r="G22" s="423"/>
      <c r="H22" s="424"/>
      <c r="I22" s="424"/>
      <c r="J22" s="424"/>
    </row>
    <row r="23" spans="1:10" ht="14" x14ac:dyDescent="0.3">
      <c r="A23" s="56"/>
    </row>
  </sheetData>
  <mergeCells count="18">
    <mergeCell ref="E21:J21"/>
    <mergeCell ref="E22:J22"/>
    <mergeCell ref="A21:C21"/>
    <mergeCell ref="A22:C22"/>
    <mergeCell ref="A4:J4"/>
    <mergeCell ref="J6:J7"/>
    <mergeCell ref="H6:I6"/>
    <mergeCell ref="A6:A7"/>
    <mergeCell ref="B6:C6"/>
    <mergeCell ref="D6:E6"/>
    <mergeCell ref="F6:G6"/>
    <mergeCell ref="A1:J1"/>
    <mergeCell ref="A3:J3"/>
    <mergeCell ref="H5:I5"/>
    <mergeCell ref="A2:J2"/>
    <mergeCell ref="B5:C5"/>
    <mergeCell ref="D5:E5"/>
    <mergeCell ref="F5:G5"/>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7"/>
  <sheetViews>
    <sheetView rightToLeft="1" view="pageBreakPreview" zoomScaleNormal="100" zoomScaleSheetLayoutView="100" workbookViewId="0">
      <selection activeCell="I6" sqref="I6:I8"/>
    </sheetView>
  </sheetViews>
  <sheetFormatPr defaultColWidth="9.1796875" defaultRowHeight="12.5" x14ac:dyDescent="0.25"/>
  <cols>
    <col min="1" max="1" width="25.7265625" style="179" customWidth="1"/>
    <col min="2" max="2" width="8.26953125" style="179" hidden="1" customWidth="1"/>
    <col min="3" max="4" width="8.26953125" style="179" bestFit="1" customWidth="1"/>
    <col min="5" max="5" width="8.54296875" style="179" bestFit="1" customWidth="1"/>
    <col min="6" max="6" width="11.54296875" style="179" customWidth="1"/>
    <col min="7" max="7" width="8.54296875" style="179" bestFit="1" customWidth="1"/>
    <col min="8" max="8" width="11.54296875" style="179" customWidth="1"/>
    <col min="9" max="9" width="24.453125" style="179" customWidth="1"/>
    <col min="10" max="16384" width="9.1796875" style="179"/>
  </cols>
  <sheetData>
    <row r="1" spans="1:10" ht="18" x14ac:dyDescent="0.25">
      <c r="A1" s="436" t="s">
        <v>354</v>
      </c>
      <c r="B1" s="436"/>
      <c r="C1" s="436"/>
      <c r="D1" s="436"/>
      <c r="E1" s="436"/>
      <c r="F1" s="436"/>
      <c r="G1" s="436"/>
      <c r="H1" s="436"/>
      <c r="I1" s="436"/>
    </row>
    <row r="2" spans="1:10" ht="18" x14ac:dyDescent="0.25">
      <c r="A2" s="437" t="s">
        <v>523</v>
      </c>
      <c r="B2" s="437"/>
      <c r="C2" s="437"/>
      <c r="D2" s="437"/>
      <c r="E2" s="437"/>
      <c r="F2" s="437"/>
      <c r="G2" s="437"/>
      <c r="H2" s="437"/>
      <c r="I2" s="437"/>
      <c r="J2" s="281"/>
    </row>
    <row r="3" spans="1:10" ht="15.5" x14ac:dyDescent="0.25">
      <c r="A3" s="438" t="s">
        <v>248</v>
      </c>
      <c r="B3" s="438"/>
      <c r="C3" s="438"/>
      <c r="D3" s="438"/>
      <c r="E3" s="438"/>
      <c r="F3" s="438"/>
      <c r="G3" s="438"/>
      <c r="H3" s="438"/>
      <c r="I3" s="438"/>
    </row>
    <row r="4" spans="1:10" ht="14.25" customHeight="1" thickBot="1" x14ac:dyDescent="0.3">
      <c r="A4" s="439" t="s">
        <v>523</v>
      </c>
      <c r="B4" s="439"/>
      <c r="C4" s="439"/>
      <c r="D4" s="439"/>
      <c r="E4" s="439"/>
      <c r="F4" s="439"/>
      <c r="G4" s="439"/>
      <c r="H4" s="439"/>
      <c r="I4" s="439"/>
    </row>
    <row r="5" spans="1:10" ht="20.25" customHeight="1" x14ac:dyDescent="0.25">
      <c r="A5" s="282" t="s">
        <v>565</v>
      </c>
      <c r="B5" s="283"/>
      <c r="C5" s="284"/>
      <c r="D5" s="284"/>
      <c r="E5" s="285"/>
      <c r="F5" s="285"/>
      <c r="G5" s="285"/>
      <c r="H5" s="285"/>
      <c r="I5" s="286" t="s">
        <v>566</v>
      </c>
    </row>
    <row r="6" spans="1:10" ht="19.5" customHeight="1" x14ac:dyDescent="0.25">
      <c r="A6" s="440" t="s">
        <v>512</v>
      </c>
      <c r="B6" s="443">
        <v>2010</v>
      </c>
      <c r="C6" s="446">
        <v>2012</v>
      </c>
      <c r="D6" s="446">
        <v>2013</v>
      </c>
      <c r="E6" s="449">
        <v>2014</v>
      </c>
      <c r="F6" s="450"/>
      <c r="G6" s="449">
        <v>2015</v>
      </c>
      <c r="H6" s="450"/>
      <c r="I6" s="433" t="s">
        <v>513</v>
      </c>
    </row>
    <row r="7" spans="1:10" ht="23" x14ac:dyDescent="0.25">
      <c r="A7" s="441"/>
      <c r="B7" s="444"/>
      <c r="C7" s="447"/>
      <c r="D7" s="447"/>
      <c r="E7" s="287" t="s">
        <v>355</v>
      </c>
      <c r="F7" s="288" t="s">
        <v>356</v>
      </c>
      <c r="G7" s="287" t="s">
        <v>355</v>
      </c>
      <c r="H7" s="288" t="s">
        <v>356</v>
      </c>
      <c r="I7" s="434"/>
    </row>
    <row r="8" spans="1:10" ht="25.5" customHeight="1" x14ac:dyDescent="0.25">
      <c r="A8" s="442"/>
      <c r="B8" s="445"/>
      <c r="C8" s="448"/>
      <c r="D8" s="448"/>
      <c r="E8" s="289" t="s">
        <v>357</v>
      </c>
      <c r="F8" s="290" t="s">
        <v>358</v>
      </c>
      <c r="G8" s="289" t="s">
        <v>357</v>
      </c>
      <c r="H8" s="290" t="s">
        <v>358</v>
      </c>
      <c r="I8" s="435"/>
    </row>
    <row r="9" spans="1:10" ht="14.5" thickBot="1" x14ac:dyDescent="0.3">
      <c r="A9" s="182" t="s">
        <v>111</v>
      </c>
      <c r="B9" s="176">
        <v>15838</v>
      </c>
      <c r="C9" s="176">
        <v>16660</v>
      </c>
      <c r="D9" s="176">
        <v>16453</v>
      </c>
      <c r="E9" s="176">
        <v>11169</v>
      </c>
      <c r="F9" s="291">
        <v>3276</v>
      </c>
      <c r="G9" s="176">
        <v>10997</v>
      </c>
      <c r="H9" s="291">
        <v>3844</v>
      </c>
      <c r="I9" s="292" t="s">
        <v>359</v>
      </c>
    </row>
    <row r="10" spans="1:10" ht="14.5" thickBot="1" x14ac:dyDescent="0.3">
      <c r="A10" s="181" t="s">
        <v>360</v>
      </c>
      <c r="B10" s="177">
        <v>7217</v>
      </c>
      <c r="C10" s="177">
        <v>4179</v>
      </c>
      <c r="D10" s="177">
        <v>4537</v>
      </c>
      <c r="E10" s="177">
        <v>5086</v>
      </c>
      <c r="F10" s="293">
        <v>256</v>
      </c>
      <c r="G10" s="177">
        <v>5254</v>
      </c>
      <c r="H10" s="293">
        <v>273</v>
      </c>
      <c r="I10" s="178" t="s">
        <v>361</v>
      </c>
    </row>
    <row r="11" spans="1:10" ht="25.5" thickBot="1" x14ac:dyDescent="0.3">
      <c r="A11" s="182" t="s">
        <v>557</v>
      </c>
      <c r="B11" s="176">
        <v>11246</v>
      </c>
      <c r="C11" s="176">
        <v>3981</v>
      </c>
      <c r="D11" s="176">
        <v>8616</v>
      </c>
      <c r="E11" s="176">
        <v>7673</v>
      </c>
      <c r="F11" s="291">
        <v>722</v>
      </c>
      <c r="G11" s="176">
        <v>10164</v>
      </c>
      <c r="H11" s="291">
        <v>987</v>
      </c>
      <c r="I11" s="292" t="s">
        <v>362</v>
      </c>
    </row>
    <row r="12" spans="1:10" ht="14.5" thickBot="1" x14ac:dyDescent="0.3">
      <c r="A12" s="181" t="s">
        <v>363</v>
      </c>
      <c r="B12" s="177">
        <v>4986</v>
      </c>
      <c r="C12" s="177">
        <v>3963</v>
      </c>
      <c r="D12" s="177">
        <v>2524</v>
      </c>
      <c r="E12" s="177">
        <v>926</v>
      </c>
      <c r="F12" s="293">
        <v>1342</v>
      </c>
      <c r="G12" s="177">
        <v>984</v>
      </c>
      <c r="H12" s="293">
        <v>1084</v>
      </c>
      <c r="I12" s="178" t="s">
        <v>364</v>
      </c>
    </row>
    <row r="13" spans="1:10" ht="14.5" thickBot="1" x14ac:dyDescent="0.3">
      <c r="A13" s="182" t="s">
        <v>365</v>
      </c>
      <c r="B13" s="176">
        <v>3042</v>
      </c>
      <c r="C13" s="176">
        <v>2705</v>
      </c>
      <c r="D13" s="176">
        <v>2079</v>
      </c>
      <c r="E13" s="176">
        <v>1730</v>
      </c>
      <c r="F13" s="291">
        <v>1426</v>
      </c>
      <c r="G13" s="176">
        <v>1680</v>
      </c>
      <c r="H13" s="291">
        <v>1462</v>
      </c>
      <c r="I13" s="292" t="s">
        <v>366</v>
      </c>
    </row>
    <row r="14" spans="1:10" ht="25.5" thickBot="1" x14ac:dyDescent="0.3">
      <c r="A14" s="181" t="s">
        <v>367</v>
      </c>
      <c r="B14" s="177">
        <v>1749</v>
      </c>
      <c r="C14" s="177">
        <v>1636</v>
      </c>
      <c r="D14" s="177">
        <v>1870</v>
      </c>
      <c r="E14" s="177">
        <v>1193</v>
      </c>
      <c r="F14" s="293">
        <v>76</v>
      </c>
      <c r="G14" s="177">
        <v>1030</v>
      </c>
      <c r="H14" s="293">
        <v>35</v>
      </c>
      <c r="I14" s="178" t="s">
        <v>368</v>
      </c>
    </row>
    <row r="15" spans="1:10" ht="14.5" thickBot="1" x14ac:dyDescent="0.3">
      <c r="A15" s="182" t="s">
        <v>558</v>
      </c>
      <c r="B15" s="176">
        <v>1487</v>
      </c>
      <c r="C15" s="176">
        <v>1126</v>
      </c>
      <c r="D15" s="176">
        <v>808</v>
      </c>
      <c r="E15" s="176">
        <v>264</v>
      </c>
      <c r="F15" s="291">
        <v>259</v>
      </c>
      <c r="G15" s="176">
        <v>266</v>
      </c>
      <c r="H15" s="291">
        <v>175</v>
      </c>
      <c r="I15" s="292" t="s">
        <v>369</v>
      </c>
    </row>
    <row r="16" spans="1:10" ht="14.5" thickBot="1" x14ac:dyDescent="0.3">
      <c r="A16" s="181" t="s">
        <v>370</v>
      </c>
      <c r="B16" s="177">
        <v>1196</v>
      </c>
      <c r="C16" s="177">
        <v>1129</v>
      </c>
      <c r="D16" s="177">
        <v>1179</v>
      </c>
      <c r="E16" s="177">
        <v>2084</v>
      </c>
      <c r="F16" s="293">
        <v>201</v>
      </c>
      <c r="G16" s="177">
        <v>998</v>
      </c>
      <c r="H16" s="293">
        <v>555</v>
      </c>
      <c r="I16" s="178" t="s">
        <v>371</v>
      </c>
    </row>
    <row r="17" spans="1:9" ht="25.5" thickBot="1" x14ac:dyDescent="0.3">
      <c r="A17" s="182" t="s">
        <v>372</v>
      </c>
      <c r="B17" s="176">
        <v>959</v>
      </c>
      <c r="C17" s="176">
        <v>873</v>
      </c>
      <c r="D17" s="176">
        <v>781</v>
      </c>
      <c r="E17" s="176">
        <v>533</v>
      </c>
      <c r="F17" s="291">
        <v>609</v>
      </c>
      <c r="G17" s="176">
        <v>512</v>
      </c>
      <c r="H17" s="291">
        <v>511</v>
      </c>
      <c r="I17" s="292" t="s">
        <v>373</v>
      </c>
    </row>
    <row r="18" spans="1:9" ht="14.5" thickBot="1" x14ac:dyDescent="0.3">
      <c r="A18" s="181" t="s">
        <v>110</v>
      </c>
      <c r="B18" s="177">
        <v>993</v>
      </c>
      <c r="C18" s="177">
        <v>918</v>
      </c>
      <c r="D18" s="177">
        <v>949</v>
      </c>
      <c r="E18" s="177">
        <v>0</v>
      </c>
      <c r="F18" s="293">
        <v>0</v>
      </c>
      <c r="G18" s="177">
        <v>0</v>
      </c>
      <c r="H18" s="293">
        <v>0</v>
      </c>
      <c r="I18" s="178" t="s">
        <v>374</v>
      </c>
    </row>
    <row r="19" spans="1:9" ht="14.5" thickBot="1" x14ac:dyDescent="0.3">
      <c r="A19" s="182" t="s">
        <v>375</v>
      </c>
      <c r="B19" s="176">
        <v>621</v>
      </c>
      <c r="C19" s="176">
        <v>621</v>
      </c>
      <c r="D19" s="176">
        <v>621</v>
      </c>
      <c r="E19" s="176">
        <v>614</v>
      </c>
      <c r="F19" s="291">
        <v>27</v>
      </c>
      <c r="G19" s="176">
        <v>651</v>
      </c>
      <c r="H19" s="291">
        <v>109</v>
      </c>
      <c r="I19" s="292" t="s">
        <v>376</v>
      </c>
    </row>
    <row r="20" spans="1:9" ht="14.5" thickBot="1" x14ac:dyDescent="0.3">
      <c r="A20" s="181" t="s">
        <v>377</v>
      </c>
      <c r="B20" s="177">
        <v>587</v>
      </c>
      <c r="C20" s="177">
        <v>289</v>
      </c>
      <c r="D20" s="177">
        <v>339</v>
      </c>
      <c r="E20" s="177">
        <v>252</v>
      </c>
      <c r="F20" s="293">
        <v>213</v>
      </c>
      <c r="G20" s="177">
        <v>245</v>
      </c>
      <c r="H20" s="293">
        <v>252</v>
      </c>
      <c r="I20" s="178" t="s">
        <v>378</v>
      </c>
    </row>
    <row r="21" spans="1:9" ht="14.5" thickBot="1" x14ac:dyDescent="0.3">
      <c r="A21" s="182" t="s">
        <v>379</v>
      </c>
      <c r="B21" s="176">
        <v>139</v>
      </c>
      <c r="C21" s="176">
        <v>134</v>
      </c>
      <c r="D21" s="176">
        <v>426</v>
      </c>
      <c r="E21" s="176">
        <v>14</v>
      </c>
      <c r="F21" s="291">
        <v>55</v>
      </c>
      <c r="G21" s="176">
        <v>9</v>
      </c>
      <c r="H21" s="291">
        <v>73</v>
      </c>
      <c r="I21" s="292" t="s">
        <v>380</v>
      </c>
    </row>
    <row r="22" spans="1:9" ht="28.5" thickBot="1" x14ac:dyDescent="0.3">
      <c r="A22" s="181" t="s">
        <v>381</v>
      </c>
      <c r="B22" s="177">
        <v>568</v>
      </c>
      <c r="C22" s="177">
        <v>334</v>
      </c>
      <c r="D22" s="177">
        <v>260</v>
      </c>
      <c r="E22" s="177">
        <v>128</v>
      </c>
      <c r="F22" s="293">
        <v>185</v>
      </c>
      <c r="G22" s="177">
        <v>115</v>
      </c>
      <c r="H22" s="293">
        <v>64</v>
      </c>
      <c r="I22" s="178" t="s">
        <v>382</v>
      </c>
    </row>
    <row r="23" spans="1:9" ht="14.5" thickBot="1" x14ac:dyDescent="0.3">
      <c r="A23" s="182" t="s">
        <v>383</v>
      </c>
      <c r="B23" s="176">
        <v>485</v>
      </c>
      <c r="C23" s="176">
        <v>416</v>
      </c>
      <c r="D23" s="176">
        <v>417</v>
      </c>
      <c r="E23" s="176">
        <v>97</v>
      </c>
      <c r="F23" s="291">
        <v>240</v>
      </c>
      <c r="G23" s="176">
        <v>98</v>
      </c>
      <c r="H23" s="291">
        <v>255</v>
      </c>
      <c r="I23" s="292" t="s">
        <v>384</v>
      </c>
    </row>
    <row r="24" spans="1:9" ht="38" thickBot="1" x14ac:dyDescent="0.3">
      <c r="A24" s="181" t="s">
        <v>385</v>
      </c>
      <c r="B24" s="177">
        <v>435</v>
      </c>
      <c r="C24" s="177">
        <v>431</v>
      </c>
      <c r="D24" s="177">
        <v>238</v>
      </c>
      <c r="E24" s="177">
        <v>175</v>
      </c>
      <c r="F24" s="293">
        <v>120</v>
      </c>
      <c r="G24" s="177">
        <v>146</v>
      </c>
      <c r="H24" s="293">
        <v>111</v>
      </c>
      <c r="I24" s="178" t="s">
        <v>386</v>
      </c>
    </row>
    <row r="25" spans="1:9" ht="14.5" thickBot="1" x14ac:dyDescent="0.3">
      <c r="A25" s="182" t="s">
        <v>387</v>
      </c>
      <c r="B25" s="176">
        <v>311</v>
      </c>
      <c r="C25" s="176">
        <v>487</v>
      </c>
      <c r="D25" s="176">
        <v>398</v>
      </c>
      <c r="E25" s="176">
        <v>1479</v>
      </c>
      <c r="F25" s="291">
        <v>58</v>
      </c>
      <c r="G25" s="176">
        <v>1384</v>
      </c>
      <c r="H25" s="291">
        <v>79</v>
      </c>
      <c r="I25" s="292" t="s">
        <v>388</v>
      </c>
    </row>
    <row r="26" spans="1:9" ht="14.5" thickBot="1" x14ac:dyDescent="0.3">
      <c r="A26" s="181" t="s">
        <v>389</v>
      </c>
      <c r="B26" s="177">
        <v>34</v>
      </c>
      <c r="C26" s="177">
        <v>84</v>
      </c>
      <c r="D26" s="177">
        <v>97</v>
      </c>
      <c r="E26" s="177">
        <v>276</v>
      </c>
      <c r="F26" s="293">
        <v>335</v>
      </c>
      <c r="G26" s="177">
        <v>283</v>
      </c>
      <c r="H26" s="293">
        <v>221</v>
      </c>
      <c r="I26" s="178" t="s">
        <v>390</v>
      </c>
    </row>
    <row r="27" spans="1:9" ht="14.5" thickBot="1" x14ac:dyDescent="0.3">
      <c r="A27" s="182" t="s">
        <v>391</v>
      </c>
      <c r="B27" s="176">
        <v>96</v>
      </c>
      <c r="C27" s="176">
        <v>70</v>
      </c>
      <c r="D27" s="176">
        <v>48</v>
      </c>
      <c r="E27" s="176">
        <v>20</v>
      </c>
      <c r="F27" s="291">
        <v>21</v>
      </c>
      <c r="G27" s="176">
        <v>24</v>
      </c>
      <c r="H27" s="291">
        <v>18</v>
      </c>
      <c r="I27" s="292" t="s">
        <v>392</v>
      </c>
    </row>
    <row r="28" spans="1:9" ht="14.5" thickBot="1" x14ac:dyDescent="0.3">
      <c r="A28" s="181" t="s">
        <v>393</v>
      </c>
      <c r="B28" s="177">
        <v>202</v>
      </c>
      <c r="C28" s="177">
        <v>137</v>
      </c>
      <c r="D28" s="177">
        <v>88</v>
      </c>
      <c r="E28" s="177">
        <v>306</v>
      </c>
      <c r="F28" s="293">
        <v>50</v>
      </c>
      <c r="G28" s="177">
        <v>306</v>
      </c>
      <c r="H28" s="293">
        <v>54</v>
      </c>
      <c r="I28" s="178" t="s">
        <v>394</v>
      </c>
    </row>
    <row r="29" spans="1:9" ht="14.5" thickBot="1" x14ac:dyDescent="0.3">
      <c r="A29" s="182" t="s">
        <v>395</v>
      </c>
      <c r="B29" s="176">
        <v>0</v>
      </c>
      <c r="C29" s="366" t="s">
        <v>519</v>
      </c>
      <c r="D29" s="366" t="s">
        <v>519</v>
      </c>
      <c r="E29" s="176">
        <v>1</v>
      </c>
      <c r="F29" s="291">
        <v>0</v>
      </c>
      <c r="G29" s="176">
        <v>0</v>
      </c>
      <c r="H29" s="291">
        <v>0</v>
      </c>
      <c r="I29" s="292" t="s">
        <v>396</v>
      </c>
    </row>
    <row r="30" spans="1:9" ht="14.5" thickBot="1" x14ac:dyDescent="0.3">
      <c r="A30" s="181" t="s">
        <v>397</v>
      </c>
      <c r="B30" s="177">
        <v>0</v>
      </c>
      <c r="C30" s="367" t="s">
        <v>519</v>
      </c>
      <c r="D30" s="367" t="s">
        <v>519</v>
      </c>
      <c r="E30" s="177">
        <v>3</v>
      </c>
      <c r="F30" s="293">
        <v>5</v>
      </c>
      <c r="G30" s="177">
        <v>12</v>
      </c>
      <c r="H30" s="293">
        <v>23</v>
      </c>
      <c r="I30" s="178" t="s">
        <v>398</v>
      </c>
    </row>
    <row r="31" spans="1:9" ht="28.5" thickBot="1" x14ac:dyDescent="0.3">
      <c r="A31" s="182" t="s">
        <v>399</v>
      </c>
      <c r="B31" s="176">
        <v>0</v>
      </c>
      <c r="C31" s="366" t="s">
        <v>519</v>
      </c>
      <c r="D31" s="366" t="s">
        <v>519</v>
      </c>
      <c r="E31" s="176">
        <v>8</v>
      </c>
      <c r="F31" s="291">
        <v>14</v>
      </c>
      <c r="G31" s="176">
        <v>9</v>
      </c>
      <c r="H31" s="291">
        <v>14</v>
      </c>
      <c r="I31" s="292" t="s">
        <v>400</v>
      </c>
    </row>
    <row r="32" spans="1:9" ht="28.5" thickBot="1" x14ac:dyDescent="0.3">
      <c r="A32" s="181" t="s">
        <v>401</v>
      </c>
      <c r="B32" s="177">
        <v>0</v>
      </c>
      <c r="C32" s="367" t="s">
        <v>519</v>
      </c>
      <c r="D32" s="367" t="s">
        <v>519</v>
      </c>
      <c r="E32" s="177">
        <v>23</v>
      </c>
      <c r="F32" s="293">
        <v>12</v>
      </c>
      <c r="G32" s="177">
        <v>24</v>
      </c>
      <c r="H32" s="293">
        <v>34</v>
      </c>
      <c r="I32" s="178" t="s">
        <v>402</v>
      </c>
    </row>
    <row r="33" spans="1:9" ht="14.5" thickBot="1" x14ac:dyDescent="0.3">
      <c r="A33" s="182" t="s">
        <v>403</v>
      </c>
      <c r="B33" s="176">
        <v>0</v>
      </c>
      <c r="C33" s="366" t="s">
        <v>519</v>
      </c>
      <c r="D33" s="366" t="s">
        <v>519</v>
      </c>
      <c r="E33" s="176">
        <v>34</v>
      </c>
      <c r="F33" s="291">
        <v>12</v>
      </c>
      <c r="G33" s="176">
        <v>51</v>
      </c>
      <c r="H33" s="291">
        <v>20</v>
      </c>
      <c r="I33" s="292" t="s">
        <v>404</v>
      </c>
    </row>
    <row r="34" spans="1:9" ht="14.5" thickBot="1" x14ac:dyDescent="0.3">
      <c r="A34" s="181" t="s">
        <v>405</v>
      </c>
      <c r="B34" s="177">
        <v>0</v>
      </c>
      <c r="C34" s="367" t="s">
        <v>519</v>
      </c>
      <c r="D34" s="367" t="s">
        <v>519</v>
      </c>
      <c r="E34" s="177">
        <v>129</v>
      </c>
      <c r="F34" s="293">
        <v>27</v>
      </c>
      <c r="G34" s="177">
        <v>112</v>
      </c>
      <c r="H34" s="293">
        <v>22</v>
      </c>
      <c r="I34" s="178" t="s">
        <v>406</v>
      </c>
    </row>
    <row r="35" spans="1:9" ht="14.5" thickBot="1" x14ac:dyDescent="0.3">
      <c r="A35" s="182" t="s">
        <v>407</v>
      </c>
      <c r="B35" s="176">
        <v>0</v>
      </c>
      <c r="C35" s="366" t="s">
        <v>519</v>
      </c>
      <c r="D35" s="366" t="s">
        <v>519</v>
      </c>
      <c r="E35" s="176">
        <v>7</v>
      </c>
      <c r="F35" s="291">
        <v>11</v>
      </c>
      <c r="G35" s="176">
        <v>6</v>
      </c>
      <c r="H35" s="291">
        <v>14</v>
      </c>
      <c r="I35" s="292" t="s">
        <v>408</v>
      </c>
    </row>
    <row r="36" spans="1:9" ht="14.5" thickBot="1" x14ac:dyDescent="0.3">
      <c r="A36" s="181" t="s">
        <v>409</v>
      </c>
      <c r="B36" s="177">
        <v>0</v>
      </c>
      <c r="C36" s="367" t="s">
        <v>519</v>
      </c>
      <c r="D36" s="367" t="s">
        <v>519</v>
      </c>
      <c r="E36" s="177">
        <v>9</v>
      </c>
      <c r="F36" s="293">
        <v>7</v>
      </c>
      <c r="G36" s="177">
        <v>21</v>
      </c>
      <c r="H36" s="293">
        <v>11</v>
      </c>
      <c r="I36" s="178" t="s">
        <v>410</v>
      </c>
    </row>
    <row r="37" spans="1:9" ht="28.5" thickBot="1" x14ac:dyDescent="0.3">
      <c r="A37" s="182" t="s">
        <v>411</v>
      </c>
      <c r="B37" s="176">
        <v>0</v>
      </c>
      <c r="C37" s="366" t="s">
        <v>519</v>
      </c>
      <c r="D37" s="366" t="s">
        <v>519</v>
      </c>
      <c r="E37" s="176">
        <v>168</v>
      </c>
      <c r="F37" s="291">
        <v>144</v>
      </c>
      <c r="G37" s="176">
        <v>181</v>
      </c>
      <c r="H37" s="291">
        <v>150</v>
      </c>
      <c r="I37" s="292" t="s">
        <v>412</v>
      </c>
    </row>
    <row r="38" spans="1:9" ht="25.5" thickBot="1" x14ac:dyDescent="0.3">
      <c r="A38" s="181" t="s">
        <v>413</v>
      </c>
      <c r="B38" s="177">
        <v>0</v>
      </c>
      <c r="C38" s="367" t="s">
        <v>519</v>
      </c>
      <c r="D38" s="367" t="s">
        <v>519</v>
      </c>
      <c r="E38" s="177">
        <v>215</v>
      </c>
      <c r="F38" s="293">
        <v>266</v>
      </c>
      <c r="G38" s="177">
        <v>215</v>
      </c>
      <c r="H38" s="293">
        <v>122</v>
      </c>
      <c r="I38" s="178" t="s">
        <v>414</v>
      </c>
    </row>
    <row r="39" spans="1:9" ht="28.5" thickBot="1" x14ac:dyDescent="0.3">
      <c r="A39" s="309" t="s">
        <v>415</v>
      </c>
      <c r="B39" s="310">
        <v>0</v>
      </c>
      <c r="C39" s="368" t="s">
        <v>519</v>
      </c>
      <c r="D39" s="368" t="s">
        <v>519</v>
      </c>
      <c r="E39" s="310">
        <v>5</v>
      </c>
      <c r="F39" s="369">
        <v>4</v>
      </c>
      <c r="G39" s="310">
        <v>4</v>
      </c>
      <c r="H39" s="369">
        <v>12</v>
      </c>
      <c r="I39" s="370" t="s">
        <v>416</v>
      </c>
    </row>
    <row r="40" spans="1:9" ht="14" x14ac:dyDescent="0.25">
      <c r="A40" s="318" t="s">
        <v>417</v>
      </c>
      <c r="B40" s="319">
        <v>0</v>
      </c>
      <c r="C40" s="371" t="s">
        <v>519</v>
      </c>
      <c r="D40" s="371" t="s">
        <v>519</v>
      </c>
      <c r="E40" s="319">
        <v>21</v>
      </c>
      <c r="F40" s="320">
        <v>33</v>
      </c>
      <c r="G40" s="319">
        <v>77</v>
      </c>
      <c r="H40" s="320">
        <v>156</v>
      </c>
      <c r="I40" s="321" t="s">
        <v>418</v>
      </c>
    </row>
    <row r="41" spans="1:9" ht="14.5" thickBot="1" x14ac:dyDescent="0.3">
      <c r="A41" s="182" t="s">
        <v>419</v>
      </c>
      <c r="B41" s="176">
        <v>0</v>
      </c>
      <c r="C41" s="366" t="s">
        <v>519</v>
      </c>
      <c r="D41" s="366" t="s">
        <v>519</v>
      </c>
      <c r="E41" s="176">
        <v>1107</v>
      </c>
      <c r="F41" s="291">
        <v>226</v>
      </c>
      <c r="G41" s="176">
        <v>855</v>
      </c>
      <c r="H41" s="291">
        <v>453</v>
      </c>
      <c r="I41" s="292" t="s">
        <v>420</v>
      </c>
    </row>
    <row r="42" spans="1:9" ht="38" thickBot="1" x14ac:dyDescent="0.3">
      <c r="A42" s="181" t="s">
        <v>421</v>
      </c>
      <c r="B42" s="177">
        <v>0</v>
      </c>
      <c r="C42" s="367" t="s">
        <v>519</v>
      </c>
      <c r="D42" s="367" t="s">
        <v>519</v>
      </c>
      <c r="E42" s="177">
        <v>477</v>
      </c>
      <c r="F42" s="293">
        <v>25</v>
      </c>
      <c r="G42" s="177">
        <v>758</v>
      </c>
      <c r="H42" s="293">
        <v>23</v>
      </c>
      <c r="I42" s="178" t="s">
        <v>422</v>
      </c>
    </row>
    <row r="43" spans="1:9" ht="14.5" thickBot="1" x14ac:dyDescent="0.3">
      <c r="A43" s="182" t="s">
        <v>423</v>
      </c>
      <c r="B43" s="176">
        <v>0</v>
      </c>
      <c r="C43" s="366" t="s">
        <v>519</v>
      </c>
      <c r="D43" s="366" t="s">
        <v>519</v>
      </c>
      <c r="E43" s="176">
        <v>386</v>
      </c>
      <c r="F43" s="291">
        <v>114</v>
      </c>
      <c r="G43" s="176">
        <v>462</v>
      </c>
      <c r="H43" s="291">
        <v>131</v>
      </c>
      <c r="I43" s="292" t="s">
        <v>424</v>
      </c>
    </row>
    <row r="44" spans="1:9" ht="14" x14ac:dyDescent="0.25">
      <c r="A44" s="275" t="s">
        <v>109</v>
      </c>
      <c r="B44" s="276">
        <v>9290</v>
      </c>
      <c r="C44" s="276">
        <v>9769</v>
      </c>
      <c r="D44" s="276">
        <v>8757</v>
      </c>
      <c r="E44" s="276">
        <v>3198</v>
      </c>
      <c r="F44" s="379">
        <v>5244</v>
      </c>
      <c r="G44" s="276">
        <v>3764</v>
      </c>
      <c r="H44" s="379">
        <v>7369</v>
      </c>
      <c r="I44" s="380" t="s">
        <v>108</v>
      </c>
    </row>
    <row r="45" spans="1:9" s="294" customFormat="1" ht="21" customHeight="1" x14ac:dyDescent="0.3">
      <c r="A45" s="381" t="s">
        <v>4</v>
      </c>
      <c r="B45" s="334">
        <f t="shared" ref="B45:H45" si="0">SUM(B9:B44)</f>
        <v>61481</v>
      </c>
      <c r="C45" s="334">
        <f t="shared" si="0"/>
        <v>49942</v>
      </c>
      <c r="D45" s="334">
        <f t="shared" si="0"/>
        <v>51485</v>
      </c>
      <c r="E45" s="334">
        <f t="shared" si="0"/>
        <v>39810</v>
      </c>
      <c r="F45" s="334">
        <f t="shared" si="0"/>
        <v>15615</v>
      </c>
      <c r="G45" s="334">
        <f t="shared" si="0"/>
        <v>41697</v>
      </c>
      <c r="H45" s="334">
        <f t="shared" si="0"/>
        <v>18716</v>
      </c>
      <c r="I45" s="382" t="s">
        <v>3</v>
      </c>
    </row>
    <row r="46" spans="1:9" x14ac:dyDescent="0.25">
      <c r="A46" s="372" t="s">
        <v>520</v>
      </c>
      <c r="C46" s="295"/>
      <c r="D46" s="295"/>
      <c r="E46" s="295"/>
      <c r="F46" s="295"/>
      <c r="G46" s="295"/>
      <c r="H46" s="295"/>
      <c r="I46" s="373" t="s">
        <v>521</v>
      </c>
    </row>
    <row r="47" spans="1:9" ht="46.5" customHeight="1" x14ac:dyDescent="0.25"/>
  </sheetData>
  <mergeCells count="11">
    <mergeCell ref="I6:I8"/>
    <mergeCell ref="A1:I1"/>
    <mergeCell ref="A2:I2"/>
    <mergeCell ref="A3:I3"/>
    <mergeCell ref="A4:I4"/>
    <mergeCell ref="A6:A8"/>
    <mergeCell ref="B6:B8"/>
    <mergeCell ref="C6:C8"/>
    <mergeCell ref="D6:D8"/>
    <mergeCell ref="G6:H6"/>
    <mergeCell ref="E6:F6"/>
  </mergeCells>
  <printOptions horizontalCentered="1"/>
  <pageMargins left="0" right="0" top="0.74803149606299213" bottom="0" header="0" footer="0"/>
  <pageSetup paperSize="9" scale="90" orientation="portrait" r:id="rId1"/>
  <headerFooter alignWithMargins="0"/>
  <rowBreaks count="1" manualBreakCount="1">
    <brk id="40"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rightToLeft="1" view="pageBreakPreview" zoomScaleNormal="100" zoomScaleSheetLayoutView="100" workbookViewId="0">
      <selection activeCell="F6" sqref="F6"/>
    </sheetView>
  </sheetViews>
  <sheetFormatPr defaultColWidth="9.1796875" defaultRowHeight="14.5" x14ac:dyDescent="0.35"/>
  <cols>
    <col min="1" max="1" width="25.81640625" style="175" customWidth="1"/>
    <col min="2" max="5" width="10.26953125" style="175" customWidth="1"/>
    <col min="6" max="6" width="28.81640625" style="175" customWidth="1"/>
    <col min="7" max="16384" width="9.1796875" style="175"/>
  </cols>
  <sheetData>
    <row r="1" spans="1:6" ht="19.5" customHeight="1" x14ac:dyDescent="0.35">
      <c r="A1" s="453" t="s">
        <v>477</v>
      </c>
      <c r="B1" s="454"/>
      <c r="C1" s="454"/>
      <c r="D1" s="454"/>
      <c r="E1" s="454"/>
      <c r="F1" s="454"/>
    </row>
    <row r="2" spans="1:6" ht="18" x14ac:dyDescent="0.4">
      <c r="A2" s="456" t="s">
        <v>523</v>
      </c>
      <c r="B2" s="456"/>
      <c r="C2" s="456"/>
      <c r="D2" s="456"/>
      <c r="E2" s="456"/>
      <c r="F2" s="456"/>
    </row>
    <row r="3" spans="1:6" ht="15.5" x14ac:dyDescent="0.35">
      <c r="A3" s="457" t="s">
        <v>479</v>
      </c>
      <c r="B3" s="457"/>
      <c r="C3" s="457"/>
      <c r="D3" s="457"/>
      <c r="E3" s="457"/>
      <c r="F3" s="457"/>
    </row>
    <row r="4" spans="1:6" ht="15.5" x14ac:dyDescent="0.35">
      <c r="A4" s="457" t="s">
        <v>523</v>
      </c>
      <c r="B4" s="457"/>
      <c r="C4" s="457"/>
      <c r="D4" s="457"/>
      <c r="E4" s="457"/>
      <c r="F4" s="457"/>
    </row>
    <row r="5" spans="1:6" ht="15.75" customHeight="1" x14ac:dyDescent="0.35">
      <c r="A5" s="188" t="s">
        <v>567</v>
      </c>
      <c r="B5" s="455"/>
      <c r="C5" s="455"/>
      <c r="D5" s="455"/>
      <c r="E5" s="455"/>
      <c r="F5" s="189" t="s">
        <v>568</v>
      </c>
    </row>
    <row r="6" spans="1:6" ht="62.25" customHeight="1" x14ac:dyDescent="0.35">
      <c r="A6" s="183" t="s">
        <v>506</v>
      </c>
      <c r="B6" s="187">
        <v>2012</v>
      </c>
      <c r="C6" s="187" t="s">
        <v>341</v>
      </c>
      <c r="D6" s="187" t="s">
        <v>353</v>
      </c>
      <c r="E6" s="187" t="s">
        <v>524</v>
      </c>
      <c r="F6" s="184" t="s">
        <v>507</v>
      </c>
    </row>
    <row r="7" spans="1:6" ht="21" customHeight="1" thickBot="1" x14ac:dyDescent="0.4">
      <c r="A7" s="185" t="s">
        <v>286</v>
      </c>
      <c r="B7" s="203">
        <v>1779</v>
      </c>
      <c r="C7" s="203">
        <v>1019</v>
      </c>
      <c r="D7" s="308">
        <v>0</v>
      </c>
      <c r="E7" s="308">
        <v>0</v>
      </c>
      <c r="F7" s="356" t="s">
        <v>287</v>
      </c>
    </row>
    <row r="8" spans="1:6" ht="21" customHeight="1" thickBot="1" x14ac:dyDescent="0.4">
      <c r="A8" s="186" t="s">
        <v>288</v>
      </c>
      <c r="B8" s="204">
        <v>599</v>
      </c>
      <c r="C8" s="204">
        <v>445</v>
      </c>
      <c r="D8" s="204">
        <v>418</v>
      </c>
      <c r="E8" s="204">
        <v>410</v>
      </c>
      <c r="F8" s="357" t="s">
        <v>486</v>
      </c>
    </row>
    <row r="9" spans="1:6" ht="21" customHeight="1" thickBot="1" x14ac:dyDescent="0.4">
      <c r="A9" s="185" t="s">
        <v>289</v>
      </c>
      <c r="B9" s="203">
        <v>31</v>
      </c>
      <c r="C9" s="203">
        <v>42</v>
      </c>
      <c r="D9" s="308">
        <v>89</v>
      </c>
      <c r="E9" s="308">
        <v>103</v>
      </c>
      <c r="F9" s="356" t="s">
        <v>290</v>
      </c>
    </row>
    <row r="10" spans="1:6" ht="21" customHeight="1" thickBot="1" x14ac:dyDescent="0.4">
      <c r="A10" s="186" t="s">
        <v>291</v>
      </c>
      <c r="B10" s="204">
        <v>70</v>
      </c>
      <c r="C10" s="204">
        <v>48</v>
      </c>
      <c r="D10" s="204">
        <v>62</v>
      </c>
      <c r="E10" s="204">
        <v>62</v>
      </c>
      <c r="F10" s="357" t="s">
        <v>292</v>
      </c>
    </row>
    <row r="11" spans="1:6" ht="21" customHeight="1" thickBot="1" x14ac:dyDescent="0.4">
      <c r="A11" s="185" t="s">
        <v>293</v>
      </c>
      <c r="B11" s="203">
        <v>1636</v>
      </c>
      <c r="C11" s="203">
        <v>1870</v>
      </c>
      <c r="D11" s="308">
        <v>2664</v>
      </c>
      <c r="E11" s="308">
        <v>3471</v>
      </c>
      <c r="F11" s="356" t="s">
        <v>294</v>
      </c>
    </row>
    <row r="12" spans="1:6" ht="15" thickBot="1" x14ac:dyDescent="0.4">
      <c r="A12" s="186" t="s">
        <v>295</v>
      </c>
      <c r="B12" s="204">
        <v>0</v>
      </c>
      <c r="C12" s="204">
        <v>345</v>
      </c>
      <c r="D12" s="204">
        <v>0</v>
      </c>
      <c r="E12" s="204">
        <v>0</v>
      </c>
      <c r="F12" s="357" t="s">
        <v>296</v>
      </c>
    </row>
    <row r="13" spans="1:6" ht="21" customHeight="1" thickBot="1" x14ac:dyDescent="0.4">
      <c r="A13" s="185" t="s">
        <v>297</v>
      </c>
      <c r="B13" s="203">
        <v>1692</v>
      </c>
      <c r="C13" s="203">
        <v>1700</v>
      </c>
      <c r="D13" s="308">
        <v>1643</v>
      </c>
      <c r="E13" s="308">
        <v>2074</v>
      </c>
      <c r="F13" s="356" t="s">
        <v>298</v>
      </c>
    </row>
    <row r="14" spans="1:6" ht="21" customHeight="1" thickBot="1" x14ac:dyDescent="0.4">
      <c r="A14" s="186" t="s">
        <v>299</v>
      </c>
      <c r="B14" s="204">
        <v>2497</v>
      </c>
      <c r="C14" s="204">
        <v>2793</v>
      </c>
      <c r="D14" s="204">
        <v>2913</v>
      </c>
      <c r="E14" s="204">
        <v>3601</v>
      </c>
      <c r="F14" s="357" t="s">
        <v>300</v>
      </c>
    </row>
    <row r="15" spans="1:6" ht="21" customHeight="1" thickBot="1" x14ac:dyDescent="0.4">
      <c r="A15" s="185" t="s">
        <v>480</v>
      </c>
      <c r="B15" s="203">
        <v>0</v>
      </c>
      <c r="C15" s="203">
        <v>0</v>
      </c>
      <c r="D15" s="308">
        <v>675</v>
      </c>
      <c r="E15" s="308">
        <v>818</v>
      </c>
      <c r="F15" s="356" t="s">
        <v>488</v>
      </c>
    </row>
    <row r="16" spans="1:6" ht="21" customHeight="1" thickBot="1" x14ac:dyDescent="0.4">
      <c r="A16" s="186" t="s">
        <v>301</v>
      </c>
      <c r="B16" s="204">
        <v>1729</v>
      </c>
      <c r="C16" s="204">
        <v>1409</v>
      </c>
      <c r="D16" s="204">
        <v>1342</v>
      </c>
      <c r="E16" s="204">
        <v>1728</v>
      </c>
      <c r="F16" s="357" t="s">
        <v>302</v>
      </c>
    </row>
    <row r="17" spans="1:9" ht="21" customHeight="1" thickBot="1" x14ac:dyDescent="0.4">
      <c r="A17" s="185" t="s">
        <v>481</v>
      </c>
      <c r="B17" s="203">
        <v>0</v>
      </c>
      <c r="C17" s="203">
        <v>0</v>
      </c>
      <c r="D17" s="308">
        <v>866</v>
      </c>
      <c r="E17" s="308">
        <v>765</v>
      </c>
      <c r="F17" s="356" t="s">
        <v>487</v>
      </c>
    </row>
    <row r="18" spans="1:9" ht="21" customHeight="1" thickBot="1" x14ac:dyDescent="0.4">
      <c r="A18" s="186" t="s">
        <v>303</v>
      </c>
      <c r="B18" s="204">
        <v>621</v>
      </c>
      <c r="C18" s="204">
        <v>621</v>
      </c>
      <c r="D18" s="204">
        <v>836</v>
      </c>
      <c r="E18" s="204">
        <v>954</v>
      </c>
      <c r="F18" s="357" t="s">
        <v>304</v>
      </c>
    </row>
    <row r="19" spans="1:9" ht="21" customHeight="1" thickBot="1" x14ac:dyDescent="0.4">
      <c r="A19" s="185" t="s">
        <v>305</v>
      </c>
      <c r="B19" s="203">
        <v>4179</v>
      </c>
      <c r="C19" s="203">
        <v>4537</v>
      </c>
      <c r="D19" s="308">
        <v>6281</v>
      </c>
      <c r="E19" s="308">
        <v>5627</v>
      </c>
      <c r="F19" s="356" t="s">
        <v>306</v>
      </c>
    </row>
    <row r="20" spans="1:9" ht="21" customHeight="1" thickBot="1" x14ac:dyDescent="0.4">
      <c r="A20" s="186" t="s">
        <v>307</v>
      </c>
      <c r="B20" s="204">
        <v>137</v>
      </c>
      <c r="C20" s="204">
        <v>88</v>
      </c>
      <c r="D20" s="204">
        <v>116</v>
      </c>
      <c r="E20" s="204">
        <v>123</v>
      </c>
      <c r="F20" s="357" t="s">
        <v>308</v>
      </c>
    </row>
    <row r="21" spans="1:9" ht="21" customHeight="1" thickBot="1" x14ac:dyDescent="0.4">
      <c r="A21" s="185" t="s">
        <v>309</v>
      </c>
      <c r="B21" s="203">
        <v>16660</v>
      </c>
      <c r="C21" s="203">
        <v>16453</v>
      </c>
      <c r="D21" s="308">
        <v>0</v>
      </c>
      <c r="E21" s="308">
        <v>0</v>
      </c>
      <c r="F21" s="356" t="s">
        <v>310</v>
      </c>
    </row>
    <row r="22" spans="1:9" ht="21" customHeight="1" thickBot="1" x14ac:dyDescent="0.4">
      <c r="A22" s="186" t="s">
        <v>311</v>
      </c>
      <c r="B22" s="204">
        <v>4366</v>
      </c>
      <c r="C22" s="204">
        <v>3344</v>
      </c>
      <c r="D22" s="204">
        <v>3633</v>
      </c>
      <c r="E22" s="204">
        <v>3593</v>
      </c>
      <c r="F22" s="357" t="s">
        <v>312</v>
      </c>
    </row>
    <row r="23" spans="1:9" ht="21" customHeight="1" thickBot="1" x14ac:dyDescent="0.4">
      <c r="A23" s="185" t="s">
        <v>313</v>
      </c>
      <c r="B23" s="203">
        <v>4938</v>
      </c>
      <c r="C23" s="203">
        <v>4297</v>
      </c>
      <c r="D23" s="308">
        <v>4122</v>
      </c>
      <c r="E23" s="308">
        <v>4259</v>
      </c>
      <c r="F23" s="356" t="s">
        <v>314</v>
      </c>
    </row>
    <row r="24" spans="1:9" ht="21" customHeight="1" thickBot="1" x14ac:dyDescent="0.4">
      <c r="A24" s="186" t="s">
        <v>315</v>
      </c>
      <c r="B24" s="204">
        <v>3981</v>
      </c>
      <c r="C24" s="204">
        <v>8616</v>
      </c>
      <c r="D24" s="204">
        <v>8854</v>
      </c>
      <c r="E24" s="204">
        <v>11317</v>
      </c>
      <c r="F24" s="357" t="s">
        <v>485</v>
      </c>
    </row>
    <row r="25" spans="1:9" ht="21" customHeight="1" thickBot="1" x14ac:dyDescent="0.4">
      <c r="A25" s="185" t="s">
        <v>316</v>
      </c>
      <c r="B25" s="203">
        <v>5027</v>
      </c>
      <c r="C25" s="203">
        <v>3858</v>
      </c>
      <c r="D25" s="308">
        <v>3432</v>
      </c>
      <c r="E25" s="308">
        <v>3518</v>
      </c>
      <c r="F25" s="356" t="s">
        <v>484</v>
      </c>
    </row>
    <row r="26" spans="1:9" ht="21" customHeight="1" x14ac:dyDescent="0.35">
      <c r="A26" s="331" t="s">
        <v>541</v>
      </c>
      <c r="B26" s="365" t="s">
        <v>519</v>
      </c>
      <c r="C26" s="365" t="s">
        <v>519</v>
      </c>
      <c r="D26" s="332">
        <v>16499</v>
      </c>
      <c r="E26" s="332">
        <v>15886</v>
      </c>
      <c r="F26" s="358" t="s">
        <v>542</v>
      </c>
    </row>
    <row r="27" spans="1:9" ht="21" customHeight="1" x14ac:dyDescent="0.35">
      <c r="A27" s="333" t="s">
        <v>4</v>
      </c>
      <c r="B27" s="334">
        <f t="shared" ref="B27:E27" si="0">SUM(B7:B26)</f>
        <v>49942</v>
      </c>
      <c r="C27" s="334">
        <f t="shared" si="0"/>
        <v>51485</v>
      </c>
      <c r="D27" s="334">
        <f t="shared" ref="D27" si="1">SUM(D7:D26)</f>
        <v>54445</v>
      </c>
      <c r="E27" s="334">
        <f t="shared" si="0"/>
        <v>58309</v>
      </c>
      <c r="F27" s="359" t="s">
        <v>3</v>
      </c>
    </row>
    <row r="28" spans="1:9" x14ac:dyDescent="0.35">
      <c r="A28" s="372" t="s">
        <v>520</v>
      </c>
      <c r="B28" s="295"/>
      <c r="C28" s="295"/>
      <c r="D28" s="295"/>
      <c r="E28" s="295"/>
      <c r="F28" s="373" t="s">
        <v>521</v>
      </c>
      <c r="G28" s="295"/>
    </row>
    <row r="29" spans="1:9" ht="59.25" customHeight="1" x14ac:dyDescent="0.35">
      <c r="A29" s="451" t="s">
        <v>539</v>
      </c>
      <c r="B29" s="451"/>
      <c r="C29" s="451"/>
      <c r="D29" s="452" t="s">
        <v>540</v>
      </c>
      <c r="E29" s="452"/>
      <c r="F29" s="452"/>
      <c r="G29" s="377"/>
      <c r="H29" s="377"/>
      <c r="I29" s="377"/>
    </row>
  </sheetData>
  <mergeCells count="7">
    <mergeCell ref="A29:C29"/>
    <mergeCell ref="D29:F29"/>
    <mergeCell ref="A1:F1"/>
    <mergeCell ref="B5:E5"/>
    <mergeCell ref="A2:F2"/>
    <mergeCell ref="A3:F3"/>
    <mergeCell ref="A4:F4"/>
  </mergeCells>
  <printOptions horizontalCentered="1" verticalCentered="1"/>
  <pageMargins left="0.39370078740157483" right="0" top="0" bottom="0"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2"/>
  <sheetViews>
    <sheetView rightToLeft="1" view="pageBreakPreview" zoomScaleNormal="100" zoomScaleSheetLayoutView="100" workbookViewId="0">
      <selection activeCell="A3" sqref="A3:R3"/>
    </sheetView>
  </sheetViews>
  <sheetFormatPr defaultColWidth="9.1796875" defaultRowHeight="14.5" x14ac:dyDescent="0.35"/>
  <cols>
    <col min="1" max="1" width="22.81640625" style="296" customWidth="1"/>
    <col min="2" max="2" width="7.26953125" style="296" bestFit="1" customWidth="1"/>
    <col min="3" max="3" width="6.7265625" style="296" bestFit="1" customWidth="1"/>
    <col min="4" max="4" width="9.1796875" style="296" bestFit="1" customWidth="1"/>
    <col min="5" max="7" width="7.26953125" style="296" bestFit="1" customWidth="1"/>
    <col min="8" max="8" width="9.1796875" style="296" bestFit="1" customWidth="1"/>
    <col min="9" max="9" width="8.1796875" style="296" bestFit="1" customWidth="1"/>
    <col min="10" max="10" width="8.26953125" style="296" bestFit="1" customWidth="1"/>
    <col min="11" max="11" width="7.26953125" style="296" bestFit="1" customWidth="1"/>
    <col min="12" max="12" width="9.1796875" style="296" bestFit="1" customWidth="1"/>
    <col min="13" max="14" width="8.26953125" style="296" bestFit="1" customWidth="1"/>
    <col min="15" max="15" width="7.26953125" style="296" bestFit="1" customWidth="1"/>
    <col min="16" max="16" width="9.1796875" style="296" bestFit="1" customWidth="1"/>
    <col min="17" max="17" width="8.26953125" style="296" bestFit="1" customWidth="1"/>
    <col min="18" max="18" width="27.81640625" style="296" customWidth="1"/>
    <col min="19" max="16384" width="9.1796875" style="296"/>
  </cols>
  <sheetData>
    <row r="1" spans="1:18" ht="18" x14ac:dyDescent="0.35">
      <c r="A1" s="453" t="s">
        <v>427</v>
      </c>
      <c r="B1" s="454"/>
      <c r="C1" s="454"/>
      <c r="D1" s="454"/>
      <c r="E1" s="454"/>
      <c r="F1" s="454"/>
      <c r="G1" s="454"/>
      <c r="H1" s="454"/>
      <c r="I1" s="454"/>
      <c r="J1" s="454"/>
      <c r="K1" s="454"/>
      <c r="L1" s="454"/>
      <c r="M1" s="454"/>
      <c r="N1" s="454"/>
      <c r="O1" s="454"/>
      <c r="P1" s="454"/>
      <c r="Q1" s="454"/>
      <c r="R1" s="454"/>
    </row>
    <row r="2" spans="1:18" ht="18" x14ac:dyDescent="0.35">
      <c r="A2" s="464">
        <v>2015</v>
      </c>
      <c r="B2" s="464"/>
      <c r="C2" s="464"/>
      <c r="D2" s="464"/>
      <c r="E2" s="464"/>
      <c r="F2" s="464"/>
      <c r="G2" s="464"/>
      <c r="H2" s="464"/>
      <c r="I2" s="464"/>
      <c r="J2" s="464"/>
      <c r="K2" s="464"/>
      <c r="L2" s="464"/>
      <c r="M2" s="464"/>
      <c r="N2" s="464"/>
      <c r="O2" s="464"/>
      <c r="P2" s="464"/>
      <c r="Q2" s="464"/>
      <c r="R2" s="464"/>
    </row>
    <row r="3" spans="1:18" ht="15.5" x14ac:dyDescent="0.35">
      <c r="A3" s="465" t="s">
        <v>601</v>
      </c>
      <c r="B3" s="465"/>
      <c r="C3" s="465"/>
      <c r="D3" s="465"/>
      <c r="E3" s="465"/>
      <c r="F3" s="465"/>
      <c r="G3" s="465"/>
      <c r="H3" s="465"/>
      <c r="I3" s="465"/>
      <c r="J3" s="465"/>
      <c r="K3" s="465"/>
      <c r="L3" s="465"/>
      <c r="M3" s="465"/>
      <c r="N3" s="465"/>
      <c r="O3" s="465"/>
      <c r="P3" s="465"/>
      <c r="Q3" s="465"/>
      <c r="R3" s="465"/>
    </row>
    <row r="4" spans="1:18" ht="15.5" x14ac:dyDescent="0.35">
      <c r="A4" s="465">
        <v>2015</v>
      </c>
      <c r="B4" s="465"/>
      <c r="C4" s="465"/>
      <c r="D4" s="465"/>
      <c r="E4" s="465"/>
      <c r="F4" s="465"/>
      <c r="G4" s="465"/>
      <c r="H4" s="465"/>
      <c r="I4" s="465"/>
      <c r="J4" s="465"/>
      <c r="K4" s="465"/>
      <c r="L4" s="465"/>
      <c r="M4" s="465"/>
      <c r="N4" s="465"/>
      <c r="O4" s="465"/>
      <c r="P4" s="465"/>
      <c r="Q4" s="465"/>
      <c r="R4" s="465"/>
    </row>
    <row r="5" spans="1:18" x14ac:dyDescent="0.35">
      <c r="A5" s="188" t="s">
        <v>569</v>
      </c>
      <c r="B5" s="466" t="s">
        <v>285</v>
      </c>
      <c r="C5" s="467"/>
      <c r="D5" s="467"/>
      <c r="E5" s="467"/>
      <c r="F5" s="467"/>
      <c r="G5" s="297"/>
      <c r="H5" s="297"/>
      <c r="I5" s="297"/>
      <c r="J5" s="297"/>
      <c r="K5" s="297"/>
      <c r="L5" s="297"/>
      <c r="M5" s="297"/>
      <c r="N5" s="297"/>
      <c r="O5" s="297"/>
      <c r="P5" s="297"/>
      <c r="Q5" s="297"/>
      <c r="R5" s="298" t="s">
        <v>570</v>
      </c>
    </row>
    <row r="6" spans="1:18" ht="15.5" x14ac:dyDescent="0.35">
      <c r="A6" s="468" t="s">
        <v>428</v>
      </c>
      <c r="B6" s="471" t="s">
        <v>429</v>
      </c>
      <c r="C6" s="472"/>
      <c r="D6" s="472"/>
      <c r="E6" s="473"/>
      <c r="F6" s="471" t="s">
        <v>482</v>
      </c>
      <c r="G6" s="472"/>
      <c r="H6" s="472"/>
      <c r="I6" s="473"/>
      <c r="J6" s="471" t="s">
        <v>430</v>
      </c>
      <c r="K6" s="472"/>
      <c r="L6" s="472"/>
      <c r="M6" s="473"/>
      <c r="N6" s="471" t="s">
        <v>4</v>
      </c>
      <c r="O6" s="472"/>
      <c r="P6" s="472"/>
      <c r="Q6" s="473"/>
      <c r="R6" s="458" t="s">
        <v>476</v>
      </c>
    </row>
    <row r="7" spans="1:18" x14ac:dyDescent="0.35">
      <c r="A7" s="469"/>
      <c r="B7" s="461" t="s">
        <v>431</v>
      </c>
      <c r="C7" s="462"/>
      <c r="D7" s="462"/>
      <c r="E7" s="463"/>
      <c r="F7" s="461" t="s">
        <v>432</v>
      </c>
      <c r="G7" s="462"/>
      <c r="H7" s="462"/>
      <c r="I7" s="463"/>
      <c r="J7" s="461" t="s">
        <v>433</v>
      </c>
      <c r="K7" s="462"/>
      <c r="L7" s="462"/>
      <c r="M7" s="463"/>
      <c r="N7" s="461" t="s">
        <v>3</v>
      </c>
      <c r="O7" s="462"/>
      <c r="P7" s="462"/>
      <c r="Q7" s="463"/>
      <c r="R7" s="459"/>
    </row>
    <row r="8" spans="1:18" x14ac:dyDescent="0.35">
      <c r="A8" s="469"/>
      <c r="B8" s="299" t="s">
        <v>434</v>
      </c>
      <c r="C8" s="299" t="s">
        <v>435</v>
      </c>
      <c r="D8" s="299" t="s">
        <v>483</v>
      </c>
      <c r="E8" s="299" t="s">
        <v>4</v>
      </c>
      <c r="F8" s="299" t="s">
        <v>434</v>
      </c>
      <c r="G8" s="299" t="s">
        <v>435</v>
      </c>
      <c r="H8" s="299" t="s">
        <v>483</v>
      </c>
      <c r="I8" s="299" t="s">
        <v>4</v>
      </c>
      <c r="J8" s="299" t="s">
        <v>434</v>
      </c>
      <c r="K8" s="299" t="s">
        <v>435</v>
      </c>
      <c r="L8" s="299" t="s">
        <v>483</v>
      </c>
      <c r="M8" s="299" t="s">
        <v>4</v>
      </c>
      <c r="N8" s="299" t="s">
        <v>434</v>
      </c>
      <c r="O8" s="299" t="s">
        <v>435</v>
      </c>
      <c r="P8" s="299" t="s">
        <v>483</v>
      </c>
      <c r="Q8" s="299" t="s">
        <v>4</v>
      </c>
      <c r="R8" s="459"/>
    </row>
    <row r="9" spans="1:18" ht="15" customHeight="1" x14ac:dyDescent="0.35">
      <c r="A9" s="470"/>
      <c r="B9" s="300" t="s">
        <v>436</v>
      </c>
      <c r="C9" s="300" t="s">
        <v>437</v>
      </c>
      <c r="D9" s="300" t="s">
        <v>438</v>
      </c>
      <c r="E9" s="300" t="s">
        <v>439</v>
      </c>
      <c r="F9" s="300" t="s">
        <v>436</v>
      </c>
      <c r="G9" s="300" t="s">
        <v>440</v>
      </c>
      <c r="H9" s="300" t="s">
        <v>438</v>
      </c>
      <c r="I9" s="300" t="s">
        <v>439</v>
      </c>
      <c r="J9" s="300" t="s">
        <v>436</v>
      </c>
      <c r="K9" s="300" t="s">
        <v>440</v>
      </c>
      <c r="L9" s="300" t="s">
        <v>438</v>
      </c>
      <c r="M9" s="300" t="s">
        <v>439</v>
      </c>
      <c r="N9" s="300" t="s">
        <v>436</v>
      </c>
      <c r="O9" s="300" t="s">
        <v>440</v>
      </c>
      <c r="P9" s="300" t="s">
        <v>438</v>
      </c>
      <c r="Q9" s="300" t="s">
        <v>439</v>
      </c>
      <c r="R9" s="460"/>
    </row>
    <row r="10" spans="1:18" ht="15" thickBot="1" x14ac:dyDescent="0.4">
      <c r="A10" s="182" t="s">
        <v>111</v>
      </c>
      <c r="B10" s="176">
        <v>1</v>
      </c>
      <c r="C10" s="176">
        <v>0</v>
      </c>
      <c r="D10" s="176">
        <v>0</v>
      </c>
      <c r="E10" s="190">
        <f>SUM(B10:D10)</f>
        <v>1</v>
      </c>
      <c r="F10" s="176">
        <v>39</v>
      </c>
      <c r="G10" s="176">
        <v>0</v>
      </c>
      <c r="H10" s="176">
        <v>10</v>
      </c>
      <c r="I10" s="190">
        <f>SUM(F10:H10)</f>
        <v>49</v>
      </c>
      <c r="J10" s="176">
        <v>13591</v>
      </c>
      <c r="K10" s="176">
        <v>1493</v>
      </c>
      <c r="L10" s="176">
        <v>2</v>
      </c>
      <c r="M10" s="190">
        <f>SUM(J10:L10)</f>
        <v>15086</v>
      </c>
      <c r="N10" s="176">
        <f>J10+F10+B10</f>
        <v>13631</v>
      </c>
      <c r="O10" s="176">
        <f>K10+G10+C10</f>
        <v>1493</v>
      </c>
      <c r="P10" s="176">
        <f>L10+H10+D10</f>
        <v>12</v>
      </c>
      <c r="Q10" s="190">
        <f>M10+I10+E10</f>
        <v>15136</v>
      </c>
      <c r="R10" s="322" t="s">
        <v>359</v>
      </c>
    </row>
    <row r="11" spans="1:18" ht="15" thickBot="1" x14ac:dyDescent="0.4">
      <c r="A11" s="301" t="s">
        <v>360</v>
      </c>
      <c r="B11" s="302">
        <v>449</v>
      </c>
      <c r="C11" s="302">
        <v>5</v>
      </c>
      <c r="D11" s="302">
        <v>5</v>
      </c>
      <c r="E11" s="303">
        <f t="shared" ref="E11:E49" si="0">SUM(B11:D11)</f>
        <v>459</v>
      </c>
      <c r="F11" s="302">
        <v>1954</v>
      </c>
      <c r="G11" s="302">
        <v>79</v>
      </c>
      <c r="H11" s="302">
        <v>271</v>
      </c>
      <c r="I11" s="303">
        <f t="shared" ref="I11:I49" si="1">SUM(F11:H11)</f>
        <v>2304</v>
      </c>
      <c r="J11" s="302">
        <v>2696</v>
      </c>
      <c r="K11" s="302">
        <v>108</v>
      </c>
      <c r="L11" s="302">
        <v>20</v>
      </c>
      <c r="M11" s="303">
        <f t="shared" ref="M11:M49" si="2">SUM(J11:L11)</f>
        <v>2824</v>
      </c>
      <c r="N11" s="302">
        <f t="shared" ref="N11:Q49" si="3">J11+F11+B11</f>
        <v>5099</v>
      </c>
      <c r="O11" s="302">
        <f t="shared" si="3"/>
        <v>192</v>
      </c>
      <c r="P11" s="302">
        <f t="shared" si="3"/>
        <v>296</v>
      </c>
      <c r="Q11" s="303">
        <f t="shared" si="3"/>
        <v>5587</v>
      </c>
      <c r="R11" s="323" t="s">
        <v>361</v>
      </c>
    </row>
    <row r="12" spans="1:18" ht="25.5" thickBot="1" x14ac:dyDescent="0.4">
      <c r="A12" s="182" t="s">
        <v>441</v>
      </c>
      <c r="B12" s="176">
        <v>7</v>
      </c>
      <c r="C12" s="176">
        <v>5</v>
      </c>
      <c r="D12" s="176">
        <v>0</v>
      </c>
      <c r="E12" s="190">
        <f t="shared" si="0"/>
        <v>12</v>
      </c>
      <c r="F12" s="176">
        <v>3147</v>
      </c>
      <c r="G12" s="176">
        <v>604</v>
      </c>
      <c r="H12" s="176">
        <v>77</v>
      </c>
      <c r="I12" s="190">
        <f t="shared" si="1"/>
        <v>3828</v>
      </c>
      <c r="J12" s="176">
        <v>6272</v>
      </c>
      <c r="K12" s="176">
        <v>1339</v>
      </c>
      <c r="L12" s="176">
        <v>5</v>
      </c>
      <c r="M12" s="190">
        <f t="shared" si="2"/>
        <v>7616</v>
      </c>
      <c r="N12" s="176">
        <f t="shared" si="3"/>
        <v>9426</v>
      </c>
      <c r="O12" s="176">
        <f t="shared" si="3"/>
        <v>1948</v>
      </c>
      <c r="P12" s="176">
        <f t="shared" si="3"/>
        <v>82</v>
      </c>
      <c r="Q12" s="190">
        <f t="shared" si="3"/>
        <v>11456</v>
      </c>
      <c r="R12" s="322" t="s">
        <v>362</v>
      </c>
    </row>
    <row r="13" spans="1:18" ht="15" thickBot="1" x14ac:dyDescent="0.4">
      <c r="A13" s="301" t="s">
        <v>442</v>
      </c>
      <c r="B13" s="302">
        <v>88</v>
      </c>
      <c r="C13" s="302">
        <v>3</v>
      </c>
      <c r="D13" s="302">
        <v>0</v>
      </c>
      <c r="E13" s="303">
        <f t="shared" si="0"/>
        <v>91</v>
      </c>
      <c r="F13" s="302">
        <v>271</v>
      </c>
      <c r="G13" s="302">
        <v>66</v>
      </c>
      <c r="H13" s="302">
        <v>66</v>
      </c>
      <c r="I13" s="303">
        <f t="shared" si="1"/>
        <v>403</v>
      </c>
      <c r="J13" s="302">
        <v>1690</v>
      </c>
      <c r="K13" s="302">
        <v>288</v>
      </c>
      <c r="L13" s="302">
        <v>9</v>
      </c>
      <c r="M13" s="303">
        <f t="shared" si="2"/>
        <v>1987</v>
      </c>
      <c r="N13" s="302">
        <f t="shared" si="3"/>
        <v>2049</v>
      </c>
      <c r="O13" s="302">
        <f t="shared" si="3"/>
        <v>357</v>
      </c>
      <c r="P13" s="302">
        <f t="shared" si="3"/>
        <v>75</v>
      </c>
      <c r="Q13" s="303">
        <f t="shared" si="3"/>
        <v>2481</v>
      </c>
      <c r="R13" s="323" t="s">
        <v>364</v>
      </c>
    </row>
    <row r="14" spans="1:18" ht="15" thickBot="1" x14ac:dyDescent="0.4">
      <c r="A14" s="182" t="s">
        <v>443</v>
      </c>
      <c r="B14" s="176">
        <v>210</v>
      </c>
      <c r="C14" s="176">
        <v>14</v>
      </c>
      <c r="D14" s="176">
        <v>2</v>
      </c>
      <c r="E14" s="190">
        <f t="shared" si="0"/>
        <v>226</v>
      </c>
      <c r="F14" s="176">
        <v>575</v>
      </c>
      <c r="G14" s="176">
        <v>61</v>
      </c>
      <c r="H14" s="176">
        <v>146</v>
      </c>
      <c r="I14" s="190">
        <f t="shared" si="1"/>
        <v>782</v>
      </c>
      <c r="J14" s="176">
        <v>3056</v>
      </c>
      <c r="K14" s="176">
        <v>341</v>
      </c>
      <c r="L14" s="176">
        <v>19</v>
      </c>
      <c r="M14" s="190">
        <f t="shared" si="2"/>
        <v>3416</v>
      </c>
      <c r="N14" s="176">
        <f t="shared" si="3"/>
        <v>3841</v>
      </c>
      <c r="O14" s="176">
        <f t="shared" si="3"/>
        <v>416</v>
      </c>
      <c r="P14" s="176">
        <f t="shared" si="3"/>
        <v>167</v>
      </c>
      <c r="Q14" s="190">
        <f t="shared" si="3"/>
        <v>4424</v>
      </c>
      <c r="R14" s="322" t="s">
        <v>366</v>
      </c>
    </row>
    <row r="15" spans="1:18" ht="25.5" thickBot="1" x14ac:dyDescent="0.4">
      <c r="A15" s="301" t="s">
        <v>444</v>
      </c>
      <c r="B15" s="302">
        <v>5</v>
      </c>
      <c r="C15" s="302">
        <v>0</v>
      </c>
      <c r="D15" s="302">
        <v>0</v>
      </c>
      <c r="E15" s="303">
        <f t="shared" si="0"/>
        <v>5</v>
      </c>
      <c r="F15" s="302">
        <v>112</v>
      </c>
      <c r="G15" s="302">
        <v>2</v>
      </c>
      <c r="H15" s="302">
        <v>18</v>
      </c>
      <c r="I15" s="303">
        <f t="shared" si="1"/>
        <v>132</v>
      </c>
      <c r="J15" s="302">
        <v>311</v>
      </c>
      <c r="K15" s="302">
        <v>1</v>
      </c>
      <c r="L15" s="302">
        <v>3</v>
      </c>
      <c r="M15" s="303">
        <f t="shared" si="2"/>
        <v>315</v>
      </c>
      <c r="N15" s="302">
        <f t="shared" si="3"/>
        <v>428</v>
      </c>
      <c r="O15" s="302">
        <f t="shared" si="3"/>
        <v>3</v>
      </c>
      <c r="P15" s="302">
        <f t="shared" si="3"/>
        <v>21</v>
      </c>
      <c r="Q15" s="303">
        <f t="shared" si="3"/>
        <v>452</v>
      </c>
      <c r="R15" s="323" t="s">
        <v>368</v>
      </c>
    </row>
    <row r="16" spans="1:18" ht="15" thickBot="1" x14ac:dyDescent="0.4">
      <c r="A16" s="182" t="s">
        <v>445</v>
      </c>
      <c r="B16" s="176">
        <v>29</v>
      </c>
      <c r="C16" s="176">
        <v>0</v>
      </c>
      <c r="D16" s="176">
        <v>0</v>
      </c>
      <c r="E16" s="190">
        <f t="shared" si="0"/>
        <v>29</v>
      </c>
      <c r="F16" s="176">
        <v>61</v>
      </c>
      <c r="G16" s="176">
        <v>6</v>
      </c>
      <c r="H16" s="176">
        <v>21</v>
      </c>
      <c r="I16" s="190">
        <f t="shared" si="1"/>
        <v>88</v>
      </c>
      <c r="J16" s="176">
        <v>336</v>
      </c>
      <c r="K16" s="176">
        <v>34</v>
      </c>
      <c r="L16" s="176">
        <v>3</v>
      </c>
      <c r="M16" s="190">
        <f t="shared" si="2"/>
        <v>373</v>
      </c>
      <c r="N16" s="176">
        <f t="shared" si="3"/>
        <v>426</v>
      </c>
      <c r="O16" s="176">
        <f t="shared" si="3"/>
        <v>40</v>
      </c>
      <c r="P16" s="176">
        <f t="shared" si="3"/>
        <v>24</v>
      </c>
      <c r="Q16" s="190">
        <f t="shared" si="3"/>
        <v>490</v>
      </c>
      <c r="R16" s="322" t="s">
        <v>369</v>
      </c>
    </row>
    <row r="17" spans="1:18" ht="15" thickBot="1" x14ac:dyDescent="0.4">
      <c r="A17" s="301" t="s">
        <v>446</v>
      </c>
      <c r="B17" s="302">
        <v>4</v>
      </c>
      <c r="C17" s="302">
        <v>0</v>
      </c>
      <c r="D17" s="302">
        <v>0</v>
      </c>
      <c r="E17" s="303">
        <f t="shared" si="0"/>
        <v>4</v>
      </c>
      <c r="F17" s="302">
        <v>92</v>
      </c>
      <c r="G17" s="302">
        <v>10</v>
      </c>
      <c r="H17" s="302">
        <v>25</v>
      </c>
      <c r="I17" s="303">
        <f t="shared" si="1"/>
        <v>127</v>
      </c>
      <c r="J17" s="302">
        <v>1377</v>
      </c>
      <c r="K17" s="302">
        <v>154</v>
      </c>
      <c r="L17" s="302">
        <v>4</v>
      </c>
      <c r="M17" s="303">
        <f t="shared" si="2"/>
        <v>1535</v>
      </c>
      <c r="N17" s="302">
        <f t="shared" si="3"/>
        <v>1473</v>
      </c>
      <c r="O17" s="302">
        <f t="shared" si="3"/>
        <v>164</v>
      </c>
      <c r="P17" s="302">
        <f t="shared" si="3"/>
        <v>29</v>
      </c>
      <c r="Q17" s="303">
        <f t="shared" si="3"/>
        <v>1666</v>
      </c>
      <c r="R17" s="323" t="s">
        <v>371</v>
      </c>
    </row>
    <row r="18" spans="1:18" ht="15" thickBot="1" x14ac:dyDescent="0.4">
      <c r="A18" s="182" t="s">
        <v>447</v>
      </c>
      <c r="B18" s="176">
        <v>8</v>
      </c>
      <c r="C18" s="176">
        <v>0</v>
      </c>
      <c r="D18" s="176">
        <v>0</v>
      </c>
      <c r="E18" s="190">
        <f t="shared" si="0"/>
        <v>8</v>
      </c>
      <c r="F18" s="176">
        <v>91</v>
      </c>
      <c r="G18" s="176">
        <v>35</v>
      </c>
      <c r="H18" s="176">
        <v>43</v>
      </c>
      <c r="I18" s="190">
        <f t="shared" si="1"/>
        <v>169</v>
      </c>
      <c r="J18" s="176">
        <v>760</v>
      </c>
      <c r="K18" s="176">
        <v>217</v>
      </c>
      <c r="L18" s="176">
        <v>7</v>
      </c>
      <c r="M18" s="190">
        <f t="shared" si="2"/>
        <v>984</v>
      </c>
      <c r="N18" s="176">
        <f t="shared" si="3"/>
        <v>859</v>
      </c>
      <c r="O18" s="176">
        <f t="shared" si="3"/>
        <v>252</v>
      </c>
      <c r="P18" s="176">
        <f t="shared" si="3"/>
        <v>50</v>
      </c>
      <c r="Q18" s="190">
        <f t="shared" si="3"/>
        <v>1161</v>
      </c>
      <c r="R18" s="322" t="s">
        <v>373</v>
      </c>
    </row>
    <row r="19" spans="1:18" ht="15" thickBot="1" x14ac:dyDescent="0.4">
      <c r="A19" s="301" t="s">
        <v>110</v>
      </c>
      <c r="B19" s="302">
        <v>0</v>
      </c>
      <c r="C19" s="302">
        <v>0</v>
      </c>
      <c r="D19" s="302">
        <v>0</v>
      </c>
      <c r="E19" s="303">
        <f t="shared" si="0"/>
        <v>0</v>
      </c>
      <c r="F19" s="302">
        <v>0</v>
      </c>
      <c r="G19" s="302">
        <v>0</v>
      </c>
      <c r="H19" s="302">
        <v>0</v>
      </c>
      <c r="I19" s="303">
        <f t="shared" si="1"/>
        <v>0</v>
      </c>
      <c r="J19" s="302">
        <v>0</v>
      </c>
      <c r="K19" s="302">
        <v>0</v>
      </c>
      <c r="L19" s="302">
        <v>0</v>
      </c>
      <c r="M19" s="303">
        <f t="shared" si="2"/>
        <v>0</v>
      </c>
      <c r="N19" s="302">
        <f t="shared" si="3"/>
        <v>0</v>
      </c>
      <c r="O19" s="302">
        <f t="shared" si="3"/>
        <v>0</v>
      </c>
      <c r="P19" s="302">
        <f t="shared" si="3"/>
        <v>0</v>
      </c>
      <c r="Q19" s="303">
        <f t="shared" si="3"/>
        <v>0</v>
      </c>
      <c r="R19" s="323" t="s">
        <v>374</v>
      </c>
    </row>
    <row r="20" spans="1:18" ht="15" thickBot="1" x14ac:dyDescent="0.4">
      <c r="A20" s="182" t="s">
        <v>448</v>
      </c>
      <c r="B20" s="176">
        <v>8</v>
      </c>
      <c r="C20" s="176">
        <v>0</v>
      </c>
      <c r="D20" s="176">
        <v>0</v>
      </c>
      <c r="E20" s="190">
        <f t="shared" si="0"/>
        <v>8</v>
      </c>
      <c r="F20" s="176">
        <v>80</v>
      </c>
      <c r="G20" s="176">
        <v>6</v>
      </c>
      <c r="H20" s="176">
        <v>18</v>
      </c>
      <c r="I20" s="190">
        <f t="shared" si="1"/>
        <v>104</v>
      </c>
      <c r="J20" s="176">
        <v>936</v>
      </c>
      <c r="K20" s="176">
        <v>18</v>
      </c>
      <c r="L20" s="176">
        <v>4</v>
      </c>
      <c r="M20" s="190">
        <f t="shared" si="2"/>
        <v>958</v>
      </c>
      <c r="N20" s="176">
        <f t="shared" si="3"/>
        <v>1024</v>
      </c>
      <c r="O20" s="176">
        <f t="shared" si="3"/>
        <v>24</v>
      </c>
      <c r="P20" s="176">
        <f t="shared" si="3"/>
        <v>22</v>
      </c>
      <c r="Q20" s="190">
        <f t="shared" si="3"/>
        <v>1070</v>
      </c>
      <c r="R20" s="322" t="s">
        <v>376</v>
      </c>
    </row>
    <row r="21" spans="1:18" ht="15" thickBot="1" x14ac:dyDescent="0.4">
      <c r="A21" s="301" t="s">
        <v>377</v>
      </c>
      <c r="B21" s="302">
        <v>2</v>
      </c>
      <c r="C21" s="302">
        <v>0</v>
      </c>
      <c r="D21" s="302">
        <v>1</v>
      </c>
      <c r="E21" s="303">
        <f t="shared" si="0"/>
        <v>3</v>
      </c>
      <c r="F21" s="302">
        <v>64</v>
      </c>
      <c r="G21" s="302">
        <v>4</v>
      </c>
      <c r="H21" s="302">
        <v>29</v>
      </c>
      <c r="I21" s="303">
        <f t="shared" si="1"/>
        <v>97</v>
      </c>
      <c r="J21" s="302">
        <v>468</v>
      </c>
      <c r="K21" s="302">
        <v>43</v>
      </c>
      <c r="L21" s="302">
        <v>3</v>
      </c>
      <c r="M21" s="303">
        <f t="shared" si="2"/>
        <v>514</v>
      </c>
      <c r="N21" s="302">
        <f t="shared" si="3"/>
        <v>534</v>
      </c>
      <c r="O21" s="302">
        <f t="shared" si="3"/>
        <v>47</v>
      </c>
      <c r="P21" s="302">
        <f t="shared" si="3"/>
        <v>33</v>
      </c>
      <c r="Q21" s="303">
        <f t="shared" si="3"/>
        <v>614</v>
      </c>
      <c r="R21" s="323" t="s">
        <v>378</v>
      </c>
    </row>
    <row r="22" spans="1:18" ht="15" thickBot="1" x14ac:dyDescent="0.4">
      <c r="A22" s="182" t="s">
        <v>449</v>
      </c>
      <c r="B22" s="176">
        <v>0</v>
      </c>
      <c r="C22" s="176">
        <v>0</v>
      </c>
      <c r="D22" s="176">
        <v>0</v>
      </c>
      <c r="E22" s="190">
        <f t="shared" si="0"/>
        <v>0</v>
      </c>
      <c r="F22" s="176">
        <v>8</v>
      </c>
      <c r="G22" s="176">
        <v>0</v>
      </c>
      <c r="H22" s="176">
        <v>7</v>
      </c>
      <c r="I22" s="190">
        <f t="shared" si="1"/>
        <v>15</v>
      </c>
      <c r="J22" s="176">
        <v>12</v>
      </c>
      <c r="K22" s="176">
        <v>2</v>
      </c>
      <c r="L22" s="176">
        <v>0</v>
      </c>
      <c r="M22" s="190">
        <f t="shared" si="2"/>
        <v>14</v>
      </c>
      <c r="N22" s="176">
        <f t="shared" si="3"/>
        <v>20</v>
      </c>
      <c r="O22" s="176">
        <f t="shared" si="3"/>
        <v>2</v>
      </c>
      <c r="P22" s="176">
        <f t="shared" si="3"/>
        <v>7</v>
      </c>
      <c r="Q22" s="190">
        <f t="shared" si="3"/>
        <v>29</v>
      </c>
      <c r="R22" s="322" t="s">
        <v>380</v>
      </c>
    </row>
    <row r="23" spans="1:18" ht="28.5" thickBot="1" x14ac:dyDescent="0.4">
      <c r="A23" s="301" t="s">
        <v>450</v>
      </c>
      <c r="B23" s="302">
        <v>6</v>
      </c>
      <c r="C23" s="302">
        <v>0</v>
      </c>
      <c r="D23" s="302">
        <v>0</v>
      </c>
      <c r="E23" s="303">
        <f t="shared" si="0"/>
        <v>6</v>
      </c>
      <c r="F23" s="302">
        <v>12</v>
      </c>
      <c r="G23" s="302">
        <v>4</v>
      </c>
      <c r="H23" s="302">
        <v>9</v>
      </c>
      <c r="I23" s="303">
        <f t="shared" si="1"/>
        <v>25</v>
      </c>
      <c r="J23" s="302">
        <v>123</v>
      </c>
      <c r="K23" s="302">
        <v>17</v>
      </c>
      <c r="L23" s="302">
        <v>3</v>
      </c>
      <c r="M23" s="303">
        <f t="shared" si="2"/>
        <v>143</v>
      </c>
      <c r="N23" s="302">
        <f t="shared" si="3"/>
        <v>141</v>
      </c>
      <c r="O23" s="302">
        <f t="shared" si="3"/>
        <v>21</v>
      </c>
      <c r="P23" s="302">
        <f t="shared" si="3"/>
        <v>12</v>
      </c>
      <c r="Q23" s="303">
        <f t="shared" si="3"/>
        <v>174</v>
      </c>
      <c r="R23" s="323" t="s">
        <v>382</v>
      </c>
    </row>
    <row r="24" spans="1:18" ht="15" thickBot="1" x14ac:dyDescent="0.4">
      <c r="A24" s="182" t="s">
        <v>451</v>
      </c>
      <c r="B24" s="176">
        <v>22</v>
      </c>
      <c r="C24" s="176">
        <v>0</v>
      </c>
      <c r="D24" s="176">
        <v>0</v>
      </c>
      <c r="E24" s="190">
        <f t="shared" si="0"/>
        <v>22</v>
      </c>
      <c r="F24" s="176">
        <v>96</v>
      </c>
      <c r="G24" s="176">
        <v>4</v>
      </c>
      <c r="H24" s="176">
        <v>4</v>
      </c>
      <c r="I24" s="190">
        <f t="shared" si="1"/>
        <v>104</v>
      </c>
      <c r="J24" s="176">
        <v>389</v>
      </c>
      <c r="K24" s="176">
        <v>26</v>
      </c>
      <c r="L24" s="176">
        <v>3</v>
      </c>
      <c r="M24" s="190">
        <f t="shared" si="2"/>
        <v>418</v>
      </c>
      <c r="N24" s="176">
        <f t="shared" si="3"/>
        <v>507</v>
      </c>
      <c r="O24" s="176">
        <f t="shared" si="3"/>
        <v>30</v>
      </c>
      <c r="P24" s="176">
        <f t="shared" si="3"/>
        <v>7</v>
      </c>
      <c r="Q24" s="190">
        <f t="shared" si="3"/>
        <v>544</v>
      </c>
      <c r="R24" s="322" t="s">
        <v>384</v>
      </c>
    </row>
    <row r="25" spans="1:18" ht="28.5" thickBot="1" x14ac:dyDescent="0.4">
      <c r="A25" s="301" t="s">
        <v>452</v>
      </c>
      <c r="B25" s="302">
        <v>0</v>
      </c>
      <c r="C25" s="302">
        <v>0</v>
      </c>
      <c r="D25" s="302">
        <v>0</v>
      </c>
      <c r="E25" s="303">
        <f t="shared" si="0"/>
        <v>0</v>
      </c>
      <c r="F25" s="302">
        <v>1</v>
      </c>
      <c r="G25" s="302">
        <v>0</v>
      </c>
      <c r="H25" s="302">
        <v>0</v>
      </c>
      <c r="I25" s="303">
        <f t="shared" si="1"/>
        <v>1</v>
      </c>
      <c r="J25" s="302">
        <v>1</v>
      </c>
      <c r="K25" s="302">
        <v>0</v>
      </c>
      <c r="L25" s="302">
        <v>0</v>
      </c>
      <c r="M25" s="303">
        <f t="shared" si="2"/>
        <v>1</v>
      </c>
      <c r="N25" s="302">
        <f t="shared" si="3"/>
        <v>2</v>
      </c>
      <c r="O25" s="302">
        <f t="shared" si="3"/>
        <v>0</v>
      </c>
      <c r="P25" s="302">
        <f t="shared" si="3"/>
        <v>0</v>
      </c>
      <c r="Q25" s="303">
        <f t="shared" si="3"/>
        <v>2</v>
      </c>
      <c r="R25" s="323" t="s">
        <v>386</v>
      </c>
    </row>
    <row r="26" spans="1:18" ht="15" thickBot="1" x14ac:dyDescent="0.4">
      <c r="A26" s="182" t="s">
        <v>387</v>
      </c>
      <c r="B26" s="176">
        <v>11</v>
      </c>
      <c r="C26" s="176">
        <v>1</v>
      </c>
      <c r="D26" s="176">
        <v>0</v>
      </c>
      <c r="E26" s="190">
        <f t="shared" si="0"/>
        <v>12</v>
      </c>
      <c r="F26" s="176">
        <v>384</v>
      </c>
      <c r="G26" s="176">
        <v>11</v>
      </c>
      <c r="H26" s="176">
        <v>95</v>
      </c>
      <c r="I26" s="190">
        <f t="shared" si="1"/>
        <v>490</v>
      </c>
      <c r="J26" s="176">
        <v>1899</v>
      </c>
      <c r="K26" s="176">
        <v>39</v>
      </c>
      <c r="L26" s="176">
        <v>17</v>
      </c>
      <c r="M26" s="190">
        <f t="shared" si="2"/>
        <v>1955</v>
      </c>
      <c r="N26" s="176">
        <f t="shared" si="3"/>
        <v>2294</v>
      </c>
      <c r="O26" s="176">
        <f t="shared" si="3"/>
        <v>51</v>
      </c>
      <c r="P26" s="176">
        <f t="shared" si="3"/>
        <v>112</v>
      </c>
      <c r="Q26" s="190">
        <f t="shared" si="3"/>
        <v>2457</v>
      </c>
      <c r="R26" s="322" t="s">
        <v>388</v>
      </c>
    </row>
    <row r="27" spans="1:18" ht="15" thickBot="1" x14ac:dyDescent="0.4">
      <c r="A27" s="301" t="s">
        <v>389</v>
      </c>
      <c r="B27" s="302">
        <v>29</v>
      </c>
      <c r="C27" s="302">
        <v>1</v>
      </c>
      <c r="D27" s="302">
        <v>0</v>
      </c>
      <c r="E27" s="303">
        <f t="shared" si="0"/>
        <v>30</v>
      </c>
      <c r="F27" s="302">
        <v>62</v>
      </c>
      <c r="G27" s="302">
        <v>16</v>
      </c>
      <c r="H27" s="302">
        <v>29</v>
      </c>
      <c r="I27" s="303">
        <f t="shared" si="1"/>
        <v>107</v>
      </c>
      <c r="J27" s="302">
        <v>421</v>
      </c>
      <c r="K27" s="302">
        <v>85</v>
      </c>
      <c r="L27" s="302">
        <v>3</v>
      </c>
      <c r="M27" s="303">
        <f t="shared" si="2"/>
        <v>509</v>
      </c>
      <c r="N27" s="302">
        <f t="shared" si="3"/>
        <v>512</v>
      </c>
      <c r="O27" s="302">
        <f t="shared" si="3"/>
        <v>102</v>
      </c>
      <c r="P27" s="302">
        <f t="shared" si="3"/>
        <v>32</v>
      </c>
      <c r="Q27" s="303">
        <f t="shared" si="3"/>
        <v>646</v>
      </c>
      <c r="R27" s="323" t="s">
        <v>390</v>
      </c>
    </row>
    <row r="28" spans="1:18" ht="15" thickBot="1" x14ac:dyDescent="0.4">
      <c r="A28" s="182" t="s">
        <v>453</v>
      </c>
      <c r="B28" s="176">
        <v>0</v>
      </c>
      <c r="C28" s="176">
        <v>0</v>
      </c>
      <c r="D28" s="176">
        <v>0</v>
      </c>
      <c r="E28" s="190">
        <f t="shared" si="0"/>
        <v>0</v>
      </c>
      <c r="F28" s="176">
        <v>9</v>
      </c>
      <c r="G28" s="176">
        <v>4</v>
      </c>
      <c r="H28" s="176">
        <v>0</v>
      </c>
      <c r="I28" s="190">
        <f t="shared" si="1"/>
        <v>13</v>
      </c>
      <c r="J28" s="176">
        <v>38</v>
      </c>
      <c r="K28" s="176">
        <v>8</v>
      </c>
      <c r="L28" s="176">
        <v>2</v>
      </c>
      <c r="M28" s="190">
        <f t="shared" si="2"/>
        <v>48</v>
      </c>
      <c r="N28" s="176">
        <f t="shared" si="3"/>
        <v>47</v>
      </c>
      <c r="O28" s="176">
        <f t="shared" si="3"/>
        <v>12</v>
      </c>
      <c r="P28" s="176">
        <f t="shared" si="3"/>
        <v>2</v>
      </c>
      <c r="Q28" s="190">
        <f t="shared" si="3"/>
        <v>61</v>
      </c>
      <c r="R28" s="322" t="s">
        <v>392</v>
      </c>
    </row>
    <row r="29" spans="1:18" ht="28.5" thickBot="1" x14ac:dyDescent="0.4">
      <c r="A29" s="301" t="s">
        <v>454</v>
      </c>
      <c r="B29" s="302">
        <v>24</v>
      </c>
      <c r="C29" s="302">
        <v>2</v>
      </c>
      <c r="D29" s="302">
        <v>1</v>
      </c>
      <c r="E29" s="303">
        <f t="shared" si="0"/>
        <v>27</v>
      </c>
      <c r="F29" s="302">
        <v>213</v>
      </c>
      <c r="G29" s="302">
        <v>18</v>
      </c>
      <c r="H29" s="302">
        <v>7</v>
      </c>
      <c r="I29" s="303">
        <f t="shared" si="1"/>
        <v>238</v>
      </c>
      <c r="J29" s="302">
        <v>57</v>
      </c>
      <c r="K29" s="302">
        <v>3</v>
      </c>
      <c r="L29" s="302">
        <v>0</v>
      </c>
      <c r="M29" s="303">
        <f t="shared" si="2"/>
        <v>60</v>
      </c>
      <c r="N29" s="302">
        <f t="shared" si="3"/>
        <v>294</v>
      </c>
      <c r="O29" s="302">
        <f t="shared" si="3"/>
        <v>23</v>
      </c>
      <c r="P29" s="302">
        <f t="shared" si="3"/>
        <v>8</v>
      </c>
      <c r="Q29" s="303">
        <f t="shared" si="3"/>
        <v>325</v>
      </c>
      <c r="R29" s="323" t="s">
        <v>455</v>
      </c>
    </row>
    <row r="30" spans="1:18" ht="28.5" thickBot="1" x14ac:dyDescent="0.4">
      <c r="A30" s="309" t="s">
        <v>456</v>
      </c>
      <c r="B30" s="310">
        <v>0</v>
      </c>
      <c r="C30" s="310">
        <v>0</v>
      </c>
      <c r="D30" s="310">
        <v>0</v>
      </c>
      <c r="E30" s="311">
        <f t="shared" si="0"/>
        <v>0</v>
      </c>
      <c r="F30" s="310">
        <v>0</v>
      </c>
      <c r="G30" s="310">
        <v>0</v>
      </c>
      <c r="H30" s="310">
        <v>0</v>
      </c>
      <c r="I30" s="311">
        <f t="shared" si="1"/>
        <v>0</v>
      </c>
      <c r="J30" s="310">
        <v>1</v>
      </c>
      <c r="K30" s="310">
        <v>0</v>
      </c>
      <c r="L30" s="310">
        <v>0</v>
      </c>
      <c r="M30" s="311">
        <f t="shared" si="2"/>
        <v>1</v>
      </c>
      <c r="N30" s="310">
        <f t="shared" si="3"/>
        <v>1</v>
      </c>
      <c r="O30" s="310">
        <f t="shared" si="3"/>
        <v>0</v>
      </c>
      <c r="P30" s="310">
        <f t="shared" si="3"/>
        <v>0</v>
      </c>
      <c r="Q30" s="311">
        <f t="shared" si="3"/>
        <v>1</v>
      </c>
      <c r="R30" s="324" t="s">
        <v>457</v>
      </c>
    </row>
    <row r="31" spans="1:18" ht="21" customHeight="1" x14ac:dyDescent="0.35">
      <c r="A31" s="312" t="s">
        <v>458</v>
      </c>
      <c r="B31" s="313">
        <v>2</v>
      </c>
      <c r="C31" s="313">
        <v>0</v>
      </c>
      <c r="D31" s="313">
        <v>0</v>
      </c>
      <c r="E31" s="314">
        <f t="shared" si="0"/>
        <v>2</v>
      </c>
      <c r="F31" s="313">
        <v>8</v>
      </c>
      <c r="G31" s="313">
        <v>1</v>
      </c>
      <c r="H31" s="313">
        <v>1</v>
      </c>
      <c r="I31" s="314">
        <f t="shared" si="1"/>
        <v>10</v>
      </c>
      <c r="J31" s="313">
        <v>34</v>
      </c>
      <c r="K31" s="313">
        <v>3</v>
      </c>
      <c r="L31" s="313">
        <v>0</v>
      </c>
      <c r="M31" s="314">
        <f t="shared" si="2"/>
        <v>37</v>
      </c>
      <c r="N31" s="313">
        <f t="shared" si="3"/>
        <v>44</v>
      </c>
      <c r="O31" s="313">
        <f t="shared" si="3"/>
        <v>4</v>
      </c>
      <c r="P31" s="313">
        <f t="shared" si="3"/>
        <v>1</v>
      </c>
      <c r="Q31" s="314">
        <f t="shared" si="3"/>
        <v>49</v>
      </c>
      <c r="R31" s="325" t="s">
        <v>459</v>
      </c>
    </row>
    <row r="32" spans="1:18" ht="18" customHeight="1" thickBot="1" x14ac:dyDescent="0.4">
      <c r="A32" s="182" t="s">
        <v>460</v>
      </c>
      <c r="B32" s="176">
        <v>0</v>
      </c>
      <c r="C32" s="176">
        <v>0</v>
      </c>
      <c r="D32" s="176">
        <v>0</v>
      </c>
      <c r="E32" s="190">
        <f t="shared" si="0"/>
        <v>0</v>
      </c>
      <c r="F32" s="176">
        <v>0</v>
      </c>
      <c r="G32" s="176">
        <v>0</v>
      </c>
      <c r="H32" s="176">
        <v>1</v>
      </c>
      <c r="I32" s="190">
        <f t="shared" si="1"/>
        <v>1</v>
      </c>
      <c r="J32" s="176">
        <v>14</v>
      </c>
      <c r="K32" s="176">
        <v>0</v>
      </c>
      <c r="L32" s="176">
        <v>0</v>
      </c>
      <c r="M32" s="190">
        <f t="shared" si="2"/>
        <v>14</v>
      </c>
      <c r="N32" s="176">
        <f t="shared" si="3"/>
        <v>14</v>
      </c>
      <c r="O32" s="176">
        <f t="shared" si="3"/>
        <v>0</v>
      </c>
      <c r="P32" s="176">
        <f t="shared" si="3"/>
        <v>1</v>
      </c>
      <c r="Q32" s="190">
        <f t="shared" si="3"/>
        <v>15</v>
      </c>
      <c r="R32" s="322" t="s">
        <v>461</v>
      </c>
    </row>
    <row r="33" spans="1:18" ht="28" x14ac:dyDescent="0.35">
      <c r="A33" s="315" t="s">
        <v>462</v>
      </c>
      <c r="B33" s="316">
        <v>18</v>
      </c>
      <c r="C33" s="316">
        <v>0</v>
      </c>
      <c r="D33" s="316">
        <v>0</v>
      </c>
      <c r="E33" s="317">
        <f t="shared" si="0"/>
        <v>18</v>
      </c>
      <c r="F33" s="316">
        <v>42</v>
      </c>
      <c r="G33" s="316">
        <v>10</v>
      </c>
      <c r="H33" s="316">
        <v>7</v>
      </c>
      <c r="I33" s="317">
        <f t="shared" si="1"/>
        <v>59</v>
      </c>
      <c r="J33" s="316">
        <v>243</v>
      </c>
      <c r="K33" s="316">
        <v>59</v>
      </c>
      <c r="L33" s="316">
        <v>0</v>
      </c>
      <c r="M33" s="317">
        <f t="shared" si="2"/>
        <v>302</v>
      </c>
      <c r="N33" s="316">
        <f t="shared" si="3"/>
        <v>303</v>
      </c>
      <c r="O33" s="316">
        <f t="shared" si="3"/>
        <v>69</v>
      </c>
      <c r="P33" s="316">
        <f t="shared" si="3"/>
        <v>7</v>
      </c>
      <c r="Q33" s="317">
        <f t="shared" si="3"/>
        <v>379</v>
      </c>
      <c r="R33" s="326" t="s">
        <v>463</v>
      </c>
    </row>
    <row r="34" spans="1:18" ht="28.5" thickBot="1" x14ac:dyDescent="0.4">
      <c r="A34" s="182" t="s">
        <v>464</v>
      </c>
      <c r="B34" s="176">
        <v>0</v>
      </c>
      <c r="C34" s="176">
        <v>0</v>
      </c>
      <c r="D34" s="176">
        <v>0</v>
      </c>
      <c r="E34" s="190">
        <f t="shared" si="0"/>
        <v>0</v>
      </c>
      <c r="F34" s="176">
        <v>8</v>
      </c>
      <c r="G34" s="176">
        <v>1</v>
      </c>
      <c r="H34" s="176">
        <v>2</v>
      </c>
      <c r="I34" s="190">
        <f t="shared" si="1"/>
        <v>11</v>
      </c>
      <c r="J34" s="176">
        <v>22</v>
      </c>
      <c r="K34" s="176">
        <v>2</v>
      </c>
      <c r="L34" s="176">
        <v>0</v>
      </c>
      <c r="M34" s="190">
        <f t="shared" si="2"/>
        <v>24</v>
      </c>
      <c r="N34" s="176">
        <f t="shared" si="3"/>
        <v>30</v>
      </c>
      <c r="O34" s="176">
        <f t="shared" si="3"/>
        <v>3</v>
      </c>
      <c r="P34" s="176">
        <f t="shared" si="3"/>
        <v>2</v>
      </c>
      <c r="Q34" s="190">
        <f t="shared" si="3"/>
        <v>35</v>
      </c>
      <c r="R34" s="322" t="s">
        <v>465</v>
      </c>
    </row>
    <row r="35" spans="1:18" ht="15" thickBot="1" x14ac:dyDescent="0.4">
      <c r="A35" s="301" t="s">
        <v>466</v>
      </c>
      <c r="B35" s="302">
        <v>36</v>
      </c>
      <c r="C35" s="302">
        <v>4</v>
      </c>
      <c r="D35" s="302">
        <v>0</v>
      </c>
      <c r="E35" s="303">
        <f t="shared" si="0"/>
        <v>40</v>
      </c>
      <c r="F35" s="302">
        <v>1</v>
      </c>
      <c r="G35" s="302">
        <v>0</v>
      </c>
      <c r="H35" s="302">
        <v>0</v>
      </c>
      <c r="I35" s="303">
        <f t="shared" si="1"/>
        <v>1</v>
      </c>
      <c r="J35" s="302">
        <v>4</v>
      </c>
      <c r="K35" s="302">
        <v>0</v>
      </c>
      <c r="L35" s="302">
        <v>0</v>
      </c>
      <c r="M35" s="303">
        <f t="shared" si="2"/>
        <v>4</v>
      </c>
      <c r="N35" s="302">
        <f t="shared" si="3"/>
        <v>41</v>
      </c>
      <c r="O35" s="302">
        <f t="shared" si="3"/>
        <v>4</v>
      </c>
      <c r="P35" s="302">
        <f t="shared" si="3"/>
        <v>0</v>
      </c>
      <c r="Q35" s="303">
        <f t="shared" si="3"/>
        <v>45</v>
      </c>
      <c r="R35" s="323" t="s">
        <v>398</v>
      </c>
    </row>
    <row r="36" spans="1:18" ht="28.5" thickBot="1" x14ac:dyDescent="0.4">
      <c r="A36" s="182" t="s">
        <v>467</v>
      </c>
      <c r="B36" s="176">
        <v>0</v>
      </c>
      <c r="C36" s="176">
        <v>0</v>
      </c>
      <c r="D36" s="176">
        <v>0</v>
      </c>
      <c r="E36" s="190">
        <f t="shared" si="0"/>
        <v>0</v>
      </c>
      <c r="F36" s="176">
        <v>3</v>
      </c>
      <c r="G36" s="176">
        <v>4</v>
      </c>
      <c r="H36" s="176">
        <v>0</v>
      </c>
      <c r="I36" s="190">
        <f t="shared" si="1"/>
        <v>7</v>
      </c>
      <c r="J36" s="176">
        <v>22</v>
      </c>
      <c r="K36" s="176">
        <v>6</v>
      </c>
      <c r="L36" s="176">
        <v>1</v>
      </c>
      <c r="M36" s="190">
        <f t="shared" si="2"/>
        <v>29</v>
      </c>
      <c r="N36" s="176">
        <f t="shared" si="3"/>
        <v>25</v>
      </c>
      <c r="O36" s="176">
        <f t="shared" si="3"/>
        <v>10</v>
      </c>
      <c r="P36" s="176">
        <f t="shared" si="3"/>
        <v>1</v>
      </c>
      <c r="Q36" s="190">
        <f t="shared" si="3"/>
        <v>36</v>
      </c>
      <c r="R36" s="322" t="s">
        <v>400</v>
      </c>
    </row>
    <row r="37" spans="1:18" ht="28.5" thickBot="1" x14ac:dyDescent="0.4">
      <c r="A37" s="301" t="s">
        <v>468</v>
      </c>
      <c r="B37" s="302">
        <v>3</v>
      </c>
      <c r="C37" s="302">
        <v>1</v>
      </c>
      <c r="D37" s="302">
        <v>0</v>
      </c>
      <c r="E37" s="303">
        <f t="shared" si="0"/>
        <v>4</v>
      </c>
      <c r="F37" s="302">
        <v>13</v>
      </c>
      <c r="G37" s="302">
        <v>4</v>
      </c>
      <c r="H37" s="302">
        <v>6</v>
      </c>
      <c r="I37" s="303">
        <f t="shared" si="1"/>
        <v>23</v>
      </c>
      <c r="J37" s="302">
        <v>66</v>
      </c>
      <c r="K37" s="302">
        <v>25</v>
      </c>
      <c r="L37" s="302">
        <v>0</v>
      </c>
      <c r="M37" s="303">
        <f t="shared" si="2"/>
        <v>91</v>
      </c>
      <c r="N37" s="302">
        <f t="shared" si="3"/>
        <v>82</v>
      </c>
      <c r="O37" s="302">
        <f t="shared" si="3"/>
        <v>30</v>
      </c>
      <c r="P37" s="302">
        <f t="shared" si="3"/>
        <v>6</v>
      </c>
      <c r="Q37" s="303">
        <f t="shared" si="3"/>
        <v>118</v>
      </c>
      <c r="R37" s="323" t="s">
        <v>402</v>
      </c>
    </row>
    <row r="38" spans="1:18" ht="15" thickBot="1" x14ac:dyDescent="0.4">
      <c r="A38" s="182" t="s">
        <v>403</v>
      </c>
      <c r="B38" s="176">
        <v>1</v>
      </c>
      <c r="C38" s="176">
        <v>0</v>
      </c>
      <c r="D38" s="176">
        <v>0</v>
      </c>
      <c r="E38" s="190">
        <f t="shared" si="0"/>
        <v>1</v>
      </c>
      <c r="F38" s="176">
        <v>23</v>
      </c>
      <c r="G38" s="176">
        <v>2</v>
      </c>
      <c r="H38" s="176">
        <v>4</v>
      </c>
      <c r="I38" s="190">
        <f t="shared" si="1"/>
        <v>29</v>
      </c>
      <c r="J38" s="176">
        <v>42</v>
      </c>
      <c r="K38" s="176">
        <v>3</v>
      </c>
      <c r="L38" s="176">
        <v>0</v>
      </c>
      <c r="M38" s="190">
        <f t="shared" si="2"/>
        <v>45</v>
      </c>
      <c r="N38" s="176">
        <f t="shared" si="3"/>
        <v>66</v>
      </c>
      <c r="O38" s="176">
        <f t="shared" si="3"/>
        <v>5</v>
      </c>
      <c r="P38" s="176">
        <f t="shared" si="3"/>
        <v>4</v>
      </c>
      <c r="Q38" s="190">
        <f t="shared" si="3"/>
        <v>75</v>
      </c>
      <c r="R38" s="322" t="s">
        <v>404</v>
      </c>
    </row>
    <row r="39" spans="1:18" ht="15" thickBot="1" x14ac:dyDescent="0.4">
      <c r="A39" s="181" t="s">
        <v>469</v>
      </c>
      <c r="B39" s="177">
        <v>4</v>
      </c>
      <c r="C39" s="177">
        <v>0</v>
      </c>
      <c r="D39" s="177">
        <v>0</v>
      </c>
      <c r="E39" s="191">
        <f t="shared" si="0"/>
        <v>4</v>
      </c>
      <c r="F39" s="177">
        <v>27</v>
      </c>
      <c r="G39" s="177">
        <v>2</v>
      </c>
      <c r="H39" s="177">
        <v>7</v>
      </c>
      <c r="I39" s="191">
        <f t="shared" si="1"/>
        <v>36</v>
      </c>
      <c r="J39" s="177">
        <v>99</v>
      </c>
      <c r="K39" s="177">
        <v>5</v>
      </c>
      <c r="L39" s="177">
        <v>1</v>
      </c>
      <c r="M39" s="191">
        <f t="shared" si="2"/>
        <v>105</v>
      </c>
      <c r="N39" s="177">
        <f t="shared" si="3"/>
        <v>130</v>
      </c>
      <c r="O39" s="177">
        <f t="shared" si="3"/>
        <v>7</v>
      </c>
      <c r="P39" s="177">
        <f t="shared" si="3"/>
        <v>8</v>
      </c>
      <c r="Q39" s="191">
        <f t="shared" si="3"/>
        <v>145</v>
      </c>
      <c r="R39" s="327" t="s">
        <v>406</v>
      </c>
    </row>
    <row r="40" spans="1:18" ht="15" thickBot="1" x14ac:dyDescent="0.4">
      <c r="A40" s="182" t="s">
        <v>409</v>
      </c>
      <c r="B40" s="176">
        <v>0</v>
      </c>
      <c r="C40" s="176">
        <v>0</v>
      </c>
      <c r="D40" s="176">
        <v>0</v>
      </c>
      <c r="E40" s="190">
        <f t="shared" si="0"/>
        <v>0</v>
      </c>
      <c r="F40" s="176">
        <v>6</v>
      </c>
      <c r="G40" s="176">
        <v>1</v>
      </c>
      <c r="H40" s="176">
        <v>0</v>
      </c>
      <c r="I40" s="190">
        <f t="shared" si="1"/>
        <v>7</v>
      </c>
      <c r="J40" s="176">
        <v>18</v>
      </c>
      <c r="K40" s="176">
        <v>2</v>
      </c>
      <c r="L40" s="176">
        <v>0</v>
      </c>
      <c r="M40" s="190">
        <f t="shared" si="2"/>
        <v>20</v>
      </c>
      <c r="N40" s="176">
        <f t="shared" si="3"/>
        <v>24</v>
      </c>
      <c r="O40" s="176">
        <f t="shared" si="3"/>
        <v>3</v>
      </c>
      <c r="P40" s="176">
        <f t="shared" si="3"/>
        <v>0</v>
      </c>
      <c r="Q40" s="190">
        <f t="shared" si="3"/>
        <v>27</v>
      </c>
      <c r="R40" s="322" t="s">
        <v>470</v>
      </c>
    </row>
    <row r="41" spans="1:18" ht="28.5" thickBot="1" x14ac:dyDescent="0.4">
      <c r="A41" s="301" t="s">
        <v>471</v>
      </c>
      <c r="B41" s="302">
        <v>22</v>
      </c>
      <c r="C41" s="302">
        <v>0</v>
      </c>
      <c r="D41" s="302">
        <v>0</v>
      </c>
      <c r="E41" s="303">
        <f t="shared" si="0"/>
        <v>22</v>
      </c>
      <c r="F41" s="302">
        <v>41</v>
      </c>
      <c r="G41" s="302">
        <v>15</v>
      </c>
      <c r="H41" s="302">
        <v>19</v>
      </c>
      <c r="I41" s="303">
        <f t="shared" si="1"/>
        <v>75</v>
      </c>
      <c r="J41" s="302">
        <v>289</v>
      </c>
      <c r="K41" s="302">
        <v>154</v>
      </c>
      <c r="L41" s="302">
        <v>1</v>
      </c>
      <c r="M41" s="303">
        <f t="shared" si="2"/>
        <v>444</v>
      </c>
      <c r="N41" s="302">
        <f t="shared" si="3"/>
        <v>352</v>
      </c>
      <c r="O41" s="302">
        <f t="shared" si="3"/>
        <v>169</v>
      </c>
      <c r="P41" s="302">
        <f t="shared" si="3"/>
        <v>20</v>
      </c>
      <c r="Q41" s="303">
        <f t="shared" si="3"/>
        <v>541</v>
      </c>
      <c r="R41" s="323" t="s">
        <v>412</v>
      </c>
    </row>
    <row r="42" spans="1:18" ht="28.5" thickBot="1" x14ac:dyDescent="0.4">
      <c r="A42" s="182" t="s">
        <v>472</v>
      </c>
      <c r="B42" s="176">
        <v>0</v>
      </c>
      <c r="C42" s="176">
        <v>0</v>
      </c>
      <c r="D42" s="176">
        <v>0</v>
      </c>
      <c r="E42" s="190">
        <f t="shared" si="0"/>
        <v>0</v>
      </c>
      <c r="F42" s="176">
        <v>4</v>
      </c>
      <c r="G42" s="176">
        <v>1</v>
      </c>
      <c r="H42" s="176">
        <v>0</v>
      </c>
      <c r="I42" s="190">
        <f t="shared" si="1"/>
        <v>5</v>
      </c>
      <c r="J42" s="176">
        <v>8</v>
      </c>
      <c r="K42" s="176">
        <v>3</v>
      </c>
      <c r="L42" s="176">
        <v>0</v>
      </c>
      <c r="M42" s="190">
        <f t="shared" si="2"/>
        <v>11</v>
      </c>
      <c r="N42" s="176">
        <f t="shared" si="3"/>
        <v>12</v>
      </c>
      <c r="O42" s="176">
        <f t="shared" si="3"/>
        <v>4</v>
      </c>
      <c r="P42" s="176">
        <f t="shared" si="3"/>
        <v>0</v>
      </c>
      <c r="Q42" s="190">
        <f t="shared" si="3"/>
        <v>16</v>
      </c>
      <c r="R42" s="322" t="s">
        <v>416</v>
      </c>
    </row>
    <row r="43" spans="1:18" ht="15" thickBot="1" x14ac:dyDescent="0.4">
      <c r="A43" s="301" t="s">
        <v>417</v>
      </c>
      <c r="B43" s="302">
        <v>0</v>
      </c>
      <c r="C43" s="302">
        <v>0</v>
      </c>
      <c r="D43" s="302">
        <v>0</v>
      </c>
      <c r="E43" s="303">
        <f t="shared" si="0"/>
        <v>0</v>
      </c>
      <c r="F43" s="302">
        <v>31</v>
      </c>
      <c r="G43" s="302">
        <v>9</v>
      </c>
      <c r="H43" s="302">
        <v>23</v>
      </c>
      <c r="I43" s="303">
        <f t="shared" si="1"/>
        <v>63</v>
      </c>
      <c r="J43" s="302">
        <v>105</v>
      </c>
      <c r="K43" s="302">
        <v>19</v>
      </c>
      <c r="L43" s="302">
        <v>5</v>
      </c>
      <c r="M43" s="303">
        <f t="shared" si="2"/>
        <v>129</v>
      </c>
      <c r="N43" s="302">
        <f t="shared" si="3"/>
        <v>136</v>
      </c>
      <c r="O43" s="302">
        <f t="shared" si="3"/>
        <v>28</v>
      </c>
      <c r="P43" s="302">
        <f t="shared" si="3"/>
        <v>28</v>
      </c>
      <c r="Q43" s="303">
        <f t="shared" si="3"/>
        <v>192</v>
      </c>
      <c r="R43" s="323" t="s">
        <v>418</v>
      </c>
    </row>
    <row r="44" spans="1:18" ht="15" thickBot="1" x14ac:dyDescent="0.4">
      <c r="A44" s="182" t="s">
        <v>419</v>
      </c>
      <c r="B44" s="176">
        <v>36</v>
      </c>
      <c r="C44" s="176">
        <v>0</v>
      </c>
      <c r="D44" s="176">
        <v>1</v>
      </c>
      <c r="E44" s="190">
        <f t="shared" si="0"/>
        <v>37</v>
      </c>
      <c r="F44" s="176">
        <v>264</v>
      </c>
      <c r="G44" s="176">
        <v>31</v>
      </c>
      <c r="H44" s="176">
        <v>66</v>
      </c>
      <c r="I44" s="190">
        <f t="shared" si="1"/>
        <v>361</v>
      </c>
      <c r="J44" s="176">
        <v>1329</v>
      </c>
      <c r="K44" s="176">
        <v>162</v>
      </c>
      <c r="L44" s="176">
        <v>11</v>
      </c>
      <c r="M44" s="190">
        <f t="shared" si="2"/>
        <v>1502</v>
      </c>
      <c r="N44" s="176">
        <f t="shared" si="3"/>
        <v>1629</v>
      </c>
      <c r="O44" s="176">
        <f t="shared" si="3"/>
        <v>193</v>
      </c>
      <c r="P44" s="176">
        <f t="shared" si="3"/>
        <v>78</v>
      </c>
      <c r="Q44" s="190">
        <f t="shared" si="3"/>
        <v>1900</v>
      </c>
      <c r="R44" s="322" t="s">
        <v>420</v>
      </c>
    </row>
    <row r="45" spans="1:18" ht="38" thickBot="1" x14ac:dyDescent="0.4">
      <c r="A45" s="301" t="s">
        <v>473</v>
      </c>
      <c r="B45" s="302">
        <v>0</v>
      </c>
      <c r="C45" s="302">
        <v>0</v>
      </c>
      <c r="D45" s="302">
        <v>0</v>
      </c>
      <c r="E45" s="303">
        <f t="shared" si="0"/>
        <v>0</v>
      </c>
      <c r="F45" s="302">
        <v>6</v>
      </c>
      <c r="G45" s="302">
        <v>1</v>
      </c>
      <c r="H45" s="302">
        <v>10</v>
      </c>
      <c r="I45" s="303">
        <f t="shared" si="1"/>
        <v>17</v>
      </c>
      <c r="J45" s="302">
        <v>63</v>
      </c>
      <c r="K45" s="302">
        <v>2</v>
      </c>
      <c r="L45" s="302">
        <v>1</v>
      </c>
      <c r="M45" s="303">
        <f t="shared" si="2"/>
        <v>66</v>
      </c>
      <c r="N45" s="302">
        <f t="shared" si="3"/>
        <v>69</v>
      </c>
      <c r="O45" s="302">
        <f t="shared" si="3"/>
        <v>3</v>
      </c>
      <c r="P45" s="302">
        <f t="shared" si="3"/>
        <v>11</v>
      </c>
      <c r="Q45" s="303">
        <f t="shared" si="3"/>
        <v>83</v>
      </c>
      <c r="R45" s="323" t="s">
        <v>422</v>
      </c>
    </row>
    <row r="46" spans="1:18" ht="28.5" thickBot="1" x14ac:dyDescent="0.4">
      <c r="A46" s="182" t="s">
        <v>474</v>
      </c>
      <c r="B46" s="176">
        <v>16</v>
      </c>
      <c r="C46" s="176">
        <v>0</v>
      </c>
      <c r="D46" s="176">
        <v>0</v>
      </c>
      <c r="E46" s="190">
        <f t="shared" si="0"/>
        <v>16</v>
      </c>
      <c r="F46" s="176">
        <v>35</v>
      </c>
      <c r="G46" s="176">
        <v>10</v>
      </c>
      <c r="H46" s="176">
        <v>13</v>
      </c>
      <c r="I46" s="190">
        <f t="shared" si="1"/>
        <v>58</v>
      </c>
      <c r="J46" s="176">
        <v>270</v>
      </c>
      <c r="K46" s="176">
        <v>52</v>
      </c>
      <c r="L46" s="176">
        <v>3</v>
      </c>
      <c r="M46" s="190">
        <f t="shared" si="2"/>
        <v>325</v>
      </c>
      <c r="N46" s="176">
        <f t="shared" si="3"/>
        <v>321</v>
      </c>
      <c r="O46" s="176">
        <f t="shared" si="3"/>
        <v>62</v>
      </c>
      <c r="P46" s="176">
        <f t="shared" si="3"/>
        <v>16</v>
      </c>
      <c r="Q46" s="190">
        <f t="shared" si="3"/>
        <v>399</v>
      </c>
      <c r="R46" s="322" t="s">
        <v>414</v>
      </c>
    </row>
    <row r="47" spans="1:18" ht="18" customHeight="1" thickBot="1" x14ac:dyDescent="0.4">
      <c r="A47" s="301" t="s">
        <v>475</v>
      </c>
      <c r="B47" s="302">
        <v>0</v>
      </c>
      <c r="C47" s="302">
        <v>0</v>
      </c>
      <c r="D47" s="302">
        <v>0</v>
      </c>
      <c r="E47" s="303">
        <f t="shared" si="0"/>
        <v>0</v>
      </c>
      <c r="F47" s="302">
        <v>89</v>
      </c>
      <c r="G47" s="302">
        <v>7</v>
      </c>
      <c r="H47" s="302">
        <v>19</v>
      </c>
      <c r="I47" s="303">
        <f t="shared" si="1"/>
        <v>115</v>
      </c>
      <c r="J47" s="302">
        <v>496</v>
      </c>
      <c r="K47" s="302">
        <v>55</v>
      </c>
      <c r="L47" s="302">
        <v>6</v>
      </c>
      <c r="M47" s="303">
        <f t="shared" si="2"/>
        <v>557</v>
      </c>
      <c r="N47" s="302">
        <f t="shared" si="3"/>
        <v>585</v>
      </c>
      <c r="O47" s="302">
        <f t="shared" si="3"/>
        <v>62</v>
      </c>
      <c r="P47" s="302">
        <f t="shared" si="3"/>
        <v>25</v>
      </c>
      <c r="Q47" s="303">
        <f t="shared" si="3"/>
        <v>672</v>
      </c>
      <c r="R47" s="323" t="s">
        <v>424</v>
      </c>
    </row>
    <row r="48" spans="1:18" ht="18" customHeight="1" thickBot="1" x14ac:dyDescent="0.4">
      <c r="A48" s="182" t="s">
        <v>425</v>
      </c>
      <c r="B48" s="176">
        <v>0</v>
      </c>
      <c r="C48" s="176">
        <v>0</v>
      </c>
      <c r="D48" s="176">
        <v>0</v>
      </c>
      <c r="E48" s="190">
        <f t="shared" si="0"/>
        <v>0</v>
      </c>
      <c r="F48" s="176">
        <v>0</v>
      </c>
      <c r="G48" s="176">
        <v>0</v>
      </c>
      <c r="H48" s="176">
        <v>0</v>
      </c>
      <c r="I48" s="190">
        <f t="shared" si="1"/>
        <v>0</v>
      </c>
      <c r="J48" s="176">
        <v>0</v>
      </c>
      <c r="K48" s="176">
        <v>0</v>
      </c>
      <c r="L48" s="176">
        <v>0</v>
      </c>
      <c r="M48" s="190">
        <f t="shared" si="2"/>
        <v>0</v>
      </c>
      <c r="N48" s="176">
        <f t="shared" si="3"/>
        <v>0</v>
      </c>
      <c r="O48" s="176">
        <f t="shared" si="3"/>
        <v>0</v>
      </c>
      <c r="P48" s="176">
        <f t="shared" si="3"/>
        <v>0</v>
      </c>
      <c r="Q48" s="190">
        <f t="shared" si="3"/>
        <v>0</v>
      </c>
      <c r="R48" s="322" t="s">
        <v>426</v>
      </c>
    </row>
    <row r="49" spans="1:18" ht="18" customHeight="1" x14ac:dyDescent="0.35">
      <c r="A49" s="275" t="s">
        <v>109</v>
      </c>
      <c r="B49" s="276">
        <v>185</v>
      </c>
      <c r="C49" s="276">
        <v>30</v>
      </c>
      <c r="D49" s="276">
        <v>3</v>
      </c>
      <c r="E49" s="304">
        <f t="shared" si="0"/>
        <v>218</v>
      </c>
      <c r="F49" s="276">
        <v>1092</v>
      </c>
      <c r="G49" s="276">
        <v>179</v>
      </c>
      <c r="H49" s="276">
        <v>266</v>
      </c>
      <c r="I49" s="304">
        <f t="shared" si="1"/>
        <v>1537</v>
      </c>
      <c r="J49" s="276">
        <v>6350</v>
      </c>
      <c r="K49" s="276">
        <v>742</v>
      </c>
      <c r="L49" s="276">
        <v>43</v>
      </c>
      <c r="M49" s="304">
        <f t="shared" si="2"/>
        <v>7135</v>
      </c>
      <c r="N49" s="276">
        <f t="shared" si="3"/>
        <v>7627</v>
      </c>
      <c r="O49" s="276">
        <f t="shared" si="3"/>
        <v>951</v>
      </c>
      <c r="P49" s="276">
        <f t="shared" si="3"/>
        <v>312</v>
      </c>
      <c r="Q49" s="304">
        <f t="shared" si="3"/>
        <v>8890</v>
      </c>
      <c r="R49" s="328" t="s">
        <v>108</v>
      </c>
    </row>
    <row r="50" spans="1:18" ht="24.75" customHeight="1" x14ac:dyDescent="0.35">
      <c r="A50" s="305" t="s">
        <v>4</v>
      </c>
      <c r="B50" s="306">
        <f>SUM(B10:B49)</f>
        <v>1226</v>
      </c>
      <c r="C50" s="306">
        <f t="shared" ref="C50:Q50" si="4">SUM(C10:C49)</f>
        <v>66</v>
      </c>
      <c r="D50" s="306">
        <f t="shared" si="4"/>
        <v>13</v>
      </c>
      <c r="E50" s="306">
        <f t="shared" si="4"/>
        <v>1305</v>
      </c>
      <c r="F50" s="306">
        <f t="shared" si="4"/>
        <v>8964</v>
      </c>
      <c r="G50" s="306">
        <f t="shared" si="4"/>
        <v>1208</v>
      </c>
      <c r="H50" s="306">
        <f t="shared" si="4"/>
        <v>1319</v>
      </c>
      <c r="I50" s="306">
        <f t="shared" si="4"/>
        <v>11491</v>
      </c>
      <c r="J50" s="306">
        <f t="shared" si="4"/>
        <v>43908</v>
      </c>
      <c r="K50" s="306">
        <f t="shared" si="4"/>
        <v>5510</v>
      </c>
      <c r="L50" s="306">
        <f t="shared" si="4"/>
        <v>179</v>
      </c>
      <c r="M50" s="306">
        <f t="shared" si="4"/>
        <v>49597</v>
      </c>
      <c r="N50" s="306">
        <f t="shared" si="4"/>
        <v>54098</v>
      </c>
      <c r="O50" s="306">
        <f t="shared" si="4"/>
        <v>6784</v>
      </c>
      <c r="P50" s="306">
        <f t="shared" si="4"/>
        <v>1511</v>
      </c>
      <c r="Q50" s="306">
        <f t="shared" si="4"/>
        <v>62393</v>
      </c>
      <c r="R50" s="307" t="s">
        <v>3</v>
      </c>
    </row>
    <row r="51" spans="1:18" x14ac:dyDescent="0.35">
      <c r="A51" s="330" t="s">
        <v>491</v>
      </c>
      <c r="R51" s="335" t="s">
        <v>489</v>
      </c>
    </row>
    <row r="52" spans="1:18" x14ac:dyDescent="0.35">
      <c r="A52" s="330" t="s">
        <v>492</v>
      </c>
      <c r="R52" s="335" t="s">
        <v>490</v>
      </c>
    </row>
  </sheetData>
  <mergeCells count="15">
    <mergeCell ref="A6:A9"/>
    <mergeCell ref="B6:E6"/>
    <mergeCell ref="F6:I6"/>
    <mergeCell ref="J6:M6"/>
    <mergeCell ref="N6:Q6"/>
    <mergeCell ref="A1:R1"/>
    <mergeCell ref="A2:R2"/>
    <mergeCell ref="A3:R3"/>
    <mergeCell ref="A4:R4"/>
    <mergeCell ref="B5:F5"/>
    <mergeCell ref="R6:R9"/>
    <mergeCell ref="B7:E7"/>
    <mergeCell ref="F7:I7"/>
    <mergeCell ref="J7:M7"/>
    <mergeCell ref="N7:Q7"/>
  </mergeCells>
  <printOptions horizontalCentered="1"/>
  <pageMargins left="0" right="0" top="0.74803149606299213" bottom="0" header="0" footer="0"/>
  <pageSetup paperSize="9" scale="80" orientation="landscape" r:id="rId1"/>
  <rowBreaks count="1" manualBreakCount="1">
    <brk id="33" max="1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rightToLeft="1" view="pageBreakPreview" zoomScaleNormal="100" zoomScaleSheetLayoutView="100" workbookViewId="0">
      <selection activeCell="G6" sqref="G6"/>
    </sheetView>
  </sheetViews>
  <sheetFormatPr defaultColWidth="9.1796875" defaultRowHeight="12.5" x14ac:dyDescent="0.25"/>
  <cols>
    <col min="1" max="1" width="18.81640625" style="41" customWidth="1"/>
    <col min="2" max="6" width="12.453125" style="41" customWidth="1"/>
    <col min="7" max="7" width="22.1796875" style="41" customWidth="1"/>
    <col min="8" max="16384" width="9.1796875" style="41"/>
  </cols>
  <sheetData>
    <row r="1" spans="1:7" ht="19.5" customHeight="1" x14ac:dyDescent="0.25">
      <c r="A1" s="388" t="s">
        <v>342</v>
      </c>
      <c r="B1" s="388"/>
      <c r="C1" s="388"/>
      <c r="D1" s="388"/>
      <c r="E1" s="388"/>
      <c r="F1" s="388"/>
      <c r="G1" s="388"/>
    </row>
    <row r="2" spans="1:7" ht="19.5" customHeight="1" x14ac:dyDescent="0.25">
      <c r="A2" s="393" t="s">
        <v>525</v>
      </c>
      <c r="B2" s="393"/>
      <c r="C2" s="393"/>
      <c r="D2" s="393"/>
      <c r="E2" s="393"/>
      <c r="F2" s="393"/>
      <c r="G2" s="393"/>
    </row>
    <row r="3" spans="1:7" ht="19.5" customHeight="1" x14ac:dyDescent="0.25">
      <c r="A3" s="389" t="s">
        <v>343</v>
      </c>
      <c r="B3" s="389"/>
      <c r="C3" s="389"/>
      <c r="D3" s="389"/>
      <c r="E3" s="389"/>
      <c r="F3" s="389"/>
      <c r="G3" s="389"/>
    </row>
    <row r="4" spans="1:7" ht="14" x14ac:dyDescent="0.25">
      <c r="A4" s="390" t="s">
        <v>525</v>
      </c>
      <c r="B4" s="390"/>
      <c r="C4" s="390"/>
      <c r="D4" s="390"/>
      <c r="E4" s="390"/>
      <c r="F4" s="390"/>
      <c r="G4" s="390"/>
    </row>
    <row r="5" spans="1:7" ht="20.25" customHeight="1" x14ac:dyDescent="0.25">
      <c r="A5" s="51" t="s">
        <v>571</v>
      </c>
      <c r="B5" s="51"/>
      <c r="C5" s="51"/>
      <c r="D5" s="55"/>
      <c r="F5" s="70"/>
      <c r="G5" s="50" t="s">
        <v>572</v>
      </c>
    </row>
    <row r="6" spans="1:7" ht="48" customHeight="1" x14ac:dyDescent="0.25">
      <c r="A6" s="237" t="s">
        <v>115</v>
      </c>
      <c r="B6" s="236" t="s">
        <v>7</v>
      </c>
      <c r="C6" s="236" t="s">
        <v>114</v>
      </c>
      <c r="D6" s="236" t="s">
        <v>6</v>
      </c>
      <c r="E6" s="374" t="s">
        <v>498</v>
      </c>
      <c r="F6" s="236" t="s">
        <v>113</v>
      </c>
      <c r="G6" s="238" t="s">
        <v>112</v>
      </c>
    </row>
    <row r="7" spans="1:7" ht="31.5" customHeight="1" thickBot="1" x14ac:dyDescent="0.3">
      <c r="A7" s="79">
        <v>2010</v>
      </c>
      <c r="B7" s="239">
        <v>198</v>
      </c>
      <c r="C7" s="239">
        <v>343</v>
      </c>
      <c r="D7" s="239">
        <v>727</v>
      </c>
      <c r="E7" s="239">
        <v>2909</v>
      </c>
      <c r="F7" s="132">
        <f t="shared" ref="F7:F12" si="0">E7+D7+C7+B7</f>
        <v>4177</v>
      </c>
      <c r="G7" s="240">
        <v>2010</v>
      </c>
    </row>
    <row r="8" spans="1:7" ht="31.5" customHeight="1" thickBot="1" x14ac:dyDescent="0.3">
      <c r="A8" s="69">
        <v>2011</v>
      </c>
      <c r="B8" s="81">
        <v>173</v>
      </c>
      <c r="C8" s="81">
        <v>239</v>
      </c>
      <c r="D8" s="81">
        <v>349</v>
      </c>
      <c r="E8" s="81">
        <v>905</v>
      </c>
      <c r="F8" s="193">
        <f t="shared" si="0"/>
        <v>1666</v>
      </c>
      <c r="G8" s="68">
        <v>2011</v>
      </c>
    </row>
    <row r="9" spans="1:7" ht="31.5" customHeight="1" thickBot="1" x14ac:dyDescent="0.3">
      <c r="A9" s="123">
        <v>2012</v>
      </c>
      <c r="B9" s="124">
        <v>157</v>
      </c>
      <c r="C9" s="124">
        <v>391</v>
      </c>
      <c r="D9" s="124">
        <v>2886</v>
      </c>
      <c r="E9" s="124">
        <v>198</v>
      </c>
      <c r="F9" s="194">
        <f t="shared" si="0"/>
        <v>3632</v>
      </c>
      <c r="G9" s="125">
        <v>2012</v>
      </c>
    </row>
    <row r="10" spans="1:7" ht="31.5" customHeight="1" thickBot="1" x14ac:dyDescent="0.3">
      <c r="A10" s="69">
        <v>2013</v>
      </c>
      <c r="B10" s="81">
        <v>187</v>
      </c>
      <c r="C10" s="81">
        <v>435</v>
      </c>
      <c r="D10" s="81">
        <v>3273</v>
      </c>
      <c r="E10" s="81">
        <v>119</v>
      </c>
      <c r="F10" s="193">
        <f t="shared" si="0"/>
        <v>4014</v>
      </c>
      <c r="G10" s="68">
        <v>2013</v>
      </c>
    </row>
    <row r="11" spans="1:7" ht="31.5" customHeight="1" thickBot="1" x14ac:dyDescent="0.3">
      <c r="A11" s="123">
        <v>2014</v>
      </c>
      <c r="B11" s="124">
        <v>180</v>
      </c>
      <c r="C11" s="124">
        <v>530</v>
      </c>
      <c r="D11" s="124">
        <v>4379</v>
      </c>
      <c r="E11" s="124">
        <v>55</v>
      </c>
      <c r="F11" s="194">
        <f t="shared" si="0"/>
        <v>5144</v>
      </c>
      <c r="G11" s="125">
        <v>2014</v>
      </c>
    </row>
    <row r="12" spans="1:7" ht="31.5" customHeight="1" x14ac:dyDescent="0.25">
      <c r="A12" s="69">
        <v>2015</v>
      </c>
      <c r="B12" s="81">
        <v>194</v>
      </c>
      <c r="C12" s="81">
        <v>546</v>
      </c>
      <c r="D12" s="81">
        <v>5135</v>
      </c>
      <c r="E12" s="81">
        <v>135</v>
      </c>
      <c r="F12" s="193">
        <f t="shared" si="0"/>
        <v>6010</v>
      </c>
      <c r="G12" s="68">
        <v>2015</v>
      </c>
    </row>
  </sheetData>
  <mergeCells count="4">
    <mergeCell ref="A1:G1"/>
    <mergeCell ref="A3:G3"/>
    <mergeCell ref="A4:G4"/>
    <mergeCell ref="A2:G2"/>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خدمات الامن والقضاء الفصل السابع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خدمات الامن والقضاء الفصل السابع 2015</Description_Ar>
    <Enabled xmlns="1b323878-974e-4c19-bf08-965c80d4ad54">true</Enabled>
    <PublishingDate xmlns="1b323878-974e-4c19-bf08-965c80d4ad54">2017-04-20T06:39:38+00:00</PublishingDate>
    <CategoryDescription xmlns="http://schemas.microsoft.com/sharepoint.v3">Judicial And Security Services Chapter 7-2015</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F09452-4BCC-43CC-ABBB-C63FD9D42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E50286-825A-46CF-A1E8-A635D7E0AE1B}">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3.xml><?xml version="1.0" encoding="utf-8"?>
<ds:datastoreItem xmlns:ds="http://schemas.openxmlformats.org/officeDocument/2006/customXml" ds:itemID="{89FFC8AA-04FB-45D9-AB5B-DBCC56542A4F}">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23</vt:i4>
      </vt:variant>
      <vt:variant>
        <vt:lpstr>Charts</vt:lpstr>
      </vt:variant>
      <vt:variant>
        <vt:i4>4</vt:i4>
      </vt:variant>
      <vt:variant>
        <vt:lpstr>Named Ranges</vt:lpstr>
      </vt:variant>
      <vt:variant>
        <vt:i4>21</vt:i4>
      </vt:variant>
    </vt:vector>
  </HeadingPairs>
  <TitlesOfParts>
    <vt:vector size="48" baseType="lpstr">
      <vt:lpstr>المقدمة</vt:lpstr>
      <vt:lpstr>التقديم</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Gr.37</vt:lpstr>
      <vt:lpstr>Gr.38</vt:lpstr>
      <vt:lpstr>Gr.39</vt:lpstr>
      <vt:lpstr>Gr.40</vt:lpstr>
      <vt:lpstr>'131'!Print_Area</vt:lpstr>
      <vt:lpstr>'132'!Print_Area</vt:lpstr>
      <vt:lpstr>'133'!Print_Area</vt:lpstr>
      <vt:lpstr>'135'!Print_Area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'150'!Print_Area</vt:lpstr>
      <vt:lpstr>التقديم!Print_Area</vt:lpstr>
      <vt:lpstr>المقدمة!Print_Area</vt:lpstr>
      <vt:lpstr>'133'!Print_Titles</vt:lpstr>
      <vt:lpstr>'135'!Print_Titles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Judicial And Security Services Chapter 7-2015</dc:title>
  <dc:creator>Amjad Ahmed Abdelwahab</dc:creator>
  <cp:lastModifiedBy>Fatima Tayeb</cp:lastModifiedBy>
  <cp:lastPrinted>2017-01-19T05:24:36Z</cp:lastPrinted>
  <dcterms:created xsi:type="dcterms:W3CDTF">2012-04-29T06:54:46Z</dcterms:created>
  <dcterms:modified xsi:type="dcterms:W3CDTF">2025-02-14T11:03:56Z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Judicial And Security Services Chapter 7-2015</vt:lpwstr>
  </property>
  <property fmtid="{D5CDD505-2E9C-101B-9397-08002B2CF9AE}" pid="5" name="Hashtags">
    <vt:lpwstr>58;#StatisticalAbstract|c2f418c2-a295-4bd1-af99-d5d586494613</vt:lpwstr>
  </property>
</Properties>
</file>