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3.xml" ContentType="application/vnd.openxmlformats-officedocument.drawing+xml"/>
  <Override PartName="/xl/worksheets/sheet1.xml" ContentType="application/vnd.openxmlformats-officedocument.spreadsheetml.worksheet+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45.xml" ContentType="application/vnd.openxmlformats-officedocument.drawing+xml"/>
  <Override PartName="/xl/drawings/drawing44.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28.xml" ContentType="application/vnd.openxmlformats-officedocument.drawing+xml"/>
  <Override PartName="/xl/drawings/drawing32.xml" ContentType="application/vnd.openxmlformats-officedocument.drawing+xml"/>
  <Override PartName="/xl/drawings/drawing27.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drawings/drawing2.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drawings/drawing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14.xml" ContentType="application/vnd.openxmlformats-officedocument.drawing+xml"/>
  <Override PartName="/xl/drawings/drawing18.xml" ContentType="application/vnd.openxmlformats-officedocument.drawing+xml"/>
  <Override PartName="/xl/drawings/drawing10.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20" yWindow="180" windowWidth="15120" windowHeight="6630" activeTab="5"/>
  </bookViews>
  <sheets>
    <sheet name="Frst" sheetId="40" r:id="rId1"/>
    <sheet name="Preface" sheetId="41" r:id="rId2"/>
    <sheet name="Index" sheetId="73" r:id="rId3"/>
    <sheet name="Introduction" sheetId="43" r:id="rId4"/>
    <sheet name="Data" sheetId="47" r:id="rId5"/>
    <sheet name="Concepts" sheetId="48" r:id="rId6"/>
    <sheet name="CH1" sheetId="3" r:id="rId7"/>
    <sheet name="1" sheetId="6" r:id="rId8"/>
    <sheet name="2" sheetId="7" r:id="rId9"/>
    <sheet name="3" sheetId="1" r:id="rId10"/>
    <sheet name="CH2" sheetId="44" r:id="rId11"/>
    <sheet name="4" sheetId="4" r:id="rId12"/>
    <sheet name="5" sheetId="5" r:id="rId13"/>
    <sheet name="6" sheetId="9" r:id="rId14"/>
    <sheet name="7" sheetId="11" r:id="rId15"/>
    <sheet name="8" sheetId="8" r:id="rId16"/>
    <sheet name="9" sheetId="12" r:id="rId17"/>
    <sheet name="10" sheetId="13" r:id="rId18"/>
    <sheet name="11" sheetId="14" r:id="rId19"/>
    <sheet name="12" sheetId="15" r:id="rId20"/>
    <sheet name="13" sheetId="16" r:id="rId21"/>
    <sheet name="14" sheetId="17" r:id="rId22"/>
    <sheet name="CH3" sheetId="45" r:id="rId23"/>
    <sheet name="15" sheetId="18" r:id="rId24"/>
    <sheet name="16" sheetId="19" r:id="rId25"/>
    <sheet name="17" sheetId="20" r:id="rId26"/>
    <sheet name="18" sheetId="21" r:id="rId27"/>
    <sheet name="19" sheetId="22" r:id="rId28"/>
    <sheet name="20" sheetId="23" r:id="rId29"/>
    <sheet name="21" sheetId="24" r:id="rId30"/>
    <sheet name="22" sheetId="25" r:id="rId31"/>
    <sheet name="23" sheetId="26" r:id="rId32"/>
    <sheet name="24" sheetId="27" r:id="rId33"/>
    <sheet name="25" sheetId="28" r:id="rId34"/>
    <sheet name="CH4" sheetId="46" r:id="rId35"/>
    <sheet name="26" sheetId="29" r:id="rId36"/>
    <sheet name="27" sheetId="30" r:id="rId37"/>
    <sheet name="28" sheetId="31" r:id="rId38"/>
    <sheet name="29" sheetId="32" r:id="rId39"/>
    <sheet name="30" sheetId="33" r:id="rId40"/>
    <sheet name="31" sheetId="34" r:id="rId41"/>
    <sheet name="32" sheetId="35" r:id="rId42"/>
    <sheet name="33" sheetId="36" r:id="rId43"/>
    <sheet name="34" sheetId="37" r:id="rId44"/>
    <sheet name="35" sheetId="38" r:id="rId45"/>
    <sheet name="36" sheetId="39" r:id="rId46"/>
    <sheet name="Appendix" sheetId="50" r:id="rId47"/>
  </sheets>
  <definedNames>
    <definedName name="_xlnm.Print_Area" localSheetId="7">'1'!$A$1:$J$15</definedName>
    <definedName name="_xlnm.Print_Area" localSheetId="17">'10'!$A$1:$M$19</definedName>
    <definedName name="_xlnm.Print_Area" localSheetId="18">'11'!$A$1:$M$27</definedName>
    <definedName name="_xlnm.Print_Area" localSheetId="19">'12'!$A$1:$K$16</definedName>
    <definedName name="_xlnm.Print_Area" localSheetId="20">'13'!$A$1:$K$20</definedName>
    <definedName name="_xlnm.Print_Area" localSheetId="21">'14'!$A$1:$K$28</definedName>
    <definedName name="_xlnm.Print_Area" localSheetId="23">'15'!$A$1:$M$26</definedName>
    <definedName name="_xlnm.Print_Area" localSheetId="24">'16'!$A$1:$J$27</definedName>
    <definedName name="_xlnm.Print_Area" localSheetId="25">'17'!$A$1:$J$20</definedName>
    <definedName name="_xlnm.Print_Area" localSheetId="26">'18'!$A$1:$L$25</definedName>
    <definedName name="_xlnm.Print_Area" localSheetId="27">'19'!$A$1:$O$25</definedName>
    <definedName name="_xlnm.Print_Area" localSheetId="8">'2'!$A$1:$J$19</definedName>
    <definedName name="_xlnm.Print_Area" localSheetId="28">'20'!$A$1:$M$15</definedName>
    <definedName name="_xlnm.Print_Area" localSheetId="29">'21'!$A$1:$M$19</definedName>
    <definedName name="_xlnm.Print_Area" localSheetId="30">'22'!$A$1:$M$27</definedName>
    <definedName name="_xlnm.Print_Area" localSheetId="31">'23'!$A$1:$K$16</definedName>
    <definedName name="_xlnm.Print_Area" localSheetId="32">'24'!$A$1:$K$20</definedName>
    <definedName name="_xlnm.Print_Area" localSheetId="33">'25'!$A$1:$K$28</definedName>
    <definedName name="_xlnm.Print_Area" localSheetId="35">'26'!$A$1:$M$26</definedName>
    <definedName name="_xlnm.Print_Area" localSheetId="36">'27'!$A$1:$J$27</definedName>
    <definedName name="_xlnm.Print_Area" localSheetId="37">'28'!$A$1:$J$20</definedName>
    <definedName name="_xlnm.Print_Area" localSheetId="38">'29'!$A$1:$L$25</definedName>
    <definedName name="_xlnm.Print_Area" localSheetId="9">'3'!$A$1:$J$27</definedName>
    <definedName name="_xlnm.Print_Area" localSheetId="39">'30'!$A$1:$O$25</definedName>
    <definedName name="_xlnm.Print_Area" localSheetId="40">'31'!$A$1:$M$15</definedName>
    <definedName name="_xlnm.Print_Area" localSheetId="41">'32'!$A$1:$M$19</definedName>
    <definedName name="_xlnm.Print_Area" localSheetId="42">'33'!$A$1:$M$27</definedName>
    <definedName name="_xlnm.Print_Area" localSheetId="43">'34'!$A$1:$K$16</definedName>
    <definedName name="_xlnm.Print_Area" localSheetId="44">'35'!$A$1:$K$20</definedName>
    <definedName name="_xlnm.Print_Area" localSheetId="45">'36'!$A$1:$K$28</definedName>
    <definedName name="_xlnm.Print_Area" localSheetId="11">'4'!$A$1:$M$26</definedName>
    <definedName name="_xlnm.Print_Area" localSheetId="12">'5'!$A$1:$J$27</definedName>
    <definedName name="_xlnm.Print_Area" localSheetId="13">'6'!$A$1:$J$20</definedName>
    <definedName name="_xlnm.Print_Area" localSheetId="14">'7'!$A$1:$L$25</definedName>
    <definedName name="_xlnm.Print_Area" localSheetId="15">'8'!$A$1:$O$25</definedName>
    <definedName name="_xlnm.Print_Area" localSheetId="16">'9'!$A$1:$M$15</definedName>
    <definedName name="_xlnm.Print_Area" localSheetId="46">Appendix!$A$1:$A$1</definedName>
    <definedName name="_xlnm.Print_Area" localSheetId="6">'CH1'!$A$1:$A$1</definedName>
    <definedName name="_xlnm.Print_Area" localSheetId="10">'CH2'!$A$1:$A$1</definedName>
    <definedName name="_xlnm.Print_Area" localSheetId="22">'CH3'!$A$1:$A$1</definedName>
    <definedName name="_xlnm.Print_Area" localSheetId="34">'CH4'!$A$1:$A$1</definedName>
    <definedName name="_xlnm.Print_Area" localSheetId="5">Concepts!$A$1:$E$83</definedName>
    <definedName name="_xlnm.Print_Area" localSheetId="4">Data!$A$1:$E$9</definedName>
    <definedName name="_xlnm.Print_Area" localSheetId="2">Index!$A$1:$E$49</definedName>
    <definedName name="_xlnm.Print_Area" localSheetId="3">Introduction!$A$1:$E$23</definedName>
    <definedName name="_xlnm.Print_Area" localSheetId="1">Preface!$A$1:$E$7</definedName>
    <definedName name="_xlnm.Print_Titles" localSheetId="5">Concepts!$1:$1</definedName>
    <definedName name="_xlnm.Print_Titles" localSheetId="4">Data!$1:$1</definedName>
    <definedName name="_xlnm.Print_Titles" localSheetId="3">Introduction!$1:$1</definedName>
  </definedNames>
  <calcPr calcId="145621"/>
</workbook>
</file>

<file path=xl/calcChain.xml><?xml version="1.0" encoding="utf-8"?>
<calcChain xmlns="http://schemas.openxmlformats.org/spreadsheetml/2006/main">
  <c r="C19" i="38" l="1"/>
  <c r="D19" i="38"/>
  <c r="C27" i="39"/>
  <c r="D27" i="39"/>
  <c r="C15" i="37"/>
  <c r="D15" i="37"/>
  <c r="C19" i="27"/>
  <c r="D19" i="27"/>
  <c r="C15" i="26"/>
  <c r="D15" i="26"/>
  <c r="H26" i="18"/>
  <c r="C27" i="17"/>
  <c r="D27" i="17"/>
  <c r="D19" i="16"/>
  <c r="C19" i="16"/>
  <c r="C15" i="15"/>
  <c r="D15" i="15"/>
  <c r="F18" i="4"/>
  <c r="F12" i="20"/>
  <c r="F13" i="20"/>
  <c r="F13" i="31" s="1"/>
  <c r="F14" i="20"/>
  <c r="F15" i="20"/>
  <c r="F16" i="20"/>
  <c r="F16" i="31"/>
  <c r="F17" i="20"/>
  <c r="F18" i="20"/>
  <c r="F19" i="20"/>
  <c r="F19" i="31" s="1"/>
  <c r="H25" i="22"/>
  <c r="J25" i="22"/>
  <c r="D27" i="5"/>
  <c r="J11" i="36"/>
  <c r="J12" i="36"/>
  <c r="J13" i="36"/>
  <c r="I13" i="36" s="1"/>
  <c r="E13" i="36" s="1"/>
  <c r="J14" i="36"/>
  <c r="J15" i="36"/>
  <c r="I15" i="36"/>
  <c r="E15" i="36" s="1"/>
  <c r="C15" i="36" s="1"/>
  <c r="J16" i="36"/>
  <c r="J17" i="36"/>
  <c r="J18" i="36"/>
  <c r="I18" i="36"/>
  <c r="E18" i="36" s="1"/>
  <c r="C18" i="36" s="1"/>
  <c r="J19" i="36"/>
  <c r="J20" i="36"/>
  <c r="J21" i="36"/>
  <c r="I21" i="36" s="1"/>
  <c r="J22" i="36"/>
  <c r="I22" i="36" s="1"/>
  <c r="J23" i="36"/>
  <c r="J24" i="36"/>
  <c r="J25" i="36"/>
  <c r="J26" i="36"/>
  <c r="K13" i="36"/>
  <c r="K14" i="36"/>
  <c r="I14" i="36"/>
  <c r="K15" i="36"/>
  <c r="K16" i="36"/>
  <c r="K17" i="36"/>
  <c r="I17" i="36"/>
  <c r="K18" i="36"/>
  <c r="K19" i="36"/>
  <c r="I19" i="36"/>
  <c r="K20" i="36"/>
  <c r="K21" i="36"/>
  <c r="K22" i="36"/>
  <c r="K23" i="36"/>
  <c r="I23" i="36"/>
  <c r="E23" i="36" s="1"/>
  <c r="C23" i="36" s="1"/>
  <c r="K24" i="36"/>
  <c r="I24" i="36"/>
  <c r="K25" i="36"/>
  <c r="K26" i="36"/>
  <c r="I26" i="36" s="1"/>
  <c r="J9" i="32"/>
  <c r="K27" i="14"/>
  <c r="J27" i="14"/>
  <c r="I11" i="14"/>
  <c r="E11" i="14" s="1"/>
  <c r="C11" i="20"/>
  <c r="F11" i="20"/>
  <c r="H20" i="20"/>
  <c r="H19" i="7"/>
  <c r="E15" i="6"/>
  <c r="F15" i="6"/>
  <c r="G15" i="6"/>
  <c r="H15" i="6"/>
  <c r="E13" i="31"/>
  <c r="K12" i="36"/>
  <c r="I12" i="36" s="1"/>
  <c r="K11" i="36"/>
  <c r="K27" i="36" s="1"/>
  <c r="G12" i="36"/>
  <c r="H12" i="36"/>
  <c r="G13" i="36"/>
  <c r="H13" i="36"/>
  <c r="F13" i="36"/>
  <c r="G14" i="36"/>
  <c r="G27" i="36" s="1"/>
  <c r="H14" i="36"/>
  <c r="G15" i="36"/>
  <c r="H15" i="36"/>
  <c r="G16" i="36"/>
  <c r="F16" i="36" s="1"/>
  <c r="H16" i="36"/>
  <c r="G17" i="36"/>
  <c r="H17" i="36"/>
  <c r="F17" i="36" s="1"/>
  <c r="G18" i="36"/>
  <c r="F18" i="36" s="1"/>
  <c r="H18" i="36"/>
  <c r="G19" i="36"/>
  <c r="H19" i="36"/>
  <c r="F19" i="36" s="1"/>
  <c r="E19" i="36" s="1"/>
  <c r="C19" i="36" s="1"/>
  <c r="G20" i="36"/>
  <c r="H20" i="36"/>
  <c r="G21" i="36"/>
  <c r="F21" i="36" s="1"/>
  <c r="H21" i="36"/>
  <c r="G22" i="36"/>
  <c r="F22" i="36" s="1"/>
  <c r="H22" i="36"/>
  <c r="G23" i="36"/>
  <c r="H23" i="36"/>
  <c r="G24" i="36"/>
  <c r="H24" i="36"/>
  <c r="F24" i="36" s="1"/>
  <c r="G25" i="36"/>
  <c r="F25" i="36" s="1"/>
  <c r="H25" i="36"/>
  <c r="G26" i="36"/>
  <c r="H26" i="36"/>
  <c r="F26" i="36" s="1"/>
  <c r="H11" i="36"/>
  <c r="G11" i="36"/>
  <c r="D12" i="36"/>
  <c r="D13" i="36"/>
  <c r="D14" i="36"/>
  <c r="D15" i="36"/>
  <c r="D16" i="36"/>
  <c r="D17" i="36"/>
  <c r="D18" i="36"/>
  <c r="D19" i="36"/>
  <c r="D20" i="36"/>
  <c r="D21" i="36"/>
  <c r="D22" i="36"/>
  <c r="D23" i="36"/>
  <c r="D24" i="36"/>
  <c r="D25" i="36"/>
  <c r="D26" i="36"/>
  <c r="D11" i="36"/>
  <c r="D12" i="35"/>
  <c r="D19" i="35" s="1"/>
  <c r="D13" i="35"/>
  <c r="D14" i="35"/>
  <c r="D15" i="35"/>
  <c r="D16" i="35"/>
  <c r="D17" i="35"/>
  <c r="D18" i="35"/>
  <c r="D11" i="35"/>
  <c r="G12" i="35"/>
  <c r="F12" i="35" s="1"/>
  <c r="H12" i="35"/>
  <c r="G13" i="35"/>
  <c r="F13" i="35" s="1"/>
  <c r="H13" i="35"/>
  <c r="G14" i="35"/>
  <c r="H14" i="35"/>
  <c r="H19" i="35" s="1"/>
  <c r="G15" i="35"/>
  <c r="H15" i="35"/>
  <c r="G16" i="35"/>
  <c r="H16" i="35"/>
  <c r="G17" i="35"/>
  <c r="F17" i="35" s="1"/>
  <c r="H17" i="35"/>
  <c r="G18" i="35"/>
  <c r="H18" i="35"/>
  <c r="F18" i="35"/>
  <c r="H11" i="35"/>
  <c r="G11" i="35"/>
  <c r="G19" i="35" s="1"/>
  <c r="J12" i="35"/>
  <c r="I12" i="35"/>
  <c r="E12" i="35" s="1"/>
  <c r="K12" i="35"/>
  <c r="J13" i="35"/>
  <c r="K13" i="35"/>
  <c r="J14" i="35"/>
  <c r="I14" i="35" s="1"/>
  <c r="K14" i="35"/>
  <c r="K19" i="35" s="1"/>
  <c r="J15" i="35"/>
  <c r="I15" i="35" s="1"/>
  <c r="K15" i="35"/>
  <c r="J16" i="35"/>
  <c r="I16" i="35" s="1"/>
  <c r="K16" i="35"/>
  <c r="J17" i="35"/>
  <c r="K17" i="35"/>
  <c r="J18" i="35"/>
  <c r="I18" i="35" s="1"/>
  <c r="E18" i="35" s="1"/>
  <c r="C18" i="35" s="1"/>
  <c r="K18" i="35"/>
  <c r="K11" i="35"/>
  <c r="J11" i="35"/>
  <c r="D12" i="34"/>
  <c r="D13" i="34"/>
  <c r="D14" i="34"/>
  <c r="D11" i="34"/>
  <c r="G14" i="34"/>
  <c r="H14" i="34"/>
  <c r="F14" i="34"/>
  <c r="G12" i="34"/>
  <c r="H12" i="34"/>
  <c r="F12" i="34"/>
  <c r="H15" i="34"/>
  <c r="G13" i="34"/>
  <c r="F13" i="34" s="1"/>
  <c r="H13" i="34"/>
  <c r="H11" i="34"/>
  <c r="G11" i="34"/>
  <c r="J12" i="34"/>
  <c r="K12" i="34"/>
  <c r="J13" i="34"/>
  <c r="K13" i="34"/>
  <c r="J14" i="34"/>
  <c r="K14" i="34"/>
  <c r="K11" i="34"/>
  <c r="J11" i="34"/>
  <c r="D10" i="33"/>
  <c r="D25" i="33"/>
  <c r="E10" i="33"/>
  <c r="F10" i="33"/>
  <c r="G10" i="33"/>
  <c r="H10" i="33"/>
  <c r="I10" i="33"/>
  <c r="J10" i="33"/>
  <c r="K10" i="33"/>
  <c r="L10" i="33"/>
  <c r="M10" i="33"/>
  <c r="D11" i="33"/>
  <c r="E11" i="33"/>
  <c r="F11" i="33"/>
  <c r="F25" i="33" s="1"/>
  <c r="G11" i="33"/>
  <c r="H11" i="33"/>
  <c r="I11" i="33"/>
  <c r="J11" i="33"/>
  <c r="K11" i="33"/>
  <c r="L11" i="33"/>
  <c r="M11" i="33"/>
  <c r="D12" i="33"/>
  <c r="E12" i="33"/>
  <c r="F12" i="33"/>
  <c r="G12" i="33"/>
  <c r="H12" i="33"/>
  <c r="I12" i="33"/>
  <c r="J12" i="33"/>
  <c r="K12" i="33"/>
  <c r="L12" i="33"/>
  <c r="M12" i="33"/>
  <c r="D13" i="33"/>
  <c r="E13" i="33"/>
  <c r="F13" i="33"/>
  <c r="G13" i="33"/>
  <c r="H13" i="33"/>
  <c r="I13" i="33"/>
  <c r="J13" i="33"/>
  <c r="K13" i="33"/>
  <c r="L13" i="33"/>
  <c r="M13" i="33"/>
  <c r="D14" i="33"/>
  <c r="E14" i="33"/>
  <c r="F14" i="33"/>
  <c r="G14" i="33"/>
  <c r="H14" i="33"/>
  <c r="I14" i="33"/>
  <c r="J14" i="33"/>
  <c r="K14" i="33"/>
  <c r="L14" i="33"/>
  <c r="M14" i="33"/>
  <c r="D15" i="33"/>
  <c r="E15" i="33"/>
  <c r="F15" i="33"/>
  <c r="G15" i="33"/>
  <c r="H15" i="33"/>
  <c r="I15" i="33"/>
  <c r="J15" i="33"/>
  <c r="K15" i="33"/>
  <c r="L15" i="33"/>
  <c r="M15" i="33"/>
  <c r="D16" i="33"/>
  <c r="E16" i="33"/>
  <c r="F16" i="33"/>
  <c r="G16" i="33"/>
  <c r="H16" i="33"/>
  <c r="I16" i="33"/>
  <c r="J16" i="33"/>
  <c r="K16" i="33"/>
  <c r="L16" i="33"/>
  <c r="M16" i="33"/>
  <c r="D17" i="33"/>
  <c r="E17" i="33"/>
  <c r="F17" i="33"/>
  <c r="G17" i="33"/>
  <c r="H17" i="33"/>
  <c r="I17" i="33"/>
  <c r="J17" i="33"/>
  <c r="K17" i="33"/>
  <c r="L17" i="33"/>
  <c r="M17" i="33"/>
  <c r="D18" i="33"/>
  <c r="E18" i="33"/>
  <c r="F18" i="33"/>
  <c r="G18" i="33"/>
  <c r="H18" i="33"/>
  <c r="I18" i="33"/>
  <c r="J18" i="33"/>
  <c r="K18" i="33"/>
  <c r="L18" i="33"/>
  <c r="M18" i="33"/>
  <c r="D19" i="33"/>
  <c r="E19" i="33"/>
  <c r="F19" i="33"/>
  <c r="G19" i="33"/>
  <c r="H19" i="33"/>
  <c r="I19" i="33"/>
  <c r="J19" i="33"/>
  <c r="K19" i="33"/>
  <c r="L19" i="33"/>
  <c r="M19" i="33"/>
  <c r="D20" i="33"/>
  <c r="E20" i="33"/>
  <c r="F20" i="33"/>
  <c r="G20" i="33"/>
  <c r="H20" i="33"/>
  <c r="I20" i="33"/>
  <c r="J20" i="33"/>
  <c r="K20" i="33"/>
  <c r="L20" i="33"/>
  <c r="M20" i="33"/>
  <c r="D21" i="33"/>
  <c r="E21" i="33"/>
  <c r="F21" i="33"/>
  <c r="G21" i="33"/>
  <c r="H21" i="33"/>
  <c r="I21" i="33"/>
  <c r="J21" i="33"/>
  <c r="K21" i="33"/>
  <c r="L21" i="33"/>
  <c r="M21" i="33"/>
  <c r="D22" i="33"/>
  <c r="E22" i="33"/>
  <c r="F22" i="33"/>
  <c r="G22" i="33"/>
  <c r="H22" i="33"/>
  <c r="I22" i="33"/>
  <c r="J22" i="33"/>
  <c r="K22" i="33"/>
  <c r="L22" i="33"/>
  <c r="M22" i="33"/>
  <c r="D23" i="33"/>
  <c r="E23" i="33"/>
  <c r="F23" i="33"/>
  <c r="G23" i="33"/>
  <c r="H23" i="33"/>
  <c r="I23" i="33"/>
  <c r="J23" i="33"/>
  <c r="K23" i="33"/>
  <c r="L23" i="33"/>
  <c r="M23" i="33"/>
  <c r="D24" i="33"/>
  <c r="E24" i="33"/>
  <c r="F24" i="33"/>
  <c r="G24" i="33"/>
  <c r="H24" i="33"/>
  <c r="I24" i="33"/>
  <c r="J24" i="33"/>
  <c r="K24" i="33"/>
  <c r="L24" i="33"/>
  <c r="M24" i="33"/>
  <c r="D9" i="33"/>
  <c r="E9" i="33"/>
  <c r="F9" i="33"/>
  <c r="G9" i="33"/>
  <c r="H9" i="33"/>
  <c r="I9" i="33"/>
  <c r="I25" i="33" s="1"/>
  <c r="J9" i="33"/>
  <c r="J25" i="33" s="1"/>
  <c r="K9" i="33"/>
  <c r="L9" i="33"/>
  <c r="L25" i="33" s="1"/>
  <c r="M9" i="33"/>
  <c r="D10" i="32"/>
  <c r="D25" i="32" s="1"/>
  <c r="E10" i="32"/>
  <c r="F10" i="32"/>
  <c r="G10" i="32"/>
  <c r="H10" i="32"/>
  <c r="I10" i="32"/>
  <c r="J10" i="32"/>
  <c r="D11" i="32"/>
  <c r="E11" i="32"/>
  <c r="F11" i="32"/>
  <c r="G11" i="32"/>
  <c r="H11" i="32"/>
  <c r="I11" i="32"/>
  <c r="J11" i="32"/>
  <c r="D12" i="32"/>
  <c r="E12" i="32"/>
  <c r="F12" i="32"/>
  <c r="G12" i="32"/>
  <c r="H12" i="32"/>
  <c r="I12" i="32"/>
  <c r="J12" i="32"/>
  <c r="D13" i="32"/>
  <c r="E13" i="32"/>
  <c r="E25" i="32"/>
  <c r="F13" i="32"/>
  <c r="G13" i="32"/>
  <c r="H13" i="32"/>
  <c r="I13" i="32"/>
  <c r="J13" i="32"/>
  <c r="D14" i="32"/>
  <c r="E14" i="32"/>
  <c r="F14" i="32"/>
  <c r="G14" i="32"/>
  <c r="H14" i="32"/>
  <c r="I14" i="32"/>
  <c r="J14" i="32"/>
  <c r="D15" i="32"/>
  <c r="E15" i="32"/>
  <c r="F15" i="32"/>
  <c r="G15" i="32"/>
  <c r="H15" i="32"/>
  <c r="I15" i="32"/>
  <c r="J15" i="32"/>
  <c r="D16" i="32"/>
  <c r="E16" i="32"/>
  <c r="F16" i="32"/>
  <c r="G16" i="32"/>
  <c r="H16" i="32"/>
  <c r="I16" i="32"/>
  <c r="J16" i="32"/>
  <c r="D17" i="32"/>
  <c r="E17" i="32"/>
  <c r="F17" i="32"/>
  <c r="G17" i="32"/>
  <c r="H17" i="32"/>
  <c r="I17" i="32"/>
  <c r="J17" i="32"/>
  <c r="D18" i="32"/>
  <c r="E18" i="32"/>
  <c r="F18" i="32"/>
  <c r="G18" i="32"/>
  <c r="H18" i="32"/>
  <c r="I18" i="32"/>
  <c r="J18" i="32"/>
  <c r="D19" i="32"/>
  <c r="E19" i="32"/>
  <c r="F19" i="32"/>
  <c r="G19" i="32"/>
  <c r="H19" i="32"/>
  <c r="I19" i="32"/>
  <c r="J19" i="32"/>
  <c r="D20" i="32"/>
  <c r="E20" i="32"/>
  <c r="F20" i="32"/>
  <c r="G20" i="32"/>
  <c r="H20" i="32"/>
  <c r="I20" i="32"/>
  <c r="J20" i="32"/>
  <c r="J25" i="32" s="1"/>
  <c r="D21" i="32"/>
  <c r="E21" i="32"/>
  <c r="F21" i="32"/>
  <c r="G21" i="32"/>
  <c r="H21" i="32"/>
  <c r="I21" i="32"/>
  <c r="J21" i="32"/>
  <c r="D22" i="32"/>
  <c r="E22" i="32"/>
  <c r="F22" i="32"/>
  <c r="G22" i="32"/>
  <c r="H22" i="32"/>
  <c r="I22" i="32"/>
  <c r="J22" i="32"/>
  <c r="D23" i="32"/>
  <c r="E23" i="32"/>
  <c r="F23" i="32"/>
  <c r="G23" i="32"/>
  <c r="H23" i="32"/>
  <c r="I23" i="32"/>
  <c r="J23" i="32"/>
  <c r="D24" i="32"/>
  <c r="E24" i="32"/>
  <c r="F24" i="32"/>
  <c r="G24" i="32"/>
  <c r="H24" i="32"/>
  <c r="I24" i="32"/>
  <c r="J24" i="32"/>
  <c r="D9" i="32"/>
  <c r="E9" i="32"/>
  <c r="F9" i="32"/>
  <c r="G9" i="32"/>
  <c r="G25" i="32" s="1"/>
  <c r="H9" i="32"/>
  <c r="I9" i="32"/>
  <c r="I25" i="32" s="1"/>
  <c r="D12" i="31"/>
  <c r="E12" i="31"/>
  <c r="G12" i="31"/>
  <c r="H12" i="31"/>
  <c r="D13" i="31"/>
  <c r="G13" i="31"/>
  <c r="H13" i="31"/>
  <c r="D14" i="31"/>
  <c r="E14" i="31"/>
  <c r="G14" i="31"/>
  <c r="H14" i="31"/>
  <c r="D15" i="31"/>
  <c r="D20" i="31" s="1"/>
  <c r="E15" i="31"/>
  <c r="G15" i="31"/>
  <c r="H15" i="31"/>
  <c r="D16" i="31"/>
  <c r="E16" i="31"/>
  <c r="G16" i="31"/>
  <c r="H16" i="31"/>
  <c r="D17" i="31"/>
  <c r="E17" i="31"/>
  <c r="G17" i="31"/>
  <c r="H17" i="31"/>
  <c r="D18" i="31"/>
  <c r="E18" i="31"/>
  <c r="G18" i="31"/>
  <c r="H18" i="31"/>
  <c r="D19" i="31"/>
  <c r="E19" i="31"/>
  <c r="G19" i="31"/>
  <c r="H19" i="31"/>
  <c r="D11" i="31"/>
  <c r="E11" i="31"/>
  <c r="G11" i="31"/>
  <c r="H11" i="31"/>
  <c r="D12" i="30"/>
  <c r="E12" i="30"/>
  <c r="G12" i="30"/>
  <c r="H12" i="30"/>
  <c r="D13" i="30"/>
  <c r="E13" i="30"/>
  <c r="G13" i="30"/>
  <c r="H13" i="30"/>
  <c r="D14" i="30"/>
  <c r="E14" i="30"/>
  <c r="G14" i="30"/>
  <c r="H14" i="30"/>
  <c r="D15" i="30"/>
  <c r="E15" i="30"/>
  <c r="G15" i="30"/>
  <c r="H15" i="30"/>
  <c r="D16" i="30"/>
  <c r="E16" i="30"/>
  <c r="G16" i="30"/>
  <c r="H16" i="30"/>
  <c r="D17" i="30"/>
  <c r="E17" i="30"/>
  <c r="G17" i="30"/>
  <c r="H17" i="30"/>
  <c r="D18" i="30"/>
  <c r="E18" i="30"/>
  <c r="G18" i="30"/>
  <c r="H18" i="30"/>
  <c r="D19" i="30"/>
  <c r="E19" i="30"/>
  <c r="G19" i="30"/>
  <c r="H19" i="30"/>
  <c r="D20" i="30"/>
  <c r="E20" i="30"/>
  <c r="G20" i="30"/>
  <c r="H20" i="30"/>
  <c r="D21" i="30"/>
  <c r="E21" i="30"/>
  <c r="G21" i="30"/>
  <c r="H21" i="30"/>
  <c r="D22" i="30"/>
  <c r="E22" i="30"/>
  <c r="G22" i="30"/>
  <c r="H22" i="30"/>
  <c r="D23" i="30"/>
  <c r="E23" i="30"/>
  <c r="G23" i="30"/>
  <c r="H23" i="30"/>
  <c r="D24" i="30"/>
  <c r="E24" i="30"/>
  <c r="G24" i="30"/>
  <c r="H24" i="30"/>
  <c r="D25" i="30"/>
  <c r="E25" i="30"/>
  <c r="G25" i="30"/>
  <c r="H25" i="30"/>
  <c r="D26" i="30"/>
  <c r="E26" i="30"/>
  <c r="G26" i="30"/>
  <c r="H26" i="30"/>
  <c r="D11" i="30"/>
  <c r="E11" i="30"/>
  <c r="G11" i="30"/>
  <c r="G27" i="30"/>
  <c r="H11" i="30"/>
  <c r="H27" i="30" s="1"/>
  <c r="G11" i="29"/>
  <c r="H11" i="29"/>
  <c r="J11" i="29"/>
  <c r="K11" i="29"/>
  <c r="G12" i="29"/>
  <c r="H12" i="29"/>
  <c r="J12" i="29"/>
  <c r="K12" i="29"/>
  <c r="G13" i="29"/>
  <c r="H13" i="29"/>
  <c r="J13" i="29"/>
  <c r="K13" i="29"/>
  <c r="G14" i="29"/>
  <c r="H14" i="29"/>
  <c r="J14" i="29"/>
  <c r="K14" i="29"/>
  <c r="G15" i="29"/>
  <c r="H15" i="29"/>
  <c r="J15" i="29"/>
  <c r="K15" i="29"/>
  <c r="G16" i="29"/>
  <c r="H16" i="29"/>
  <c r="J16" i="29"/>
  <c r="K16" i="29"/>
  <c r="G17" i="29"/>
  <c r="H17" i="29"/>
  <c r="J17" i="29"/>
  <c r="K17" i="29"/>
  <c r="G18" i="29"/>
  <c r="H18" i="29"/>
  <c r="J18" i="29"/>
  <c r="K18" i="29"/>
  <c r="G19" i="29"/>
  <c r="H19" i="29"/>
  <c r="J19" i="29"/>
  <c r="K19" i="29"/>
  <c r="G20" i="29"/>
  <c r="H20" i="29"/>
  <c r="J20" i="29"/>
  <c r="K20" i="29"/>
  <c r="G21" i="29"/>
  <c r="H21" i="29"/>
  <c r="J21" i="29"/>
  <c r="K21" i="29"/>
  <c r="G22" i="29"/>
  <c r="H22" i="29"/>
  <c r="J22" i="29"/>
  <c r="K22" i="29"/>
  <c r="G23" i="29"/>
  <c r="H23" i="29"/>
  <c r="J23" i="29"/>
  <c r="K23" i="29"/>
  <c r="G24" i="29"/>
  <c r="H24" i="29"/>
  <c r="J24" i="29"/>
  <c r="K24" i="29"/>
  <c r="G25" i="29"/>
  <c r="H25" i="29"/>
  <c r="J25" i="29"/>
  <c r="K25" i="29"/>
  <c r="G10" i="29"/>
  <c r="G26" i="29" s="1"/>
  <c r="H10" i="29"/>
  <c r="H26" i="29" s="1"/>
  <c r="J10" i="29"/>
  <c r="J26" i="29" s="1"/>
  <c r="K10" i="29"/>
  <c r="K27" i="25"/>
  <c r="H27" i="25"/>
  <c r="G27" i="25"/>
  <c r="D27" i="25"/>
  <c r="I26" i="25"/>
  <c r="F26" i="25"/>
  <c r="I25" i="25"/>
  <c r="F25" i="25"/>
  <c r="I24" i="25"/>
  <c r="E24" i="25" s="1"/>
  <c r="F24" i="25"/>
  <c r="I23" i="25"/>
  <c r="F23" i="25"/>
  <c r="I22" i="25"/>
  <c r="E22" i="25" s="1"/>
  <c r="C22" i="25" s="1"/>
  <c r="F22" i="25"/>
  <c r="I21" i="25"/>
  <c r="E21" i="25"/>
  <c r="C21" i="25" s="1"/>
  <c r="F21" i="25"/>
  <c r="I20" i="25"/>
  <c r="F20" i="25"/>
  <c r="I19" i="25"/>
  <c r="F19" i="25"/>
  <c r="I18" i="25"/>
  <c r="F18" i="25"/>
  <c r="E18" i="25" s="1"/>
  <c r="C18" i="25" s="1"/>
  <c r="I17" i="25"/>
  <c r="E17" i="25" s="1"/>
  <c r="C17" i="25" s="1"/>
  <c r="F17" i="25"/>
  <c r="I16" i="25"/>
  <c r="F16" i="25"/>
  <c r="I15" i="25"/>
  <c r="F15" i="25"/>
  <c r="E15" i="25"/>
  <c r="C15" i="25"/>
  <c r="I14" i="25"/>
  <c r="F14" i="25"/>
  <c r="I13" i="25"/>
  <c r="E13" i="25" s="1"/>
  <c r="C13" i="25" s="1"/>
  <c r="F13" i="25"/>
  <c r="I12" i="25"/>
  <c r="F12" i="25"/>
  <c r="I11" i="25"/>
  <c r="F11" i="25"/>
  <c r="M25" i="22"/>
  <c r="L25" i="22"/>
  <c r="K25" i="22"/>
  <c r="I25" i="22"/>
  <c r="G25" i="22"/>
  <c r="F25" i="22"/>
  <c r="E25" i="22"/>
  <c r="D25" i="22"/>
  <c r="C24" i="22"/>
  <c r="C23" i="22"/>
  <c r="C23" i="33"/>
  <c r="C22" i="22"/>
  <c r="C21" i="22"/>
  <c r="C20" i="22"/>
  <c r="C20" i="33" s="1"/>
  <c r="C19" i="22"/>
  <c r="C19" i="33" s="1"/>
  <c r="C18" i="22"/>
  <c r="C18" i="33" s="1"/>
  <c r="C17" i="22"/>
  <c r="C17" i="33" s="1"/>
  <c r="C16" i="22"/>
  <c r="C15" i="22"/>
  <c r="C15" i="33" s="1"/>
  <c r="C14" i="22"/>
  <c r="C14" i="33" s="1"/>
  <c r="C13" i="22"/>
  <c r="C13" i="33" s="1"/>
  <c r="C12" i="22"/>
  <c r="C12" i="33"/>
  <c r="C11" i="22"/>
  <c r="C10" i="22"/>
  <c r="C10" i="33" s="1"/>
  <c r="C9" i="22"/>
  <c r="C9" i="33" s="1"/>
  <c r="J25" i="21"/>
  <c r="I25" i="21"/>
  <c r="H25" i="21"/>
  <c r="G25" i="21"/>
  <c r="F25" i="21"/>
  <c r="E25" i="21"/>
  <c r="D25" i="21"/>
  <c r="C24" i="21"/>
  <c r="C23" i="21"/>
  <c r="C23" i="32" s="1"/>
  <c r="C22" i="21"/>
  <c r="C21" i="21"/>
  <c r="C20" i="21"/>
  <c r="C20" i="32"/>
  <c r="C19" i="21"/>
  <c r="C19" i="32" s="1"/>
  <c r="C18" i="21"/>
  <c r="C17" i="21"/>
  <c r="C16" i="21"/>
  <c r="C16" i="32"/>
  <c r="C15" i="21"/>
  <c r="C15" i="32" s="1"/>
  <c r="C14" i="21"/>
  <c r="C13" i="21"/>
  <c r="C12" i="21"/>
  <c r="C12" i="32"/>
  <c r="C11" i="21"/>
  <c r="C11" i="32"/>
  <c r="C10" i="21"/>
  <c r="C9" i="21"/>
  <c r="E20" i="20"/>
  <c r="K15" i="23"/>
  <c r="J15" i="23"/>
  <c r="H15" i="23"/>
  <c r="G15" i="23"/>
  <c r="D15" i="23"/>
  <c r="I14" i="23"/>
  <c r="F14" i="23"/>
  <c r="I13" i="23"/>
  <c r="F13" i="23"/>
  <c r="E13" i="23"/>
  <c r="C13" i="23"/>
  <c r="I12" i="23"/>
  <c r="E12" i="23" s="1"/>
  <c r="C12" i="23" s="1"/>
  <c r="F12" i="23"/>
  <c r="I11" i="23"/>
  <c r="E11" i="23" s="1"/>
  <c r="E15" i="23" s="1"/>
  <c r="F11" i="23"/>
  <c r="J26" i="18"/>
  <c r="K26" i="18"/>
  <c r="G26" i="18"/>
  <c r="I25" i="18"/>
  <c r="F25" i="18"/>
  <c r="F25" i="29" s="1"/>
  <c r="E25" i="18"/>
  <c r="E25" i="29" s="1"/>
  <c r="D25" i="18"/>
  <c r="D25" i="29"/>
  <c r="I24" i="18"/>
  <c r="F24" i="18"/>
  <c r="E24" i="18"/>
  <c r="D24" i="18"/>
  <c r="I23" i="18"/>
  <c r="C23" i="18" s="1"/>
  <c r="I23" i="29"/>
  <c r="F23" i="18"/>
  <c r="E23" i="18"/>
  <c r="D23" i="18"/>
  <c r="D23" i="29" s="1"/>
  <c r="I22" i="18"/>
  <c r="F22" i="18"/>
  <c r="E22" i="18"/>
  <c r="D22" i="18"/>
  <c r="I21" i="18"/>
  <c r="C21" i="18" s="1"/>
  <c r="C21" i="29" s="1"/>
  <c r="I21" i="29"/>
  <c r="F21" i="18"/>
  <c r="F21" i="29" s="1"/>
  <c r="E21" i="18"/>
  <c r="E21" i="29" s="1"/>
  <c r="D21" i="18"/>
  <c r="I20" i="18"/>
  <c r="F20" i="18"/>
  <c r="F20" i="29"/>
  <c r="E20" i="18"/>
  <c r="D20" i="18"/>
  <c r="D20" i="29" s="1"/>
  <c r="I19" i="18"/>
  <c r="I19" i="29" s="1"/>
  <c r="F19" i="18"/>
  <c r="F19" i="29"/>
  <c r="E19" i="18"/>
  <c r="E19" i="29" s="1"/>
  <c r="D19" i="18"/>
  <c r="I18" i="18"/>
  <c r="F18" i="18"/>
  <c r="F18" i="29" s="1"/>
  <c r="E18" i="18"/>
  <c r="D18" i="18"/>
  <c r="D18" i="29" s="1"/>
  <c r="I17" i="18"/>
  <c r="F17" i="18"/>
  <c r="E17" i="18"/>
  <c r="D17" i="18"/>
  <c r="I16" i="18"/>
  <c r="I16" i="29" s="1"/>
  <c r="F16" i="18"/>
  <c r="F16" i="29" s="1"/>
  <c r="E16" i="18"/>
  <c r="E16" i="29" s="1"/>
  <c r="D16" i="18"/>
  <c r="I15" i="18"/>
  <c r="F15" i="18"/>
  <c r="F15" i="29" s="1"/>
  <c r="E15" i="18"/>
  <c r="D15" i="18"/>
  <c r="I14" i="18"/>
  <c r="F14" i="18"/>
  <c r="C14" i="18"/>
  <c r="F14" i="29"/>
  <c r="E14" i="18"/>
  <c r="E14" i="29" s="1"/>
  <c r="D14" i="18"/>
  <c r="D14" i="29" s="1"/>
  <c r="I13" i="18"/>
  <c r="I13" i="29" s="1"/>
  <c r="C13" i="18"/>
  <c r="C13" i="29" s="1"/>
  <c r="F13" i="18"/>
  <c r="E13" i="18"/>
  <c r="E13" i="29" s="1"/>
  <c r="D13" i="18"/>
  <c r="D13" i="29" s="1"/>
  <c r="I12" i="18"/>
  <c r="I12" i="29" s="1"/>
  <c r="F12" i="18"/>
  <c r="F12" i="29" s="1"/>
  <c r="C12" i="18"/>
  <c r="C12" i="29" s="1"/>
  <c r="E12" i="18"/>
  <c r="D12" i="18"/>
  <c r="D12" i="29"/>
  <c r="I11" i="18"/>
  <c r="I11" i="29"/>
  <c r="F11" i="18"/>
  <c r="E11" i="18"/>
  <c r="E26" i="18" s="1"/>
  <c r="D11" i="18"/>
  <c r="D11" i="29"/>
  <c r="I10" i="18"/>
  <c r="F10" i="18"/>
  <c r="F10" i="29" s="1"/>
  <c r="E10" i="18"/>
  <c r="E10" i="29" s="1"/>
  <c r="D10" i="18"/>
  <c r="H27" i="19"/>
  <c r="G27" i="19"/>
  <c r="E27" i="19"/>
  <c r="D27" i="19"/>
  <c r="F26" i="19"/>
  <c r="C26" i="19"/>
  <c r="F25" i="19"/>
  <c r="F25" i="30"/>
  <c r="C25" i="19"/>
  <c r="C25" i="30"/>
  <c r="F24" i="19"/>
  <c r="C24" i="19"/>
  <c r="C24" i="30"/>
  <c r="F23" i="19"/>
  <c r="C23" i="19"/>
  <c r="C27" i="19" s="1"/>
  <c r="F22" i="19"/>
  <c r="C22" i="19"/>
  <c r="F21" i="19"/>
  <c r="F21" i="30"/>
  <c r="C21" i="19"/>
  <c r="C21" i="30" s="1"/>
  <c r="F20" i="19"/>
  <c r="F20" i="30" s="1"/>
  <c r="C20" i="19"/>
  <c r="F19" i="19"/>
  <c r="F19" i="30"/>
  <c r="C19" i="19"/>
  <c r="C19" i="30"/>
  <c r="F18" i="19"/>
  <c r="F18" i="30" s="1"/>
  <c r="C18" i="19"/>
  <c r="F17" i="19"/>
  <c r="F17" i="30"/>
  <c r="C17" i="19"/>
  <c r="C17" i="30"/>
  <c r="F16" i="19"/>
  <c r="F16" i="30" s="1"/>
  <c r="C16" i="19"/>
  <c r="C16" i="30" s="1"/>
  <c r="F15" i="19"/>
  <c r="C15" i="19"/>
  <c r="C15" i="30" s="1"/>
  <c r="F14" i="19"/>
  <c r="F14" i="30"/>
  <c r="C14" i="19"/>
  <c r="C14" i="30" s="1"/>
  <c r="F13" i="19"/>
  <c r="F13" i="30"/>
  <c r="C13" i="19"/>
  <c r="F12" i="19"/>
  <c r="F12" i="30" s="1"/>
  <c r="C12" i="19"/>
  <c r="F11" i="19"/>
  <c r="F11" i="30" s="1"/>
  <c r="C11" i="19"/>
  <c r="C11" i="30"/>
  <c r="K19" i="24"/>
  <c r="J19" i="24"/>
  <c r="H19" i="24"/>
  <c r="G19" i="24"/>
  <c r="D19" i="24"/>
  <c r="I18" i="24"/>
  <c r="F18" i="24"/>
  <c r="E18" i="24"/>
  <c r="C18" i="24"/>
  <c r="I17" i="24"/>
  <c r="E17" i="24" s="1"/>
  <c r="C17" i="24" s="1"/>
  <c r="F17" i="24"/>
  <c r="I16" i="24"/>
  <c r="F16" i="24"/>
  <c r="I15" i="24"/>
  <c r="E15" i="24" s="1"/>
  <c r="C15" i="24" s="1"/>
  <c r="F15" i="24"/>
  <c r="I14" i="24"/>
  <c r="F14" i="24"/>
  <c r="E14" i="24" s="1"/>
  <c r="C14" i="24" s="1"/>
  <c r="I13" i="24"/>
  <c r="F13" i="24"/>
  <c r="E13" i="24"/>
  <c r="C13" i="24" s="1"/>
  <c r="I12" i="24"/>
  <c r="F12" i="24"/>
  <c r="E12" i="24"/>
  <c r="C12" i="24" s="1"/>
  <c r="I11" i="24"/>
  <c r="F11" i="24"/>
  <c r="F26" i="14"/>
  <c r="F25" i="14"/>
  <c r="F24" i="14"/>
  <c r="E24" i="14" s="1"/>
  <c r="C24" i="14" s="1"/>
  <c r="F23" i="14"/>
  <c r="E23" i="14" s="1"/>
  <c r="F22" i="14"/>
  <c r="F21" i="14"/>
  <c r="F20" i="14"/>
  <c r="F19" i="14"/>
  <c r="F18" i="14"/>
  <c r="E18" i="14"/>
  <c r="C18" i="14"/>
  <c r="F17" i="14"/>
  <c r="F16" i="14"/>
  <c r="F15" i="14"/>
  <c r="F14" i="14"/>
  <c r="F13" i="14"/>
  <c r="F12" i="14"/>
  <c r="E12" i="14" s="1"/>
  <c r="C12" i="14" s="1"/>
  <c r="F11" i="14"/>
  <c r="F27" i="14" s="1"/>
  <c r="F13" i="13"/>
  <c r="F14" i="13"/>
  <c r="F15" i="13"/>
  <c r="F16" i="13"/>
  <c r="F17" i="13"/>
  <c r="F18" i="13"/>
  <c r="F12" i="13"/>
  <c r="F11" i="13"/>
  <c r="I15" i="13"/>
  <c r="E15" i="13" s="1"/>
  <c r="C15" i="13" s="1"/>
  <c r="D19" i="13"/>
  <c r="C24" i="11"/>
  <c r="C24" i="32" s="1"/>
  <c r="C23" i="11"/>
  <c r="D15" i="7"/>
  <c r="C15" i="7"/>
  <c r="G20" i="20"/>
  <c r="D20" i="20"/>
  <c r="C19" i="20"/>
  <c r="C19" i="31" s="1"/>
  <c r="C18" i="20"/>
  <c r="C18" i="31"/>
  <c r="C17" i="20"/>
  <c r="C17" i="31" s="1"/>
  <c r="C16" i="20"/>
  <c r="C16" i="31" s="1"/>
  <c r="C15" i="20"/>
  <c r="C15" i="31" s="1"/>
  <c r="C14" i="20"/>
  <c r="C13" i="20"/>
  <c r="C12" i="20"/>
  <c r="I12" i="14"/>
  <c r="I13" i="14"/>
  <c r="E13" i="14" s="1"/>
  <c r="C13" i="14" s="1"/>
  <c r="I14" i="14"/>
  <c r="I15" i="14"/>
  <c r="I16" i="14"/>
  <c r="I17" i="14"/>
  <c r="I18" i="14"/>
  <c r="I19" i="14"/>
  <c r="I20" i="14"/>
  <c r="E20" i="14"/>
  <c r="C20" i="14" s="1"/>
  <c r="I21" i="14"/>
  <c r="E21" i="14"/>
  <c r="C21" i="14" s="1"/>
  <c r="I22" i="14"/>
  <c r="I23" i="14"/>
  <c r="I24" i="14"/>
  <c r="I25" i="14"/>
  <c r="E25" i="14" s="1"/>
  <c r="C25" i="14" s="1"/>
  <c r="I26" i="14"/>
  <c r="E26" i="14" s="1"/>
  <c r="C26" i="14" s="1"/>
  <c r="H27" i="14"/>
  <c r="G27" i="14"/>
  <c r="D27" i="14"/>
  <c r="G19" i="13"/>
  <c r="H19" i="13"/>
  <c r="J19" i="13"/>
  <c r="I18" i="13"/>
  <c r="E18" i="13"/>
  <c r="C18" i="13"/>
  <c r="I14" i="13"/>
  <c r="E14" i="13"/>
  <c r="C14" i="13" s="1"/>
  <c r="I16" i="13"/>
  <c r="E16" i="13" s="1"/>
  <c r="C16" i="13" s="1"/>
  <c r="I17" i="13"/>
  <c r="E17" i="13" s="1"/>
  <c r="C17" i="13" s="1"/>
  <c r="I13" i="13"/>
  <c r="I12" i="13"/>
  <c r="I11" i="13"/>
  <c r="E11" i="13" s="1"/>
  <c r="K19" i="13"/>
  <c r="G15" i="12"/>
  <c r="H15" i="12"/>
  <c r="J15" i="12"/>
  <c r="F14" i="12"/>
  <c r="F13" i="12"/>
  <c r="F12" i="12"/>
  <c r="F11" i="12"/>
  <c r="I14" i="12"/>
  <c r="E14" i="12" s="1"/>
  <c r="C14" i="12" s="1"/>
  <c r="I13" i="12"/>
  <c r="E13" i="12" s="1"/>
  <c r="C13" i="12" s="1"/>
  <c r="I12" i="12"/>
  <c r="I11" i="12"/>
  <c r="K15" i="12"/>
  <c r="J25" i="11"/>
  <c r="I25" i="11"/>
  <c r="H25" i="11"/>
  <c r="G25" i="11"/>
  <c r="F25" i="11"/>
  <c r="E25" i="11"/>
  <c r="D25" i="11"/>
  <c r="C22" i="11"/>
  <c r="C22" i="32" s="1"/>
  <c r="C21" i="11"/>
  <c r="C21" i="32" s="1"/>
  <c r="C20" i="11"/>
  <c r="C19" i="11"/>
  <c r="C18" i="11"/>
  <c r="C18" i="32" s="1"/>
  <c r="C17" i="11"/>
  <c r="C17" i="32" s="1"/>
  <c r="C16" i="11"/>
  <c r="C15" i="11"/>
  <c r="C14" i="11"/>
  <c r="C14" i="32" s="1"/>
  <c r="C13" i="11"/>
  <c r="C13" i="32" s="1"/>
  <c r="C12" i="11"/>
  <c r="C11" i="11"/>
  <c r="C10" i="11"/>
  <c r="C10" i="32" s="1"/>
  <c r="C9" i="11"/>
  <c r="I25" i="8"/>
  <c r="J25" i="8"/>
  <c r="K25" i="8"/>
  <c r="C11" i="8"/>
  <c r="C12" i="8"/>
  <c r="C13" i="8"/>
  <c r="C14" i="8"/>
  <c r="C15" i="8"/>
  <c r="C16" i="8"/>
  <c r="C25" i="8" s="1"/>
  <c r="C17" i="8"/>
  <c r="C18" i="8"/>
  <c r="C19" i="8"/>
  <c r="C20" i="8"/>
  <c r="C21" i="8"/>
  <c r="C21" i="33"/>
  <c r="C22" i="8"/>
  <c r="C22" i="33"/>
  <c r="C23" i="8"/>
  <c r="C24" i="8"/>
  <c r="C24" i="33" s="1"/>
  <c r="C10" i="8"/>
  <c r="C9" i="8"/>
  <c r="D20" i="9"/>
  <c r="E20" i="9"/>
  <c r="G20" i="9"/>
  <c r="H20" i="9"/>
  <c r="F19" i="9"/>
  <c r="C19" i="9"/>
  <c r="F18" i="9"/>
  <c r="F18" i="31" s="1"/>
  <c r="C18" i="9"/>
  <c r="F17" i="9"/>
  <c r="F17" i="31"/>
  <c r="C17" i="9"/>
  <c r="F16" i="9"/>
  <c r="C16" i="9"/>
  <c r="F15" i="9"/>
  <c r="F15" i="31"/>
  <c r="C15" i="9"/>
  <c r="F14" i="9"/>
  <c r="F14" i="31"/>
  <c r="C14" i="9"/>
  <c r="C14" i="31" s="1"/>
  <c r="F13" i="9"/>
  <c r="C13" i="9"/>
  <c r="F12" i="9"/>
  <c r="F12" i="31" s="1"/>
  <c r="C12" i="9"/>
  <c r="F11" i="9"/>
  <c r="F20" i="9" s="1"/>
  <c r="C11" i="9"/>
  <c r="M25" i="8"/>
  <c r="L25" i="8"/>
  <c r="G25" i="8"/>
  <c r="F25" i="8"/>
  <c r="H25" i="8"/>
  <c r="E25" i="8"/>
  <c r="D25" i="8"/>
  <c r="C12" i="7"/>
  <c r="D12" i="7"/>
  <c r="C13" i="7"/>
  <c r="D13" i="7"/>
  <c r="C14" i="7"/>
  <c r="D14" i="7"/>
  <c r="G19" i="7"/>
  <c r="F19" i="7"/>
  <c r="E19" i="7"/>
  <c r="D18" i="7"/>
  <c r="C18" i="7"/>
  <c r="D17" i="7"/>
  <c r="C17" i="7"/>
  <c r="D16" i="7"/>
  <c r="C16" i="7"/>
  <c r="D11" i="7"/>
  <c r="D19" i="7" s="1"/>
  <c r="C11" i="7"/>
  <c r="C19" i="7" s="1"/>
  <c r="C11" i="6"/>
  <c r="D11" i="6"/>
  <c r="C12" i="6"/>
  <c r="D12" i="6"/>
  <c r="C13" i="6"/>
  <c r="D13" i="6"/>
  <c r="C14" i="6"/>
  <c r="D14" i="6"/>
  <c r="F26" i="5"/>
  <c r="F26" i="30" s="1"/>
  <c r="F25" i="5"/>
  <c r="F24" i="5"/>
  <c r="F24" i="30" s="1"/>
  <c r="F23" i="5"/>
  <c r="F23" i="30" s="1"/>
  <c r="F22" i="5"/>
  <c r="F22" i="30" s="1"/>
  <c r="F21" i="5"/>
  <c r="F20" i="5"/>
  <c r="F19" i="5"/>
  <c r="F18" i="5"/>
  <c r="F17" i="5"/>
  <c r="F16" i="5"/>
  <c r="F15" i="5"/>
  <c r="F14" i="5"/>
  <c r="F13" i="5"/>
  <c r="F12" i="5"/>
  <c r="F11" i="5"/>
  <c r="H27" i="5"/>
  <c r="G27" i="5"/>
  <c r="E27" i="5"/>
  <c r="C26" i="5"/>
  <c r="C26" i="30" s="1"/>
  <c r="C25" i="5"/>
  <c r="C24" i="5"/>
  <c r="C23" i="5"/>
  <c r="C22" i="5"/>
  <c r="C22" i="30" s="1"/>
  <c r="C21" i="5"/>
  <c r="C20" i="5"/>
  <c r="C20" i="30" s="1"/>
  <c r="C19" i="5"/>
  <c r="C18" i="5"/>
  <c r="C18" i="30" s="1"/>
  <c r="C17" i="5"/>
  <c r="C16" i="5"/>
  <c r="C15" i="5"/>
  <c r="C14" i="5"/>
  <c r="C13" i="5"/>
  <c r="C13" i="30" s="1"/>
  <c r="C12" i="5"/>
  <c r="C12" i="30" s="1"/>
  <c r="G26" i="4"/>
  <c r="H26" i="4"/>
  <c r="J26" i="4"/>
  <c r="F25" i="4"/>
  <c r="F24" i="4"/>
  <c r="F24" i="29" s="1"/>
  <c r="F23" i="4"/>
  <c r="F23" i="29" s="1"/>
  <c r="F22" i="4"/>
  <c r="F22" i="29" s="1"/>
  <c r="F21" i="4"/>
  <c r="F20" i="4"/>
  <c r="F19" i="4"/>
  <c r="F17" i="4"/>
  <c r="F17" i="29" s="1"/>
  <c r="F16" i="4"/>
  <c r="C16" i="4" s="1"/>
  <c r="F15" i="4"/>
  <c r="F14" i="4"/>
  <c r="F13" i="4"/>
  <c r="F13" i="29"/>
  <c r="F12" i="4"/>
  <c r="F11" i="4"/>
  <c r="F26" i="4" s="1"/>
  <c r="C11" i="4"/>
  <c r="F10" i="4"/>
  <c r="I11" i="4"/>
  <c r="I12" i="4"/>
  <c r="C12" i="4" s="1"/>
  <c r="I13" i="4"/>
  <c r="C13" i="4"/>
  <c r="I14" i="4"/>
  <c r="I14" i="29" s="1"/>
  <c r="C14" i="4"/>
  <c r="C14" i="29" s="1"/>
  <c r="I15" i="4"/>
  <c r="C15" i="4" s="1"/>
  <c r="I16" i="4"/>
  <c r="I17" i="4"/>
  <c r="I18" i="4"/>
  <c r="C18" i="4" s="1"/>
  <c r="I19" i="4"/>
  <c r="C19" i="4" s="1"/>
  <c r="I20" i="4"/>
  <c r="C20" i="4"/>
  <c r="I21" i="4"/>
  <c r="C21" i="4"/>
  <c r="I22" i="4"/>
  <c r="I23" i="4"/>
  <c r="I24" i="4"/>
  <c r="I25" i="4"/>
  <c r="I25" i="29" s="1"/>
  <c r="C25" i="4"/>
  <c r="I10" i="4"/>
  <c r="D11" i="4"/>
  <c r="E11" i="4"/>
  <c r="E11" i="29"/>
  <c r="D12" i="4"/>
  <c r="E12" i="4"/>
  <c r="E12" i="29"/>
  <c r="D13" i="4"/>
  <c r="E13" i="4"/>
  <c r="D14" i="4"/>
  <c r="E14" i="4"/>
  <c r="D15" i="4"/>
  <c r="D15" i="29" s="1"/>
  <c r="E15" i="4"/>
  <c r="E15" i="29"/>
  <c r="D16" i="4"/>
  <c r="E16" i="4"/>
  <c r="D17" i="4"/>
  <c r="D17" i="29" s="1"/>
  <c r="E17" i="4"/>
  <c r="E17" i="29" s="1"/>
  <c r="D18" i="4"/>
  <c r="E18" i="4"/>
  <c r="E18" i="29" s="1"/>
  <c r="D19" i="4"/>
  <c r="D19" i="29" s="1"/>
  <c r="E19" i="4"/>
  <c r="D20" i="4"/>
  <c r="E20" i="4"/>
  <c r="E20" i="29"/>
  <c r="D21" i="4"/>
  <c r="E21" i="4"/>
  <c r="D22" i="4"/>
  <c r="D22" i="29" s="1"/>
  <c r="E22" i="4"/>
  <c r="E22" i="29" s="1"/>
  <c r="D23" i="4"/>
  <c r="E23" i="4"/>
  <c r="E23" i="29" s="1"/>
  <c r="D24" i="4"/>
  <c r="D24" i="29" s="1"/>
  <c r="E24" i="4"/>
  <c r="E24" i="29" s="1"/>
  <c r="D25" i="4"/>
  <c r="E25" i="4"/>
  <c r="D10" i="4"/>
  <c r="E10" i="4"/>
  <c r="K26" i="4"/>
  <c r="E27" i="1"/>
  <c r="F27" i="1"/>
  <c r="G27" i="1"/>
  <c r="H27" i="1"/>
  <c r="C12" i="1"/>
  <c r="D12" i="1"/>
  <c r="C13" i="1"/>
  <c r="D13" i="1"/>
  <c r="C14" i="1"/>
  <c r="D14" i="1"/>
  <c r="C15" i="1"/>
  <c r="D15" i="1"/>
  <c r="C16" i="1"/>
  <c r="D16" i="1"/>
  <c r="C17" i="1"/>
  <c r="D17" i="1"/>
  <c r="C18" i="1"/>
  <c r="D18" i="1"/>
  <c r="C19" i="1"/>
  <c r="D19" i="1"/>
  <c r="C20" i="1"/>
  <c r="D20" i="1"/>
  <c r="C21" i="1"/>
  <c r="D21" i="1"/>
  <c r="C22" i="1"/>
  <c r="D22" i="1"/>
  <c r="C23" i="1"/>
  <c r="D23" i="1"/>
  <c r="C24" i="1"/>
  <c r="D24" i="1"/>
  <c r="C25" i="1"/>
  <c r="D25" i="1"/>
  <c r="C26" i="1"/>
  <c r="D26" i="1"/>
  <c r="C11" i="1"/>
  <c r="C27" i="1" s="1"/>
  <c r="D11" i="1"/>
  <c r="C11" i="5"/>
  <c r="D15" i="12"/>
  <c r="E11" i="24"/>
  <c r="C11" i="24" s="1"/>
  <c r="C12" i="31"/>
  <c r="C18" i="18"/>
  <c r="C18" i="29"/>
  <c r="J27" i="25"/>
  <c r="F11" i="35"/>
  <c r="F15" i="35"/>
  <c r="C22" i="18"/>
  <c r="I22" i="29"/>
  <c r="F11" i="34"/>
  <c r="E17" i="14"/>
  <c r="C17" i="14"/>
  <c r="E15" i="14"/>
  <c r="C15" i="14"/>
  <c r="E14" i="14"/>
  <c r="C14" i="14" s="1"/>
  <c r="E19" i="14"/>
  <c r="C19" i="14"/>
  <c r="F12" i="36"/>
  <c r="E12" i="13"/>
  <c r="C12" i="13"/>
  <c r="F15" i="12"/>
  <c r="E12" i="12"/>
  <c r="C12" i="12" s="1"/>
  <c r="C17" i="4"/>
  <c r="F27" i="5"/>
  <c r="E26" i="4"/>
  <c r="E26" i="25"/>
  <c r="C26" i="25" s="1"/>
  <c r="C24" i="25"/>
  <c r="E20" i="25"/>
  <c r="C20" i="25" s="1"/>
  <c r="F23" i="36"/>
  <c r="E23" i="25"/>
  <c r="C23" i="25"/>
  <c r="F20" i="36"/>
  <c r="E19" i="25"/>
  <c r="C19" i="25"/>
  <c r="E16" i="25"/>
  <c r="C16" i="25" s="1"/>
  <c r="F15" i="36"/>
  <c r="E14" i="25"/>
  <c r="C14" i="25"/>
  <c r="F11" i="36"/>
  <c r="I25" i="36"/>
  <c r="E25" i="36" s="1"/>
  <c r="C25" i="36" s="1"/>
  <c r="I16" i="36"/>
  <c r="E16" i="36" s="1"/>
  <c r="C16" i="36" s="1"/>
  <c r="I11" i="36"/>
  <c r="E20" i="31"/>
  <c r="G20" i="31"/>
  <c r="C25" i="18"/>
  <c r="C25" i="29"/>
  <c r="I20" i="29"/>
  <c r="C19" i="18"/>
  <c r="C19" i="29" s="1"/>
  <c r="I15" i="29"/>
  <c r="C23" i="14"/>
  <c r="E26" i="36"/>
  <c r="C26" i="36"/>
  <c r="J27" i="36"/>
  <c r="F16" i="35"/>
  <c r="E16" i="35"/>
  <c r="C16" i="35" s="1"/>
  <c r="E16" i="24"/>
  <c r="C16" i="24" s="1"/>
  <c r="E15" i="35"/>
  <c r="C15" i="35" s="1"/>
  <c r="I17" i="35"/>
  <c r="E17" i="35" s="1"/>
  <c r="C17" i="35" s="1"/>
  <c r="I13" i="35"/>
  <c r="E13" i="35" s="1"/>
  <c r="C13" i="35" s="1"/>
  <c r="D15" i="34"/>
  <c r="F15" i="23"/>
  <c r="E14" i="23"/>
  <c r="C14" i="23" s="1"/>
  <c r="I14" i="34"/>
  <c r="E14" i="34" s="1"/>
  <c r="C14" i="34" s="1"/>
  <c r="I15" i="23"/>
  <c r="I13" i="34"/>
  <c r="E13" i="34"/>
  <c r="C13" i="34" s="1"/>
  <c r="C19" i="24" l="1"/>
  <c r="C11" i="13"/>
  <c r="D27" i="30"/>
  <c r="C27" i="30"/>
  <c r="E11" i="25"/>
  <c r="I27" i="25"/>
  <c r="E25" i="25"/>
  <c r="C25" i="25" s="1"/>
  <c r="H20" i="31"/>
  <c r="E14" i="35"/>
  <c r="C14" i="35" s="1"/>
  <c r="D27" i="36"/>
  <c r="C11" i="14"/>
  <c r="E27" i="14"/>
  <c r="E17" i="36"/>
  <c r="C17" i="36" s="1"/>
  <c r="D27" i="1"/>
  <c r="I26" i="4"/>
  <c r="C10" i="4"/>
  <c r="E13" i="13"/>
  <c r="C13" i="13" s="1"/>
  <c r="F19" i="24"/>
  <c r="C11" i="18"/>
  <c r="C11" i="29" s="1"/>
  <c r="F11" i="29"/>
  <c r="F26" i="29" s="1"/>
  <c r="C23" i="29"/>
  <c r="C25" i="21"/>
  <c r="F27" i="25"/>
  <c r="E25" i="33"/>
  <c r="F14" i="36"/>
  <c r="F27" i="36" s="1"/>
  <c r="F26" i="18"/>
  <c r="E11" i="36"/>
  <c r="C23" i="4"/>
  <c r="F15" i="34"/>
  <c r="D26" i="4"/>
  <c r="I15" i="12"/>
  <c r="I19" i="24"/>
  <c r="F27" i="30"/>
  <c r="C23" i="30"/>
  <c r="D26" i="18"/>
  <c r="C20" i="18"/>
  <c r="C20" i="29" s="1"/>
  <c r="E12" i="25"/>
  <c r="C12" i="25" s="1"/>
  <c r="G25" i="33"/>
  <c r="H25" i="33"/>
  <c r="F14" i="35"/>
  <c r="F19" i="35" s="1"/>
  <c r="E26" i="29"/>
  <c r="D21" i="29"/>
  <c r="C11" i="23"/>
  <c r="C15" i="23" s="1"/>
  <c r="C22" i="29"/>
  <c r="D15" i="6"/>
  <c r="C25" i="11"/>
  <c r="E22" i="14"/>
  <c r="C22" i="14" s="1"/>
  <c r="C15" i="18"/>
  <c r="C15" i="29" s="1"/>
  <c r="I17" i="29"/>
  <c r="C17" i="18"/>
  <c r="C17" i="29" s="1"/>
  <c r="C16" i="33"/>
  <c r="M25" i="33"/>
  <c r="K15" i="34"/>
  <c r="I12" i="34"/>
  <c r="E12" i="34" s="1"/>
  <c r="C12" i="34" s="1"/>
  <c r="C12" i="35"/>
  <c r="E21" i="36"/>
  <c r="C21" i="36" s="1"/>
  <c r="C13" i="31"/>
  <c r="C20" i="20"/>
  <c r="K26" i="29"/>
  <c r="E22" i="36"/>
  <c r="C22" i="36" s="1"/>
  <c r="E19" i="24"/>
  <c r="C15" i="6"/>
  <c r="I27" i="14"/>
  <c r="E16" i="14"/>
  <c r="C16" i="14" s="1"/>
  <c r="F19" i="13"/>
  <c r="F27" i="19"/>
  <c r="F15" i="30"/>
  <c r="I10" i="29"/>
  <c r="I26" i="18"/>
  <c r="C10" i="18"/>
  <c r="D16" i="29"/>
  <c r="C24" i="18"/>
  <c r="I24" i="29"/>
  <c r="H25" i="32"/>
  <c r="J19" i="35"/>
  <c r="I20" i="36"/>
  <c r="E20" i="36" s="1"/>
  <c r="C20" i="36" s="1"/>
  <c r="H27" i="36"/>
  <c r="C27" i="5"/>
  <c r="C22" i="4"/>
  <c r="C20" i="9"/>
  <c r="C11" i="31"/>
  <c r="C20" i="31" s="1"/>
  <c r="C11" i="33"/>
  <c r="C25" i="33" s="1"/>
  <c r="C25" i="22"/>
  <c r="E27" i="30"/>
  <c r="F25" i="32"/>
  <c r="K25" i="33"/>
  <c r="J15" i="34"/>
  <c r="G15" i="34"/>
  <c r="E12" i="36"/>
  <c r="C12" i="36" s="1"/>
  <c r="F20" i="20"/>
  <c r="F11" i="31"/>
  <c r="F20" i="31" s="1"/>
  <c r="E24" i="36"/>
  <c r="C24" i="36" s="1"/>
  <c r="C13" i="36"/>
  <c r="I11" i="35"/>
  <c r="D10" i="29"/>
  <c r="D26" i="29" s="1"/>
  <c r="C16" i="18"/>
  <c r="C16" i="29" s="1"/>
  <c r="I18" i="29"/>
  <c r="C9" i="32"/>
  <c r="C25" i="32" s="1"/>
  <c r="C24" i="4"/>
  <c r="I11" i="34"/>
  <c r="E11" i="12"/>
  <c r="I19" i="13"/>
  <c r="E27" i="25" l="1"/>
  <c r="C11" i="25"/>
  <c r="C27" i="25" s="1"/>
  <c r="C24" i="29"/>
  <c r="E27" i="36"/>
  <c r="C11" i="36"/>
  <c r="C27" i="14"/>
  <c r="E14" i="36"/>
  <c r="C14" i="36" s="1"/>
  <c r="E19" i="13"/>
  <c r="E11" i="35"/>
  <c r="I19" i="35"/>
  <c r="C19" i="13"/>
  <c r="C11" i="12"/>
  <c r="C15" i="12" s="1"/>
  <c r="E15" i="12"/>
  <c r="C26" i="4"/>
  <c r="I26" i="29"/>
  <c r="C26" i="18"/>
  <c r="C10" i="29"/>
  <c r="E11" i="34"/>
  <c r="I15" i="34"/>
  <c r="I27" i="36"/>
  <c r="C11" i="34" l="1"/>
  <c r="C15" i="34" s="1"/>
  <c r="E15" i="34"/>
  <c r="C26" i="29"/>
  <c r="E19" i="35"/>
  <c r="C11" i="35"/>
  <c r="C19" i="35" s="1"/>
  <c r="C27" i="36"/>
</calcChain>
</file>

<file path=xl/sharedStrings.xml><?xml version="1.0" encoding="utf-8"?>
<sst xmlns="http://schemas.openxmlformats.org/spreadsheetml/2006/main" count="2329" uniqueCount="606">
  <si>
    <t>عدد المنشآت و المشتغلين حسب حجم المنشأة و النشاط الإقتصادي الرئيسي</t>
  </si>
  <si>
    <t>نشاط الخدمات الاجتماعية والشخصية</t>
  </si>
  <si>
    <t>NUMBER OF ESTABLISHMENTS &amp; EMPLOYEES BY SIZE OF ESTABLISHMENT &amp; MAIN ECONOMIC ACTIVITY</t>
  </si>
  <si>
    <t>SOCIAL &amp; PERSONAL SERVICE STATISTICS</t>
  </si>
  <si>
    <t>Table No (1)</t>
  </si>
  <si>
    <t>المجموع</t>
  </si>
  <si>
    <t>المنشآت 10 مشتغلين فأكثر</t>
  </si>
  <si>
    <t>المنشآت أقل من 10مشتغلين</t>
  </si>
  <si>
    <t>Total</t>
  </si>
  <si>
    <t>Establishments with 10+ Employee</t>
  </si>
  <si>
    <t>Establishments with &lt;10 Employee</t>
  </si>
  <si>
    <t>Main Economic Activity</t>
  </si>
  <si>
    <t>مشتغلون</t>
  </si>
  <si>
    <t>منشآت</t>
  </si>
  <si>
    <t>Emp.</t>
  </si>
  <si>
    <t>Estb.</t>
  </si>
  <si>
    <t>صيانة وإصلاح السيارات ذات المحركات</t>
  </si>
  <si>
    <t>إصلاح السلع الشخصية والمنزلية</t>
  </si>
  <si>
    <t>التعليم العالي</t>
  </si>
  <si>
    <t>التعليم متعدد المراحل</t>
  </si>
  <si>
    <t>الأنشطة البيطرية</t>
  </si>
  <si>
    <t>النشاط الاقتصادي الرئيسي</t>
  </si>
  <si>
    <t>جدول رقم (1)</t>
  </si>
  <si>
    <t>المشتغلون حسب الجنسية و الجنس و النشاط الإقتصادي الرئيسي</t>
  </si>
  <si>
    <t>EMPLOYEES BY SEX, NATIONALITY &amp; MAIN ECONOMIC ACTIVITY</t>
  </si>
  <si>
    <t>نشاط الخدمات الاجتماعية والشخصية (أقل من 10 مشتغلين)</t>
  </si>
  <si>
    <t>SOCIAL &amp; PERSONAL SERVICE STATISTICS (LESS THAN 10 EMPLOYEES)</t>
  </si>
  <si>
    <t>إناث</t>
  </si>
  <si>
    <t>ذكور</t>
  </si>
  <si>
    <t>Females</t>
  </si>
  <si>
    <t>Males</t>
  </si>
  <si>
    <t>Table No (2)</t>
  </si>
  <si>
    <t>جدول رقم (2)</t>
  </si>
  <si>
    <t>Table No (3)</t>
  </si>
  <si>
    <t>جدول رقم (3)</t>
  </si>
  <si>
    <t>Table No (4)</t>
  </si>
  <si>
    <t>جدول رقم (4)</t>
  </si>
  <si>
    <t>Table No (12)</t>
  </si>
  <si>
    <t>جدول رقم (12)</t>
  </si>
  <si>
    <t>Table No (13)</t>
  </si>
  <si>
    <t>جدول رقم (13)</t>
  </si>
  <si>
    <t>فهرس نشرة إحصاءات الخدمات الاجتماعية والشخصية</t>
  </si>
  <si>
    <t>قطري</t>
  </si>
  <si>
    <t>غير قطري</t>
  </si>
  <si>
    <t>Non-Qatari</t>
  </si>
  <si>
    <t>تعويضات العاملين</t>
  </si>
  <si>
    <t>عدد المشتغلين</t>
  </si>
  <si>
    <t>Compensation Of Employees</t>
  </si>
  <si>
    <t>Number of Employees</t>
  </si>
  <si>
    <t>WHOLESALE AND RETAIL TRADE, REPAIR OF MOTOR VEHICLES, MOTORCYCLES AND PERSONAL AND HOUSEHOLDS G</t>
  </si>
  <si>
    <t xml:space="preserve">فصل تجارة الجملة والتجزئة وإصلاح المركبات ذات المحركات والدراجات النارية والسلع الشخصية والأسرية </t>
  </si>
  <si>
    <t>EDUCATION</t>
  </si>
  <si>
    <t>فصل التعليم</t>
  </si>
  <si>
    <t>HEALTH AND SOCIAL WORK</t>
  </si>
  <si>
    <t>فصل الصحة والعمل الإجتماعي</t>
  </si>
  <si>
    <t>OTHER COMMUNITY, SOCIAL AND PERSONAL SERVICES</t>
  </si>
  <si>
    <t xml:space="preserve">فصل أنشطة الخدمة المجتمعية والإجتماعية والشخصية الأخرى </t>
  </si>
  <si>
    <t>قسم بيع وصيانة وإصلاح المركبات ذات المحركات والدراجات النارية وبيع وقود السيارات</t>
  </si>
  <si>
    <t>قسم تجارة التجزئة, بإستثناء المركبات ذات المحركات والدراجات النارية, وإصلاح السلع الشخصية والأسرية</t>
  </si>
  <si>
    <t>قسم التعليم</t>
  </si>
  <si>
    <t>قسم الصحة والعمل الإجتماعي</t>
  </si>
  <si>
    <t>قسم أنشطة المؤسسات ذات العضوية غير المصنفة في موضع آخر</t>
  </si>
  <si>
    <t>قسم الأنشطة الترفيهية والثقافية والرياضية</t>
  </si>
  <si>
    <t>قسم الأنشطة الخدمية الأخرى</t>
  </si>
  <si>
    <t>SALE, MAINTENANCE AND REPAIR OF MOTOR VEHICLES AND MOTORCYCLES, RETAIL SALE OF AUTOMOTIVE FUEL</t>
  </si>
  <si>
    <t>RETAIL TRADE, EXCEPT OF MOTOR VEHICLES AND MOTORCYCLES, REPAIR OF PERSONAL AND HOUSEHOLD GOOD</t>
  </si>
  <si>
    <t>ACTIVITIES OF MEMBERSHIP ORGANIZATION N.E.C.</t>
  </si>
  <si>
    <t>RECREATIONAL, CULTURAL AND SPORTING ACTIVITIES</t>
  </si>
  <si>
    <t>OTHER SERVICE ACTIVITIES</t>
  </si>
  <si>
    <t>Working proprietors with payment</t>
  </si>
  <si>
    <t>Working proprietors without payment</t>
  </si>
  <si>
    <t>Managers</t>
  </si>
  <si>
    <t>مديرون</t>
  </si>
  <si>
    <t>Administrators</t>
  </si>
  <si>
    <t>Specialist and Technicians (engineers, technicians,accountants, purchases and sales staff...etc)</t>
  </si>
  <si>
    <t>Clerks</t>
  </si>
  <si>
    <t>Production &amp; Operations Supervisors</t>
  </si>
  <si>
    <t>مشرفو الانتاج والتشغيل</t>
  </si>
  <si>
    <t>Production and related workers</t>
  </si>
  <si>
    <t>عمال الانتاج والتشغيل</t>
  </si>
  <si>
    <t>Services workers and others</t>
  </si>
  <si>
    <t>عمال خدمات واّخرون</t>
  </si>
  <si>
    <t>Occupation</t>
  </si>
  <si>
    <t>المهنة</t>
  </si>
  <si>
    <t>المزايا العينية</t>
  </si>
  <si>
    <t>الاجور والرواتب</t>
  </si>
  <si>
    <t>Payments in-kind</t>
  </si>
  <si>
    <t>Wages &amp; Salaries</t>
  </si>
  <si>
    <t>عدد المشتغلين وتقديرات تعويضات العاملين حسب الجنس والمهنة</t>
  </si>
  <si>
    <t>NUMBER OF EMPLOYEES &amp; ESTIMATES COMPENSATION OF EMPLOYEES BY SEX &amp; OCCUPATION</t>
  </si>
  <si>
    <t>المشتغلون و تقديرات تعويضات العاملين حسب الجنسية و النشاط الإقتصادي الرئيسي</t>
  </si>
  <si>
    <t>EMPLOYEES &amp; ESTIMATE COMPENSATION OF EMPLOYEES BY NATIONALITY &amp; MAIN ECONOMIC ACTIVITY</t>
  </si>
  <si>
    <t>المجمــوع</t>
  </si>
  <si>
    <t>مواد سلعيه أخــرى</t>
  </si>
  <si>
    <t>أدوات كتابية وقرطاسية ومطبوعات</t>
  </si>
  <si>
    <t>قطع غيار وعدد وأدوات مستهلكه</t>
  </si>
  <si>
    <t>كهرباء ومــاء</t>
  </si>
  <si>
    <t>وقود وزيوت وقوى محركه</t>
  </si>
  <si>
    <t>مواد تعبئه وتغليف وحزم</t>
  </si>
  <si>
    <t>خامات ومواد اولية</t>
  </si>
  <si>
    <t>Other goods</t>
  </si>
  <si>
    <t>Stationery and Printed matters</t>
  </si>
  <si>
    <t>Spare Parts and Consumable tools</t>
  </si>
  <si>
    <t>Electricity and Water</t>
  </si>
  <si>
    <t>Fuels, Lubricants and energy</t>
  </si>
  <si>
    <t>Packing Material</t>
  </si>
  <si>
    <t>Raw material and intermediate goods</t>
  </si>
  <si>
    <t>تقديرات قيمة المستلزمات السلعية حسب النشاط الاقتصادي</t>
  </si>
  <si>
    <t>ESTIMATES OF VALUE OF INTERMEDIATE GOODS BY MAIN ECONOMIC ACTIVITY</t>
  </si>
  <si>
    <t>مصروفات خدمية اخرى</t>
  </si>
  <si>
    <t>خسائر بضائع مشتراة بغرض البيع</t>
  </si>
  <si>
    <t>نقل وانتقالات عامه تشمل مصاريف نقل لمهمات رسمية</t>
  </si>
  <si>
    <t>تشغيل وخدمات صناعية لدى الغيـــر</t>
  </si>
  <si>
    <t>صيانة وسائل نقل سيارات</t>
  </si>
  <si>
    <t>صيانة الات ومعـدات</t>
  </si>
  <si>
    <t>صيانة مبانــي</t>
  </si>
  <si>
    <t>إيجارات وسائل نقـل</t>
  </si>
  <si>
    <t>إيجارات اّلات ومعدات</t>
  </si>
  <si>
    <t>إيجارات مباني غير سكنية</t>
  </si>
  <si>
    <t>Other Service expenses(2)</t>
  </si>
  <si>
    <t>Losses of goods purchased for sale</t>
  </si>
  <si>
    <t>Transportati on (Include Travel Expenses For Official Trips)</t>
  </si>
  <si>
    <t>Work done &amp; Industrial services rendered by other</t>
  </si>
  <si>
    <t>Transport equipment maintenance</t>
  </si>
  <si>
    <t>Tools &amp; equipment maintenance</t>
  </si>
  <si>
    <t>Building repairs and maintenance</t>
  </si>
  <si>
    <t>Rents of transportati on equipment</t>
  </si>
  <si>
    <t>Rents of machinery and equipment</t>
  </si>
  <si>
    <t>تقديرات قيمة المستلزمات الخدمية حسب النشاط الإقتصادي</t>
  </si>
  <si>
    <t>ESTIMATES OF VALUE OF INTERMEDIATE SERVICES BY MAIN ECONOMIC ACTIVITY</t>
  </si>
  <si>
    <t>القيمة المضافة الصافية</t>
  </si>
  <si>
    <t>الإهتلاكات</t>
  </si>
  <si>
    <t>القيمة المضافة الإجمالية</t>
  </si>
  <si>
    <t>المستلزمات السلعية والخدمية</t>
  </si>
  <si>
    <t>قيمة الإنتاج</t>
  </si>
  <si>
    <t>النشاط الاقتصادى الرئيسي</t>
  </si>
  <si>
    <t>Intermediate Goods &amp; Services</t>
  </si>
  <si>
    <t>Production Value</t>
  </si>
  <si>
    <t>Net Value Added</t>
  </si>
  <si>
    <t>Depreciat ions</t>
  </si>
  <si>
    <t>Gross Value Added</t>
  </si>
  <si>
    <t>خدمات</t>
  </si>
  <si>
    <t>سلع</t>
  </si>
  <si>
    <t>إيرادات إخرى</t>
  </si>
  <si>
    <t>منتجات</t>
  </si>
  <si>
    <t>Services</t>
  </si>
  <si>
    <t>Goods</t>
  </si>
  <si>
    <t>Other Revenues</t>
  </si>
  <si>
    <t>Products</t>
  </si>
  <si>
    <t>تقديرات القيمة المضافة حسب النشاط الاقتصادي الرئيسي</t>
  </si>
  <si>
    <t>ESTIMATES OF VALUE ADDED BY MAIN ECONOMIC ACTIVITY</t>
  </si>
  <si>
    <t>توزيعات القيمة المضافة الصافية
ألف ريال قطري</t>
  </si>
  <si>
    <t>نصيب المشتغل من القيمة المضافة الاجمالية
ريال قطري</t>
  </si>
  <si>
    <t>إنتاجية المشتغل
ريال قطري</t>
  </si>
  <si>
    <t>نسبة المستلزمات الخدمية إلى قيمة الإنتاج</t>
  </si>
  <si>
    <t>نسبة المستلزمات السلعية إلى قيمة الإنتاج</t>
  </si>
  <si>
    <t>متوسط الأجر السنوي 1
ريال قطري</t>
  </si>
  <si>
    <t>Distribution Of Net Value Added
(QR. 000)</t>
  </si>
  <si>
    <t>فائض التشغيل</t>
  </si>
  <si>
    <t>Value Added Per Worker
(QR.)</t>
  </si>
  <si>
    <t>Productivity Of Employee
(QR.)</t>
  </si>
  <si>
    <t>Average Annual Wage (1)
(QR.)</t>
  </si>
  <si>
    <t>Operating Surplus</t>
  </si>
  <si>
    <t>Compensat ion Of Employees</t>
  </si>
  <si>
    <t>أهم المؤشرات الإقتصادية حسب النشاط الإقتصادي الرئيسي</t>
  </si>
  <si>
    <t>MAIN ECONOMIC INDICATORS BY MAIN ECONOMIC ACTIVITY</t>
  </si>
  <si>
    <t>(1) يشمل الأجور و الرواتب و المزايا العينية و مكافآت مجلس الإدارة.</t>
  </si>
  <si>
    <t>(1) Includes Wages, Salaries, Payments in-kind &amp; remuneration of board of directors.</t>
  </si>
  <si>
    <t>Table No (14)</t>
  </si>
  <si>
    <t>جدول رقم (14)</t>
  </si>
  <si>
    <t>Table No (15)</t>
  </si>
  <si>
    <t>جدول رقم (15)</t>
  </si>
  <si>
    <t>جدول رقم (6) القيمة ألف ريال قطري</t>
  </si>
  <si>
    <t>Table No (6) Value QR.000</t>
  </si>
  <si>
    <t>Table No (5) Value QR.000</t>
  </si>
  <si>
    <t>جدول رقم (5) القيمة ألف ريال قطري</t>
  </si>
  <si>
    <t>Table No (7) Value QR.000</t>
  </si>
  <si>
    <t>جدول رقم (7) القيمة ألف ريال قطري</t>
  </si>
  <si>
    <t>Table No (8) Value QR.000</t>
  </si>
  <si>
    <t>جدول رقم (8) القيمة ألف ريال قطري</t>
  </si>
  <si>
    <t>Table No (9) Value QR.000</t>
  </si>
  <si>
    <t>جدول رقم (9) القيمة ألف ريال قطري</t>
  </si>
  <si>
    <t>Table No (10) Value QR.000</t>
  </si>
  <si>
    <t>جدول رقم (10) ألف ريال قطري</t>
  </si>
  <si>
    <t>جدول رقم (11) القيمة ألف ريال قطري</t>
  </si>
  <si>
    <t>Table No (11) Value QR.000</t>
  </si>
  <si>
    <t>Table No (16) Value QR.000</t>
  </si>
  <si>
    <t>جدول رقم (16) القيمة ألف ريال قطري</t>
  </si>
  <si>
    <t>NUMBER OF EMPLOYEES &amp; ESTIMATE COMPENSATION OF EMPLOYEES BY NATIONALITY &amp; MAIN ECONOMIC ACTIVITY</t>
  </si>
  <si>
    <t>جدول رقم (17) القيمة ألف ريال قطري</t>
  </si>
  <si>
    <t>Table No (17) Value QR.000</t>
  </si>
  <si>
    <t>نشاط الخدمات الاجتماعية والشخصية (منشأت تستخدم 10 مشتغلين فأكثر)</t>
  </si>
  <si>
    <t>SOCIAL &amp; PERSONAL SERVICE STATISTICS (10 EMPLOYEES &amp; MORE)</t>
  </si>
  <si>
    <t>Table No (18) Value QR.000</t>
  </si>
  <si>
    <t>جدول رقم (18) القيمة ألف ريال قطري</t>
  </si>
  <si>
    <t>Table No (19) Value QR.000</t>
  </si>
  <si>
    <t>جدول رقم (19) القيمة ألف ريال قطري</t>
  </si>
  <si>
    <t>Table No (20) Value QR.000</t>
  </si>
  <si>
    <t>جدول رقم (20) القيمة ألف ريال قطري</t>
  </si>
  <si>
    <t>نشاط الخدمات الاجتماعية والشخصية (منشآت تستخدم 10 مستغلين فأكثر)</t>
  </si>
  <si>
    <t>(1)Includes Wages, Salaries, Payments in-kind &amp; remuneration of board of directors.</t>
  </si>
  <si>
    <t>جدول رقم (21) ألف ريال قطري</t>
  </si>
  <si>
    <t>Table No (21) Value QR.000</t>
  </si>
  <si>
    <t>Table No (22) Value QR.000</t>
  </si>
  <si>
    <t>جدول رقم (22) القيمة ألف ريال قطري</t>
  </si>
  <si>
    <t>Table No (23)</t>
  </si>
  <si>
    <t>جدول رقم (23)</t>
  </si>
  <si>
    <t>جدول رقم (24)</t>
  </si>
  <si>
    <t>Table No (24)</t>
  </si>
  <si>
    <t>Table No (25)</t>
  </si>
  <si>
    <t>جدول رقم (25)</t>
  </si>
  <si>
    <t xml:space="preserve">نشاط الخدمات الاجتماعية والشخصية </t>
  </si>
  <si>
    <t xml:space="preserve">SOCIAL &amp; PERSONAL SERVICE STATISTICS </t>
  </si>
  <si>
    <t>Table No (27) Value QR.000</t>
  </si>
  <si>
    <t>جدول رقم (27) القيمة ألف ريال قطري</t>
  </si>
  <si>
    <t>جدول رقم (26)</t>
  </si>
  <si>
    <t>Table No (28) Value QR.000</t>
  </si>
  <si>
    <t>جدول رقم (28) القيمة ألف ريال قطري</t>
  </si>
  <si>
    <t>Table No (29) Value QR.000</t>
  </si>
  <si>
    <t>جدول رقم (29) القيمة ألف ريال قطري</t>
  </si>
  <si>
    <t>Table No (30) Value QR.000</t>
  </si>
  <si>
    <t>جدول رقم (30) القيمة ألف ريال قطري</t>
  </si>
  <si>
    <t>Table No (31) Value QR.000</t>
  </si>
  <si>
    <t>جدول رقم (31) القيمة ألف ريال قطري</t>
  </si>
  <si>
    <t>Table No (32) Value QR.000</t>
  </si>
  <si>
    <t>جدول رقم (32) ألف ريال قطري</t>
  </si>
  <si>
    <t>جدول رقم (33) القيمة ألف ريال قطري</t>
  </si>
  <si>
    <t>Table No (33) Value QR.000</t>
  </si>
  <si>
    <t>جدول رقم (34)</t>
  </si>
  <si>
    <t>Table No (34)</t>
  </si>
  <si>
    <t>Table No (35)</t>
  </si>
  <si>
    <t>جدول رقم (35)</t>
  </si>
  <si>
    <t>Table No (36)</t>
  </si>
  <si>
    <t>جدول رقم (36)</t>
  </si>
  <si>
    <t>Table No (26)</t>
  </si>
  <si>
    <t>Preface</t>
  </si>
  <si>
    <t>1 - النطـــاق:</t>
  </si>
  <si>
    <t>والبيانات المنشورة تغطي الأنشطة الإقتصادية المتضمنة في الأقسام:</t>
  </si>
  <si>
    <t>علماً بأن هذه الإحصاءات تتضمن بيانات عن منشآت القطاع الخاص فقط.</t>
  </si>
  <si>
    <t>2 - الاستمارات المستخدمة:</t>
  </si>
  <si>
    <t>الاستمارة السنوية لإحصاءات الخدمات الشخصية والاجتماعية لجميع المنشآت.</t>
  </si>
  <si>
    <t>3 - فترة الإسناد الزمني:</t>
  </si>
  <si>
    <t>جمعت بيانات هذه النشرة عن سنة ميلادية تبدأ اعتباراً من أول يناير وتنتهي آخر ديسمبر.</t>
  </si>
  <si>
    <t>4 - أسلوب المسح:</t>
  </si>
  <si>
    <t>ـ تم جمع بيانات المنشآت التي يعمل بها عشرة مشتغلين فأكثر بالحصر الشامل، أما المنشآت التي يعمل بها أقل من عشرة مشتغلين فقد تمت دراستها بالعينة.</t>
  </si>
  <si>
    <t>تم عرض البيانات في أربعة أبواب على الوجه التالي:-</t>
  </si>
  <si>
    <t>تقديرات نشاط الخدمات الاجتماعية والشخصية (تشمل إجمالي الباب الثاني والثالث).</t>
  </si>
  <si>
    <t>أهم المفاهيم والتعاريف</t>
  </si>
  <si>
    <t>مشروع أو جزء من مشروع، له موقع ثابت، يقوم بأداء نوع أو أكثر من الأنشطة الاقتصادية تحت إدارة واحدة ولديها أو يمكن أن يكون لديها حسابات منتظمة، وقد يكون حائز المشروع شخصاً طبيعياً أو اعتباريا.</t>
  </si>
  <si>
    <t>هو الوضع القانوني لملكية رأس مال المنشآت التي تهدف إلى الربح وتشمل المنشآت الفردية وشركات التضامن وشركات التوصية البسيطة وشركات التوصية بالأسهم والشركات ذات المسؤولية المحدودة والشركات المساهمة والشركات المساهمة الخاصة وفرع لمنشأة أجنبية و الحكومي .</t>
  </si>
  <si>
    <t>هي المنشأة التي يحوزها فرد (شخص طبيعي) ولا يشاركه في حيازتها أحد.</t>
  </si>
  <si>
    <t>هي شركة تتكون من شخصين أو أكثر وتسجل بعقد رسمي، (كل شريك فيها متضامن) أي ضامناً لغيره من الشركاء متضامناً معهم، وكل منهم مسؤول عن التزامات الشركة المالية مسؤولية مطلقة في حدود رأس المال المدفوع للشركة وكذلك أملاكه الخاصة.</t>
  </si>
  <si>
    <t>هي شركة تتكون من شخصين أو أكثر، وتسجل بعقد رسمي وتحتوي على فريقين من الشركاء: شركاء موصون وشركاء متضامنون، وقد تتكون الشركة من شريك واحد من كل فريق. والشركاء الموصون هم شركاء منصوص على أسمائهم في عقد الشركة بصفتهم هذه، وهم مسؤولون عن التزامات الشركة المالية مسؤولية مقيدة في حدود أنصبتهم في رأس المال. أما الشركاء المتضامنون فمسؤوليتهم غير محددة مثل الشركاء المتضامنون في شركات التضامن.</t>
  </si>
  <si>
    <t>هي شركة مسجلة بعقد رسمي. وتتكون من فريق من الشركاء المتضامنين وفريق من الشركاء الموصين، شأنها في ذلك شأن شركة التوصية البسيطة، إلا أن حصة فريق الشركاء الموصين في رأس المال تكون عبارة عن أسهم يُكتتب فيها. ولا تذكر أسماء هؤلاء المساهمين في عقد الشركة، ولا يُسأل هؤلاء المساهمون عن إلتزامات الشركة المالية إلا في حدود قيمة الأسهم التي ساهموا بها.</t>
  </si>
  <si>
    <t>هي شركة يتطلب قيامها توفر الشروط الأساسية الآتية:</t>
  </si>
  <si>
    <t>هي شركة تصدر بها موافقة من الجهات العليا بالدولة، فيها نوعان من الشركاء مؤسسون ومساهمون، ويتكون رأسمالها من أسهم متساوية القيمة تطرح للإكتتاب العام وتكون قابلة للتداول فيما بعد، ولا يُسأل المساهمون عن التزامات الشركة المالية إلا بقدر قيمة الأسهم التي إكتتبوا بها. وينص القانون على أن لا يقل رأس مال الشركة عن مبلغ معين وعادة يتبع اسمها بعبارة (م.ع).</t>
  </si>
  <si>
    <t>وهي منشأة مرخصة في الدولة تعد فرعا لمنشأة أجنبية وعادة تحمل نفس إسم الشركة الأم، وتتعهد الشركة الأم بتسديد كافة الإلتزامات المالية لفرع المنشأة داخل الدولة في حالة حدوث أية التزامات مالية للغير حسب الكيان القانوني للشركة الأم.</t>
  </si>
  <si>
    <t>هي المنشأة التي تعود ملكيتها إلى الدولة مباشرة، سواء كانت مرتبطة بالميزانية العامة للدولة أو لها ميزانية مستقلة.</t>
  </si>
  <si>
    <t>ويقصد به القطاع الذي تنتمي إليه المنشأة من حيث الملكية.</t>
  </si>
  <si>
    <t>المنشآت الحكومية التي تمارس عادة نشاطاً إدارياً أو خدمياً حكومياً (مثل الوزارات والإدارات)، وتكون هذه الإدارات منتجة غير سوقية، أي تنتج سلعاً وخدمات يتم توريدها إلى الأفراد أو المنشآت الأخرى بالمجان أو بأسعار رمزية ليست ذات دلالة اقتصادية، ويمكن أن تقوم هذه الإدارات بتوريد سلعها أو خدماتها إلى إدارات حكومية أخرى.</t>
  </si>
  <si>
    <t>وتضم المؤسسات التي تمارس نشاطاً إنتاجياً من سلع أو خدمات وتملك الحكومة رأسمالها بالكامل، وتسمح الحكومة لإدارة هذه المؤسسات أو الشركات بقدر كبير من السلطة للتصرف ليس فقط بإدارة عملية الإنتاج ولكن في إستخدام الأموال أيضاً. ويجب أن تتمكن هذه المؤسسات أو الشركات من الإحتفاظ بأرصدتها العاملة وائتمانها التجاري، وتتمكن من تمويل بعض أو كل تكوين رأس المال من مدخراتها هي نفسها أو احتياطيات الإهتلاك أو بالإقتراض.</t>
  </si>
  <si>
    <t>وهو القطاع الذي يضم المنشآت التي تساهم الحكومة في رأسمالها مع جهة أخرى سواء كانت هذه الجهة وطنية أو أجنبية.</t>
  </si>
  <si>
    <t>هو النشاط الذي تزاوله المنشأة والذي يحقق أكبر حصة في جملة قيمة إنتاج المنشأة أو اكبر عائد للمنشاة أو هو النشاط الذي يحدده صاحب أو مدير المنشأة.</t>
  </si>
  <si>
    <t>هم جميع الأفراد (مواطنون أو أجانب) الذين تربطهم بالمنشأة علاقة عمل مقابل أجر يحصلون عليه نهاية كل فترة صرف (يومي، إسبوعي، شهري) أو بدون أجر سواء كان هؤلاء الأفراد يعملون كل الوقت أو جزءاً منه ذكوراً أو إناثاً دائمين أو مؤقتين، ويشمل ذلك المتغيبون في إجازات مرضية أو إعتيادية أو دورات تدريبية أو منح دراسية.</t>
  </si>
  <si>
    <t>هم الأفراد الحائزون أو أصحاب رأس المال الذين يعملون فعلاً بالمنشأة.</t>
  </si>
  <si>
    <t>هم أصحاب العمل أو ذويهم أو شركائهم الذين يعملون بالمنشأة الفردية أو شركات الأشخاص (تضامن، توصية بسيطة، توصية بالأسهم) كل الوقت أو لجزء منه على أن لا يقل عن ثلث الوقت ولا يتقاضون أجراً منتظماً نظير عملهم، وكذلك العاملين بالمنشأة من متدربين أو طالبي خبرة.</t>
  </si>
  <si>
    <t>هم الأفراد العاملون بالمنشأة نظير أجر نقدي أو عيني سواء كانوا دائمين أو مؤقتين ( مُستخدمين جزءاً من الدوام ). ويدخل في عداد المشتغلين، المتغيبون عن العمل لأسباب مؤقتة مثل الإجازات العادية والمرضية.</t>
  </si>
  <si>
    <t>هم أشخاص حاصلون على مؤهلات جامعية أو ما يعادلها في مجال تخصصهم.</t>
  </si>
  <si>
    <t>هم أشخاص يعاونون الأخصائيين بصفة مباشرة أو غير مباشرة في أعمال البحوث والتصميم والتطوير والإنتاج والصيانة، ولهم مهارات يدوية وإلمام كاف بالمعلومات النظرية في مجال تخصصهم تمكنهم من أداء العمل وفهم الأسباب التي من أجلها يؤدى العمل على الوجه المهني والأغراض التي يرمي لها هذا العمل ويحملون عادة مؤهلات في مجال تخصصهم أو لهم خبرات طويلة في مجال عملهم.</t>
  </si>
  <si>
    <t>أ ـ الأجور والرواتب والمزايا النقدية:</t>
  </si>
  <si>
    <t>تشمل جميع المدفوعات النقدية المستحقة للعاملين نظير عملهم وذلك قبل استقطاع مساهماتهم في صناديق الضمان والتقاعد متضمنة الضرائب وما شابهها. كما تشمل جميع المدفوعات النقدية التي تدفع على فترات زمنية منتظمة (إسبوعية أو شهرية أو غيرها) بما فيها المدفوعات حسب القطعة والعلاوات الخاصة لقاء العمل الإضافي أو الليلي أو في العطل والمناسبات أو لقاء العمل بعيداً عن محل السكن أو في ظروف خطرة. كما تشمل العلاوات التي تدفع بصورة منتظمة مثل علاوات السكن أو الإنتقال وكذلك الإجور التي تدفع للعاملين لتغيبهم عن العمل لفترات قصيرة مثل الأعياد ولتوقف الإنتاج بصورة مؤقتة. كما تشمل الحوافز المدفوعة للعاملين بموجب نظام الحوافز وكذلك العمولات والإكراميات التي يتلقاها العاملون من المنشأة.</t>
  </si>
  <si>
    <t>هي قيمة ما تتحمله المنشأة من السلع والخدمات التي تقدم مجاناً أو مقابل تكلفة رمزية للعاملين لديها مثل وجبات الطعام والشراب بما فيها التي تستهلك أثناء السفر المتعلق بالعمل وخدمات الإسكان والمبيت والأزياء الموحدة وخدمات السيارات وغيرها من السلع المعمرة التي تُوفر للاستخدام الشخصي للعاملين والسلع والخدمات التي تنتج كمخرجات لعمليات إنتاج المنشأة مثل السفر المجاني على خطوط الطيران أو المنتجات الغذائية للمنشأة وكذلك المرافق الرياضية أو مرافق الترويح أو قضاء الإجازات ووسائل النقل ومرافق السيارات وحضانات لأطفال العاملين والخدمات العلاجية والصحية والتعليمية لأبناء العاملين والرسوم التي تتحملها المنشأة نيابة عن العاملين مثل رسوم الإقامة وتركيب التليفون وغيرها.</t>
  </si>
  <si>
    <t>هي جميع الإيرادات التي تحصل عليها المنشأة وذلك لقيامها بأنشطة إقتصادية ثانوية خلاف النشاط الرئيسي شريطة أن لا تستطيع هذه المنشأة فصل مستلزمات الإنتاج للأنشطة الثانوية عن النشاط الرئيسي.</t>
  </si>
  <si>
    <t>جميع السلع التي تستهلك كمدخلات لعملية الإنتاج، باستثناء الأصول الثابتة كالمواد الخام ومواد التعبئة والتغليف والحزم والوقود والزيوت والقوى والكهرباء والمياه وقطع الغيار والعُدد والأدوات المستهلكة والأدوات الكتابية والمطبوعات وغيرها.</t>
  </si>
  <si>
    <t>جميع الخدمات التي تستخدم وتساعد على إنجاز عملية الإنتاج كمصروفات الصيانة وخدمات النقل والانتقالات العامة والشحن والتفريغ وإيجارات معدات ووسائل النقل وغيرها.</t>
  </si>
  <si>
    <t>مجموع قيمة الإنتاج مطروحاً منها مجموع قيمة المستلزمات السلعية والخدمية (المدخلات الوسيطة).</t>
  </si>
  <si>
    <t>التناقص (أثناء الفترة المحاسبية) في قيمة الأصول الثابتة التي يمتلكها ويستعملها المنتج نتيجة لمشاركته في العملية الإنتاجية أو القدم أو التلف الناتج عن حوادث عادية.</t>
  </si>
  <si>
    <t>هي المبالغ النقدية أو العينية الإجبارية التي تدفعها المنشأة إلى الحكومة، وتشمل الضرائب المفروضة على المنتجين (للسلع والخدمات) فيما يتعلق بالإنتاج والبيع والشراء أو إستعمال السلع والخدمات التي تُحَمَل عادة على تكاليف الإنتاج وتشمل كذلك الرسوم الجمركية.</t>
  </si>
  <si>
    <t>هي مدفوعات جارية بدون مقابل تقدمها الوحدات الحكومية بما فيها الوحدات الحكومية غير المقيمة إلى المشاريع على أساس مستويات أنشطتها الإنتاجية أو على أساس كميات أو قيمة السلع أو الخدمات التي تنتجها أو تبيعها أو تستوردها، وهي متحصلات بالنسبة للمنتجين والمستوردين المقيمين. وفي حالة المنتجين المقيمين فإنها قد تصمم للتأثير على مستويات إنتاجهم أو على الأسعار التي تباع بها مخرجاتهم أو على مكافآت الوحدات المؤسسية التي تعمل في مجال الإنتاج.</t>
  </si>
  <si>
    <t>يساوي الإنتاج الإجمالي على أساس قيمة المنتج مطروحاً منه الإستهلاك الوسيط (المستلزمات السلعية والخدمية) على أساس تكلفة المشتري وتعويضات العاملين وإهتلاك رأس المال الثابت وصافي الضرائب غير المباشرة (الضرائب غير المباشرة مطروحاً منها الإعانات الإنتاجية).</t>
  </si>
  <si>
    <t>هي الأصول المنتجة المعمرة والتي تستعمل بصورة متكررة أو مستمرة في عمليات إنتاجية لمدة لا تقل عن عام، وتشمل الأراضي واحتياطات المناجم والغابات وغيرها من الأصول المادية المشابهة والتي لا يمكن إعادة إنتاجها، وتشمل الأصول الثابتة فضلاً عن المنشآت والآلات والمعدات الأصول الزراعية والحيوانية التي تستعمل بصورة متكررة أو مستمرة مثل أشجار الفواكه المثمرة وحيوانات الإكثار والتسمين وإدرار الألبان والجر، وكذلك تشمل الأصول غير الملموسة مثل برامج الحاسب والأعمال الفنية الأصلية المستعملة في الإنتاج.</t>
  </si>
  <si>
    <t>تتمثل في قيمة ما تم إنفاقه خلال العام على الأصول الثابتة من آلات ومعدات ومباني وأراضي ووسائل نقل وأثاث وغيرها من الأصول المادية المشابهة وذلك لاستخدامها في إنتاج السلع والخدمات.</t>
  </si>
  <si>
    <t>هو القيمة السوقية للمخزون من السلع التامة الصنع أو نصف المصنعة في لحظة معينة من الزمن. ويتضمن ذلك مخزون المنتجات التي أنتجتها المنشأة والتي لا تزال تحتفظ بها قبل إدخال المزيد من التجهيز عليها أو بيعها أو توريدها إلى منشآت أخرى أو إستعمالها بطرق أخرى، كذلك مخزون المنتجات التي تحوز عليها المنشأة من منشآت أخرى بهدف إستخدامها للإستهلاك الوسيط أو إعادة بيعها دون إدخال مزيد من التجهيز عليها.</t>
  </si>
  <si>
    <t>شكل من أشكال دخل الملكية يستحقه حاملو الأسهم نتيجة لوضع أموالهم تحت تصرف الشركات.</t>
  </si>
  <si>
    <r>
      <t>يضم المنشآت التي يملكها فرد أو مجموعة أفراد سواء كانوا مواطنين أو غير مواطنين وسواء كانوا أشخاصاً طبيعيين أو اعتباريين. وتشمل أيضاً المنشآت التي يشترك في رأسمالها أفراد مواطنون أو غير مواطنين، ويشمل الشركات المساهمة التي يملك رأسمالها مواطنون أو غير مواطنين</t>
    </r>
    <r>
      <rPr>
        <sz val="11.5"/>
        <color indexed="8"/>
        <rFont val="Arial"/>
        <family val="2"/>
      </rPr>
      <t>…</t>
    </r>
    <r>
      <rPr>
        <sz val="16"/>
        <color indexed="8"/>
        <rFont val="Arial"/>
        <family val="2"/>
      </rPr>
      <t xml:space="preserve"> الخ.</t>
    </r>
  </si>
  <si>
    <t>التعليم الخاص.</t>
  </si>
  <si>
    <t>الصحة والعمل الإجتماعي.</t>
  </si>
  <si>
    <t>أنشطة المؤسسات التجارية وأصحاب العمل .</t>
  </si>
  <si>
    <t>الأنشطة الترفيهية والثقافية والرياضية.</t>
  </si>
  <si>
    <t>(50)</t>
  </si>
  <si>
    <t>(52)</t>
  </si>
  <si>
    <t>(80)</t>
  </si>
  <si>
    <t>(85)</t>
  </si>
  <si>
    <t>(91)</t>
  </si>
  <si>
    <t>(92)</t>
  </si>
  <si>
    <t>(93)</t>
  </si>
  <si>
    <t>إطار المنشآت العاملة.</t>
  </si>
  <si>
    <t>تقديرات المنشآت (أقل من عشرة مشتغلين).</t>
  </si>
  <si>
    <t>تقديرات الحصر الشامل (عشرة مشتغلين فأكثر).</t>
  </si>
  <si>
    <t>1- المنشأة:</t>
  </si>
  <si>
    <t>2- الكيان القانوني:</t>
  </si>
  <si>
    <r>
      <t xml:space="preserve"> - </t>
    </r>
    <r>
      <rPr>
        <sz val="16"/>
        <color indexed="8"/>
        <rFont val="Arial"/>
        <family val="2"/>
      </rPr>
      <t>تم التدقيق الميداني والمكتبي للإطار للتأكد من عدد العاملين وباقي بيانات الإطار للنشاط الاقتصادي.</t>
    </r>
  </si>
  <si>
    <t>* لا يقل رأس مال الشركة عن مبلغ تحدده قوانين الدولة المعنية.</t>
  </si>
  <si>
    <t>4ـ النشاط الاقتصادي الرئيسي:</t>
  </si>
  <si>
    <t>5ـ العمالة (المشتغلون):</t>
  </si>
  <si>
    <t>3ـ ملكية المنشأة:</t>
  </si>
  <si>
    <t>أ ـ قطاع حكومي:</t>
  </si>
  <si>
    <t>ج ـ قطاع مشترك ( مختلط ):</t>
  </si>
  <si>
    <t>د ـ قطاع خاص:</t>
  </si>
  <si>
    <t>أ ـ أصحاب المنشأة العاملين بها:</t>
  </si>
  <si>
    <t>ب ـ العاملون بدون أجر:</t>
  </si>
  <si>
    <t>ج ـ العاملون بأجر:</t>
  </si>
  <si>
    <t>د ـ الأخصائيون:</t>
  </si>
  <si>
    <t>هـ ـ الفنيون:</t>
  </si>
  <si>
    <t>6ـ تعويضات العاملين:</t>
  </si>
  <si>
    <t>ب ـ المزايا العينية:</t>
  </si>
  <si>
    <t>7ـ إيرادات الأنشطة الأخرى:</t>
  </si>
  <si>
    <t>8ـ المستلزمات السلعية:</t>
  </si>
  <si>
    <t>9ـ المستلزمات الخدمية:</t>
  </si>
  <si>
    <t>10ـ القيمة المضافة:</t>
  </si>
  <si>
    <t>11ـ الاهتلاكات:</t>
  </si>
  <si>
    <t>13ـ الإعانات:</t>
  </si>
  <si>
    <t>14ـ فائض التشغيل:</t>
  </si>
  <si>
    <t>15ـ الأصول الثابتة:</t>
  </si>
  <si>
    <t>16ـ الإضافات الرأسمالية الثابتة خلال العام:</t>
  </si>
  <si>
    <t>17ـ المخزون:</t>
  </si>
  <si>
    <t>18ـ أرباح الأسهم:</t>
  </si>
  <si>
    <t>مقدمــة</t>
  </si>
  <si>
    <r>
      <t xml:space="preserve">إصلاح المركبات ذات المحركات والدراجات النارية (والمتضمنة ضمن الرموز </t>
    </r>
    <r>
      <rPr>
        <sz val="12"/>
        <color indexed="8"/>
        <rFont val="Arial"/>
        <family val="2"/>
      </rPr>
      <t>5020/5040).</t>
    </r>
  </si>
  <si>
    <r>
      <t xml:space="preserve">إصلاح السلع الشخصية والأسرية (الرمز </t>
    </r>
    <r>
      <rPr>
        <sz val="12"/>
        <color indexed="8"/>
        <rFont val="Arial"/>
        <family val="2"/>
      </rPr>
      <t>5260).</t>
    </r>
  </si>
  <si>
    <t>ب ـ شركة تضامن:</t>
  </si>
  <si>
    <t>أ ـ المنشأة الفردية:</t>
  </si>
  <si>
    <t>ج ـ شركة التوصية البسيطة:</t>
  </si>
  <si>
    <t>د ـ شركة التوصية بالأسهم:</t>
  </si>
  <si>
    <t>و ـ شركة مساهمة:</t>
  </si>
  <si>
    <t>هـ ـ شركة ذات مسؤولية محدودة:</t>
  </si>
  <si>
    <t>زـ شركة مساهمة خاصة:</t>
  </si>
  <si>
    <t>ح ـ فرع لمنشأة أجنبية:</t>
  </si>
  <si>
    <t>ط ـ حكومي:</t>
  </si>
  <si>
    <t>Introduction</t>
  </si>
  <si>
    <t>Personal and household goods (the code 5260).</t>
  </si>
  <si>
    <t>The annual questionnaire of social and personal statistics for all establishments.</t>
  </si>
  <si>
    <t>Operating establishments frame.</t>
  </si>
  <si>
    <t>Establishments estimates (less than ten employees).</t>
  </si>
  <si>
    <t>Comprehensive counting estimates (ten employees and more).</t>
  </si>
  <si>
    <t>Estimates of social and personal services activity (total of chapters two and three).</t>
  </si>
  <si>
    <t>Establishment owned by one person (natural person), where no one has partnership in its holding.</t>
  </si>
  <si>
    <t>Company registered with official contract, and composed of party of silent partners and another party of acting partners, same as Partnership Company, however share of silent partners in capital is underwritten shares. Names of these shareholders are not mentioned in company’s contract and they are only questioned within the limits of shares value that they shared in.</t>
  </si>
  <si>
    <t>The following conditions are required to establish such company:</t>
  </si>
  <si>
    <t>An establishment owned directly by the state, whether it was related to state’s budget or has separate budget.</t>
  </si>
  <si>
    <t>It is meant the sector that the establishment belongs to regarding ownership.</t>
  </si>
  <si>
    <t>Government establishments usually practice governmental managerial or service activity (i.e. ministries and departments). These departments are non-market producers, i.e. produce goods and services that are supplied to individuals or other establishments for free or with nominal price without economic feasibility. These departments could supply its goods and services to other government departments.</t>
  </si>
  <si>
    <t>It includes the establishments that are owned by one individual or group of individuals, whether they were citizens or non-citizens or whether they were natural or artificial persons. These establishments include as well establishments where citizens or non-citizens participate in its capital and include joint-stock companies where citizens or non-citizens own its capital … etc.</t>
  </si>
  <si>
    <t>The activity practiced by the establishment that creates the largest share of total production value of the establishment or it is the activity specified by establishment’s owner or manager.</t>
  </si>
  <si>
    <t>All individuals (citizens or non-citizens) who are related with work relation to the establishment in exchange for wage that they receive at the end of payment period (daily, weekly or monthly) or without wage. Those persons could be full time or part time employees, males or females or permanent or temporary employees. This includes absent persons due sick leave, leave of absence, training courses or scholarships.</t>
  </si>
  <si>
    <t>Holders or capital owners who actually work in the establishment.</t>
  </si>
  <si>
    <t>Owners, relatives or partners who work in the individual establishment or individual companies (Joint-liability, Limited partnership or Limited joint-stock) full or part time. Provided that it is not less than one third of time and do not receive regular wage for their work, and employees of establishment of trainees or experience seekers.</t>
  </si>
  <si>
    <t>Persons obtained university degrees or equivalent in their field of specialization.</t>
  </si>
  <si>
    <t>Persons who directly or indirectly assist the specialists in research, design, production and maintenance. The have craftsmanship and sufficient knowledge in theoretical information in their field of specialization that enable them to perform their job, comprehend the reasons why the job is done vocationally and purposes that work aim to. They usually bear qualifications in their field of specialization or have long experience in their field of work.</t>
  </si>
  <si>
    <t>Includes all cash payments due to employees as a compensation for their work before deducting their share in security and pension funds including taxes and the like. It also includes all cash payments that are paid on regular basis (weekly, monthly or other) including payments by piece and special allowances for overtime, night shifts, work in holidays or occasions, work far from their place of residence or in hazardous circumstances. It includes as well allowances paid regularly, such as housing or transport and wages paid for employees that are absent from work for short periods, such as feasts and temporary stoppage of production. It also includes incentives paid to employees in accordance with incentive regulation as well as commissions and bonuses received by establishment’s employees.</t>
  </si>
  <si>
    <t>Amount born by the establishment of goods and services that are presented free of charge or for nominal cost to its employees, i.e. meals including the ones consumed during business trips, housing services, lodging, uniforms, car services. It also includes other durable goods that are provided to employees for personal use and goods and services that are output of establishment’s production, i.e. free travel on board airlines, food products of the establishment, sports facilities, recreation facilities, vacations, transport means, car facilities, kindergartens for employees’ children, treatment, health and educational services for employees’ children, fees born by establishment on behalf of employees, i.e. residence fees, telephone installation and others.</t>
  </si>
  <si>
    <t>All revenues received by the establishment for performing secondary economic activities other than the main economic activity, provided that this establishment is unable to separate requirements of production of secondary activities from the main activity.</t>
  </si>
  <si>
    <t>All goods that are used as input of production, excluding fixed assets, i.e. raw materials, packing and wrapping materials, fuel, oils, energy and electricity, water, spare parts, tools, equipment, stationary, publications and others.</t>
  </si>
  <si>
    <t>All services used that help in accomplishing production, such as maintenance expenses, transport services, general transportation, shipping, unloading, rent of equipment and transportation means and others.</t>
  </si>
  <si>
    <t>Total value of production less total value of intermediate goods and services (intermediate input).</t>
  </si>
  <si>
    <t>Decrement (during accounting period) in value of fixed assets owned and used by producer as a result of participation in production operation, wear and tear resulting from ordinary accidents.</t>
  </si>
  <si>
    <t>Compulsory cash or in-kind amounts paid by the establishment to the government. Taxes imposed on producers (for goods and services) regarding production, selling, purchasing or use of goods and services that are usually born on production cost and also includes customs fees.</t>
  </si>
  <si>
    <t>1- The Extent:</t>
  </si>
  <si>
    <t>Repair of vehicles with motors and motorcycles (the codes 5020 and 5040).</t>
  </si>
  <si>
    <t>Activities of Business and Employers.</t>
  </si>
  <si>
    <t>Recreational, educational and sports activities.</t>
  </si>
  <si>
    <t>Other service activities (all types of laundry, cleaning, dyeing, ironing and hair dressing and beauty … etc.).</t>
  </si>
  <si>
    <t>2- The Questionnaires:</t>
  </si>
  <si>
    <t>3- The Timing:</t>
  </si>
  <si>
    <t>4- Survey method:</t>
  </si>
  <si>
    <t>Chapter one:</t>
  </si>
  <si>
    <t>الفصل الأول:</t>
  </si>
  <si>
    <t>الفصل الثاني:</t>
  </si>
  <si>
    <t>الفصل الثالث:</t>
  </si>
  <si>
    <t>الباب الرابع:</t>
  </si>
  <si>
    <t>Chapter four:</t>
  </si>
  <si>
    <t>ملاحظة هامة:
         إن عدم تساوي مجاميع بعض الجداول يعود للتقريب.</t>
  </si>
  <si>
    <r>
      <t xml:space="preserve">Important note:
         </t>
    </r>
    <r>
      <rPr>
        <b/>
        <i/>
        <sz val="11"/>
        <color indexed="8"/>
        <rFont val="Arial"/>
        <family val="2"/>
      </rPr>
      <t>Inequality of totals in some tables due to approximation.</t>
    </r>
  </si>
  <si>
    <t xml:space="preserve">       Data were presented in four chapters according to the following:</t>
  </si>
  <si>
    <t>17- Stock:</t>
  </si>
  <si>
    <t>13- Subsidies:</t>
  </si>
  <si>
    <t>11- Depreciation:</t>
  </si>
  <si>
    <t>e- Technicians:</t>
  </si>
  <si>
    <t>d- Specialists:</t>
  </si>
  <si>
    <t>i- Governmental:</t>
  </si>
  <si>
    <t>f- Joint-stock company:</t>
  </si>
  <si>
    <t>* Each partner is responsible for company’s obligations within the amount of his share in capital only.</t>
  </si>
  <si>
    <t>خدمات الأنشطة الخدمية الأخرى (الغسيل والتنظيف والصباغة والكي   بكافة أنواعها – تصفيف الشعر وأنواع التجميل … الخ).</t>
  </si>
  <si>
    <t>عدد المشتغلين و تقديرات تعويضات العاملين حسب الجنسية و النشاط الإقتصادي الرئيسي</t>
  </si>
  <si>
    <t>M</t>
  </si>
  <si>
    <t>NUMBER OF EMPLOYEES BY NATIONALITY, SEX &amp; MAIN ECONOMIC ACTIVITY</t>
  </si>
  <si>
    <t>عدد المشتغلين حسب الجنسية والجنس والنشاط الإقتصادي الرئيسي</t>
  </si>
  <si>
    <t xml:space="preserve">Private Education </t>
  </si>
  <si>
    <t xml:space="preserve">Health and social work </t>
  </si>
  <si>
    <t>The statistics include data of private sector establishments only.</t>
  </si>
  <si>
    <r>
      <t>The data of this bulletin were collected for one year</t>
    </r>
    <r>
      <rPr>
        <sz val="11"/>
        <rFont val="Arial"/>
        <family val="2"/>
      </rPr>
      <t xml:space="preserve"> starting</t>
    </r>
    <r>
      <rPr>
        <sz val="11"/>
        <color indexed="8"/>
        <rFont val="Arial"/>
        <family val="2"/>
      </rPr>
      <t xml:space="preserve"> first of January and ending by end of December</t>
    </r>
  </si>
  <si>
    <r>
      <t xml:space="preserve"> - Field and office</t>
    </r>
    <r>
      <rPr>
        <sz val="11"/>
        <rFont val="Arial"/>
        <family val="2"/>
      </rPr>
      <t xml:space="preserve"> reviewing</t>
    </r>
    <r>
      <rPr>
        <sz val="11"/>
        <color indexed="8"/>
        <rFont val="Arial"/>
        <family val="2"/>
      </rPr>
      <t xml:space="preserve"> of the frame was made to check the number of employees and the remaining frame data of the economic activity.</t>
    </r>
  </si>
  <si>
    <t>Project or part of project in a fixed location, performing one or more economic activity under one administration and has or could have regular accounts. Holder of project could be natural or artificial person.</t>
  </si>
  <si>
    <t>Company composed of two or more persons and registered by official contract (each partner is joint), i.e. guarantor to other partners jointly. Each of them is responsible absolute responsibility for company’s financial commitments within the limits of paid capital, as well as his personal properties.</t>
  </si>
  <si>
    <t>Company composed of two or more persons and registered by official contract. It includes two parties of partners: silent partners and acting partners. The company could be composed of one partner of each party. Silent partners are partners stated by name in company’s contract and they are responsible limited responsibility for financial commitments of the company within the limits of their share in capital, while responsibility of acting partners is not limited as silent partners in joint-liability companies.</t>
  </si>
  <si>
    <t>* Composed of two or more partners by official contract and number of partners should not exceed the number stated in the laws of the concerned country and mentioned namely in the company’s contract.</t>
  </si>
  <si>
    <t>* Company’s capital should not be less than a specific amount determined by the laws of the concerned country</t>
  </si>
  <si>
    <t>* The company is prohibited in general from practicing activities of insurance, banking, saving, receiving deposits or investing funds for others.</t>
  </si>
  <si>
    <t>* The company is established for a specific period that should be stated in the company’s articles of incorporation.</t>
  </si>
  <si>
    <t>* The company’s commercial name should be followed by the expression “with limited liability (W.L.L.)”, i.e. such companies could be identified by the address or commercial name.</t>
  </si>
  <si>
    <r>
      <t xml:space="preserve">A company approved by the state's supreme authorities. It </t>
    </r>
    <r>
      <rPr>
        <sz val="11"/>
        <color indexed="8"/>
        <rFont val="Arial"/>
        <family val="2"/>
      </rPr>
      <t>has two types of partners, founder and shareholder, and its capital is composed of shares equal in value that are placed for underwriting and could be circulated later. The partners are not questioned for company’s financial obligation other than the value of shares they subscribed to. The law should state that company’s capital should not be less than certain amount and its name usually followed by (J.C)</t>
    </r>
  </si>
  <si>
    <r>
      <t>Its capital is composed of equal value shares which are non-negotiable or not offered for subscription.</t>
    </r>
    <r>
      <rPr>
        <sz val="11"/>
        <color indexed="8"/>
        <rFont val="Arial"/>
        <family val="2"/>
      </rPr>
      <t xml:space="preserve"> Underwriting is for limited number of persons, usually founders, and responsibility of shareholder does not exceed the limit of his shares in company’s capital.</t>
    </r>
  </si>
  <si>
    <r>
      <t>An establishment authorized by the state,</t>
    </r>
    <r>
      <rPr>
        <sz val="11"/>
        <color indexed="8"/>
        <rFont val="Arial"/>
        <family val="2"/>
      </rPr>
      <t xml:space="preserve"> which is considered as a branch of foreign establishment and usually bears the name of Mother Company. The mother company undertakes to pay all financial obligations of the branch in the state in case of occurrence of any financial obligations in accordance with legal entity of Mother Company.</t>
    </r>
  </si>
  <si>
    <r>
      <t>It includes establishments that practice productive activity of goods and services, where the government owns its total capital. The government gives these establishments or companies with</t>
    </r>
    <r>
      <rPr>
        <sz val="11"/>
        <color indexed="10"/>
        <rFont val="Arial"/>
        <family val="2"/>
      </rPr>
      <t xml:space="preserve"> </t>
    </r>
    <r>
      <rPr>
        <sz val="11"/>
        <rFont val="Arial"/>
        <family val="2"/>
      </rPr>
      <t>act of disposal, not only in managing production, but in utilization fun</t>
    </r>
    <r>
      <rPr>
        <sz val="11"/>
        <color indexed="8"/>
        <rFont val="Arial"/>
        <family val="2"/>
      </rPr>
      <t>ds also. These establishments or companies must be able to preserve its operating balances and commercial credit, and able to finance some or all capital formation from its savings, depreciation reserves or lending.</t>
    </r>
  </si>
  <si>
    <r>
      <t xml:space="preserve">The sector that includes establishments that the government contributes in its capital with another entity, whether this entity is </t>
    </r>
    <r>
      <rPr>
        <sz val="11"/>
        <rFont val="Arial"/>
        <family val="2"/>
      </rPr>
      <t>national or foreign.</t>
    </r>
  </si>
  <si>
    <t>Persons employed by the establishment for cash or in-kind wage, whether they were permanent or temporary (part time employees). It includes persons absent from work for temporary reasons, such as leaves of absence or sick leaves.</t>
  </si>
  <si>
    <r>
      <t xml:space="preserve">Current payments at </t>
    </r>
    <r>
      <rPr>
        <sz val="11"/>
        <color indexed="8"/>
        <rFont val="Arial"/>
        <family val="2"/>
      </rPr>
      <t>no cost p</t>
    </r>
    <r>
      <rPr>
        <sz val="11"/>
        <color indexed="8"/>
        <rFont val="Arial"/>
        <family val="2"/>
      </rPr>
      <t xml:space="preserve">rovided by government entities, including non-resident government entities, to projects according to their production level or quantity and value of goods and services that they produce, sell or import, they are yields for resident producers or importers. In case of resident producers, it could be designed to affect their level of production, prices of selling of their outputs or remuneration of establishment units that work in production field. </t>
    </r>
  </si>
  <si>
    <r>
      <t xml:space="preserve">It is equal to total product on the basis of product value </t>
    </r>
    <r>
      <rPr>
        <sz val="11"/>
        <rFont val="Arial"/>
        <family val="2"/>
      </rPr>
      <t xml:space="preserve">deducitng </t>
    </r>
    <r>
      <rPr>
        <sz val="11"/>
        <color indexed="8"/>
        <rFont val="Arial"/>
        <family val="2"/>
      </rPr>
      <t>intermediate consumption (Intermediate goods and services) on the basis of purchaser cost, compensation of employees, fixed capital depreciation and net indirect taxes (indirect taxes less production subsidies).</t>
    </r>
  </si>
  <si>
    <r>
      <t xml:space="preserve">It is the durable produced assets that are used repeatedly or continuously in process of production for </t>
    </r>
    <r>
      <rPr>
        <sz val="11"/>
        <rFont val="Arial"/>
        <family val="2"/>
      </rPr>
      <t>a minimum period of 1 year</t>
    </r>
    <r>
      <rPr>
        <sz val="11"/>
        <color indexed="8"/>
        <rFont val="Arial"/>
        <family val="2"/>
      </rPr>
      <t>. It includes land, mines reserve, forests and other similar tangible assets that could not be reproduced. It also includes facilities, machinery, equipment and agricultural and animal assets that could be used repeatedly or continuously, i.e. productive fruit trees and reproduction, fattening, milking and towing animals. It includes as well intangible assets such as computer programs and original artwork that are used in production.</t>
    </r>
  </si>
  <si>
    <r>
      <t xml:space="preserve">It represents the amount </t>
    </r>
    <r>
      <rPr>
        <sz val="11"/>
        <color indexed="8"/>
        <rFont val="Arial"/>
        <family val="2"/>
      </rPr>
      <t>spent during the year on fixed assets of machinery, equipment, buildings, land, means of transport, furniture and other similar tangible assets in order to be used in production of goods and services.</t>
    </r>
  </si>
  <si>
    <r>
      <t>Market value of stoc</t>
    </r>
    <r>
      <rPr>
        <sz val="11"/>
        <rFont val="Arial"/>
        <family val="2"/>
      </rPr>
      <t xml:space="preserve">k of final and incomplete </t>
    </r>
    <r>
      <rPr>
        <sz val="11"/>
        <color indexed="8"/>
        <rFont val="Arial"/>
        <family val="2"/>
      </rPr>
      <t>goods in a certain time. It includes as well products that are produced by the establishment, that still preserve them without alteration, sell them, supply them to other establishments or use them in other way. In addition, it includes products possessed by the establishment in order to be used as intermediate consumption or re-sell them without further alteration.</t>
    </r>
  </si>
  <si>
    <r>
      <t xml:space="preserve">Shape of property income matured for shareholders as a result of placing their </t>
    </r>
    <r>
      <rPr>
        <sz val="11"/>
        <rFont val="Arial"/>
        <family val="2"/>
      </rPr>
      <t>funds</t>
    </r>
    <r>
      <rPr>
        <sz val="11"/>
        <color indexed="10"/>
        <rFont val="Arial"/>
        <family val="2"/>
      </rPr>
      <t xml:space="preserve"> </t>
    </r>
    <r>
      <rPr>
        <sz val="11"/>
        <color indexed="8"/>
        <rFont val="Arial"/>
        <family val="2"/>
      </rPr>
      <t>at disposal of companies.</t>
    </r>
  </si>
  <si>
    <t>Bulletin of Social &amp; Personal Service Statistics Indx</t>
  </si>
  <si>
    <r>
      <t xml:space="preserve">رمز النشاط
</t>
    </r>
    <r>
      <rPr>
        <sz val="8"/>
        <color indexed="8"/>
        <rFont val="Arial"/>
        <family val="2"/>
      </rPr>
      <t>Activity Code</t>
    </r>
  </si>
  <si>
    <t>Rents of non- residential buildings</t>
  </si>
  <si>
    <t>(%)
Percentage Of Intermediate Goods To Output</t>
  </si>
  <si>
    <t>(%)
Percentage Of Intermediate Services To Output</t>
  </si>
  <si>
    <t>N</t>
  </si>
  <si>
    <t>O</t>
  </si>
  <si>
    <r>
      <t xml:space="preserve">رمز النشاط
</t>
    </r>
    <r>
      <rPr>
        <sz val="8"/>
        <color indexed="8"/>
        <rFont val="Arial"/>
        <family val="2"/>
      </rPr>
      <t>Activity Code</t>
    </r>
  </si>
  <si>
    <t>G</t>
  </si>
  <si>
    <t>قسم خدمات النظافة العامة وما إليها</t>
  </si>
  <si>
    <t>SEWAGE AND REFUSE DISPOSAL, SANITATION AND SIMILAR ACTIVITIES</t>
  </si>
  <si>
    <t>خدمات النظافة العامة وما إليها</t>
  </si>
  <si>
    <t>(90)</t>
  </si>
  <si>
    <t>خدمات النظافة العامة</t>
  </si>
  <si>
    <r>
      <t xml:space="preserve">المجموع
</t>
    </r>
    <r>
      <rPr>
        <b/>
        <sz val="8"/>
        <rFont val="Arial"/>
        <family val="2"/>
      </rPr>
      <t>Total</t>
    </r>
  </si>
  <si>
    <r>
      <t xml:space="preserve">المجموع
</t>
    </r>
    <r>
      <rPr>
        <sz val="8"/>
        <rFont val="Arial"/>
        <family val="2"/>
      </rPr>
      <t>Total</t>
    </r>
  </si>
  <si>
    <r>
      <t xml:space="preserve">غير قطريين
</t>
    </r>
    <r>
      <rPr>
        <sz val="8"/>
        <rFont val="Arial"/>
        <family val="2"/>
      </rPr>
      <t>Non-Qatari</t>
    </r>
  </si>
  <si>
    <r>
      <t xml:space="preserve">رمز
النشاط
</t>
    </r>
    <r>
      <rPr>
        <sz val="8"/>
        <color indexed="8"/>
        <rFont val="Arial"/>
        <family val="2"/>
      </rPr>
      <t>Activity Code</t>
    </r>
  </si>
  <si>
    <r>
      <rPr>
        <b/>
        <sz val="10"/>
        <color indexed="8"/>
        <rFont val="Arial"/>
        <family val="2"/>
      </rPr>
      <t>رمز
النشاط</t>
    </r>
    <r>
      <rPr>
        <b/>
        <sz val="12"/>
        <color indexed="8"/>
        <rFont val="Arial"/>
        <family val="2"/>
      </rPr>
      <t xml:space="preserve">
</t>
    </r>
    <r>
      <rPr>
        <sz val="8"/>
        <color indexed="8"/>
        <rFont val="Arial"/>
        <family val="2"/>
      </rPr>
      <t>Activity Code</t>
    </r>
  </si>
  <si>
    <r>
      <t xml:space="preserve">رمز
النشاط
</t>
    </r>
    <r>
      <rPr>
        <sz val="8"/>
        <color indexed="8"/>
        <rFont val="Arial"/>
        <family val="2"/>
      </rPr>
      <t>Activity Code</t>
    </r>
  </si>
  <si>
    <t>Table No.</t>
  </si>
  <si>
    <t>Particulars</t>
  </si>
  <si>
    <r>
      <t xml:space="preserve">رقم الصفحة
</t>
    </r>
    <r>
      <rPr>
        <b/>
        <sz val="8"/>
        <rFont val="Arial"/>
        <family val="2"/>
      </rPr>
      <t>Page No.</t>
    </r>
  </si>
  <si>
    <t xml:space="preserve">البيــــــــــان </t>
  </si>
  <si>
    <t>رقم الجدول</t>
  </si>
  <si>
    <t xml:space="preserve">Preface </t>
  </si>
  <si>
    <t xml:space="preserve">تقديــــــــم </t>
  </si>
  <si>
    <t xml:space="preserve">Introduction </t>
  </si>
  <si>
    <t xml:space="preserve">مقدمـــــــــــة  </t>
  </si>
  <si>
    <t xml:space="preserve">Data presentation </t>
  </si>
  <si>
    <t xml:space="preserve">أسلوب عرض البيانات  </t>
  </si>
  <si>
    <t xml:space="preserve">Concepts and definitions </t>
  </si>
  <si>
    <t xml:space="preserve">أهم المفاهيم والتعاريف المستخدمة  </t>
  </si>
  <si>
    <t>Chapter One 
(Operating establishments frame)</t>
  </si>
  <si>
    <t>الفصل الأول
(إطار المنشآت العاملة)</t>
  </si>
  <si>
    <t>الفصل الثاني
المنشآت التي تستخدم (أقل من عشرة مشتغلين)</t>
  </si>
  <si>
    <t>الفصل الثالث
المنشآت التي تستخدم (عشرة مشتغلين فأكثر)</t>
  </si>
  <si>
    <t>Chapter Four
Estimat of "Social and Personal Services Activity"
(Total of chapters two and three)</t>
  </si>
  <si>
    <t>الفصل الرابع
تقديرات نشاط الخدمات الاجتماعية والشخصية
(إجمالي الفصل الثاني والثالث)</t>
  </si>
  <si>
    <t>Appendix
Annual questionnaire of Social and Personal Services Statisties</t>
  </si>
  <si>
    <t>ملحق
الإستمارة السنوية لإحصاءات الخدمات الاجتماعية والشخصية</t>
  </si>
  <si>
    <r>
      <rPr>
        <b/>
        <sz val="12"/>
        <color indexed="8"/>
        <rFont val="Bader"/>
        <charset val="178"/>
      </rPr>
      <t>دولـــــــــــة قــطــــــــــر
وزارة التخطيط التنموي والإحصاء</t>
    </r>
    <r>
      <rPr>
        <b/>
        <sz val="16"/>
        <color indexed="8"/>
        <rFont val="Arial"/>
        <family val="2"/>
      </rPr>
      <t xml:space="preserve">
</t>
    </r>
    <r>
      <rPr>
        <b/>
        <sz val="12"/>
        <color indexed="8"/>
        <rFont val="Times New Roman"/>
        <family val="1"/>
      </rPr>
      <t>إدارة الإحصاءات الاقتصادية و الحسابات الوطنية</t>
    </r>
  </si>
  <si>
    <t xml:space="preserve">يسر وزارة التخطيط التنموي والإحصاء أن تقدم هذا العدد من النشرة السنوية ضمن سلسلة نشراتها التخصصية المختلفة، وذلك في إطار خطة الوزارة الطموحة والمتوازنة في توفير وتطوير الإحصاءات الإقتصادية.
</t>
  </si>
  <si>
    <r>
      <t>Ministry of Development Planning &amp; Statistics is pleased to present the</t>
    </r>
    <r>
      <rPr>
        <b/>
        <sz val="12"/>
        <color indexed="10"/>
        <rFont val="Arial"/>
        <family val="2"/>
      </rPr>
      <t xml:space="preserve"> </t>
    </r>
    <r>
      <rPr>
        <b/>
        <sz val="12"/>
        <color indexed="8"/>
        <rFont val="Arial"/>
        <family val="2"/>
      </rPr>
      <t>annual bulletin of its series of bulletins within the framework of the Statistics Authority ambitious and balanced plan in providing and developing Economic Statistics.</t>
    </r>
    <r>
      <rPr>
        <b/>
        <sz val="12"/>
        <color indexed="9"/>
        <rFont val="Arial"/>
        <family val="2"/>
      </rPr>
      <t>XXXXXXXXXXXXXXXXXXXXXXXXX</t>
    </r>
  </si>
  <si>
    <r>
      <t>The Ministry has the pleasure</t>
    </r>
    <r>
      <rPr>
        <b/>
        <sz val="12"/>
        <rFont val="Arial"/>
        <family val="2"/>
      </rPr>
      <t xml:space="preserve"> to express its gratitude to heads of </t>
    </r>
    <r>
      <rPr>
        <b/>
        <sz val="12"/>
        <color indexed="8"/>
        <rFont val="Arial"/>
        <family val="2"/>
      </rPr>
      <t>corporations and companies for their cooperation and contribution in accomplishing this bulletin.</t>
    </r>
    <r>
      <rPr>
        <b/>
        <sz val="12"/>
        <color indexed="9"/>
        <rFont val="Arial"/>
        <family val="2"/>
      </rPr>
      <t>XXX</t>
    </r>
  </si>
  <si>
    <t>The Ministry welcomes any remarks and suggestions that could improve contents of this bulletin.</t>
  </si>
  <si>
    <t xml:space="preserve">      والله ولي التوفيق،،،</t>
  </si>
  <si>
    <r>
      <rPr>
        <sz val="11"/>
        <color indexed="8"/>
        <rFont val="Arial Black"/>
        <family val="2"/>
      </rPr>
      <t xml:space="preserve">Dr.Saleh Bin Mohammed Al-Nabit
</t>
    </r>
    <r>
      <rPr>
        <b/>
        <sz val="10"/>
        <color indexed="8"/>
        <rFont val="Arial"/>
        <family val="2"/>
      </rPr>
      <t>Minister of Development Planning and Statistics</t>
    </r>
  </si>
  <si>
    <r>
      <rPr>
        <b/>
        <sz val="14"/>
        <rFont val="Sultan bold"/>
        <charset val="178"/>
      </rPr>
      <t>د. صالح بن محمد النابت</t>
    </r>
    <r>
      <rPr>
        <b/>
        <sz val="16"/>
        <rFont val="Sultan bold"/>
        <charset val="178"/>
      </rPr>
      <t xml:space="preserve">
</t>
    </r>
    <r>
      <rPr>
        <b/>
        <sz val="12"/>
        <rFont val="Times New Roman"/>
        <family val="1"/>
      </rPr>
      <t>وزير التخطيط التنموي والإحصاء</t>
    </r>
  </si>
  <si>
    <t xml:space="preserve">تقديرات قيمة المستلزمات السلعية حسب النشاط الاقتصادي الرئيسي 2012 </t>
  </si>
  <si>
    <t>تغطي هذه النشرة نشاط قطاع الخدمات الإجتماعية والشخصية من دليل النشاط الإقتصادي الصادر عن وزارة التخطيط التنموي والإحصاء .</t>
  </si>
  <si>
    <r>
      <t>This bulletin covers the social and personal services sector of the economic ac</t>
    </r>
    <r>
      <rPr>
        <sz val="11"/>
        <rFont val="Arial"/>
        <family val="2"/>
      </rPr>
      <t>tivity classification</t>
    </r>
    <r>
      <rPr>
        <sz val="11"/>
        <color indexed="8"/>
        <rFont val="Arial"/>
        <family val="2"/>
      </rPr>
      <t>, issued by the Ministry of Development Planning &amp; Statistics.</t>
    </r>
  </si>
  <si>
    <r>
      <t>I</t>
    </r>
    <r>
      <rPr>
        <sz val="11"/>
        <rFont val="Arial"/>
        <family val="2"/>
      </rPr>
      <t>n order to provide and develop economic statistics, the Ministry perceived that development plans should comply with  international directions and recommendations regarding statistical concepts, definitions and data that could be availed in this field are concerned, taking into consideration local circumstances.</t>
    </r>
  </si>
  <si>
    <t>0</t>
  </si>
  <si>
    <t>الأفلام السينمائية والإذاعة والتلفزيون والأنشطة الترفيهية الأخرى</t>
  </si>
  <si>
    <t>Motion Picture, Radio, Television and Other Entertainment Activities</t>
  </si>
  <si>
    <t>ب ـ قطاع عام (مؤسسات حكومية):</t>
  </si>
  <si>
    <r>
      <t xml:space="preserve"> - </t>
    </r>
    <r>
      <rPr>
        <sz val="16"/>
        <color indexed="8"/>
        <rFont val="Arial"/>
        <family val="2"/>
      </rPr>
      <t xml:space="preserve">تم إعداد إطار متكامل بالمنشآت العاملة في الأنشطة الاقتصادية المختلفة مستنداً على بيانات تعداد منشآت اكتوبر عام </t>
    </r>
    <r>
      <rPr>
        <sz val="12"/>
        <color indexed="8"/>
        <rFont val="Arial"/>
        <family val="2"/>
      </rPr>
      <t>2010</t>
    </r>
    <r>
      <rPr>
        <sz val="16"/>
        <color indexed="8"/>
        <rFont val="Arial"/>
        <family val="2"/>
      </rPr>
      <t xml:space="preserve"> م.</t>
    </r>
  </si>
  <si>
    <t xml:space="preserve"> - Comprehensive frame was prepared for operating economic activities based on data of the 2010 establishments’ census.</t>
  </si>
  <si>
    <r>
      <t xml:space="preserve">النشرة السنوية
 لإحصاءات الخدمات الاجتماعية والشخصية
</t>
    </r>
    <r>
      <rPr>
        <b/>
        <sz val="16"/>
        <color indexed="8"/>
        <rFont val="Arial"/>
        <family val="2"/>
      </rPr>
      <t>The Annual Bulletin
of Social and Personal Services Statistics
2013</t>
    </r>
  </si>
  <si>
    <t xml:space="preserve">عدد المشتغلين وتقديرات تعويضات العاملين حسب الجنسية والنشاط الاقتصادي الرئيسي 2013 </t>
  </si>
  <si>
    <t xml:space="preserve">عدد المشتغلين وتقديرات تعويضات العاملين حسب الجنس والمهنة 2013 </t>
  </si>
  <si>
    <t xml:space="preserve">تقديرات قيمة المستلزمات السلعية حسب النشاط الاقتصادي الرئيسي 2013 </t>
  </si>
  <si>
    <t xml:space="preserve">تقديرات قيمة المستلزمات الخدمية حسب النشاط الاقتصادي الرئيسي 2013 </t>
  </si>
  <si>
    <t xml:space="preserve">تقديرات القيمة المضافة حسب النشاط الاقتصادي الرئيسي - الحد الأول 2013 </t>
  </si>
  <si>
    <t xml:space="preserve">تقديرات القيمة المضافة حسب النشاط الاقتصادي الرئيسي - الحد الثاني 2013 </t>
  </si>
  <si>
    <t xml:space="preserve">تقديرات القيمة المضافة حسب النشاط الاقتصادي الرئيسي - الحد الرابع 2013 </t>
  </si>
  <si>
    <t xml:space="preserve">أهم المؤشرات الاقتصادية حسب النشاط الاقتصادي الرئيسي - الحد الأول  2013 </t>
  </si>
  <si>
    <t xml:space="preserve">أهم المؤشرات الاقتصادية حسب النشاط الاقتصادي الرئيسي - الحد الثاني  2013 </t>
  </si>
  <si>
    <t xml:space="preserve">أهم المؤشرات الاقتصادية حسب النشاط الاقتصادي الرئيسي - الحد الرابع 2013 </t>
  </si>
  <si>
    <t xml:space="preserve">عدد المشتغلين حسب الجنسية والجنس والنشاط الاقتصادي الرئيسي 2013  </t>
  </si>
  <si>
    <t xml:space="preserve">أهم المؤشرات الاقتصادية حسب النشاط الاقتصادي الرئيسي - الحد الأول 2013 </t>
  </si>
  <si>
    <t xml:space="preserve">أهم المؤشرات الاقتصادية حسب النشاط الاقتصادي الرئيسي - الحد الثاني 2013 </t>
  </si>
  <si>
    <t xml:space="preserve">تقديرات القيمة المضافة حسب النشاط الاقتصادي الرئيسي - الحد االثالث 2013 </t>
  </si>
  <si>
    <t xml:space="preserve">أهم المؤشرات الاقتصادية حسب النشاط الاقتصادي الرئيسي - الحد الثالث 2013 </t>
  </si>
  <si>
    <t xml:space="preserve">تقديرات القيمة المضافة حسب النشاط الاقتصادي الرئيسي - الحد الثالث 2013 </t>
  </si>
  <si>
    <t>عدد المنشآت والمشتغلين حسب حجم المنشأة والنشاط الاقتصادي الرئيسي - الحد الأول
2013</t>
  </si>
  <si>
    <t>عدد المنشآت والمشتغلين حسب حجم المنشأة والنشاط الاقتصادي الرئيسي - الحد الثاني
2013</t>
  </si>
  <si>
    <t>عدد المنشآت والمشتغلين حسب حجم المنشأة والنشاط الاقتصادي الرئيسي - الحد الثالث
2013</t>
  </si>
  <si>
    <t>Maintenance and Repair of Motor Vehicles</t>
  </si>
  <si>
    <t>Sale, Maintenance and Repair of Motorcycles and Related Parts and Accessories</t>
  </si>
  <si>
    <t>Repair of Personal and Household Goods</t>
  </si>
  <si>
    <t>Primary Education</t>
  </si>
  <si>
    <t>Secondary Education</t>
  </si>
  <si>
    <t>Higher Education</t>
  </si>
  <si>
    <t>Multi-Levels Education</t>
  </si>
  <si>
    <t>Adult and Other Education</t>
  </si>
  <si>
    <t>Human Health Activities</t>
  </si>
  <si>
    <t>Veterinary Activities</t>
  </si>
  <si>
    <t>Sewage and Refuse Disposal, Sanitation and Similar Activities</t>
  </si>
  <si>
    <t>Activities of Business,Employers and Professionalorganizations</t>
  </si>
  <si>
    <t>Libraries, Archives, Museums and Other Cultural Activities</t>
  </si>
  <si>
    <t>Sporting and Other Recreational Activities</t>
  </si>
  <si>
    <t>Other Services Activities</t>
  </si>
  <si>
    <t>بيع وصيانة وإصلاح الدراجات النارية ومايتصل بها من أجزاء وتوابع</t>
  </si>
  <si>
    <t>التعليم قبل الثانوي</t>
  </si>
  <si>
    <t>التعليم الثانوي</t>
  </si>
  <si>
    <t>تعليم الكبار وأنواع التعليم الأخرى</t>
  </si>
  <si>
    <t>الأنشطة المتصلة بصحة الإنسان</t>
  </si>
  <si>
    <t>أنشطة المؤسسات التجارية وأرباب العمل والمؤسسات المهنية</t>
  </si>
  <si>
    <t>أنشطة المكتبات والمحفوظات والمتاحف والأنشطة الثقافية الأخرى</t>
  </si>
  <si>
    <t>الأنشطة الرياضية والترفيهية الأخرى</t>
  </si>
  <si>
    <t>الأنشطة الخدمية الأخرى</t>
  </si>
  <si>
    <t>Number of establishments and employees by size of establishment and main economic activity - one digits 2013</t>
  </si>
  <si>
    <t>Number of establishments and employees by size of establishment and main economic activity - two digits 2013</t>
  </si>
  <si>
    <t>Number of establishments and employees by size of establishment and main economic activity - four digits 2013</t>
  </si>
  <si>
    <t>Number of employees by nationality, sex and main economic activity 2013</t>
  </si>
  <si>
    <t>Number of employees &amp; compensation of employees by nationality &amp; main economic activity 2013</t>
  </si>
  <si>
    <t>Number of employees and compensation of employees by sex &amp; occupation
2013</t>
  </si>
  <si>
    <t>Estimates of value of intermediate goods by main economic activity 2013</t>
  </si>
  <si>
    <t>Estimates of value of intermediate services by main economic activity 2013</t>
  </si>
  <si>
    <t>Estimates of Value added by main economic activity - one digit 2013</t>
  </si>
  <si>
    <t>Estimates of Value added by main economic activity- two digits 2013</t>
  </si>
  <si>
    <t>Estimates of Value added by main economic activity- four digits 2013</t>
  </si>
  <si>
    <t>Main economic indicators by main economic activity - one digit  2013</t>
  </si>
  <si>
    <t>Main economic indicators by main economic activity - two digits  2013</t>
  </si>
  <si>
    <t>Main economic indicators by main economic activity - four digits 2013</t>
  </si>
  <si>
    <t>Number of employees and compensation of employees by sex &amp; occupation 2013</t>
  </si>
  <si>
    <t>The published data covers economic activities included in the following sections:</t>
  </si>
  <si>
    <t>Chapter tow:</t>
  </si>
  <si>
    <t>Chapter three:</t>
  </si>
  <si>
    <t>It is the legal status of capital ownership of establishments aiming profit; it includes individual, joint-liability companies, partnership companies, limited liability companies and joint-stock companies.</t>
  </si>
  <si>
    <r>
      <t>هي شركة يتكون رأسمالها من أسهم متساوية القيمة غير مطروحة للإكتتاب العام وغير قابلة للتداول ويطرح الإكتتاب فيها لعدد محدود من الأشخاص عادة المؤسسون، ولا تتعدى مسؤولية المساهم حدود حصته من الأسهم في</t>
    </r>
    <r>
      <rPr>
        <b/>
        <sz val="16"/>
        <color indexed="8"/>
        <rFont val="Arial"/>
        <family val="2"/>
      </rPr>
      <t xml:space="preserve"> رأسمال </t>
    </r>
    <r>
      <rPr>
        <sz val="16"/>
        <color indexed="8"/>
        <rFont val="Arial"/>
        <family val="2"/>
      </rPr>
      <t>الشركة.</t>
    </r>
  </si>
  <si>
    <r>
      <rPr>
        <b/>
        <sz val="16"/>
        <color indexed="8"/>
        <rFont val="Arial"/>
        <family val="2"/>
      </rPr>
      <t>12ـ الضرائب على الإنتاج والإستيراد</t>
    </r>
    <r>
      <rPr>
        <b/>
        <sz val="18"/>
        <color indexed="8"/>
        <rFont val="Arial"/>
        <family val="2"/>
      </rPr>
      <t xml:space="preserve"> </t>
    </r>
    <r>
      <rPr>
        <b/>
        <sz val="16"/>
        <color indexed="8"/>
        <rFont val="Arial"/>
        <family val="2"/>
      </rPr>
      <t>(الضرائب غير المباشرة):</t>
    </r>
  </si>
  <si>
    <t xml:space="preserve">     And Allah grants success</t>
  </si>
  <si>
    <r>
      <rPr>
        <b/>
        <sz val="22"/>
        <color theme="1"/>
        <rFont val="Arial"/>
        <family val="2"/>
      </rPr>
      <t>العدد 24</t>
    </r>
    <r>
      <rPr>
        <b/>
        <sz val="16"/>
        <color theme="1"/>
        <rFont val="Arial"/>
        <family val="2"/>
      </rPr>
      <t xml:space="preserve">
24</t>
    </r>
    <r>
      <rPr>
        <b/>
        <vertAlign val="superscript"/>
        <sz val="16"/>
        <color indexed="8"/>
        <rFont val="Arial"/>
        <family val="2"/>
      </rPr>
      <t>th</t>
    </r>
    <r>
      <rPr>
        <b/>
        <sz val="16"/>
        <color indexed="8"/>
        <rFont val="Arial"/>
        <family val="2"/>
      </rPr>
      <t xml:space="preserve"> Issue</t>
    </r>
  </si>
  <si>
    <r>
      <rPr>
        <b/>
        <sz val="11"/>
        <color indexed="8"/>
        <rFont val="Arial Black"/>
        <family val="2"/>
      </rPr>
      <t xml:space="preserve">State of Qatar
</t>
    </r>
    <r>
      <rPr>
        <b/>
        <sz val="10"/>
        <color indexed="8"/>
        <rFont val="Arial Black"/>
        <family val="2"/>
      </rPr>
      <t>Ministry of Development Planning and Statistics</t>
    </r>
    <r>
      <rPr>
        <b/>
        <sz val="14"/>
        <color indexed="8"/>
        <rFont val="Arial"/>
        <family val="2"/>
      </rPr>
      <t xml:space="preserve">
</t>
    </r>
    <r>
      <rPr>
        <b/>
        <sz val="10"/>
        <color indexed="8"/>
        <rFont val="Mangal"/>
        <family val="1"/>
      </rPr>
      <t>Economic Statistics and National Accounts Department</t>
    </r>
    <r>
      <rPr>
        <b/>
        <sz val="14"/>
        <color indexed="8"/>
        <rFont val="Arial"/>
        <family val="2"/>
      </rPr>
      <t xml:space="preserve"> 
</t>
    </r>
  </si>
  <si>
    <t>كما يسر الوزارة أن تتقدم بالشكر الجزيل لمسؤولي المنشآت من مؤسسات وشركات لتعاونهم ومساهمتهم في إصدار هذه النشرة.</t>
  </si>
  <si>
    <t>وترحب الوزارة بأية ملاحظات وإقتراحات من شأنها تحسين مضمون هذه النشرة.</t>
  </si>
  <si>
    <t>وقد إرتآت الوزارة تمشياً مع سياستها في توفير وتطوير الإحصاءات الإقتصادية أن تتفق خطط التطوير مع الإتجاهات والتوصيات الدولية من حيث المفاهيم والتعاريف والبيانات الإحصائية الممكن توفيرها في هذا المجال مع الأخذ بعين الإعتبار الظروف المحلية.</t>
  </si>
  <si>
    <t>Sewage and refuse disposal, sanitation and similar activities</t>
  </si>
  <si>
    <t xml:space="preserve"> - Data of establishments employing ten employees and more were collected through comprehensive counting, while establishments employing less than ten employees were studied through sample.</t>
  </si>
  <si>
    <r>
      <t>أ</t>
    </r>
    <r>
      <rPr>
        <b/>
        <sz val="16"/>
        <color indexed="8"/>
        <rFont val="Arial"/>
        <family val="2"/>
      </rPr>
      <t>سلوب عرض البيانات:</t>
    </r>
  </si>
  <si>
    <t>Concepts and Definitions</t>
  </si>
  <si>
    <t>1- The Establishment:</t>
  </si>
  <si>
    <t>2- Legal Entity:</t>
  </si>
  <si>
    <t>a- Individual Establishment:</t>
  </si>
  <si>
    <t>c- Limited Partnership Company:</t>
  </si>
  <si>
    <t>b- Joint-Liability Company:</t>
  </si>
  <si>
    <t>e- Limited Liability Company:</t>
  </si>
  <si>
    <t>d- Limited Joint-Stock Companies:</t>
  </si>
  <si>
    <t>g- Special Joint-Stock Company:</t>
  </si>
  <si>
    <t>h- Foreign Establishment Branch:</t>
  </si>
  <si>
    <t>3- Ownership of Establishment:</t>
  </si>
  <si>
    <t>a- Government Sector:</t>
  </si>
  <si>
    <t>b- Public Sector (Government Establishments):</t>
  </si>
  <si>
    <t>c- Joint Sector (Mixed):</t>
  </si>
  <si>
    <t>d- Private Sector:</t>
  </si>
  <si>
    <t>4- Main Economic Activity:</t>
  </si>
  <si>
    <t>5- Employment (Employees):</t>
  </si>
  <si>
    <t>c- Paid Employees:</t>
  </si>
  <si>
    <t>a- Owners Working in the Establishment:</t>
  </si>
  <si>
    <t>b- Unpaid Employees:</t>
  </si>
  <si>
    <t>6- Compensation of Employees:</t>
  </si>
  <si>
    <t>a) Wages, Salaries and Cash Benefits:</t>
  </si>
  <si>
    <t>b)    In-kind Benefits:</t>
  </si>
  <si>
    <t>7- Revenues of other Activities:</t>
  </si>
  <si>
    <t>8- Intermediate Goods:</t>
  </si>
  <si>
    <t>9- Intermediate Services:</t>
  </si>
  <si>
    <t>10- Value - added:</t>
  </si>
  <si>
    <t>12- Taxes on Production and Import (indirect taxes):</t>
  </si>
  <si>
    <t>14- Operating Surplus:</t>
  </si>
  <si>
    <t>15- Fixed Assets:</t>
  </si>
  <si>
    <t>16- Fixed Capital Additions During the Year:</t>
  </si>
  <si>
    <t>18- Profit of Shares:</t>
  </si>
  <si>
    <t>أصحاب عمل يعملون بالمنشأة بأجر</t>
  </si>
  <si>
    <t>أصحاب عمل يعملون بالمنشأة بدون اجر</t>
  </si>
  <si>
    <t>إداريون</t>
  </si>
  <si>
    <t>أخصائيون وفنيون مهندسون، وفنيون ومحاسبون، وموظفو مشتريات ومبيعات</t>
  </si>
  <si>
    <t>كتبـــة</t>
  </si>
  <si>
    <r>
      <t xml:space="preserve">الفصل الرابع
تقديرات نشاط الخدمات الاجتماعية والشخصية
(إجمالي الفصل الثاني والثالث)
</t>
    </r>
    <r>
      <rPr>
        <b/>
        <sz val="16"/>
        <rFont val="Arial"/>
        <family val="2"/>
      </rPr>
      <t>CHAPTER FOUR
ESTIMAT OF SOCIAL AND PERSONAL SERVICES ACTIVITY
(TOTAL OF CHAPTERS TWO AND THREE)</t>
    </r>
  </si>
  <si>
    <r>
      <t xml:space="preserve">الفصل الثالث
المنشآت التي تستخدم
(عشرة مشتغلين فأكثر)
</t>
    </r>
    <r>
      <rPr>
        <b/>
        <sz val="16"/>
        <rFont val="Arial"/>
        <family val="2"/>
      </rPr>
      <t xml:space="preserve">CHAPTER THREE
ESTABLISHMENTS EMPLOYING
(TEN EMPLOYEES AND MORE) </t>
    </r>
  </si>
  <si>
    <r>
      <t xml:space="preserve">الفصل الثاني
المنشآت التي تستخدم
(أقل من عشرة مشتغلين)
</t>
    </r>
    <r>
      <rPr>
        <b/>
        <sz val="16"/>
        <rFont val="Arial"/>
        <family val="2"/>
      </rPr>
      <t>CHAPTER TOW
ESTABLISHMENTS EMPLOYING
(LESS THAN TEN EMPLOYEES)</t>
    </r>
  </si>
  <si>
    <r>
      <t xml:space="preserve">الفصل الأول
(إطار المنشآت العاملة)
</t>
    </r>
    <r>
      <rPr>
        <b/>
        <sz val="16"/>
        <rFont val="Arial"/>
        <family val="2"/>
      </rPr>
      <t>CHAPTER ONE
(OPERATING ESTABLISHMENTS FRAME)</t>
    </r>
  </si>
  <si>
    <r>
      <t xml:space="preserve">ملحق
الإستمارة السنوية لإحصاءات الخدمات الاجتماعية والشخصية
</t>
    </r>
    <r>
      <rPr>
        <b/>
        <sz val="16"/>
        <rFont val="Arial"/>
        <family val="2"/>
      </rPr>
      <t xml:space="preserve"> APPENDIX
ANNUAL QUESTIONNAIRE OF SOCIAL AND PERSONAL SERVICES STATISTIES</t>
    </r>
  </si>
  <si>
    <r>
      <t xml:space="preserve">قطريون
</t>
    </r>
    <r>
      <rPr>
        <sz val="8"/>
        <rFont val="Arial"/>
        <family val="2"/>
      </rPr>
      <t>Qataris</t>
    </r>
  </si>
  <si>
    <t>Qataris</t>
  </si>
  <si>
    <r>
      <t xml:space="preserve">* </t>
    </r>
    <r>
      <rPr>
        <sz val="14"/>
        <color indexed="8"/>
        <rFont val="Arial"/>
        <family val="2"/>
      </rPr>
      <t>تتكون من شريكين أو أكثر بعقد رسمي، ولا يزيد عدد الشركاء فيها عن عدد تنص عليه قوانين الدولة المعنية، يذكرون بالاسم في عقد الشركة.</t>
    </r>
  </si>
  <si>
    <r>
      <t>*</t>
    </r>
    <r>
      <rPr>
        <sz val="14"/>
        <color indexed="8"/>
        <rFont val="Arial"/>
        <family val="2"/>
      </rPr>
      <t xml:space="preserve"> كل شريك من الشركاء مسؤول عن الالتزامات المالية للشركة بقدر حصته في رأس المال فقط.</t>
    </r>
  </si>
  <si>
    <r>
      <t xml:space="preserve">* </t>
    </r>
    <r>
      <rPr>
        <sz val="14"/>
        <color indexed="8"/>
        <rFont val="Arial"/>
        <family val="2"/>
      </rPr>
      <t>محظور على الشركة الإشتغال في أعمال التأمين أو أعمال البنوك أو الإدخار أو تلقي الودائع أو إستثمار الأموال لحساب الغير بوجه عام.</t>
    </r>
  </si>
  <si>
    <r>
      <t>*</t>
    </r>
    <r>
      <rPr>
        <sz val="14"/>
        <color indexed="8"/>
        <rFont val="Arial"/>
        <family val="2"/>
      </rPr>
      <t xml:space="preserve"> تؤسس الشركة لمدة محددة ويُنص بالمدة في عقد تأسيس الشركة.</t>
    </r>
  </si>
  <si>
    <r>
      <t>*</t>
    </r>
    <r>
      <rPr>
        <sz val="14"/>
        <color indexed="8"/>
        <rFont val="Arial"/>
        <family val="2"/>
      </rPr>
      <t xml:space="preserve"> لابد أن يكون اسم الشركة التجاري متبوعاً بعبارة ذات مسؤولية محدودة (ذ.م.م) أي أنه يمكن معرفة هذا النوع من الشركات من واقع عنوانها أو إسمها التجاري.</t>
    </r>
  </si>
  <si>
    <t>Chapter Tow
Establishments employing (Less than 10 employees)</t>
  </si>
  <si>
    <t>Chapter Three
Establishments employing (10 employees and more)</t>
  </si>
</sst>
</file>

<file path=xl/styles.xml><?xml version="1.0" encoding="utf-8"?>
<styleSheet xmlns="http://schemas.openxmlformats.org/spreadsheetml/2006/main" xmlns:mc="http://schemas.openxmlformats.org/markup-compatibility/2006" xmlns:x14ac="http://schemas.microsoft.com/office/spreadsheetml/2009/9/ac" mc:Ignorable="x14ac">
  <fonts count="75">
    <font>
      <sz val="11"/>
      <color theme="1"/>
      <name val="Calibri"/>
      <family val="2"/>
      <scheme val="minor"/>
    </font>
    <font>
      <sz val="11"/>
      <color indexed="8"/>
      <name val="Calibri"/>
      <family val="2"/>
    </font>
    <font>
      <b/>
      <sz val="11"/>
      <color indexed="25"/>
      <name val="Arial"/>
      <family val="2"/>
    </font>
    <font>
      <sz val="11"/>
      <color indexed="8"/>
      <name val="Arial"/>
      <family val="2"/>
    </font>
    <font>
      <sz val="12"/>
      <color indexed="8"/>
      <name val="Arial"/>
      <family val="2"/>
    </font>
    <font>
      <b/>
      <sz val="11"/>
      <color indexed="8"/>
      <name val="Arial"/>
      <family val="2"/>
    </font>
    <font>
      <b/>
      <sz val="16"/>
      <color indexed="8"/>
      <name val="Arial"/>
      <family val="2"/>
    </font>
    <font>
      <b/>
      <sz val="12"/>
      <name val="Arial"/>
      <family val="2"/>
    </font>
    <font>
      <b/>
      <sz val="12"/>
      <color indexed="8"/>
      <name val="Arial"/>
      <family val="2"/>
    </font>
    <font>
      <b/>
      <sz val="24"/>
      <name val="Arial"/>
      <family val="2"/>
    </font>
    <font>
      <b/>
      <sz val="10"/>
      <color indexed="8"/>
      <name val="Arial"/>
      <family val="2"/>
    </font>
    <font>
      <b/>
      <sz val="14"/>
      <name val="Arial"/>
      <family val="2"/>
    </font>
    <font>
      <b/>
      <sz val="16"/>
      <name val="Arial"/>
      <family val="2"/>
    </font>
    <font>
      <b/>
      <sz val="18"/>
      <name val="Arial"/>
      <family val="2"/>
    </font>
    <font>
      <sz val="16"/>
      <color indexed="8"/>
      <name val="Arial"/>
      <family val="2"/>
    </font>
    <font>
      <b/>
      <vertAlign val="superscript"/>
      <sz val="16"/>
      <color indexed="8"/>
      <name val="Arial"/>
      <family val="2"/>
    </font>
    <font>
      <b/>
      <sz val="18"/>
      <color indexed="8"/>
      <name val="Arial"/>
      <family val="2"/>
    </font>
    <font>
      <b/>
      <sz val="14"/>
      <name val="Arial Black"/>
      <family val="2"/>
    </font>
    <font>
      <b/>
      <u/>
      <sz val="12"/>
      <color indexed="12"/>
      <name val="Arial"/>
      <family val="2"/>
    </font>
    <font>
      <sz val="11.5"/>
      <color indexed="8"/>
      <name val="Arial"/>
      <family val="2"/>
    </font>
    <font>
      <b/>
      <i/>
      <sz val="11"/>
      <color indexed="8"/>
      <name val="Arial"/>
      <family val="2"/>
    </font>
    <font>
      <sz val="10"/>
      <name val="Arial"/>
      <family val="2"/>
    </font>
    <font>
      <sz val="10"/>
      <name val="Arial"/>
      <family val="2"/>
    </font>
    <font>
      <b/>
      <sz val="10"/>
      <name val="Arial"/>
      <family val="2"/>
    </font>
    <font>
      <sz val="8"/>
      <name val="Arial"/>
      <family val="2"/>
    </font>
    <font>
      <b/>
      <sz val="14"/>
      <color indexed="8"/>
      <name val="Arial"/>
      <family val="2"/>
    </font>
    <font>
      <b/>
      <i/>
      <sz val="12"/>
      <color indexed="8"/>
      <name val="Arial"/>
      <family val="2"/>
    </font>
    <font>
      <sz val="11"/>
      <name val="Arial"/>
      <family val="2"/>
    </font>
    <font>
      <sz val="11"/>
      <color indexed="10"/>
      <name val="Arial"/>
      <family val="2"/>
    </font>
    <font>
      <b/>
      <sz val="12"/>
      <color indexed="10"/>
      <name val="Arial"/>
      <family val="2"/>
    </font>
    <font>
      <b/>
      <sz val="12"/>
      <color indexed="9"/>
      <name val="Arial"/>
      <family val="2"/>
    </font>
    <font>
      <b/>
      <sz val="11"/>
      <name val="Arial"/>
      <family val="2"/>
    </font>
    <font>
      <sz val="8"/>
      <color indexed="8"/>
      <name val="Arial"/>
      <family val="2"/>
    </font>
    <font>
      <b/>
      <sz val="8"/>
      <name val="Arial"/>
      <family val="2"/>
    </font>
    <font>
      <sz val="10"/>
      <name val="Arial"/>
      <family val="2"/>
    </font>
    <font>
      <sz val="10"/>
      <color indexed="8"/>
      <name val="Arial"/>
      <family val="2"/>
    </font>
    <font>
      <sz val="10"/>
      <name val="Arial"/>
      <family val="2"/>
    </font>
    <font>
      <sz val="12"/>
      <color indexed="8"/>
      <name val="Arial Black"/>
      <family val="2"/>
    </font>
    <font>
      <b/>
      <sz val="11"/>
      <color indexed="8"/>
      <name val="Arial Black"/>
      <family val="2"/>
    </font>
    <font>
      <b/>
      <sz val="10"/>
      <color indexed="8"/>
      <name val="Arial Black"/>
      <family val="2"/>
    </font>
    <font>
      <b/>
      <sz val="10"/>
      <color indexed="8"/>
      <name val="Mangal"/>
      <family val="1"/>
    </font>
    <font>
      <b/>
      <sz val="12"/>
      <color indexed="8"/>
      <name val="Bader"/>
      <charset val="178"/>
    </font>
    <font>
      <b/>
      <sz val="12"/>
      <color indexed="8"/>
      <name val="Times New Roman"/>
      <family val="1"/>
    </font>
    <font>
      <sz val="11"/>
      <color indexed="8"/>
      <name val="Arial Black"/>
      <family val="2"/>
    </font>
    <font>
      <b/>
      <sz val="16"/>
      <name val="Sultan bold"/>
      <charset val="178"/>
    </font>
    <font>
      <b/>
      <sz val="14"/>
      <name val="Sultan bold"/>
      <charset val="178"/>
    </font>
    <font>
      <b/>
      <sz val="12"/>
      <name val="Times New Roman"/>
      <family val="1"/>
    </font>
    <font>
      <sz val="11"/>
      <color theme="1"/>
      <name val="Calibri"/>
      <family val="2"/>
      <scheme val="minor"/>
    </font>
    <font>
      <u/>
      <sz val="11"/>
      <color theme="10"/>
      <name val="Calibri"/>
      <family val="2"/>
    </font>
    <font>
      <sz val="11"/>
      <color theme="1"/>
      <name val="Arial"/>
      <family val="2"/>
    </font>
    <font>
      <sz val="12"/>
      <color theme="1"/>
      <name val="Arial"/>
      <family val="2"/>
    </font>
    <font>
      <b/>
      <sz val="20"/>
      <color theme="1"/>
      <name val="Times New Roman"/>
      <family val="1"/>
    </font>
    <font>
      <b/>
      <sz val="16"/>
      <color theme="1"/>
      <name val="Arial"/>
      <family val="2"/>
    </font>
    <font>
      <sz val="18"/>
      <color theme="1"/>
      <name val="Arial"/>
      <family val="2"/>
    </font>
    <font>
      <sz val="16"/>
      <color theme="1"/>
      <name val="Simplified Arabic"/>
      <family val="1"/>
    </font>
    <font>
      <sz val="16"/>
      <color theme="1"/>
      <name val="Arial"/>
      <family val="2"/>
    </font>
    <font>
      <b/>
      <sz val="14"/>
      <color theme="1"/>
      <name val="Arial"/>
      <family val="2"/>
    </font>
    <font>
      <b/>
      <sz val="10"/>
      <color theme="1"/>
      <name val="Arial"/>
      <family val="2"/>
    </font>
    <font>
      <sz val="8"/>
      <color theme="1"/>
      <name val="Arial"/>
      <family val="2"/>
    </font>
    <font>
      <sz val="10"/>
      <color theme="1"/>
      <name val="Arial"/>
      <family val="2"/>
    </font>
    <font>
      <sz val="7"/>
      <color theme="1"/>
      <name val="Arial"/>
      <family val="2"/>
    </font>
    <font>
      <b/>
      <sz val="12"/>
      <color theme="1"/>
      <name val="Arial"/>
      <family val="2"/>
    </font>
    <font>
      <sz val="14"/>
      <color theme="1"/>
      <name val="Arial"/>
      <family val="2"/>
    </font>
    <font>
      <b/>
      <sz val="8"/>
      <color theme="1"/>
      <name val="Arial"/>
      <family val="2"/>
    </font>
    <font>
      <sz val="10"/>
      <color theme="1"/>
      <name val="Arial Unicode MS"/>
      <family val="2"/>
    </font>
    <font>
      <b/>
      <sz val="20"/>
      <color theme="1"/>
      <name val="Arial"/>
      <family val="2"/>
    </font>
    <font>
      <b/>
      <i/>
      <sz val="16"/>
      <color theme="1"/>
      <name val="Arial"/>
      <family val="2"/>
    </font>
    <font>
      <b/>
      <sz val="18"/>
      <color theme="1"/>
      <name val="Arial"/>
      <family val="2"/>
    </font>
    <font>
      <sz val="9"/>
      <color theme="1"/>
      <name val="Arial"/>
      <family val="2"/>
    </font>
    <font>
      <b/>
      <sz val="11"/>
      <color theme="1"/>
      <name val="Arial"/>
      <family val="2"/>
    </font>
    <font>
      <b/>
      <sz val="10"/>
      <color rgb="FFFF0000"/>
      <name val="Arial"/>
      <family val="2"/>
    </font>
    <font>
      <b/>
      <sz val="8"/>
      <color rgb="FFFF0000"/>
      <name val="Arial"/>
      <family val="2"/>
    </font>
    <font>
      <b/>
      <sz val="22"/>
      <color theme="1"/>
      <name val="Arial"/>
      <family val="2"/>
    </font>
    <font>
      <sz val="11"/>
      <color rgb="FF000000"/>
      <name val="Arial"/>
      <family val="2"/>
    </font>
    <font>
      <sz val="14"/>
      <color indexed="8"/>
      <name val="Arial"/>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37">
    <border>
      <left/>
      <right/>
      <top/>
      <bottom/>
      <diagonal/>
    </border>
    <border>
      <left/>
      <right/>
      <top/>
      <bottom style="thin">
        <color indexed="64"/>
      </bottom>
      <diagonal/>
    </border>
    <border>
      <left/>
      <right/>
      <top style="thin">
        <color indexed="64"/>
      </top>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bottom/>
      <diagonal/>
    </border>
    <border>
      <left style="medium">
        <color theme="0"/>
      </left>
      <right style="medium">
        <color theme="0"/>
      </right>
      <top/>
      <bottom style="thin">
        <color indexed="64"/>
      </bottom>
      <diagonal/>
    </border>
    <border>
      <left style="medium">
        <color theme="0"/>
      </left>
      <right style="medium">
        <color theme="0"/>
      </right>
      <top style="thin">
        <color indexed="64"/>
      </top>
      <bottom style="thin">
        <color indexed="64"/>
      </bottom>
      <diagonal/>
    </border>
    <border>
      <left style="thick">
        <color theme="0"/>
      </left>
      <right style="thick">
        <color theme="0"/>
      </right>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style="thin">
        <color indexed="64"/>
      </top>
      <bottom style="thin">
        <color indexed="64"/>
      </bottom>
      <diagonal/>
    </border>
    <border>
      <left style="thick">
        <color theme="0"/>
      </left>
      <right/>
      <top/>
      <bottom/>
      <diagonal/>
    </border>
    <border>
      <left style="thick">
        <color theme="0"/>
      </left>
      <right style="thick">
        <color theme="0"/>
      </right>
      <top/>
      <bottom/>
      <diagonal/>
    </border>
    <border>
      <left style="thick">
        <color theme="0"/>
      </left>
      <right/>
      <top/>
      <bottom style="thin">
        <color indexed="64"/>
      </bottom>
      <diagonal/>
    </border>
    <border>
      <left style="thick">
        <color theme="0"/>
      </left>
      <right style="thick">
        <color theme="0"/>
      </right>
      <top style="thick">
        <color theme="0"/>
      </top>
      <bottom/>
      <diagonal/>
    </border>
    <border>
      <left style="medium">
        <color theme="0"/>
      </left>
      <right/>
      <top style="thin">
        <color indexed="64"/>
      </top>
      <bottom style="medium">
        <color theme="0"/>
      </bottom>
      <diagonal/>
    </border>
    <border>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thin">
        <color indexed="64"/>
      </top>
      <bottom/>
      <diagonal/>
    </border>
    <border>
      <left/>
      <right style="medium">
        <color theme="0"/>
      </right>
      <top style="thin">
        <color indexed="64"/>
      </top>
      <bottom/>
      <diagonal/>
    </border>
    <border>
      <left style="medium">
        <color theme="0"/>
      </left>
      <right/>
      <top/>
      <bottom/>
      <diagonal/>
    </border>
    <border>
      <left/>
      <right style="medium">
        <color theme="0"/>
      </right>
      <top/>
      <bottom/>
      <diagonal/>
    </border>
    <border>
      <left style="medium">
        <color theme="0"/>
      </left>
      <right/>
      <top/>
      <bottom style="thin">
        <color indexed="64"/>
      </bottom>
      <diagonal/>
    </border>
    <border>
      <left/>
      <right style="medium">
        <color theme="0"/>
      </right>
      <top/>
      <bottom style="thin">
        <color indexed="64"/>
      </bottom>
      <diagonal/>
    </border>
    <border>
      <left style="medium">
        <color theme="0"/>
      </left>
      <right style="medium">
        <color theme="0"/>
      </right>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s>
  <cellStyleXfs count="15">
    <xf numFmtId="0" fontId="0" fillId="0" borderId="0"/>
    <xf numFmtId="0" fontId="48" fillId="0" borderId="0" applyNumberFormat="0" applyFill="0" applyBorder="0" applyAlignment="0" applyProtection="0">
      <alignment vertical="top"/>
      <protection locked="0"/>
    </xf>
    <xf numFmtId="0" fontId="21" fillId="0" borderId="0"/>
    <xf numFmtId="0" fontId="21" fillId="0" borderId="0"/>
    <xf numFmtId="0" fontId="47" fillId="0" borderId="0"/>
    <xf numFmtId="0" fontId="1" fillId="0" borderId="0"/>
    <xf numFmtId="0" fontId="22" fillId="0" borderId="0"/>
    <xf numFmtId="0" fontId="21" fillId="0" borderId="0"/>
    <xf numFmtId="0" fontId="21" fillId="0" borderId="0"/>
    <xf numFmtId="0" fontId="34" fillId="0" borderId="0"/>
    <xf numFmtId="0" fontId="21" fillId="0" borderId="0"/>
    <xf numFmtId="0" fontId="36" fillId="0" borderId="0"/>
    <xf numFmtId="0" fontId="49" fillId="0" borderId="0"/>
    <xf numFmtId="0" fontId="36" fillId="0" borderId="0"/>
    <xf numFmtId="0" fontId="36" fillId="0" borderId="0"/>
  </cellStyleXfs>
  <cellXfs count="356">
    <xf numFmtId="0" fontId="0" fillId="0" borderId="0" xfId="0"/>
    <xf numFmtId="0" fontId="50" fillId="0" borderId="0" xfId="0" applyFont="1" applyAlignment="1">
      <alignment vertical="center" wrapText="1"/>
    </xf>
    <xf numFmtId="0" fontId="49" fillId="0" borderId="0" xfId="0" applyFont="1" applyAlignment="1">
      <alignment vertical="center" wrapText="1"/>
    </xf>
    <xf numFmtId="0" fontId="50" fillId="0" borderId="0" xfId="0" applyFont="1" applyAlignment="1">
      <alignment horizontal="center" vertical="center" wrapText="1"/>
    </xf>
    <xf numFmtId="0" fontId="49" fillId="0" borderId="0" xfId="0" applyFont="1" applyAlignment="1">
      <alignment horizontal="center" vertical="center" wrapText="1"/>
    </xf>
    <xf numFmtId="0" fontId="2" fillId="0" borderId="0" xfId="0" applyFont="1" applyAlignment="1">
      <alignment horizontal="center" vertical="center" wrapText="1" readingOrder="1"/>
    </xf>
    <xf numFmtId="0" fontId="3" fillId="0" borderId="0" xfId="0" applyFont="1" applyAlignment="1">
      <alignment vertical="center"/>
    </xf>
    <xf numFmtId="0" fontId="5" fillId="0" borderId="0" xfId="0" applyFont="1" applyAlignment="1">
      <alignment vertical="center" readingOrder="1"/>
    </xf>
    <xf numFmtId="0" fontId="3" fillId="0" borderId="0" xfId="0" applyFont="1"/>
    <xf numFmtId="0" fontId="3" fillId="0" borderId="0" xfId="0" applyFont="1" applyAlignment="1">
      <alignment horizontal="center" vertical="center"/>
    </xf>
    <xf numFmtId="0" fontId="4" fillId="0" borderId="0" xfId="0" applyFont="1"/>
    <xf numFmtId="0" fontId="2" fillId="0" borderId="0" xfId="0" applyFont="1" applyAlignment="1">
      <alignment vertical="center" wrapText="1" readingOrder="1"/>
    </xf>
    <xf numFmtId="0" fontId="49" fillId="0" borderId="0" xfId="0" applyFont="1"/>
    <xf numFmtId="0" fontId="9" fillId="0" borderId="0" xfId="0" applyFont="1" applyAlignment="1">
      <alignment horizontal="center" vertical="center" wrapText="1"/>
    </xf>
    <xf numFmtId="0" fontId="3" fillId="0" borderId="0" xfId="0" applyFont="1" applyBorder="1"/>
    <xf numFmtId="0" fontId="0" fillId="0" borderId="0" xfId="0" applyAlignment="1">
      <alignment vertical="center"/>
    </xf>
    <xf numFmtId="0" fontId="51" fillId="0" borderId="0" xfId="0" applyFont="1" applyAlignment="1">
      <alignment horizontal="center" vertical="center" readingOrder="1"/>
    </xf>
    <xf numFmtId="0" fontId="52" fillId="0" borderId="0" xfId="0" applyFont="1" applyAlignment="1">
      <alignment horizontal="center" vertical="center" wrapText="1"/>
    </xf>
    <xf numFmtId="0" fontId="5" fillId="0" borderId="0" xfId="0" applyFont="1" applyAlignment="1">
      <alignment vertical="center" wrapText="1" readingOrder="1"/>
    </xf>
    <xf numFmtId="0" fontId="3" fillId="0" borderId="0" xfId="0" applyFont="1" applyAlignment="1">
      <alignment vertical="center" wrapText="1"/>
    </xf>
    <xf numFmtId="0" fontId="53" fillId="0" borderId="0" xfId="0" applyFont="1" applyAlignment="1">
      <alignment horizontal="justify" vertical="center" wrapText="1" readingOrder="2"/>
    </xf>
    <xf numFmtId="0" fontId="53" fillId="0" borderId="0" xfId="0" applyFont="1" applyAlignment="1">
      <alignment vertical="center" wrapText="1"/>
    </xf>
    <xf numFmtId="0" fontId="54" fillId="0" borderId="0" xfId="0" applyFont="1" applyAlignment="1">
      <alignment horizontal="justify" readingOrder="2"/>
    </xf>
    <xf numFmtId="0" fontId="2" fillId="0" borderId="0" xfId="0" applyFont="1" applyAlignment="1">
      <alignment horizontal="distributed" vertical="center" wrapText="1" readingOrder="1"/>
    </xf>
    <xf numFmtId="0" fontId="3" fillId="0" borderId="0" xfId="0" applyFont="1" applyAlignment="1">
      <alignment horizontal="distributed" vertical="center"/>
    </xf>
    <xf numFmtId="0" fontId="5" fillId="0" borderId="0" xfId="0" applyFont="1" applyAlignment="1">
      <alignment horizontal="distributed" vertical="center" wrapText="1" readingOrder="1"/>
    </xf>
    <xf numFmtId="0" fontId="49" fillId="0" borderId="0" xfId="0" applyFont="1" applyAlignment="1">
      <alignment horizontal="distributed" vertical="center" wrapText="1"/>
    </xf>
    <xf numFmtId="0" fontId="3" fillId="0" borderId="0" xfId="0" applyFont="1" applyAlignment="1">
      <alignment horizontal="distributed" vertical="center" wrapText="1"/>
    </xf>
    <xf numFmtId="0" fontId="53" fillId="0" borderId="0" xfId="0" applyFont="1" applyAlignment="1">
      <alignment horizontal="distributed" vertical="center" wrapText="1"/>
    </xf>
    <xf numFmtId="0" fontId="49" fillId="0" borderId="0" xfId="0" applyFont="1" applyAlignment="1">
      <alignment horizontal="distributed" vertical="top" wrapText="1"/>
    </xf>
    <xf numFmtId="0" fontId="55" fillId="0" borderId="0" xfId="0" applyFont="1" applyAlignment="1">
      <alignment horizontal="distributed" vertical="top" wrapText="1" readingOrder="2"/>
    </xf>
    <xf numFmtId="49" fontId="50" fillId="0" borderId="0" xfId="0" applyNumberFormat="1" applyFont="1" applyAlignment="1">
      <alignment horizontal="distributed" vertical="top" wrapText="1" readingOrder="2"/>
    </xf>
    <xf numFmtId="0" fontId="56" fillId="0" borderId="0" xfId="0" applyFont="1" applyAlignment="1">
      <alignment horizontal="right" vertical="top" wrapText="1" indent="3" readingOrder="2"/>
    </xf>
    <xf numFmtId="0" fontId="18" fillId="0" borderId="0" xfId="1" applyFont="1" applyFill="1" applyBorder="1" applyAlignment="1" applyProtection="1">
      <alignment horizontal="distributed" vertical="center"/>
    </xf>
    <xf numFmtId="0" fontId="4" fillId="0" borderId="0" xfId="0" applyFont="1" applyFill="1" applyAlignment="1">
      <alignment horizontal="distributed" vertical="center"/>
    </xf>
    <xf numFmtId="49" fontId="3" fillId="0" borderId="0" xfId="0" applyNumberFormat="1" applyFont="1" applyAlignment="1">
      <alignment horizontal="right" vertical="top" wrapText="1" readingOrder="1"/>
    </xf>
    <xf numFmtId="49" fontId="3" fillId="0" borderId="0" xfId="0" applyNumberFormat="1" applyFont="1" applyAlignment="1">
      <alignment horizontal="right" vertical="top" wrapText="1"/>
    </xf>
    <xf numFmtId="0" fontId="5" fillId="0" borderId="0" xfId="0" applyFont="1" applyAlignment="1">
      <alignment horizontal="left" vertical="top" wrapText="1" indent="2"/>
    </xf>
    <xf numFmtId="0" fontId="5" fillId="0" borderId="0" xfId="0" applyFont="1" applyAlignment="1">
      <alignment vertical="top" wrapText="1"/>
    </xf>
    <xf numFmtId="0" fontId="57" fillId="2" borderId="3" xfId="0" applyFont="1" applyFill="1" applyBorder="1" applyAlignment="1">
      <alignment horizontal="center" vertical="center" wrapText="1"/>
    </xf>
    <xf numFmtId="0" fontId="57" fillId="3" borderId="4" xfId="0" applyFont="1" applyFill="1" applyBorder="1" applyAlignment="1">
      <alignment horizontal="center" vertical="center" wrapText="1"/>
    </xf>
    <xf numFmtId="0" fontId="57" fillId="3" borderId="5" xfId="0" applyFont="1" applyFill="1" applyBorder="1" applyAlignment="1">
      <alignment horizontal="center" vertical="center" wrapText="1"/>
    </xf>
    <xf numFmtId="0" fontId="58" fillId="2" borderId="3" xfId="0" applyFont="1" applyFill="1" applyBorder="1" applyAlignment="1">
      <alignment horizontal="left" vertical="center" wrapText="1" indent="1"/>
    </xf>
    <xf numFmtId="0" fontId="58" fillId="3" borderId="4" xfId="0" applyFont="1" applyFill="1" applyBorder="1" applyAlignment="1">
      <alignment horizontal="left" vertical="center" wrapText="1" indent="1"/>
    </xf>
    <xf numFmtId="0" fontId="58" fillId="3" borderId="5" xfId="0" applyFont="1" applyFill="1" applyBorder="1" applyAlignment="1">
      <alignment horizontal="left" vertical="center" wrapText="1" indent="1"/>
    </xf>
    <xf numFmtId="0" fontId="59" fillId="2" borderId="3" xfId="0" applyFont="1" applyFill="1" applyBorder="1" applyAlignment="1">
      <alignment horizontal="right" vertical="center" wrapText="1" indent="1"/>
    </xf>
    <xf numFmtId="0" fontId="59" fillId="3" borderId="4" xfId="0" applyFont="1" applyFill="1" applyBorder="1" applyAlignment="1">
      <alignment horizontal="right" vertical="center" wrapText="1" indent="1"/>
    </xf>
    <xf numFmtId="0" fontId="59" fillId="3" borderId="5" xfId="0" applyFont="1" applyFill="1" applyBorder="1" applyAlignment="1">
      <alignment horizontal="right" vertical="center" wrapText="1" indent="1"/>
    </xf>
    <xf numFmtId="0" fontId="60" fillId="2" borderId="3" xfId="0" applyFont="1" applyFill="1" applyBorder="1" applyAlignment="1">
      <alignment horizontal="left" vertical="center" wrapText="1" indent="1"/>
    </xf>
    <xf numFmtId="0" fontId="60" fillId="3" borderId="4" xfId="0" applyFont="1" applyFill="1" applyBorder="1" applyAlignment="1">
      <alignment horizontal="left" vertical="center" wrapText="1" indent="1"/>
    </xf>
    <xf numFmtId="0" fontId="59" fillId="2" borderId="6" xfId="0" applyFont="1" applyFill="1" applyBorder="1" applyAlignment="1">
      <alignment horizontal="center" vertical="center" wrapText="1"/>
    </xf>
    <xf numFmtId="0" fontId="59" fillId="3" borderId="4" xfId="0" applyFont="1" applyFill="1" applyBorder="1" applyAlignment="1">
      <alignment horizontal="center" vertical="center" wrapText="1"/>
    </xf>
    <xf numFmtId="0" fontId="59" fillId="2" borderId="4" xfId="0" applyFont="1" applyFill="1" applyBorder="1" applyAlignment="1">
      <alignment horizontal="center" vertical="center" wrapText="1"/>
    </xf>
    <xf numFmtId="0" fontId="58" fillId="2" borderId="4" xfId="0" applyFont="1" applyFill="1" applyBorder="1" applyAlignment="1">
      <alignment horizontal="left" vertical="center" wrapText="1" indent="1"/>
    </xf>
    <xf numFmtId="0" fontId="59" fillId="2" borderId="4" xfId="0" applyFont="1" applyFill="1" applyBorder="1" applyAlignment="1">
      <alignment horizontal="right" vertical="center" wrapText="1" indent="1"/>
    </xf>
    <xf numFmtId="0" fontId="59" fillId="3" borderId="5" xfId="0" applyFont="1" applyFill="1" applyBorder="1" applyAlignment="1">
      <alignment horizontal="center" vertical="center" wrapText="1"/>
    </xf>
    <xf numFmtId="0" fontId="61" fillId="0" borderId="0" xfId="0" applyFont="1" applyBorder="1" applyAlignment="1">
      <alignment vertical="center" wrapText="1"/>
    </xf>
    <xf numFmtId="0" fontId="59" fillId="2" borderId="3" xfId="0" applyFont="1" applyFill="1" applyBorder="1" applyAlignment="1">
      <alignment horizontal="center" vertical="center" wrapText="1"/>
    </xf>
    <xf numFmtId="0" fontId="50" fillId="0" borderId="1" xfId="0" applyFont="1" applyBorder="1" applyAlignment="1">
      <alignment vertical="center" wrapText="1"/>
    </xf>
    <xf numFmtId="0" fontId="49" fillId="0" borderId="7" xfId="0" applyFont="1" applyBorder="1"/>
    <xf numFmtId="0" fontId="49" fillId="0" borderId="8" xfId="0" applyFont="1" applyBorder="1"/>
    <xf numFmtId="0" fontId="49" fillId="0" borderId="9" xfId="0" applyFont="1" applyBorder="1"/>
    <xf numFmtId="0" fontId="3" fillId="0" borderId="0" xfId="0" applyFont="1" applyBorder="1" applyAlignment="1">
      <alignment vertical="center"/>
    </xf>
    <xf numFmtId="0" fontId="49" fillId="0" borderId="0" xfId="0" applyFont="1" applyBorder="1" applyAlignment="1">
      <alignment vertical="center" wrapText="1"/>
    </xf>
    <xf numFmtId="0" fontId="49" fillId="0" borderId="0" xfId="0" applyFont="1" applyBorder="1"/>
    <xf numFmtId="0" fontId="60" fillId="3" borderId="5" xfId="0" applyFont="1" applyFill="1" applyBorder="1" applyAlignment="1">
      <alignment horizontal="left" vertical="center" wrapText="1" indent="1"/>
    </xf>
    <xf numFmtId="0" fontId="23" fillId="2" borderId="3" xfId="0" applyFont="1" applyFill="1" applyBorder="1" applyAlignment="1">
      <alignment horizontal="right" vertical="center" wrapText="1" indent="1"/>
    </xf>
    <xf numFmtId="0" fontId="21" fillId="2" borderId="3" xfId="0" applyFont="1" applyFill="1" applyBorder="1" applyAlignment="1">
      <alignment horizontal="right" vertical="center" wrapText="1" indent="1"/>
    </xf>
    <xf numFmtId="0" fontId="23" fillId="3" borderId="4" xfId="0" applyFont="1" applyFill="1" applyBorder="1" applyAlignment="1">
      <alignment horizontal="right" vertical="center" wrapText="1" indent="1"/>
    </xf>
    <xf numFmtId="0" fontId="21" fillId="3" borderId="4" xfId="0" applyFont="1" applyFill="1" applyBorder="1" applyAlignment="1">
      <alignment horizontal="right" vertical="center" wrapText="1" indent="1"/>
    </xf>
    <xf numFmtId="0" fontId="23" fillId="3" borderId="5" xfId="0" applyFont="1" applyFill="1" applyBorder="1" applyAlignment="1">
      <alignment horizontal="right" vertical="center" wrapText="1" indent="1"/>
    </xf>
    <xf numFmtId="0" fontId="21" fillId="3" borderId="5" xfId="0" applyFont="1" applyFill="1" applyBorder="1" applyAlignment="1">
      <alignment horizontal="right" vertical="center" wrapText="1" indent="1"/>
    </xf>
    <xf numFmtId="0" fontId="23" fillId="2" borderId="10" xfId="0" applyFont="1" applyFill="1" applyBorder="1" applyAlignment="1">
      <alignment horizontal="right" vertical="center" wrapText="1" indent="1"/>
    </xf>
    <xf numFmtId="0" fontId="27" fillId="0" borderId="0" xfId="0" applyFont="1" applyAlignment="1">
      <alignment vertical="center" wrapText="1"/>
    </xf>
    <xf numFmtId="0" fontId="23" fillId="3" borderId="8" xfId="0" applyFont="1" applyFill="1" applyBorder="1" applyAlignment="1">
      <alignment horizontal="center" wrapText="1"/>
    </xf>
    <xf numFmtId="0" fontId="24" fillId="3" borderId="9" xfId="0" applyFont="1" applyFill="1" applyBorder="1" applyAlignment="1">
      <alignment horizontal="center" vertical="top" wrapText="1"/>
    </xf>
    <xf numFmtId="0" fontId="24" fillId="3" borderId="8" xfId="0" applyFont="1" applyFill="1" applyBorder="1" applyAlignment="1">
      <alignment horizontal="center" vertical="top" wrapText="1"/>
    </xf>
    <xf numFmtId="0" fontId="23" fillId="2" borderId="6" xfId="0" applyFont="1" applyFill="1" applyBorder="1" applyAlignment="1">
      <alignment horizontal="right" vertical="center" wrapText="1" indent="1"/>
    </xf>
    <xf numFmtId="0" fontId="21" fillId="2" borderId="6" xfId="0" applyFont="1" applyFill="1" applyBorder="1" applyAlignment="1">
      <alignment horizontal="right" vertical="center" wrapText="1" indent="1"/>
    </xf>
    <xf numFmtId="0" fontId="23" fillId="2" borderId="4" xfId="0" applyFont="1" applyFill="1" applyBorder="1" applyAlignment="1">
      <alignment horizontal="right" vertical="center" wrapText="1" indent="1"/>
    </xf>
    <xf numFmtId="0" fontId="21" fillId="2" borderId="4" xfId="0" applyFont="1" applyFill="1" applyBorder="1" applyAlignment="1">
      <alignment horizontal="right" vertical="center" wrapText="1" indent="1"/>
    </xf>
    <xf numFmtId="0" fontId="23" fillId="2" borderId="11" xfId="0" applyFont="1" applyFill="1" applyBorder="1" applyAlignment="1">
      <alignment horizontal="right" vertical="center" wrapText="1" indent="1"/>
    </xf>
    <xf numFmtId="0" fontId="21" fillId="2" borderId="11" xfId="0" applyFont="1" applyFill="1" applyBorder="1" applyAlignment="1">
      <alignment horizontal="right" vertical="center" wrapText="1" indent="1"/>
    </xf>
    <xf numFmtId="0" fontId="23" fillId="3" borderId="12" xfId="0" applyFont="1" applyFill="1" applyBorder="1" applyAlignment="1">
      <alignment horizontal="right" vertical="center" wrapText="1" indent="1"/>
    </xf>
    <xf numFmtId="0" fontId="21" fillId="3" borderId="12" xfId="0" applyFont="1" applyFill="1" applyBorder="1" applyAlignment="1">
      <alignment horizontal="right" vertical="center" wrapText="1" indent="1"/>
    </xf>
    <xf numFmtId="0" fontId="23" fillId="2" borderId="12" xfId="0" applyFont="1" applyFill="1" applyBorder="1" applyAlignment="1">
      <alignment horizontal="right" vertical="center" wrapText="1" indent="1"/>
    </xf>
    <xf numFmtId="0" fontId="21" fillId="2" borderId="12" xfId="0" applyFont="1" applyFill="1" applyBorder="1" applyAlignment="1">
      <alignment horizontal="right" vertical="center" wrapText="1" indent="1"/>
    </xf>
    <xf numFmtId="0" fontId="21" fillId="2" borderId="3" xfId="0" applyFont="1" applyFill="1" applyBorder="1" applyAlignment="1">
      <alignment vertical="center" wrapText="1"/>
    </xf>
    <xf numFmtId="0" fontId="23" fillId="2" borderId="3" xfId="0" applyFont="1" applyFill="1" applyBorder="1" applyAlignment="1">
      <alignment vertical="center" wrapText="1"/>
    </xf>
    <xf numFmtId="0" fontId="21" fillId="3" borderId="4" xfId="0" applyFont="1" applyFill="1" applyBorder="1" applyAlignment="1">
      <alignment vertical="center" wrapText="1"/>
    </xf>
    <xf numFmtId="0" fontId="23" fillId="3" borderId="4" xfId="0" applyFont="1" applyFill="1" applyBorder="1" applyAlignment="1">
      <alignment vertical="center" wrapText="1"/>
    </xf>
    <xf numFmtId="0" fontId="21" fillId="2" borderId="4" xfId="0" applyFont="1" applyFill="1" applyBorder="1" applyAlignment="1">
      <alignment vertical="center" wrapText="1"/>
    </xf>
    <xf numFmtId="0" fontId="23" fillId="2" borderId="4" xfId="0" applyFont="1" applyFill="1" applyBorder="1" applyAlignment="1">
      <alignment vertical="center" wrapText="1"/>
    </xf>
    <xf numFmtId="0" fontId="23" fillId="3" borderId="13" xfId="0" applyFont="1" applyFill="1" applyBorder="1" applyAlignment="1">
      <alignment horizontal="center" wrapText="1"/>
    </xf>
    <xf numFmtId="0" fontId="24" fillId="3" borderId="14" xfId="0" applyFont="1" applyFill="1" applyBorder="1" applyAlignment="1">
      <alignment horizontal="center" vertical="top" wrapText="1"/>
    </xf>
    <xf numFmtId="0" fontId="33" fillId="3" borderId="9" xfId="0" applyFont="1" applyFill="1" applyBorder="1" applyAlignment="1">
      <alignment horizontal="center" vertical="top" wrapText="1"/>
    </xf>
    <xf numFmtId="0" fontId="21" fillId="2" borderId="6" xfId="0" applyFont="1" applyFill="1" applyBorder="1" applyAlignment="1">
      <alignment vertical="center" wrapText="1"/>
    </xf>
    <xf numFmtId="0" fontId="23" fillId="2" borderId="6" xfId="0" applyFont="1" applyFill="1" applyBorder="1" applyAlignment="1">
      <alignment vertical="center" wrapText="1"/>
    </xf>
    <xf numFmtId="2" fontId="59" fillId="2" borderId="3" xfId="0" applyNumberFormat="1" applyFont="1" applyFill="1" applyBorder="1" applyAlignment="1">
      <alignment horizontal="right" vertical="center" wrapText="1" indent="1"/>
    </xf>
    <xf numFmtId="2" fontId="59" fillId="3" borderId="4" xfId="0" applyNumberFormat="1" applyFont="1" applyFill="1" applyBorder="1" applyAlignment="1">
      <alignment horizontal="right" vertical="center" wrapText="1" indent="1"/>
    </xf>
    <xf numFmtId="2" fontId="59" fillId="2" borderId="4" xfId="0" applyNumberFormat="1" applyFont="1" applyFill="1" applyBorder="1" applyAlignment="1">
      <alignment horizontal="right" vertical="center" wrapText="1" indent="1"/>
    </xf>
    <xf numFmtId="2" fontId="59" fillId="3" borderId="5" xfId="0" applyNumberFormat="1" applyFont="1" applyFill="1" applyBorder="1" applyAlignment="1">
      <alignment horizontal="right" vertical="center" wrapText="1" indent="1"/>
    </xf>
    <xf numFmtId="2" fontId="21" fillId="2" borderId="3" xfId="0" applyNumberFormat="1" applyFont="1" applyFill="1" applyBorder="1" applyAlignment="1">
      <alignment horizontal="right" vertical="center" wrapText="1" indent="1"/>
    </xf>
    <xf numFmtId="2" fontId="21" fillId="3" borderId="4" xfId="0" applyNumberFormat="1" applyFont="1" applyFill="1" applyBorder="1" applyAlignment="1">
      <alignment horizontal="right" vertical="center" wrapText="1" indent="1"/>
    </xf>
    <xf numFmtId="2" fontId="21" fillId="3" borderId="5" xfId="0" applyNumberFormat="1" applyFont="1" applyFill="1" applyBorder="1" applyAlignment="1">
      <alignment horizontal="right" vertical="center" wrapText="1" indent="1"/>
    </xf>
    <xf numFmtId="2" fontId="23" fillId="2" borderId="10" xfId="0" applyNumberFormat="1" applyFont="1" applyFill="1" applyBorder="1" applyAlignment="1">
      <alignment horizontal="right" vertical="center" wrapText="1" indent="1"/>
    </xf>
    <xf numFmtId="0" fontId="23" fillId="3" borderId="7" xfId="0" applyFont="1" applyFill="1" applyBorder="1" applyAlignment="1">
      <alignment horizontal="center" wrapText="1"/>
    </xf>
    <xf numFmtId="0" fontId="24" fillId="3" borderId="9" xfId="0" applyFont="1" applyFill="1" applyBorder="1" applyAlignment="1">
      <alignment horizontal="center" vertical="top" wrapText="1"/>
    </xf>
    <xf numFmtId="0" fontId="61" fillId="0" borderId="0" xfId="0" applyFont="1" applyAlignment="1">
      <alignment horizontal="right" vertical="center" wrapText="1"/>
    </xf>
    <xf numFmtId="0" fontId="61" fillId="0" borderId="0" xfId="0" applyFont="1" applyAlignment="1">
      <alignment horizontal="center" vertical="center" wrapText="1"/>
    </xf>
    <xf numFmtId="0" fontId="61" fillId="0" borderId="0" xfId="0" applyFont="1" applyBorder="1" applyAlignment="1">
      <alignment horizontal="center" vertical="center" wrapText="1"/>
    </xf>
    <xf numFmtId="0" fontId="61" fillId="0" borderId="1" xfId="0" applyFont="1" applyBorder="1" applyAlignment="1">
      <alignment horizontal="right" vertical="center" wrapText="1"/>
    </xf>
    <xf numFmtId="0" fontId="23" fillId="3" borderId="8" xfId="0" applyFont="1" applyFill="1" applyBorder="1" applyAlignment="1">
      <alignment horizontal="center" wrapText="1"/>
    </xf>
    <xf numFmtId="0" fontId="57" fillId="3" borderId="8" xfId="0" applyFont="1" applyFill="1" applyBorder="1" applyAlignment="1">
      <alignment horizontal="center" wrapText="1"/>
    </xf>
    <xf numFmtId="0" fontId="58" fillId="3" borderId="9" xfId="0" applyFont="1" applyFill="1" applyBorder="1" applyAlignment="1">
      <alignment horizontal="center" vertical="top" wrapText="1"/>
    </xf>
    <xf numFmtId="0" fontId="23" fillId="2" borderId="8" xfId="0" applyFont="1" applyFill="1" applyBorder="1" applyAlignment="1">
      <alignment vertical="center" wrapText="1"/>
    </xf>
    <xf numFmtId="0" fontId="21" fillId="2" borderId="8" xfId="0" applyFont="1" applyFill="1" applyBorder="1" applyAlignment="1">
      <alignment vertical="center" wrapText="1"/>
    </xf>
    <xf numFmtId="0" fontId="23" fillId="3" borderId="10" xfId="0" applyFont="1" applyFill="1" applyBorder="1" applyAlignment="1">
      <alignment vertical="center" wrapText="1"/>
    </xf>
    <xf numFmtId="0" fontId="33" fillId="3" borderId="15" xfId="0" applyFont="1" applyFill="1" applyBorder="1" applyAlignment="1">
      <alignment horizontal="center" vertical="center" wrapText="1" readingOrder="1"/>
    </xf>
    <xf numFmtId="0" fontId="33" fillId="3" borderId="16" xfId="0" applyFont="1" applyFill="1" applyBorder="1" applyAlignment="1">
      <alignment horizontal="center" vertical="center" wrapText="1" readingOrder="1"/>
    </xf>
    <xf numFmtId="0" fontId="23" fillId="3" borderId="16" xfId="0" applyFont="1" applyFill="1" applyBorder="1" applyAlignment="1">
      <alignment horizontal="center" vertical="center" wrapText="1" readingOrder="1"/>
    </xf>
    <xf numFmtId="0" fontId="23" fillId="3" borderId="17" xfId="0" applyFont="1" applyFill="1" applyBorder="1" applyAlignment="1">
      <alignment horizontal="center" vertical="center" wrapText="1"/>
    </xf>
    <xf numFmtId="0" fontId="23" fillId="3" borderId="15" xfId="0" applyFont="1" applyFill="1" applyBorder="1" applyAlignment="1">
      <alignment horizontal="center" vertical="center" wrapText="1" readingOrder="1"/>
    </xf>
    <xf numFmtId="0" fontId="23" fillId="2" borderId="18" xfId="0" applyFont="1" applyFill="1" applyBorder="1" applyAlignment="1">
      <alignment horizontal="center" vertical="center" readingOrder="1"/>
    </xf>
    <xf numFmtId="0" fontId="58" fillId="0" borderId="0" xfId="0" applyFont="1" applyAlignment="1">
      <alignment horizontal="left" vertical="center" wrapText="1"/>
    </xf>
    <xf numFmtId="0" fontId="23" fillId="2" borderId="13" xfId="0" applyFont="1" applyFill="1" applyBorder="1" applyAlignment="1">
      <alignment horizontal="center" vertical="center"/>
    </xf>
    <xf numFmtId="0" fontId="59" fillId="0" borderId="0" xfId="0" applyFont="1" applyAlignment="1">
      <alignment horizontal="right" wrapText="1"/>
    </xf>
    <xf numFmtId="0" fontId="23" fillId="3" borderId="18" xfId="0" applyFont="1" applyFill="1" applyBorder="1" applyAlignment="1">
      <alignment horizontal="center" vertical="center" readingOrder="1"/>
    </xf>
    <xf numFmtId="0" fontId="23" fillId="3" borderId="19" xfId="0" applyFont="1" applyFill="1" applyBorder="1" applyAlignment="1">
      <alignment horizontal="center" vertical="center"/>
    </xf>
    <xf numFmtId="0" fontId="23" fillId="2" borderId="0" xfId="0" applyFont="1" applyFill="1" applyBorder="1" applyAlignment="1">
      <alignment horizontal="center" vertical="center" readingOrder="1"/>
    </xf>
    <xf numFmtId="0" fontId="58" fillId="0" borderId="0" xfId="0" applyFont="1" applyBorder="1" applyAlignment="1">
      <alignment horizontal="left" vertical="center" wrapText="1"/>
    </xf>
    <xf numFmtId="0" fontId="23" fillId="2" borderId="19" xfId="0" applyFont="1" applyFill="1" applyBorder="1" applyAlignment="1">
      <alignment horizontal="center" vertical="center"/>
    </xf>
    <xf numFmtId="0" fontId="59" fillId="0" borderId="0" xfId="0" applyFont="1" applyBorder="1" applyAlignment="1">
      <alignment horizontal="right" wrapText="1"/>
    </xf>
    <xf numFmtId="0" fontId="23" fillId="3" borderId="0" xfId="0" applyFont="1" applyFill="1" applyBorder="1" applyAlignment="1">
      <alignment horizontal="center" vertical="center" readingOrder="1"/>
    </xf>
    <xf numFmtId="0" fontId="58" fillId="3" borderId="0" xfId="0" applyFont="1" applyFill="1" applyBorder="1" applyAlignment="1">
      <alignment horizontal="left" vertical="center" wrapText="1"/>
    </xf>
    <xf numFmtId="0" fontId="59" fillId="3" borderId="0" xfId="0" applyFont="1" applyFill="1" applyBorder="1" applyAlignment="1">
      <alignment horizontal="right" wrapText="1"/>
    </xf>
    <xf numFmtId="0" fontId="57" fillId="0" borderId="0" xfId="0" applyFont="1" applyBorder="1" applyAlignment="1">
      <alignment horizontal="center" wrapText="1"/>
    </xf>
    <xf numFmtId="0" fontId="61" fillId="0" borderId="0" xfId="0" applyFont="1" applyBorder="1" applyAlignment="1">
      <alignment horizontal="center" wrapText="1"/>
    </xf>
    <xf numFmtId="0" fontId="59" fillId="3" borderId="0" xfId="0" applyFont="1" applyFill="1" applyBorder="1" applyAlignment="1">
      <alignment horizontal="right" vertical="center" wrapText="1"/>
    </xf>
    <xf numFmtId="0" fontId="7" fillId="3" borderId="18" xfId="0" applyFont="1" applyFill="1" applyBorder="1" applyAlignment="1">
      <alignment horizontal="center" vertical="center" readingOrder="2"/>
    </xf>
    <xf numFmtId="0" fontId="5" fillId="0" borderId="0" xfId="0" applyFont="1" applyAlignment="1">
      <alignment horizontal="center" vertical="center"/>
    </xf>
    <xf numFmtId="0" fontId="59" fillId="2" borderId="0" xfId="0" applyFont="1" applyFill="1" applyBorder="1" applyAlignment="1">
      <alignment horizontal="right" vertical="center" wrapText="1"/>
    </xf>
    <xf numFmtId="0" fontId="7" fillId="2" borderId="18" xfId="0" applyFont="1" applyFill="1" applyBorder="1" applyAlignment="1">
      <alignment horizontal="center" vertical="center" readingOrder="2"/>
    </xf>
    <xf numFmtId="0" fontId="23" fillId="3" borderId="1" xfId="0" applyFont="1" applyFill="1" applyBorder="1" applyAlignment="1">
      <alignment horizontal="center" vertical="center" readingOrder="1"/>
    </xf>
    <xf numFmtId="0" fontId="58" fillId="3" borderId="1" xfId="0" applyFont="1" applyFill="1" applyBorder="1" applyAlignment="1">
      <alignment horizontal="left" vertical="center" wrapText="1"/>
    </xf>
    <xf numFmtId="0" fontId="23" fillId="3" borderId="14" xfId="0" applyFont="1" applyFill="1" applyBorder="1" applyAlignment="1">
      <alignment horizontal="center" vertical="center"/>
    </xf>
    <xf numFmtId="0" fontId="59" fillId="3" borderId="1" xfId="0" applyFont="1" applyFill="1" applyBorder="1" applyAlignment="1">
      <alignment horizontal="right" vertical="center" wrapText="1"/>
    </xf>
    <xf numFmtId="0" fontId="7" fillId="3" borderId="20" xfId="0" applyFont="1" applyFill="1" applyBorder="1" applyAlignment="1">
      <alignment horizontal="center" vertical="center" readingOrder="2"/>
    </xf>
    <xf numFmtId="0" fontId="10" fillId="0" borderId="0" xfId="0" applyFont="1" applyBorder="1" applyAlignment="1">
      <alignment horizontal="center" wrapText="1"/>
    </xf>
    <xf numFmtId="0" fontId="59" fillId="0" borderId="0" xfId="0" applyFont="1" applyBorder="1" applyAlignment="1">
      <alignment horizontal="right" vertical="center" wrapText="1"/>
    </xf>
    <xf numFmtId="0" fontId="10" fillId="3" borderId="0" xfId="0" applyFont="1" applyFill="1" applyBorder="1" applyAlignment="1">
      <alignment horizontal="center"/>
    </xf>
    <xf numFmtId="0" fontId="32" fillId="3" borderId="0" xfId="0" applyFont="1" applyFill="1" applyBorder="1" applyAlignment="1">
      <alignment vertical="center" wrapText="1"/>
    </xf>
    <xf numFmtId="0" fontId="3" fillId="3" borderId="18" xfId="0" applyFont="1" applyFill="1" applyBorder="1"/>
    <xf numFmtId="0" fontId="35" fillId="3" borderId="0" xfId="0" applyFont="1" applyFill="1" applyBorder="1" applyAlignment="1">
      <alignment horizontal="right" vertical="center" wrapText="1"/>
    </xf>
    <xf numFmtId="0" fontId="4" fillId="3" borderId="0" xfId="0" applyFont="1" applyFill="1" applyBorder="1" applyAlignment="1">
      <alignment horizontal="center" readingOrder="2"/>
    </xf>
    <xf numFmtId="0" fontId="10" fillId="0" borderId="0" xfId="0" applyFont="1" applyBorder="1" applyAlignment="1">
      <alignment horizontal="center"/>
    </xf>
    <xf numFmtId="0" fontId="35" fillId="0" borderId="0" xfId="0" applyFont="1" applyBorder="1" applyAlignment="1">
      <alignment horizontal="right" vertical="center" wrapText="1"/>
    </xf>
    <xf numFmtId="0" fontId="4" fillId="0" borderId="0" xfId="0" applyFont="1" applyBorder="1" applyAlignment="1">
      <alignment horizontal="center" readingOrder="2"/>
    </xf>
    <xf numFmtId="0" fontId="3" fillId="3" borderId="0" xfId="0" applyFont="1" applyFill="1" applyBorder="1"/>
    <xf numFmtId="0" fontId="10" fillId="0" borderId="1" xfId="0" applyFont="1" applyBorder="1" applyAlignment="1">
      <alignment horizontal="center"/>
    </xf>
    <xf numFmtId="0" fontId="63" fillId="0" borderId="1" xfId="0" applyFont="1" applyBorder="1" applyAlignment="1">
      <alignment horizontal="left" vertical="center" wrapText="1"/>
    </xf>
    <xf numFmtId="0" fontId="3" fillId="0" borderId="1" xfId="0" applyFont="1" applyBorder="1"/>
    <xf numFmtId="0" fontId="10" fillId="0" borderId="1" xfId="0" applyFont="1" applyBorder="1" applyAlignment="1">
      <alignment horizontal="right" vertical="center" wrapText="1"/>
    </xf>
    <xf numFmtId="0" fontId="4" fillId="0" borderId="1" xfId="0" applyFont="1" applyBorder="1" applyAlignment="1">
      <alignment horizontal="center" readingOrder="2"/>
    </xf>
    <xf numFmtId="0" fontId="3" fillId="0" borderId="0" xfId="0" applyFont="1" applyAlignment="1">
      <alignment wrapText="1"/>
    </xf>
    <xf numFmtId="0" fontId="27" fillId="0" borderId="0" xfId="0" applyFont="1" applyAlignment="1">
      <alignment horizontal="left" vertical="top" wrapText="1" readingOrder="1"/>
    </xf>
    <xf numFmtId="0" fontId="56" fillId="0" borderId="0" xfId="0" applyFont="1" applyAlignment="1">
      <alignment horizontal="right" vertical="top" wrapText="1"/>
    </xf>
    <xf numFmtId="0" fontId="56" fillId="0" borderId="0" xfId="0" applyFont="1" applyAlignment="1">
      <alignment horizontal="right" vertical="top" wrapText="1" readingOrder="2"/>
    </xf>
    <xf numFmtId="0" fontId="9" fillId="0" borderId="0" xfId="0" applyFont="1" applyAlignment="1">
      <alignment horizontal="center" vertical="center" wrapText="1" readingOrder="1"/>
    </xf>
    <xf numFmtId="0" fontId="21" fillId="0" borderId="0" xfId="3" applyAlignment="1">
      <alignment vertical="center"/>
    </xf>
    <xf numFmtId="0" fontId="36" fillId="0" borderId="0" xfId="14"/>
    <xf numFmtId="0" fontId="3" fillId="0" borderId="0" xfId="4" applyFont="1" applyAlignment="1">
      <alignment vertical="top" wrapText="1"/>
    </xf>
    <xf numFmtId="0" fontId="3" fillId="0" borderId="0" xfId="14" applyFont="1" applyAlignment="1">
      <alignment vertical="center" wrapText="1"/>
    </xf>
    <xf numFmtId="0" fontId="3" fillId="0" borderId="0" xfId="5" applyFont="1" applyAlignment="1">
      <alignment vertical="center" wrapText="1"/>
    </xf>
    <xf numFmtId="1" fontId="23" fillId="2" borderId="3" xfId="0" applyNumberFormat="1" applyFont="1" applyFill="1" applyBorder="1" applyAlignment="1">
      <alignment horizontal="right" vertical="center" wrapText="1" indent="1"/>
    </xf>
    <xf numFmtId="1" fontId="23" fillId="3" borderId="4" xfId="0" applyNumberFormat="1" applyFont="1" applyFill="1" applyBorder="1" applyAlignment="1">
      <alignment horizontal="right" vertical="center" wrapText="1" indent="1"/>
    </xf>
    <xf numFmtId="1" fontId="23" fillId="3" borderId="5" xfId="0" applyNumberFormat="1" applyFont="1" applyFill="1" applyBorder="1" applyAlignment="1">
      <alignment horizontal="right" vertical="center" wrapText="1" indent="1"/>
    </xf>
    <xf numFmtId="1" fontId="23" fillId="2" borderId="10" xfId="0" applyNumberFormat="1" applyFont="1" applyFill="1" applyBorder="1" applyAlignment="1">
      <alignment horizontal="right" vertical="center" wrapText="1" indent="1"/>
    </xf>
    <xf numFmtId="1" fontId="21" fillId="2" borderId="3" xfId="0" applyNumberFormat="1" applyFont="1" applyFill="1" applyBorder="1" applyAlignment="1">
      <alignment horizontal="right" vertical="center" wrapText="1" indent="1"/>
    </xf>
    <xf numFmtId="1" fontId="21" fillId="3" borderId="4" xfId="0" applyNumberFormat="1" applyFont="1" applyFill="1" applyBorder="1" applyAlignment="1">
      <alignment horizontal="right" vertical="center" wrapText="1" indent="1"/>
    </xf>
    <xf numFmtId="1" fontId="21" fillId="3" borderId="5" xfId="0" applyNumberFormat="1" applyFont="1" applyFill="1" applyBorder="1" applyAlignment="1">
      <alignment horizontal="right" vertical="center" wrapText="1" indent="1"/>
    </xf>
    <xf numFmtId="0" fontId="61" fillId="0" borderId="0" xfId="0" applyFont="1" applyBorder="1" applyAlignment="1">
      <alignment horizontal="center" vertical="center" wrapText="1"/>
    </xf>
    <xf numFmtId="0" fontId="24" fillId="3" borderId="9" xfId="0" applyFont="1" applyFill="1" applyBorder="1" applyAlignment="1">
      <alignment horizontal="center" vertical="top" wrapText="1"/>
    </xf>
    <xf numFmtId="0" fontId="61" fillId="0" borderId="0" xfId="0" applyFont="1" applyAlignment="1">
      <alignment horizontal="right" vertical="center" wrapText="1"/>
    </xf>
    <xf numFmtId="0" fontId="23" fillId="3" borderId="7" xfId="0" applyFont="1" applyFill="1" applyBorder="1" applyAlignment="1">
      <alignment horizontal="center" wrapText="1"/>
    </xf>
    <xf numFmtId="0" fontId="61" fillId="0" borderId="1" xfId="0" applyFont="1" applyBorder="1" applyAlignment="1">
      <alignment horizontal="right" vertical="center" wrapText="1"/>
    </xf>
    <xf numFmtId="0" fontId="23" fillId="3" borderId="8" xfId="0" applyFont="1" applyFill="1" applyBorder="1" applyAlignment="1">
      <alignment horizontal="center" wrapText="1"/>
    </xf>
    <xf numFmtId="0" fontId="57" fillId="3" borderId="8" xfId="0" applyFont="1" applyFill="1" applyBorder="1" applyAlignment="1">
      <alignment horizontal="center" wrapText="1"/>
    </xf>
    <xf numFmtId="0" fontId="58" fillId="3" borderId="9" xfId="0" applyFont="1" applyFill="1" applyBorder="1" applyAlignment="1">
      <alignment horizontal="center" vertical="top" wrapText="1"/>
    </xf>
    <xf numFmtId="0" fontId="61" fillId="0" borderId="0" xfId="0" applyFont="1" applyAlignment="1">
      <alignment horizontal="right" vertical="center" wrapText="1"/>
    </xf>
    <xf numFmtId="0" fontId="61" fillId="0" borderId="0" xfId="0" applyFont="1" applyAlignment="1">
      <alignment horizontal="center" vertical="center" wrapText="1"/>
    </xf>
    <xf numFmtId="0" fontId="61" fillId="0" borderId="0" xfId="0" applyFont="1" applyBorder="1" applyAlignment="1">
      <alignment horizontal="center" vertical="center" wrapText="1"/>
    </xf>
    <xf numFmtId="0" fontId="61" fillId="0" borderId="0" xfId="0" applyFont="1" applyAlignment="1">
      <alignment horizontal="center" vertical="center" wrapText="1"/>
    </xf>
    <xf numFmtId="0" fontId="61" fillId="0" borderId="0" xfId="0" applyFont="1" applyBorder="1" applyAlignment="1">
      <alignment horizontal="center" vertical="center" wrapText="1"/>
    </xf>
    <xf numFmtId="0" fontId="61" fillId="0" borderId="0" xfId="0" applyFont="1" applyAlignment="1">
      <alignment horizontal="right" vertical="center" wrapText="1"/>
    </xf>
    <xf numFmtId="0" fontId="23" fillId="3" borderId="7" xfId="0" applyFont="1" applyFill="1" applyBorder="1" applyAlignment="1">
      <alignment horizontal="center" vertical="center" wrapText="1"/>
    </xf>
    <xf numFmtId="1" fontId="59" fillId="2" borderId="3" xfId="0" applyNumberFormat="1" applyFont="1" applyFill="1" applyBorder="1" applyAlignment="1">
      <alignment horizontal="right" vertical="center" wrapText="1" indent="1"/>
    </xf>
    <xf numFmtId="1" fontId="59" fillId="3" borderId="4" xfId="0" applyNumberFormat="1" applyFont="1" applyFill="1" applyBorder="1" applyAlignment="1">
      <alignment horizontal="right" vertical="center" wrapText="1" indent="1"/>
    </xf>
    <xf numFmtId="0" fontId="64" fillId="0" borderId="0" xfId="0" applyFont="1" applyAlignment="1">
      <alignment vertical="center" wrapText="1"/>
    </xf>
    <xf numFmtId="0" fontId="59" fillId="3" borderId="5" xfId="0" applyFont="1" applyFill="1" applyBorder="1" applyAlignment="1">
      <alignment horizontal="right" vertical="center" wrapText="1" indent="1"/>
    </xf>
    <xf numFmtId="0" fontId="59" fillId="3" borderId="5" xfId="0" applyFont="1" applyFill="1" applyBorder="1" applyAlignment="1">
      <alignment horizontal="right" vertical="center" wrapText="1" indent="1"/>
    </xf>
    <xf numFmtId="0" fontId="58" fillId="3" borderId="0" xfId="0" applyFont="1" applyFill="1" applyAlignment="1">
      <alignment horizontal="left" vertical="center" wrapText="1"/>
    </xf>
    <xf numFmtId="0" fontId="59" fillId="3" borderId="0" xfId="0" applyFont="1" applyFill="1" applyAlignment="1">
      <alignment horizontal="right" wrapText="1"/>
    </xf>
    <xf numFmtId="0" fontId="21" fillId="3" borderId="5" xfId="0" applyFont="1" applyFill="1" applyBorder="1" applyAlignment="1">
      <alignment vertical="center" wrapText="1"/>
    </xf>
    <xf numFmtId="0" fontId="23" fillId="3" borderId="5" xfId="0" applyFont="1" applyFill="1" applyBorder="1" applyAlignment="1">
      <alignment vertical="center" wrapText="1"/>
    </xf>
    <xf numFmtId="0" fontId="23" fillId="3" borderId="21" xfId="0" applyFont="1" applyFill="1" applyBorder="1" applyAlignment="1">
      <alignment horizontal="right" vertical="center" wrapText="1" indent="1"/>
    </xf>
    <xf numFmtId="0" fontId="21" fillId="3" borderId="21" xfId="0" applyFont="1" applyFill="1" applyBorder="1" applyAlignment="1">
      <alignment horizontal="right" vertical="center" wrapText="1" indent="1"/>
    </xf>
    <xf numFmtId="0" fontId="62" fillId="0" borderId="0" xfId="0" applyFont="1" applyAlignment="1">
      <alignment horizontal="right" vertical="top" wrapText="1" readingOrder="2"/>
    </xf>
    <xf numFmtId="0" fontId="3" fillId="0" borderId="0" xfId="0" applyFont="1" applyAlignment="1">
      <alignment horizontal="left" vertical="top" wrapText="1" readingOrder="1"/>
    </xf>
    <xf numFmtId="0" fontId="24" fillId="3" borderId="9" xfId="0" applyFont="1" applyFill="1" applyBorder="1" applyAlignment="1">
      <alignment horizontal="center" vertical="top" wrapText="1"/>
    </xf>
    <xf numFmtId="0" fontId="37" fillId="0" borderId="0" xfId="14" applyFont="1" applyAlignment="1">
      <alignment horizontal="left" vertical="center" wrapText="1" indent="7" readingOrder="2"/>
    </xf>
    <xf numFmtId="0" fontId="73" fillId="0" borderId="0" xfId="0" applyFont="1" applyAlignment="1">
      <alignment horizontal="left" vertical="center" readingOrder="2"/>
    </xf>
    <xf numFmtId="0" fontId="69" fillId="0" borderId="0" xfId="0" applyFont="1" applyAlignment="1">
      <alignment horizontal="distributed" vertical="center" wrapText="1"/>
    </xf>
    <xf numFmtId="0" fontId="8" fillId="0" borderId="0" xfId="0" applyFont="1" applyAlignment="1">
      <alignment horizontal="left" vertical="top"/>
    </xf>
    <xf numFmtId="0" fontId="64" fillId="3" borderId="0" xfId="0" applyFont="1" applyFill="1" applyAlignment="1">
      <alignment vertical="center" wrapText="1"/>
    </xf>
    <xf numFmtId="0" fontId="23" fillId="2" borderId="17" xfId="0" applyFont="1" applyFill="1" applyBorder="1" applyAlignment="1">
      <alignment horizontal="right" vertical="center" wrapText="1" indent="1"/>
    </xf>
    <xf numFmtId="0" fontId="23" fillId="2" borderId="10" xfId="0" applyFont="1" applyFill="1" applyBorder="1" applyAlignment="1">
      <alignment vertical="center" wrapText="1"/>
    </xf>
    <xf numFmtId="0" fontId="27" fillId="0" borderId="0" xfId="0" applyFont="1" applyAlignment="1">
      <alignment horizontal="center" vertical="center" wrapText="1"/>
    </xf>
    <xf numFmtId="0" fontId="31" fillId="0" borderId="0" xfId="0" applyFont="1" applyAlignment="1">
      <alignment horizontal="center" vertical="center" wrapText="1" readingOrder="1"/>
    </xf>
    <xf numFmtId="0" fontId="25" fillId="0" borderId="0" xfId="3" applyFont="1" applyAlignment="1">
      <alignment horizontal="left" vertical="center" wrapText="1" indent="2"/>
    </xf>
    <xf numFmtId="0" fontId="6" fillId="0" borderId="0" xfId="3" applyFont="1" applyAlignment="1">
      <alignment horizontal="right" vertical="center" wrapText="1" indent="2"/>
    </xf>
    <xf numFmtId="0" fontId="65" fillId="0" borderId="0" xfId="0" applyFont="1" applyAlignment="1">
      <alignment horizontal="center" vertical="center" wrapText="1" readingOrder="1"/>
    </xf>
    <xf numFmtId="0" fontId="52" fillId="0" borderId="0" xfId="0" applyFont="1" applyAlignment="1">
      <alignment horizontal="center" vertical="center" wrapText="1" readingOrder="1"/>
    </xf>
    <xf numFmtId="0" fontId="6" fillId="0" borderId="0" xfId="4" applyFont="1" applyAlignment="1">
      <alignment horizontal="right" vertical="top" wrapText="1" readingOrder="2"/>
    </xf>
    <xf numFmtId="0" fontId="44" fillId="0" borderId="0" xfId="14" applyFont="1" applyAlignment="1">
      <alignment horizontal="right" vertical="center" wrapText="1" indent="26" readingOrder="2"/>
    </xf>
    <xf numFmtId="0" fontId="44" fillId="0" borderId="0" xfId="14" applyFont="1" applyAlignment="1">
      <alignment horizontal="right" vertical="center" indent="26" readingOrder="2"/>
    </xf>
    <xf numFmtId="0" fontId="37" fillId="0" borderId="0" xfId="4" applyFont="1" applyAlignment="1">
      <alignment horizontal="left" vertical="top" wrapText="1"/>
    </xf>
    <xf numFmtId="0" fontId="23" fillId="0" borderId="0" xfId="0" applyFont="1" applyAlignment="1">
      <alignment horizontal="center" vertical="center" wrapText="1" readingOrder="1"/>
    </xf>
    <xf numFmtId="0" fontId="55" fillId="0" borderId="0" xfId="0" applyFont="1" applyAlignment="1">
      <alignment horizontal="right" vertical="top" wrapText="1" readingOrder="2"/>
    </xf>
    <xf numFmtId="0" fontId="8" fillId="0" borderId="0" xfId="0" applyFont="1" applyAlignment="1">
      <alignment horizontal="left" vertical="top" wrapText="1" readingOrder="1"/>
    </xf>
    <xf numFmtId="0" fontId="8" fillId="0" borderId="0" xfId="0" applyFont="1" applyAlignment="1">
      <alignment horizontal="left" vertical="top" wrapText="1"/>
    </xf>
    <xf numFmtId="0" fontId="17" fillId="0" borderId="0" xfId="0" applyFont="1" applyAlignment="1">
      <alignment horizontal="center" vertical="center" wrapText="1" readingOrder="1"/>
    </xf>
    <xf numFmtId="0" fontId="2" fillId="0" borderId="0" xfId="0" applyFont="1" applyAlignment="1">
      <alignment horizontal="center" vertical="center" wrapText="1" readingOrder="1"/>
    </xf>
    <xf numFmtId="0" fontId="8" fillId="0" borderId="0" xfId="0" applyFont="1" applyAlignment="1">
      <alignment horizontal="center" vertical="center"/>
    </xf>
    <xf numFmtId="0" fontId="23" fillId="0" borderId="1" xfId="0" applyFont="1" applyBorder="1" applyAlignment="1">
      <alignment horizontal="center" vertical="center" wrapText="1"/>
    </xf>
    <xf numFmtId="0" fontId="3" fillId="0" borderId="0" xfId="0" applyFont="1" applyAlignment="1">
      <alignment horizontal="left" vertical="top" wrapText="1" indent="3"/>
    </xf>
    <xf numFmtId="0" fontId="11" fillId="0" borderId="0" xfId="0" applyFont="1" applyAlignment="1">
      <alignment horizontal="distributed" vertical="center" wrapText="1" readingOrder="1"/>
    </xf>
    <xf numFmtId="0" fontId="13" fillId="0" borderId="0" xfId="0" applyFont="1" applyAlignment="1">
      <alignment horizontal="center" vertical="center" wrapText="1" readingOrder="1"/>
    </xf>
    <xf numFmtId="0" fontId="52" fillId="0" borderId="0" xfId="0" applyFont="1" applyAlignment="1">
      <alignment horizontal="right" vertical="center" readingOrder="2"/>
    </xf>
    <xf numFmtId="0" fontId="62" fillId="0" borderId="0" xfId="0" applyFont="1" applyAlignment="1">
      <alignment horizontal="right" vertical="top" wrapText="1" indent="3" readingOrder="2"/>
    </xf>
    <xf numFmtId="0" fontId="25" fillId="0" borderId="0" xfId="0" applyFont="1" applyAlignment="1">
      <alignment horizontal="left" vertical="center" wrapText="1" readingOrder="1"/>
    </xf>
    <xf numFmtId="0" fontId="25" fillId="0" borderId="0" xfId="0" applyFont="1" applyAlignment="1">
      <alignment horizontal="left" wrapText="1" readingOrder="1"/>
    </xf>
    <xf numFmtId="0" fontId="52" fillId="0" borderId="0" xfId="0" applyFont="1" applyAlignment="1">
      <alignment horizontal="right" readingOrder="2"/>
    </xf>
    <xf numFmtId="0" fontId="3" fillId="0" borderId="0" xfId="0" applyFont="1" applyAlignment="1">
      <alignment horizontal="left" vertical="top" wrapText="1" readingOrder="1"/>
    </xf>
    <xf numFmtId="0" fontId="28" fillId="0" borderId="0" xfId="0" applyFont="1" applyAlignment="1">
      <alignment horizontal="left" vertical="top" wrapText="1" readingOrder="1"/>
    </xf>
    <xf numFmtId="0" fontId="62" fillId="0" borderId="0" xfId="0" applyFont="1" applyAlignment="1">
      <alignment horizontal="center" vertical="top" wrapText="1" readingOrder="2"/>
    </xf>
    <xf numFmtId="0" fontId="5" fillId="0" borderId="0" xfId="0" applyFont="1" applyAlignment="1">
      <alignment vertical="top" wrapText="1"/>
    </xf>
    <xf numFmtId="0" fontId="52" fillId="0" borderId="0" xfId="0" applyFont="1" applyAlignment="1">
      <alignment horizontal="right" vertical="top" wrapText="1" indent="3" readingOrder="2"/>
    </xf>
    <xf numFmtId="0" fontId="26" fillId="0" borderId="0" xfId="0" applyFont="1" applyAlignment="1">
      <alignment horizontal="left" vertical="top" wrapText="1"/>
    </xf>
    <xf numFmtId="0" fontId="66" fillId="0" borderId="0" xfId="0" applyFont="1" applyAlignment="1">
      <alignment horizontal="right" vertical="top" wrapText="1" readingOrder="2"/>
    </xf>
    <xf numFmtId="0" fontId="55" fillId="0" borderId="0" xfId="0" applyFont="1" applyAlignment="1">
      <alignment vertical="top" wrapText="1" readingOrder="2"/>
    </xf>
    <xf numFmtId="0" fontId="25" fillId="0" borderId="0" xfId="0" applyFont="1" applyAlignment="1">
      <alignment horizontal="center" vertical="center" wrapText="1"/>
    </xf>
    <xf numFmtId="0" fontId="67" fillId="0" borderId="0" xfId="0" applyFont="1" applyAlignment="1">
      <alignment horizontal="center" vertical="center" wrapText="1" readingOrder="2"/>
    </xf>
    <xf numFmtId="0" fontId="3" fillId="0" borderId="0" xfId="0" applyFont="1" applyAlignment="1">
      <alignment horizontal="left" vertical="top" wrapText="1" indent="3" readingOrder="1"/>
    </xf>
    <xf numFmtId="0" fontId="62" fillId="0" borderId="0" xfId="0" applyFont="1" applyAlignment="1">
      <alignment horizontal="right" vertical="top" wrapText="1" indent="2" readingOrder="2"/>
    </xf>
    <xf numFmtId="0" fontId="3" fillId="0" borderId="0" xfId="0" applyFont="1" applyAlignment="1">
      <alignment horizontal="left" vertical="top" wrapText="1" indent="4" readingOrder="1"/>
    </xf>
    <xf numFmtId="0" fontId="62" fillId="0" borderId="0" xfId="0" applyFont="1" applyAlignment="1">
      <alignment horizontal="right" vertical="top" wrapText="1" indent="4" readingOrder="2"/>
    </xf>
    <xf numFmtId="0" fontId="5" fillId="0" borderId="0" xfId="0" applyFont="1" applyAlignment="1">
      <alignment horizontal="left" vertical="top" wrapText="1" indent="3"/>
    </xf>
    <xf numFmtId="0" fontId="52" fillId="0" borderId="0" xfId="0" applyFont="1" applyAlignment="1">
      <alignment horizontal="right" vertical="top" wrapText="1" indent="2" readingOrder="2"/>
    </xf>
    <xf numFmtId="0" fontId="52" fillId="0" borderId="0" xfId="0" applyFont="1" applyAlignment="1">
      <alignment horizontal="right" vertical="top" wrapText="1" readingOrder="2"/>
    </xf>
    <xf numFmtId="0" fontId="67" fillId="0" borderId="0" xfId="0" applyFont="1" applyAlignment="1">
      <alignment horizontal="right" vertical="top" wrapText="1" indent="2" readingOrder="2"/>
    </xf>
    <xf numFmtId="0" fontId="67" fillId="0" borderId="0" xfId="0" applyFont="1" applyAlignment="1">
      <alignment horizontal="right" vertical="top" wrapText="1" readingOrder="2"/>
    </xf>
    <xf numFmtId="0" fontId="62" fillId="0" borderId="0" xfId="0" applyFont="1" applyAlignment="1">
      <alignment horizontal="distributed" vertical="top" wrapText="1" indent="2" readingOrder="2"/>
    </xf>
    <xf numFmtId="0" fontId="27" fillId="0" borderId="0" xfId="0" applyFont="1" applyAlignment="1">
      <alignment horizontal="left" vertical="top" wrapText="1" indent="3"/>
    </xf>
    <xf numFmtId="0" fontId="57" fillId="0" borderId="0" xfId="0" applyFont="1" applyAlignment="1">
      <alignment vertical="center" wrapText="1"/>
    </xf>
    <xf numFmtId="0" fontId="61" fillId="0" borderId="0" xfId="0" applyFont="1" applyAlignment="1">
      <alignment horizontal="right" vertical="center" wrapText="1"/>
    </xf>
    <xf numFmtId="0" fontId="56" fillId="0" borderId="0" xfId="0" applyFont="1" applyAlignment="1">
      <alignment horizontal="center" vertical="center" wrapText="1"/>
    </xf>
    <xf numFmtId="0" fontId="61" fillId="0" borderId="0" xfId="0" applyFont="1" applyAlignment="1">
      <alignment horizontal="center" vertical="center" wrapText="1"/>
    </xf>
    <xf numFmtId="0" fontId="61" fillId="0" borderId="0" xfId="0" applyFont="1" applyBorder="1" applyAlignment="1">
      <alignment horizontal="center" vertical="center" wrapText="1"/>
    </xf>
    <xf numFmtId="0" fontId="23" fillId="3" borderId="7" xfId="0" applyFont="1" applyFill="1" applyBorder="1" applyAlignment="1">
      <alignment horizontal="center" wrapText="1"/>
    </xf>
    <xf numFmtId="0" fontId="59" fillId="3" borderId="5" xfId="0" applyFont="1" applyFill="1" applyBorder="1" applyAlignment="1">
      <alignment horizontal="right" vertical="center" wrapText="1" indent="1"/>
    </xf>
    <xf numFmtId="0" fontId="57" fillId="3" borderId="7" xfId="0" applyFont="1" applyFill="1" applyBorder="1" applyAlignment="1">
      <alignment horizontal="center" vertical="center" wrapText="1"/>
    </xf>
    <xf numFmtId="0" fontId="57" fillId="3" borderId="8" xfId="0" applyFont="1" applyFill="1" applyBorder="1" applyAlignment="1">
      <alignment horizontal="center" vertical="center" wrapText="1"/>
    </xf>
    <xf numFmtId="0" fontId="57" fillId="3" borderId="9" xfId="0" applyFont="1" applyFill="1" applyBorder="1" applyAlignment="1">
      <alignment horizontal="center" vertical="center" wrapText="1"/>
    </xf>
    <xf numFmtId="0" fontId="24" fillId="3" borderId="9" xfId="0" applyFont="1" applyFill="1" applyBorder="1" applyAlignment="1">
      <alignment horizontal="center" vertical="top" wrapText="1"/>
    </xf>
    <xf numFmtId="0" fontId="63" fillId="3" borderId="7" xfId="0" applyFont="1" applyFill="1" applyBorder="1" applyAlignment="1">
      <alignment horizontal="center" vertical="center" wrapText="1"/>
    </xf>
    <xf numFmtId="0" fontId="63" fillId="3" borderId="8" xfId="0" applyFont="1" applyFill="1" applyBorder="1" applyAlignment="1">
      <alignment horizontal="center" vertical="center" wrapText="1"/>
    </xf>
    <xf numFmtId="0" fontId="63" fillId="3" borderId="9" xfId="0" applyFont="1" applyFill="1" applyBorder="1" applyAlignment="1">
      <alignment horizontal="center" vertical="center" wrapText="1"/>
    </xf>
    <xf numFmtId="0" fontId="23" fillId="3" borderId="7" xfId="0" applyFont="1" applyFill="1" applyBorder="1" applyAlignment="1">
      <alignment horizontal="center" vertical="center" wrapText="1"/>
    </xf>
    <xf numFmtId="0" fontId="23" fillId="3" borderId="9" xfId="0" applyFont="1" applyFill="1" applyBorder="1" applyAlignment="1">
      <alignment horizontal="center" vertical="center" wrapText="1"/>
    </xf>
    <xf numFmtId="0" fontId="63" fillId="2" borderId="10" xfId="0" applyFont="1" applyFill="1" applyBorder="1" applyAlignment="1">
      <alignment horizontal="center" vertical="center" wrapText="1"/>
    </xf>
    <xf numFmtId="0" fontId="57" fillId="2" borderId="10" xfId="0" applyFont="1" applyFill="1" applyBorder="1" applyAlignment="1">
      <alignment horizontal="center" vertical="center" wrapText="1"/>
    </xf>
    <xf numFmtId="0" fontId="59" fillId="2" borderId="3" xfId="0" applyFont="1" applyFill="1" applyBorder="1" applyAlignment="1">
      <alignment horizontal="right" vertical="center" wrapText="1" indent="1"/>
    </xf>
    <xf numFmtId="0" fontId="59" fillId="3" borderId="4" xfId="0" applyFont="1" applyFill="1" applyBorder="1" applyAlignment="1">
      <alignment horizontal="right" vertical="center" wrapText="1" indent="1"/>
    </xf>
    <xf numFmtId="0" fontId="57" fillId="2" borderId="3" xfId="0" applyFont="1" applyFill="1" applyBorder="1" applyAlignment="1">
      <alignment horizontal="right" vertical="center" wrapText="1" indent="1"/>
    </xf>
    <xf numFmtId="0" fontId="57" fillId="3" borderId="4" xfId="0" applyFont="1" applyFill="1" applyBorder="1" applyAlignment="1">
      <alignment horizontal="right" vertical="center" wrapText="1" indent="1"/>
    </xf>
    <xf numFmtId="0" fontId="57" fillId="3" borderId="5" xfId="0" applyFont="1" applyFill="1" applyBorder="1" applyAlignment="1">
      <alignment horizontal="right" vertical="center" wrapText="1" indent="1"/>
    </xf>
    <xf numFmtId="0" fontId="63" fillId="2" borderId="34" xfId="0" applyFont="1" applyFill="1" applyBorder="1" applyAlignment="1">
      <alignment horizontal="center" vertical="center" wrapText="1"/>
    </xf>
    <xf numFmtId="0" fontId="63" fillId="2" borderId="33" xfId="0" applyFont="1" applyFill="1" applyBorder="1" applyAlignment="1">
      <alignment horizontal="center" vertical="center" wrapText="1"/>
    </xf>
    <xf numFmtId="0" fontId="57" fillId="2" borderId="4" xfId="0" applyFont="1" applyFill="1" applyBorder="1" applyAlignment="1">
      <alignment horizontal="right" vertical="center" wrapText="1" indent="1"/>
    </xf>
    <xf numFmtId="0" fontId="57" fillId="2" borderId="6" xfId="0" applyFont="1" applyFill="1" applyBorder="1" applyAlignment="1">
      <alignment horizontal="right" vertical="center" wrapText="1" indent="1"/>
    </xf>
    <xf numFmtId="0" fontId="63" fillId="2" borderId="17" xfId="0" applyFont="1" applyFill="1" applyBorder="1" applyAlignment="1">
      <alignment horizontal="center" vertical="center" wrapText="1"/>
    </xf>
    <xf numFmtId="0" fontId="57" fillId="2" borderId="17" xfId="0" applyFont="1" applyFill="1" applyBorder="1" applyAlignment="1">
      <alignment horizontal="center" vertical="center" wrapText="1"/>
    </xf>
    <xf numFmtId="0" fontId="57" fillId="3" borderId="13" xfId="0" applyFont="1" applyFill="1" applyBorder="1" applyAlignment="1">
      <alignment horizontal="center" vertical="center" wrapText="1"/>
    </xf>
    <xf numFmtId="0" fontId="57" fillId="3" borderId="19" xfId="0" applyFont="1" applyFill="1" applyBorder="1" applyAlignment="1">
      <alignment horizontal="center" vertical="center" wrapText="1"/>
    </xf>
    <xf numFmtId="0" fontId="57" fillId="3" borderId="14" xfId="0" applyFont="1" applyFill="1" applyBorder="1" applyAlignment="1">
      <alignment horizontal="center" vertical="center" wrapText="1"/>
    </xf>
    <xf numFmtId="0" fontId="23" fillId="3" borderId="13" xfId="0" applyFont="1" applyFill="1" applyBorder="1" applyAlignment="1">
      <alignment horizontal="center" vertical="center" wrapText="1"/>
    </xf>
    <xf numFmtId="0" fontId="57" fillId="3" borderId="7" xfId="0" applyFont="1" applyFill="1" applyBorder="1" applyAlignment="1">
      <alignment horizontal="center" wrapText="1"/>
    </xf>
    <xf numFmtId="0" fontId="68" fillId="3" borderId="9" xfId="0" applyFont="1" applyFill="1" applyBorder="1" applyAlignment="1">
      <alignment horizontal="center" vertical="top" wrapText="1"/>
    </xf>
    <xf numFmtId="0" fontId="58" fillId="3" borderId="24" xfId="0" applyFont="1" applyFill="1" applyBorder="1" applyAlignment="1">
      <alignment horizontal="left" vertical="center" wrapText="1" indent="1" readingOrder="1"/>
    </xf>
    <xf numFmtId="0" fontId="58" fillId="3" borderId="25" xfId="0" applyFont="1" applyFill="1" applyBorder="1" applyAlignment="1">
      <alignment horizontal="left" vertical="center" wrapText="1" indent="1" readingOrder="1"/>
    </xf>
    <xf numFmtId="0" fontId="58" fillId="2" borderId="22" xfId="0" applyFont="1" applyFill="1" applyBorder="1" applyAlignment="1">
      <alignment horizontal="left" vertical="center" wrapText="1" indent="1" readingOrder="1"/>
    </xf>
    <xf numFmtId="0" fontId="58" fillId="2" borderId="23" xfId="0" applyFont="1" applyFill="1" applyBorder="1" applyAlignment="1">
      <alignment horizontal="left" vertical="center" wrapText="1" indent="1" readingOrder="1"/>
    </xf>
    <xf numFmtId="0" fontId="57" fillId="0" borderId="1" xfId="0" applyFont="1" applyBorder="1" applyAlignment="1">
      <alignment vertical="center" wrapText="1"/>
    </xf>
    <xf numFmtId="0" fontId="61" fillId="0" borderId="1" xfId="0" applyFont="1" applyBorder="1" applyAlignment="1">
      <alignment horizontal="right" vertical="center" wrapText="1"/>
    </xf>
    <xf numFmtId="0" fontId="61" fillId="0" borderId="1" xfId="0" applyFont="1" applyBorder="1" applyAlignment="1">
      <alignment horizontal="center" vertical="center" wrapText="1"/>
    </xf>
    <xf numFmtId="0" fontId="63" fillId="3" borderId="26" xfId="0" applyFont="1" applyFill="1" applyBorder="1" applyAlignment="1">
      <alignment horizontal="center" vertical="center" wrapText="1"/>
    </xf>
    <xf numFmtId="0" fontId="63" fillId="3" borderId="27" xfId="0" applyFont="1" applyFill="1" applyBorder="1" applyAlignment="1">
      <alignment horizontal="center" vertical="center" wrapText="1"/>
    </xf>
    <xf numFmtId="0" fontId="63" fillId="3" borderId="28" xfId="0" applyFont="1" applyFill="1" applyBorder="1" applyAlignment="1">
      <alignment horizontal="center" vertical="center" wrapText="1"/>
    </xf>
    <xf numFmtId="0" fontId="63" fillId="3" borderId="29" xfId="0" applyFont="1" applyFill="1" applyBorder="1" applyAlignment="1">
      <alignment horizontal="center" vertical="center" wrapText="1"/>
    </xf>
    <xf numFmtId="0" fontId="63" fillId="3" borderId="30" xfId="0" applyFont="1" applyFill="1" applyBorder="1" applyAlignment="1">
      <alignment horizontal="center" vertical="center" wrapText="1"/>
    </xf>
    <xf numFmtId="0" fontId="63" fillId="3" borderId="31" xfId="0" applyFont="1" applyFill="1" applyBorder="1" applyAlignment="1">
      <alignment horizontal="center" vertical="center" wrapText="1"/>
    </xf>
    <xf numFmtId="0" fontId="63" fillId="3" borderId="10" xfId="0" applyFont="1" applyFill="1" applyBorder="1" applyAlignment="1">
      <alignment horizontal="center" vertical="center" wrapText="1"/>
    </xf>
    <xf numFmtId="0" fontId="57" fillId="3" borderId="10" xfId="0" applyFont="1" applyFill="1" applyBorder="1" applyAlignment="1">
      <alignment horizontal="center" vertical="center" wrapText="1"/>
    </xf>
    <xf numFmtId="0" fontId="57" fillId="2" borderId="8" xfId="0" applyFont="1" applyFill="1" applyBorder="1" applyAlignment="1">
      <alignment horizontal="right" vertical="center" wrapText="1" indent="1"/>
    </xf>
    <xf numFmtId="0" fontId="58" fillId="2" borderId="26" xfId="0" applyFont="1" applyFill="1" applyBorder="1" applyAlignment="1">
      <alignment horizontal="left" vertical="center" wrapText="1" indent="1" readingOrder="1"/>
    </xf>
    <xf numFmtId="0" fontId="58" fillId="2" borderId="27" xfId="0" applyFont="1" applyFill="1" applyBorder="1" applyAlignment="1">
      <alignment horizontal="left" vertical="center" wrapText="1" indent="1" readingOrder="1"/>
    </xf>
    <xf numFmtId="0" fontId="58" fillId="2" borderId="24" xfId="0" applyFont="1" applyFill="1" applyBorder="1" applyAlignment="1">
      <alignment horizontal="left" vertical="center" wrapText="1" indent="1" readingOrder="1"/>
    </xf>
    <xf numFmtId="0" fontId="58" fillId="2" borderId="25" xfId="0" applyFont="1" applyFill="1" applyBorder="1" applyAlignment="1">
      <alignment horizontal="left" vertical="center" wrapText="1" indent="1" readingOrder="1"/>
    </xf>
    <xf numFmtId="0" fontId="59" fillId="3" borderId="7" xfId="0" applyFont="1" applyFill="1" applyBorder="1" applyAlignment="1">
      <alignment horizontal="center" vertical="center" wrapText="1"/>
    </xf>
    <xf numFmtId="0" fontId="59" fillId="3" borderId="9" xfId="0" applyFont="1" applyFill="1" applyBorder="1" applyAlignment="1">
      <alignment horizontal="center" vertical="center" wrapText="1"/>
    </xf>
    <xf numFmtId="0" fontId="61" fillId="3" borderId="7" xfId="0" applyFont="1" applyFill="1" applyBorder="1" applyAlignment="1">
      <alignment horizontal="center" vertical="center" wrapText="1"/>
    </xf>
    <xf numFmtId="0" fontId="61" fillId="3" borderId="9" xfId="0" applyFont="1" applyFill="1" applyBorder="1" applyAlignment="1">
      <alignment horizontal="center" vertical="center" wrapText="1"/>
    </xf>
    <xf numFmtId="0" fontId="61" fillId="2" borderId="17"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63" fillId="3" borderId="7" xfId="0" applyFont="1" applyFill="1" applyBorder="1" applyAlignment="1">
      <alignment horizontal="center" vertical="center"/>
    </xf>
    <xf numFmtId="0" fontId="63" fillId="3" borderId="8" xfId="0" applyFont="1" applyFill="1" applyBorder="1" applyAlignment="1">
      <alignment horizontal="center" vertical="center"/>
    </xf>
    <xf numFmtId="0" fontId="63" fillId="3" borderId="9" xfId="0" applyFont="1" applyFill="1" applyBorder="1" applyAlignment="1">
      <alignment horizontal="center" vertical="center"/>
    </xf>
    <xf numFmtId="0" fontId="23" fillId="3" borderId="8" xfId="0" applyFont="1" applyFill="1" applyBorder="1" applyAlignment="1">
      <alignment horizontal="center" wrapText="1"/>
    </xf>
    <xf numFmtId="0" fontId="57" fillId="3" borderId="7" xfId="0" applyFont="1" applyFill="1" applyBorder="1" applyAlignment="1">
      <alignment horizontal="center" vertical="center"/>
    </xf>
    <xf numFmtId="0" fontId="57" fillId="3" borderId="8" xfId="0" applyFont="1" applyFill="1" applyBorder="1" applyAlignment="1">
      <alignment horizontal="center" vertical="center"/>
    </xf>
    <xf numFmtId="0" fontId="57" fillId="3" borderId="9" xfId="0" applyFont="1" applyFill="1" applyBorder="1" applyAlignment="1">
      <alignment horizontal="center" vertical="center"/>
    </xf>
    <xf numFmtId="0" fontId="24" fillId="3" borderId="8" xfId="0" applyFont="1" applyFill="1" applyBorder="1" applyAlignment="1">
      <alignment horizontal="center" vertical="top" wrapText="1"/>
    </xf>
    <xf numFmtId="0" fontId="69" fillId="2" borderId="3" xfId="0" applyFont="1" applyFill="1" applyBorder="1" applyAlignment="1">
      <alignment horizontal="right" vertical="center" wrapText="1" indent="1"/>
    </xf>
    <xf numFmtId="0" fontId="21" fillId="3" borderId="7" xfId="0" applyFont="1" applyFill="1" applyBorder="1" applyAlignment="1">
      <alignment horizontal="center" vertical="center"/>
    </xf>
    <xf numFmtId="0" fontId="21" fillId="3" borderId="8" xfId="0" applyFont="1" applyFill="1" applyBorder="1" applyAlignment="1">
      <alignment horizontal="center" vertical="center"/>
    </xf>
    <xf numFmtId="0" fontId="21" fillId="3" borderId="9" xfId="0" applyFont="1" applyFill="1" applyBorder="1" applyAlignment="1">
      <alignment horizontal="center" vertical="center"/>
    </xf>
    <xf numFmtId="0" fontId="33" fillId="2" borderId="10" xfId="0" applyFont="1" applyFill="1" applyBorder="1" applyAlignment="1">
      <alignment horizontal="center" vertical="center" wrapText="1"/>
    </xf>
    <xf numFmtId="0" fontId="70" fillId="0" borderId="2" xfId="0" applyFont="1" applyBorder="1" applyAlignment="1">
      <alignment horizontal="right" vertical="center" wrapText="1" readingOrder="2"/>
    </xf>
    <xf numFmtId="0" fontId="71" fillId="0" borderId="0" xfId="0" applyFont="1" applyBorder="1" applyAlignment="1">
      <alignment horizontal="left" vertical="center" wrapText="1"/>
    </xf>
    <xf numFmtId="0" fontId="57" fillId="3" borderId="8" xfId="0" applyFont="1" applyFill="1" applyBorder="1" applyAlignment="1">
      <alignment horizontal="center" wrapText="1"/>
    </xf>
    <xf numFmtId="0" fontId="58" fillId="3" borderId="32" xfId="0" applyFont="1" applyFill="1" applyBorder="1" applyAlignment="1">
      <alignment horizontal="center" vertical="top" wrapText="1"/>
    </xf>
    <xf numFmtId="0" fontId="58" fillId="3" borderId="8" xfId="0" applyFont="1" applyFill="1" applyBorder="1" applyAlignment="1">
      <alignment horizontal="center" vertical="top" wrapText="1"/>
    </xf>
    <xf numFmtId="0" fontId="58" fillId="3" borderId="9" xfId="0" applyFont="1" applyFill="1" applyBorder="1" applyAlignment="1">
      <alignment horizontal="center" vertical="top" wrapText="1"/>
    </xf>
    <xf numFmtId="0" fontId="23" fillId="0" borderId="0" xfId="0" applyFont="1" applyBorder="1" applyAlignment="1">
      <alignment horizontal="right" vertical="center" wrapText="1" readingOrder="2"/>
    </xf>
    <xf numFmtId="0" fontId="33" fillId="0" borderId="0" xfId="0" applyFont="1" applyBorder="1" applyAlignment="1">
      <alignment horizontal="left" vertical="center" wrapText="1"/>
    </xf>
    <xf numFmtId="0" fontId="23" fillId="0" borderId="2" xfId="0" applyFont="1" applyBorder="1" applyAlignment="1">
      <alignment horizontal="right" vertical="center" wrapText="1" readingOrder="2"/>
    </xf>
    <xf numFmtId="0" fontId="70" fillId="0" borderId="0" xfId="0" applyFont="1" applyBorder="1" applyAlignment="1">
      <alignment horizontal="right" vertical="center" wrapText="1" readingOrder="2"/>
    </xf>
    <xf numFmtId="0" fontId="57" fillId="2" borderId="34" xfId="0" applyFont="1" applyFill="1" applyBorder="1" applyAlignment="1">
      <alignment horizontal="center" vertical="center" wrapText="1"/>
    </xf>
    <xf numFmtId="0" fontId="57" fillId="2" borderId="33" xfId="0" applyFont="1" applyFill="1" applyBorder="1" applyAlignment="1">
      <alignment horizontal="center" vertical="center" wrapText="1"/>
    </xf>
    <xf numFmtId="0" fontId="57" fillId="3" borderId="35" xfId="0" applyFont="1" applyFill="1" applyBorder="1" applyAlignment="1">
      <alignment horizontal="right" vertical="center" wrapText="1" indent="1"/>
    </xf>
    <xf numFmtId="0" fontId="57" fillId="3" borderId="36" xfId="0" applyFont="1" applyFill="1" applyBorder="1" applyAlignment="1">
      <alignment horizontal="right" vertical="center" wrapText="1" indent="1"/>
    </xf>
    <xf numFmtId="0" fontId="23" fillId="3" borderId="26" xfId="0"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3" borderId="27" xfId="0" applyFont="1" applyFill="1" applyBorder="1" applyAlignment="1">
      <alignment horizontal="center" vertical="center" wrapText="1"/>
    </xf>
    <xf numFmtId="0" fontId="23" fillId="3" borderId="8" xfId="0" applyFont="1" applyFill="1" applyBorder="1" applyAlignment="1">
      <alignment horizontal="center" vertical="center" wrapText="1"/>
    </xf>
  </cellXfs>
  <cellStyles count="15">
    <cellStyle name="Hyperlink" xfId="1" builtinId="8"/>
    <cellStyle name="Normal" xfId="0" builtinId="0"/>
    <cellStyle name="Normal 2" xfId="2"/>
    <cellStyle name="Normal 2 2" xfId="3"/>
    <cellStyle name="Normal 2 3" xfId="4"/>
    <cellStyle name="Normal 2_نشره التجاره الداخليه 21" xfId="5"/>
    <cellStyle name="Normal 3" xfId="6"/>
    <cellStyle name="Normal 3 2" xfId="7"/>
    <cellStyle name="Normal 3 3" xfId="8"/>
    <cellStyle name="Normal 4" xfId="9"/>
    <cellStyle name="Normal 4 2" xfId="10"/>
    <cellStyle name="Normal 5" xfId="11"/>
    <cellStyle name="Normal 6" xfId="12"/>
    <cellStyle name="Normal 7" xfId="13"/>
    <cellStyle name="Normal 8"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wmf"/><Relationship Id="rId1" Type="http://schemas.openxmlformats.org/officeDocument/2006/relationships/image" Target="../media/image5.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2.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0.png"/></Relationships>
</file>

<file path=xl/drawings/_rels/drawing23.xml.rels><?xml version="1.0" encoding="UTF-8" standalone="yes"?>
<Relationships xmlns="http://schemas.openxmlformats.org/package/2006/relationships"><Relationship Id="rId2" Type="http://schemas.openxmlformats.org/officeDocument/2006/relationships/image" Target="../media/image1.wmf"/><Relationship Id="rId1" Type="http://schemas.openxmlformats.org/officeDocument/2006/relationships/image" Target="../media/image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26.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0.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2.png"/></Relationships>
</file>

<file path=xl/drawings/_rels/drawing30.xml.rels><?xml version="1.0" encoding="UTF-8" standalone="yes"?>
<Relationships xmlns="http://schemas.openxmlformats.org/package/2006/relationships"><Relationship Id="rId1" Type="http://schemas.openxmlformats.org/officeDocument/2006/relationships/image" Target="../media/image2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3.png"/></Relationships>
</file>

<file path=xl/drawings/_rels/drawing33.xml.rels><?xml version="1.0" encoding="UTF-8" standalone="yes"?>
<Relationships xmlns="http://schemas.openxmlformats.org/package/2006/relationships"><Relationship Id="rId1" Type="http://schemas.openxmlformats.org/officeDocument/2006/relationships/image" Target="../media/image3.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9.png"/></Relationships>
</file>

<file path=xl/drawings/_rels/drawing35.xml.rels><?xml version="1.0" encoding="UTF-8" standalone="yes"?>
<Relationships xmlns="http://schemas.openxmlformats.org/package/2006/relationships"><Relationship Id="rId2" Type="http://schemas.openxmlformats.org/officeDocument/2006/relationships/image" Target="../media/image1.wmf"/><Relationship Id="rId1" Type="http://schemas.openxmlformats.org/officeDocument/2006/relationships/image" Target="../media/image5.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38.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0.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0.xml.rels><?xml version="1.0" encoding="UTF-8" standalone="yes"?>
<Relationships xmlns="http://schemas.openxmlformats.org/package/2006/relationships"><Relationship Id="rId1" Type="http://schemas.openxmlformats.org/officeDocument/2006/relationships/image" Target="../media/image25.png"/></Relationships>
</file>

<file path=xl/drawings/_rels/drawing41.xml.rels><?xml version="1.0" encoding="UTF-8" standalone="yes"?>
<Relationships xmlns="http://schemas.openxmlformats.org/package/2006/relationships"><Relationship Id="rId1" Type="http://schemas.openxmlformats.org/officeDocument/2006/relationships/image" Target="../media/image9.png"/></Relationships>
</file>

<file path=xl/drawings/_rels/drawing42.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6.png"/></Relationships>
</file>

<file path=xl/drawings/_rels/drawing4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4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4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47.xml.rels><?xml version="1.0" encoding="UTF-8" standalone="yes"?>
<Relationships xmlns="http://schemas.openxmlformats.org/package/2006/relationships"><Relationship Id="rId2" Type="http://schemas.openxmlformats.org/officeDocument/2006/relationships/image" Target="../media/image1.wmf"/><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1.wmf"/><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xdr:twoCellAnchor>
    <xdr:from>
      <xdr:col>1</xdr:col>
      <xdr:colOff>209550</xdr:colOff>
      <xdr:row>3</xdr:row>
      <xdr:rowOff>19050</xdr:rowOff>
    </xdr:from>
    <xdr:to>
      <xdr:col>2</xdr:col>
      <xdr:colOff>2600325</xdr:colOff>
      <xdr:row>3</xdr:row>
      <xdr:rowOff>2266950</xdr:rowOff>
    </xdr:to>
    <xdr:pic>
      <xdr:nvPicPr>
        <xdr:cNvPr id="83129"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71700" y="2724150"/>
          <a:ext cx="5114925" cy="2247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790575</xdr:colOff>
      <xdr:row>1</xdr:row>
      <xdr:rowOff>66675</xdr:rowOff>
    </xdr:from>
    <xdr:to>
      <xdr:col>3</xdr:col>
      <xdr:colOff>790575</xdr:colOff>
      <xdr:row>1</xdr:row>
      <xdr:rowOff>190500</xdr:rowOff>
    </xdr:to>
    <xdr:pic>
      <xdr:nvPicPr>
        <xdr:cNvPr id="83130" name="Picture 8" descr="logo"/>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01025" y="91440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2190750</xdr:colOff>
      <xdr:row>0</xdr:row>
      <xdr:rowOff>0</xdr:rowOff>
    </xdr:from>
    <xdr:to>
      <xdr:col>2</xdr:col>
      <xdr:colOff>542925</xdr:colOff>
      <xdr:row>1</xdr:row>
      <xdr:rowOff>104775</xdr:rowOff>
    </xdr:to>
    <xdr:pic>
      <xdr:nvPicPr>
        <xdr:cNvPr id="83131"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52900" y="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2800350</xdr:colOff>
      <xdr:row>0</xdr:row>
      <xdr:rowOff>57150</xdr:rowOff>
    </xdr:from>
    <xdr:to>
      <xdr:col>9</xdr:col>
      <xdr:colOff>542925</xdr:colOff>
      <xdr:row>4</xdr:row>
      <xdr:rowOff>19050</xdr:rowOff>
    </xdr:to>
    <xdr:pic>
      <xdr:nvPicPr>
        <xdr:cNvPr id="170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87150"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1438275</xdr:colOff>
      <xdr:row>0</xdr:row>
      <xdr:rowOff>0</xdr:rowOff>
    </xdr:from>
    <xdr:to>
      <xdr:col>4</xdr:col>
      <xdr:colOff>9525</xdr:colOff>
      <xdr:row>0</xdr:row>
      <xdr:rowOff>180975</xdr:rowOff>
    </xdr:to>
    <xdr:pic>
      <xdr:nvPicPr>
        <xdr:cNvPr id="46044"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114300</xdr:colOff>
      <xdr:row>0</xdr:row>
      <xdr:rowOff>66675</xdr:rowOff>
    </xdr:from>
    <xdr:to>
      <xdr:col>0</xdr:col>
      <xdr:colOff>4791075</xdr:colOff>
      <xdr:row>0</xdr:row>
      <xdr:rowOff>2486025</xdr:rowOff>
    </xdr:to>
    <xdr:pic>
      <xdr:nvPicPr>
        <xdr:cNvPr id="46045"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676775" cy="2419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11</xdr:col>
      <xdr:colOff>2200275</xdr:colOff>
      <xdr:row>0</xdr:row>
      <xdr:rowOff>47625</xdr:rowOff>
    </xdr:from>
    <xdr:to>
      <xdr:col>12</xdr:col>
      <xdr:colOff>561975</xdr:colOff>
      <xdr:row>3</xdr:row>
      <xdr:rowOff>142875</xdr:rowOff>
    </xdr:to>
    <xdr:pic>
      <xdr:nvPicPr>
        <xdr:cNvPr id="2727"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96725" y="47625"/>
          <a:ext cx="10858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2790825</xdr:colOff>
      <xdr:row>0</xdr:row>
      <xdr:rowOff>57150</xdr:rowOff>
    </xdr:from>
    <xdr:to>
      <xdr:col>9</xdr:col>
      <xdr:colOff>533400</xdr:colOff>
      <xdr:row>3</xdr:row>
      <xdr:rowOff>95250</xdr:rowOff>
    </xdr:to>
    <xdr:pic>
      <xdr:nvPicPr>
        <xdr:cNvPr id="579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49025"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8</xdr:col>
      <xdr:colOff>1800225</xdr:colOff>
      <xdr:row>0</xdr:row>
      <xdr:rowOff>47625</xdr:rowOff>
    </xdr:from>
    <xdr:to>
      <xdr:col>9</xdr:col>
      <xdr:colOff>914400</xdr:colOff>
      <xdr:row>2</xdr:row>
      <xdr:rowOff>171450</xdr:rowOff>
    </xdr:to>
    <xdr:pic>
      <xdr:nvPicPr>
        <xdr:cNvPr id="8852"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34425" y="4762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2038350</xdr:colOff>
      <xdr:row>0</xdr:row>
      <xdr:rowOff>57150</xdr:rowOff>
    </xdr:from>
    <xdr:to>
      <xdr:col>11</xdr:col>
      <xdr:colOff>542925</xdr:colOff>
      <xdr:row>3</xdr:row>
      <xdr:rowOff>133350</xdr:rowOff>
    </xdr:to>
    <xdr:pic>
      <xdr:nvPicPr>
        <xdr:cNvPr id="11906"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87250"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13</xdr:col>
      <xdr:colOff>1809750</xdr:colOff>
      <xdr:row>0</xdr:row>
      <xdr:rowOff>57150</xdr:rowOff>
    </xdr:from>
    <xdr:to>
      <xdr:col>14</xdr:col>
      <xdr:colOff>542925</xdr:colOff>
      <xdr:row>4</xdr:row>
      <xdr:rowOff>57150</xdr:rowOff>
    </xdr:to>
    <xdr:pic>
      <xdr:nvPicPr>
        <xdr:cNvPr id="9876"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16100"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11</xdr:col>
      <xdr:colOff>1276350</xdr:colOff>
      <xdr:row>0</xdr:row>
      <xdr:rowOff>57150</xdr:rowOff>
    </xdr:from>
    <xdr:to>
      <xdr:col>12</xdr:col>
      <xdr:colOff>542925</xdr:colOff>
      <xdr:row>2</xdr:row>
      <xdr:rowOff>152400</xdr:rowOff>
    </xdr:to>
    <xdr:pic>
      <xdr:nvPicPr>
        <xdr:cNvPr id="12926"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96600"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11</xdr:col>
      <xdr:colOff>1647825</xdr:colOff>
      <xdr:row>0</xdr:row>
      <xdr:rowOff>47625</xdr:rowOff>
    </xdr:from>
    <xdr:to>
      <xdr:col>12</xdr:col>
      <xdr:colOff>533400</xdr:colOff>
      <xdr:row>2</xdr:row>
      <xdr:rowOff>142875</xdr:rowOff>
    </xdr:to>
    <xdr:pic>
      <xdr:nvPicPr>
        <xdr:cNvPr id="13948"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49075" y="4762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2038350</xdr:colOff>
      <xdr:row>0</xdr:row>
      <xdr:rowOff>57150</xdr:rowOff>
    </xdr:from>
    <xdr:to>
      <xdr:col>12</xdr:col>
      <xdr:colOff>542925</xdr:colOff>
      <xdr:row>4</xdr:row>
      <xdr:rowOff>9525</xdr:rowOff>
    </xdr:to>
    <xdr:pic>
      <xdr:nvPicPr>
        <xdr:cNvPr id="14966"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0600"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1457325</xdr:colOff>
      <xdr:row>0</xdr:row>
      <xdr:rowOff>9525</xdr:rowOff>
    </xdr:from>
    <xdr:to>
      <xdr:col>8</xdr:col>
      <xdr:colOff>9525</xdr:colOff>
      <xdr:row>0</xdr:row>
      <xdr:rowOff>190500</xdr:rowOff>
    </xdr:to>
    <xdr:pic>
      <xdr:nvPicPr>
        <xdr:cNvPr id="4283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01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3</xdr:col>
          <xdr:colOff>1876425</xdr:colOff>
          <xdr:row>1</xdr:row>
          <xdr:rowOff>76200</xdr:rowOff>
        </xdr:from>
        <xdr:to>
          <xdr:col>3</xdr:col>
          <xdr:colOff>2867025</xdr:colOff>
          <xdr:row>1</xdr:row>
          <xdr:rowOff>600075</xdr:rowOff>
        </xdr:to>
        <xdr:sp macro="" textlink="">
          <xdr:nvSpPr>
            <xdr:cNvPr id="41985" name="Object 1" hidden="1">
              <a:extLst>
                <a:ext uri="{63B3BB69-23CF-44E3-9099-C40C66FF867C}">
                  <a14:compatExt spid="_x0000_s41985"/>
                </a:ext>
              </a:extLst>
            </xdr:cNvPr>
            <xdr:cNvSpPr/>
          </xdr:nvSpPr>
          <xdr:spPr>
            <a:xfrm>
              <a:off x="0" y="0"/>
              <a:ext cx="0" cy="0"/>
            </a:xfrm>
            <a:prstGeom prst="rect">
              <a:avLst/>
            </a:prstGeom>
          </xdr:spPr>
        </xdr:sp>
        <xdr:clientData/>
      </xdr:twoCellAnchor>
    </mc:Choice>
    <mc:Fallback/>
  </mc:AlternateContent>
  <xdr:twoCellAnchor editAs="oneCell">
    <xdr:from>
      <xdr:col>3</xdr:col>
      <xdr:colOff>3733800</xdr:colOff>
      <xdr:row>0</xdr:row>
      <xdr:rowOff>38100</xdr:rowOff>
    </xdr:from>
    <xdr:to>
      <xdr:col>4</xdr:col>
      <xdr:colOff>952500</xdr:colOff>
      <xdr:row>1</xdr:row>
      <xdr:rowOff>361950</xdr:rowOff>
    </xdr:to>
    <xdr:pic>
      <xdr:nvPicPr>
        <xdr:cNvPr id="42834"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82075" y="3810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1457325</xdr:colOff>
      <xdr:row>0</xdr:row>
      <xdr:rowOff>9525</xdr:rowOff>
    </xdr:from>
    <xdr:to>
      <xdr:col>8</xdr:col>
      <xdr:colOff>9525</xdr:colOff>
      <xdr:row>0</xdr:row>
      <xdr:rowOff>190500</xdr:rowOff>
    </xdr:to>
    <xdr:pic>
      <xdr:nvPicPr>
        <xdr:cNvPr id="42835"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3010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3</xdr:col>
          <xdr:colOff>1876425</xdr:colOff>
          <xdr:row>1</xdr:row>
          <xdr:rowOff>76200</xdr:rowOff>
        </xdr:from>
        <xdr:to>
          <xdr:col>3</xdr:col>
          <xdr:colOff>2867025</xdr:colOff>
          <xdr:row>1</xdr:row>
          <xdr:rowOff>600075</xdr:rowOff>
        </xdr:to>
        <xdr:sp macro="" textlink="">
          <xdr:nvSpPr>
            <xdr:cNvPr id="42736" name="Object 752" hidden="1">
              <a:extLst>
                <a:ext uri="{63B3BB69-23CF-44E3-9099-C40C66FF867C}">
                  <a14:compatExt spid="_x0000_s42736"/>
                </a:ext>
              </a:extLst>
            </xdr:cNvPr>
            <xdr:cNvSpPr/>
          </xdr:nvSpPr>
          <xdr:spPr>
            <a:xfrm>
              <a:off x="0" y="0"/>
              <a:ext cx="0" cy="0"/>
            </a:xfrm>
            <a:prstGeom prst="rect">
              <a:avLst/>
            </a:prstGeom>
          </xdr:spPr>
        </xdr:sp>
        <xdr:clientData/>
      </xdr:twoCellAnchor>
    </mc:Choice>
    <mc:Fallback/>
  </mc:AlternateContent>
  <xdr:twoCellAnchor editAs="oneCell">
    <xdr:from>
      <xdr:col>3</xdr:col>
      <xdr:colOff>3733800</xdr:colOff>
      <xdr:row>0</xdr:row>
      <xdr:rowOff>38100</xdr:rowOff>
    </xdr:from>
    <xdr:to>
      <xdr:col>4</xdr:col>
      <xdr:colOff>952500</xdr:colOff>
      <xdr:row>1</xdr:row>
      <xdr:rowOff>361950</xdr:rowOff>
    </xdr:to>
    <xdr:pic>
      <xdr:nvPicPr>
        <xdr:cNvPr id="42836"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82075" y="3810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9</xdr:col>
      <xdr:colOff>1276350</xdr:colOff>
      <xdr:row>0</xdr:row>
      <xdr:rowOff>57150</xdr:rowOff>
    </xdr:from>
    <xdr:to>
      <xdr:col>10</xdr:col>
      <xdr:colOff>542925</xdr:colOff>
      <xdr:row>2</xdr:row>
      <xdr:rowOff>152400</xdr:rowOff>
    </xdr:to>
    <xdr:pic>
      <xdr:nvPicPr>
        <xdr:cNvPr id="15988"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44100"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9</xdr:col>
      <xdr:colOff>2038350</xdr:colOff>
      <xdr:row>0</xdr:row>
      <xdr:rowOff>57150</xdr:rowOff>
    </xdr:from>
    <xdr:to>
      <xdr:col>10</xdr:col>
      <xdr:colOff>542925</xdr:colOff>
      <xdr:row>2</xdr:row>
      <xdr:rowOff>152400</xdr:rowOff>
    </xdr:to>
    <xdr:pic>
      <xdr:nvPicPr>
        <xdr:cNvPr id="17010"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68100"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11</xdr:col>
      <xdr:colOff>0</xdr:colOff>
      <xdr:row>0</xdr:row>
      <xdr:rowOff>9525</xdr:rowOff>
    </xdr:from>
    <xdr:to>
      <xdr:col>11</xdr:col>
      <xdr:colOff>9525</xdr:colOff>
      <xdr:row>0</xdr:row>
      <xdr:rowOff>180975</xdr:rowOff>
    </xdr:to>
    <xdr:pic>
      <xdr:nvPicPr>
        <xdr:cNvPr id="18281"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54050"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2419350</xdr:colOff>
      <xdr:row>0</xdr:row>
      <xdr:rowOff>66675</xdr:rowOff>
    </xdr:from>
    <xdr:to>
      <xdr:col>10</xdr:col>
      <xdr:colOff>542925</xdr:colOff>
      <xdr:row>4</xdr:row>
      <xdr:rowOff>114300</xdr:rowOff>
    </xdr:to>
    <xdr:pic>
      <xdr:nvPicPr>
        <xdr:cNvPr id="18282"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230100" y="6667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3</xdr:col>
      <xdr:colOff>1438275</xdr:colOff>
      <xdr:row>0</xdr:row>
      <xdr:rowOff>0</xdr:rowOff>
    </xdr:from>
    <xdr:to>
      <xdr:col>4</xdr:col>
      <xdr:colOff>9525</xdr:colOff>
      <xdr:row>0</xdr:row>
      <xdr:rowOff>180975</xdr:rowOff>
    </xdr:to>
    <xdr:pic>
      <xdr:nvPicPr>
        <xdr:cNvPr id="44958"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0</xdr:row>
      <xdr:rowOff>47625</xdr:rowOff>
    </xdr:from>
    <xdr:to>
      <xdr:col>0</xdr:col>
      <xdr:colOff>4857750</xdr:colOff>
      <xdr:row>0</xdr:row>
      <xdr:rowOff>2724150</xdr:rowOff>
    </xdr:to>
    <xdr:pic>
      <xdr:nvPicPr>
        <xdr:cNvPr id="44959"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75" y="47625"/>
          <a:ext cx="4791075" cy="2676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11</xdr:col>
      <xdr:colOff>2219325</xdr:colOff>
      <xdr:row>0</xdr:row>
      <xdr:rowOff>85725</xdr:rowOff>
    </xdr:from>
    <xdr:to>
      <xdr:col>12</xdr:col>
      <xdr:colOff>571500</xdr:colOff>
      <xdr:row>3</xdr:row>
      <xdr:rowOff>180975</xdr:rowOff>
    </xdr:to>
    <xdr:pic>
      <xdr:nvPicPr>
        <xdr:cNvPr id="19048"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5775" y="8572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8</xdr:col>
      <xdr:colOff>2800350</xdr:colOff>
      <xdr:row>0</xdr:row>
      <xdr:rowOff>38100</xdr:rowOff>
    </xdr:from>
    <xdr:to>
      <xdr:col>9</xdr:col>
      <xdr:colOff>542925</xdr:colOff>
      <xdr:row>3</xdr:row>
      <xdr:rowOff>76200</xdr:rowOff>
    </xdr:to>
    <xdr:pic>
      <xdr:nvPicPr>
        <xdr:cNvPr id="20068"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58550" y="3810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1457325</xdr:colOff>
      <xdr:row>0</xdr:row>
      <xdr:rowOff>9525</xdr:rowOff>
    </xdr:from>
    <xdr:to>
      <xdr:col>11</xdr:col>
      <xdr:colOff>9525</xdr:colOff>
      <xdr:row>0</xdr:row>
      <xdr:rowOff>180975</xdr:rowOff>
    </xdr:to>
    <xdr:pic>
      <xdr:nvPicPr>
        <xdr:cNvPr id="21335"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6322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1819275</xdr:colOff>
      <xdr:row>0</xdr:row>
      <xdr:rowOff>47625</xdr:rowOff>
    </xdr:from>
    <xdr:to>
      <xdr:col>9</xdr:col>
      <xdr:colOff>942975</xdr:colOff>
      <xdr:row>2</xdr:row>
      <xdr:rowOff>171450</xdr:rowOff>
    </xdr:to>
    <xdr:pic>
      <xdr:nvPicPr>
        <xdr:cNvPr id="21336"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53475" y="47625"/>
          <a:ext cx="10858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10</xdr:col>
      <xdr:colOff>2038350</xdr:colOff>
      <xdr:row>0</xdr:row>
      <xdr:rowOff>57150</xdr:rowOff>
    </xdr:from>
    <xdr:to>
      <xdr:col>11</xdr:col>
      <xdr:colOff>542925</xdr:colOff>
      <xdr:row>3</xdr:row>
      <xdr:rowOff>133350</xdr:rowOff>
    </xdr:to>
    <xdr:pic>
      <xdr:nvPicPr>
        <xdr:cNvPr id="2210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87250"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13</xdr:col>
      <xdr:colOff>1800225</xdr:colOff>
      <xdr:row>0</xdr:row>
      <xdr:rowOff>76200</xdr:rowOff>
    </xdr:from>
    <xdr:to>
      <xdr:col>14</xdr:col>
      <xdr:colOff>533400</xdr:colOff>
      <xdr:row>4</xdr:row>
      <xdr:rowOff>76200</xdr:rowOff>
    </xdr:to>
    <xdr:pic>
      <xdr:nvPicPr>
        <xdr:cNvPr id="23128"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06575" y="7620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11</xdr:col>
      <xdr:colOff>1285875</xdr:colOff>
      <xdr:row>0</xdr:row>
      <xdr:rowOff>47625</xdr:rowOff>
    </xdr:from>
    <xdr:to>
      <xdr:col>12</xdr:col>
      <xdr:colOff>561975</xdr:colOff>
      <xdr:row>2</xdr:row>
      <xdr:rowOff>142875</xdr:rowOff>
    </xdr:to>
    <xdr:pic>
      <xdr:nvPicPr>
        <xdr:cNvPr id="2415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906125" y="47625"/>
          <a:ext cx="10858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790575</xdr:colOff>
      <xdr:row>1</xdr:row>
      <xdr:rowOff>0</xdr:rowOff>
    </xdr:from>
    <xdr:to>
      <xdr:col>2</xdr:col>
      <xdr:colOff>790575</xdr:colOff>
      <xdr:row>1</xdr:row>
      <xdr:rowOff>123825</xdr:rowOff>
    </xdr:to>
    <xdr:pic>
      <xdr:nvPicPr>
        <xdr:cNvPr id="64987"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19825" y="152400"/>
          <a:ext cx="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4314825</xdr:colOff>
      <xdr:row>0</xdr:row>
      <xdr:rowOff>66675</xdr:rowOff>
    </xdr:from>
    <xdr:to>
      <xdr:col>5</xdr:col>
      <xdr:colOff>47625</xdr:colOff>
      <xdr:row>2</xdr:row>
      <xdr:rowOff>133350</xdr:rowOff>
    </xdr:to>
    <xdr:pic>
      <xdr:nvPicPr>
        <xdr:cNvPr id="64988"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82275" y="66675"/>
          <a:ext cx="5334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1666875</xdr:colOff>
      <xdr:row>0</xdr:row>
      <xdr:rowOff>66675</xdr:rowOff>
    </xdr:from>
    <xdr:to>
      <xdr:col>12</xdr:col>
      <xdr:colOff>561975</xdr:colOff>
      <xdr:row>2</xdr:row>
      <xdr:rowOff>161925</xdr:rowOff>
    </xdr:to>
    <xdr:pic>
      <xdr:nvPicPr>
        <xdr:cNvPr id="25176"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68125" y="66675"/>
          <a:ext cx="10858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2028825</xdr:colOff>
      <xdr:row>0</xdr:row>
      <xdr:rowOff>57150</xdr:rowOff>
    </xdr:from>
    <xdr:to>
      <xdr:col>12</xdr:col>
      <xdr:colOff>533400</xdr:colOff>
      <xdr:row>4</xdr:row>
      <xdr:rowOff>9525</xdr:rowOff>
    </xdr:to>
    <xdr:pic>
      <xdr:nvPicPr>
        <xdr:cNvPr id="26200"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11075"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1266825</xdr:colOff>
      <xdr:row>0</xdr:row>
      <xdr:rowOff>66675</xdr:rowOff>
    </xdr:from>
    <xdr:to>
      <xdr:col>10</xdr:col>
      <xdr:colOff>533400</xdr:colOff>
      <xdr:row>2</xdr:row>
      <xdr:rowOff>161925</xdr:rowOff>
    </xdr:to>
    <xdr:pic>
      <xdr:nvPicPr>
        <xdr:cNvPr id="2722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4575" y="6667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9</xdr:col>
      <xdr:colOff>2028825</xdr:colOff>
      <xdr:row>0</xdr:row>
      <xdr:rowOff>57150</xdr:rowOff>
    </xdr:from>
    <xdr:to>
      <xdr:col>10</xdr:col>
      <xdr:colOff>533400</xdr:colOff>
      <xdr:row>2</xdr:row>
      <xdr:rowOff>152400</xdr:rowOff>
    </xdr:to>
    <xdr:pic>
      <xdr:nvPicPr>
        <xdr:cNvPr id="28248"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58575"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9</xdr:col>
      <xdr:colOff>2419350</xdr:colOff>
      <xdr:row>0</xdr:row>
      <xdr:rowOff>66675</xdr:rowOff>
    </xdr:from>
    <xdr:to>
      <xdr:col>10</xdr:col>
      <xdr:colOff>542925</xdr:colOff>
      <xdr:row>4</xdr:row>
      <xdr:rowOff>114300</xdr:rowOff>
    </xdr:to>
    <xdr:pic>
      <xdr:nvPicPr>
        <xdr:cNvPr id="29272"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0600" y="6667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3</xdr:col>
      <xdr:colOff>1438275</xdr:colOff>
      <xdr:row>0</xdr:row>
      <xdr:rowOff>0</xdr:rowOff>
    </xdr:from>
    <xdr:to>
      <xdr:col>4</xdr:col>
      <xdr:colOff>9525</xdr:colOff>
      <xdr:row>0</xdr:row>
      <xdr:rowOff>180975</xdr:rowOff>
    </xdr:to>
    <xdr:pic>
      <xdr:nvPicPr>
        <xdr:cNvPr id="47036"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34225"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0</xdr:colOff>
      <xdr:row>1</xdr:row>
      <xdr:rowOff>0</xdr:rowOff>
    </xdr:to>
    <xdr:pic>
      <xdr:nvPicPr>
        <xdr:cNvPr id="47037"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6057900" cy="2790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11</xdr:col>
      <xdr:colOff>2181225</xdr:colOff>
      <xdr:row>0</xdr:row>
      <xdr:rowOff>57150</xdr:rowOff>
    </xdr:from>
    <xdr:to>
      <xdr:col>12</xdr:col>
      <xdr:colOff>533400</xdr:colOff>
      <xdr:row>3</xdr:row>
      <xdr:rowOff>152400</xdr:rowOff>
    </xdr:to>
    <xdr:pic>
      <xdr:nvPicPr>
        <xdr:cNvPr id="30277"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77675"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8</xdr:col>
      <xdr:colOff>2800350</xdr:colOff>
      <xdr:row>0</xdr:row>
      <xdr:rowOff>57150</xdr:rowOff>
    </xdr:from>
    <xdr:to>
      <xdr:col>9</xdr:col>
      <xdr:colOff>542925</xdr:colOff>
      <xdr:row>3</xdr:row>
      <xdr:rowOff>95250</xdr:rowOff>
    </xdr:to>
    <xdr:pic>
      <xdr:nvPicPr>
        <xdr:cNvPr id="31301"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58550" y="5715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10</xdr:col>
      <xdr:colOff>1457325</xdr:colOff>
      <xdr:row>0</xdr:row>
      <xdr:rowOff>9525</xdr:rowOff>
    </xdr:from>
    <xdr:to>
      <xdr:col>11</xdr:col>
      <xdr:colOff>9525</xdr:colOff>
      <xdr:row>0</xdr:row>
      <xdr:rowOff>180975</xdr:rowOff>
    </xdr:to>
    <xdr:pic>
      <xdr:nvPicPr>
        <xdr:cNvPr id="32577"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6322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1809750</xdr:colOff>
      <xdr:row>0</xdr:row>
      <xdr:rowOff>66675</xdr:rowOff>
    </xdr:from>
    <xdr:to>
      <xdr:col>9</xdr:col>
      <xdr:colOff>923925</xdr:colOff>
      <xdr:row>2</xdr:row>
      <xdr:rowOff>190500</xdr:rowOff>
    </xdr:to>
    <xdr:pic>
      <xdr:nvPicPr>
        <xdr:cNvPr id="32578"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43950" y="6667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10</xdr:col>
      <xdr:colOff>2000250</xdr:colOff>
      <xdr:row>0</xdr:row>
      <xdr:rowOff>57150</xdr:rowOff>
    </xdr:from>
    <xdr:to>
      <xdr:col>11</xdr:col>
      <xdr:colOff>514350</xdr:colOff>
      <xdr:row>3</xdr:row>
      <xdr:rowOff>133350</xdr:rowOff>
    </xdr:to>
    <xdr:pic>
      <xdr:nvPicPr>
        <xdr:cNvPr id="33349"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49150" y="57150"/>
          <a:ext cx="10858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1457325</xdr:colOff>
      <xdr:row>0</xdr:row>
      <xdr:rowOff>9525</xdr:rowOff>
    </xdr:from>
    <xdr:to>
      <xdr:col>7</xdr:col>
      <xdr:colOff>1466850</xdr:colOff>
      <xdr:row>0</xdr:row>
      <xdr:rowOff>190500</xdr:rowOff>
    </xdr:to>
    <xdr:pic>
      <xdr:nvPicPr>
        <xdr:cNvPr id="43804"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2552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238125</xdr:colOff>
      <xdr:row>0</xdr:row>
      <xdr:rowOff>47625</xdr:rowOff>
    </xdr:from>
    <xdr:to>
      <xdr:col>4</xdr:col>
      <xdr:colOff>1314450</xdr:colOff>
      <xdr:row>0</xdr:row>
      <xdr:rowOff>1000125</xdr:rowOff>
    </xdr:to>
    <xdr:pic>
      <xdr:nvPicPr>
        <xdr:cNvPr id="43805"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63125" y="4762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13</xdr:col>
      <xdr:colOff>1790700</xdr:colOff>
      <xdr:row>0</xdr:row>
      <xdr:rowOff>66675</xdr:rowOff>
    </xdr:from>
    <xdr:to>
      <xdr:col>14</xdr:col>
      <xdr:colOff>523875</xdr:colOff>
      <xdr:row>4</xdr:row>
      <xdr:rowOff>66675</xdr:rowOff>
    </xdr:to>
    <xdr:pic>
      <xdr:nvPicPr>
        <xdr:cNvPr id="3437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97050" y="6667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11</xdr:col>
      <xdr:colOff>1285875</xdr:colOff>
      <xdr:row>0</xdr:row>
      <xdr:rowOff>57150</xdr:rowOff>
    </xdr:from>
    <xdr:to>
      <xdr:col>12</xdr:col>
      <xdr:colOff>561975</xdr:colOff>
      <xdr:row>2</xdr:row>
      <xdr:rowOff>152400</xdr:rowOff>
    </xdr:to>
    <xdr:pic>
      <xdr:nvPicPr>
        <xdr:cNvPr id="35397"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49000" y="57150"/>
          <a:ext cx="10858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11</xdr:col>
      <xdr:colOff>1666875</xdr:colOff>
      <xdr:row>0</xdr:row>
      <xdr:rowOff>57150</xdr:rowOff>
    </xdr:from>
    <xdr:to>
      <xdr:col>12</xdr:col>
      <xdr:colOff>561975</xdr:colOff>
      <xdr:row>2</xdr:row>
      <xdr:rowOff>152400</xdr:rowOff>
    </xdr:to>
    <xdr:pic>
      <xdr:nvPicPr>
        <xdr:cNvPr id="36421"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6700" y="57150"/>
          <a:ext cx="10858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11</xdr:col>
      <xdr:colOff>2038350</xdr:colOff>
      <xdr:row>0</xdr:row>
      <xdr:rowOff>47625</xdr:rowOff>
    </xdr:from>
    <xdr:to>
      <xdr:col>12</xdr:col>
      <xdr:colOff>542925</xdr:colOff>
      <xdr:row>4</xdr:row>
      <xdr:rowOff>0</xdr:rowOff>
    </xdr:to>
    <xdr:pic>
      <xdr:nvPicPr>
        <xdr:cNvPr id="37445"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0600" y="4762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9</xdr:col>
      <xdr:colOff>1352550</xdr:colOff>
      <xdr:row>0</xdr:row>
      <xdr:rowOff>0</xdr:rowOff>
    </xdr:from>
    <xdr:to>
      <xdr:col>11</xdr:col>
      <xdr:colOff>28575</xdr:colOff>
      <xdr:row>2</xdr:row>
      <xdr:rowOff>95250</xdr:rowOff>
    </xdr:to>
    <xdr:pic>
      <xdr:nvPicPr>
        <xdr:cNvPr id="38469"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20300" y="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9</xdr:col>
      <xdr:colOff>2047875</xdr:colOff>
      <xdr:row>0</xdr:row>
      <xdr:rowOff>57150</xdr:rowOff>
    </xdr:from>
    <xdr:to>
      <xdr:col>10</xdr:col>
      <xdr:colOff>561975</xdr:colOff>
      <xdr:row>2</xdr:row>
      <xdr:rowOff>152400</xdr:rowOff>
    </xdr:to>
    <xdr:pic>
      <xdr:nvPicPr>
        <xdr:cNvPr id="39493"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77625" y="57150"/>
          <a:ext cx="10858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9</xdr:col>
      <xdr:colOff>2400300</xdr:colOff>
      <xdr:row>0</xdr:row>
      <xdr:rowOff>76200</xdr:rowOff>
    </xdr:from>
    <xdr:to>
      <xdr:col>10</xdr:col>
      <xdr:colOff>523875</xdr:colOff>
      <xdr:row>4</xdr:row>
      <xdr:rowOff>123825</xdr:rowOff>
    </xdr:to>
    <xdr:pic>
      <xdr:nvPicPr>
        <xdr:cNvPr id="40517"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11050" y="76200"/>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3</xdr:col>
      <xdr:colOff>1438275</xdr:colOff>
      <xdr:row>0</xdr:row>
      <xdr:rowOff>0</xdr:rowOff>
    </xdr:from>
    <xdr:to>
      <xdr:col>4</xdr:col>
      <xdr:colOff>9525</xdr:colOff>
      <xdr:row>0</xdr:row>
      <xdr:rowOff>180975</xdr:rowOff>
    </xdr:to>
    <xdr:pic>
      <xdr:nvPicPr>
        <xdr:cNvPr id="50095"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57150</xdr:rowOff>
    </xdr:from>
    <xdr:to>
      <xdr:col>1</xdr:col>
      <xdr:colOff>0</xdr:colOff>
      <xdr:row>0</xdr:row>
      <xdr:rowOff>2733675</xdr:rowOff>
    </xdr:to>
    <xdr:pic>
      <xdr:nvPicPr>
        <xdr:cNvPr id="50096"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57150"/>
          <a:ext cx="4924425" cy="2676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1457325</xdr:colOff>
      <xdr:row>0</xdr:row>
      <xdr:rowOff>9525</xdr:rowOff>
    </xdr:from>
    <xdr:to>
      <xdr:col>7</xdr:col>
      <xdr:colOff>1466850</xdr:colOff>
      <xdr:row>0</xdr:row>
      <xdr:rowOff>190500</xdr:rowOff>
    </xdr:to>
    <xdr:pic>
      <xdr:nvPicPr>
        <xdr:cNvPr id="47927"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545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0</xdr:row>
      <xdr:rowOff>66675</xdr:rowOff>
    </xdr:from>
    <xdr:to>
      <xdr:col>4</xdr:col>
      <xdr:colOff>1133475</xdr:colOff>
      <xdr:row>1</xdr:row>
      <xdr:rowOff>390525</xdr:rowOff>
    </xdr:to>
    <xdr:pic>
      <xdr:nvPicPr>
        <xdr:cNvPr id="47928"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82075" y="6667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1457325</xdr:colOff>
      <xdr:row>0</xdr:row>
      <xdr:rowOff>9525</xdr:rowOff>
    </xdr:from>
    <xdr:to>
      <xdr:col>7</xdr:col>
      <xdr:colOff>1466850</xdr:colOff>
      <xdr:row>0</xdr:row>
      <xdr:rowOff>190500</xdr:rowOff>
    </xdr:to>
    <xdr:pic>
      <xdr:nvPicPr>
        <xdr:cNvPr id="47929"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5450"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0</xdr:row>
      <xdr:rowOff>66675</xdr:rowOff>
    </xdr:from>
    <xdr:to>
      <xdr:col>4</xdr:col>
      <xdr:colOff>1133475</xdr:colOff>
      <xdr:row>1</xdr:row>
      <xdr:rowOff>390525</xdr:rowOff>
    </xdr:to>
    <xdr:pic>
      <xdr:nvPicPr>
        <xdr:cNvPr id="47930"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82075" y="6667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1457325</xdr:colOff>
      <xdr:row>0</xdr:row>
      <xdr:rowOff>9525</xdr:rowOff>
    </xdr:from>
    <xdr:to>
      <xdr:col>7</xdr:col>
      <xdr:colOff>1466850</xdr:colOff>
      <xdr:row>0</xdr:row>
      <xdr:rowOff>190500</xdr:rowOff>
    </xdr:to>
    <xdr:pic>
      <xdr:nvPicPr>
        <xdr:cNvPr id="4894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2552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323850</xdr:colOff>
      <xdr:row>0</xdr:row>
      <xdr:rowOff>57150</xdr:rowOff>
    </xdr:from>
    <xdr:to>
      <xdr:col>4</xdr:col>
      <xdr:colOff>1295400</xdr:colOff>
      <xdr:row>0</xdr:row>
      <xdr:rowOff>914400</xdr:rowOff>
    </xdr:to>
    <xdr:pic>
      <xdr:nvPicPr>
        <xdr:cNvPr id="4894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48850" y="57150"/>
          <a:ext cx="9715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1457325</xdr:colOff>
      <xdr:row>0</xdr:row>
      <xdr:rowOff>9525</xdr:rowOff>
    </xdr:from>
    <xdr:to>
      <xdr:col>7</xdr:col>
      <xdr:colOff>1466850</xdr:colOff>
      <xdr:row>0</xdr:row>
      <xdr:rowOff>190500</xdr:rowOff>
    </xdr:to>
    <xdr:pic>
      <xdr:nvPicPr>
        <xdr:cNvPr id="48945"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725525" y="9525"/>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323850</xdr:colOff>
      <xdr:row>0</xdr:row>
      <xdr:rowOff>57150</xdr:rowOff>
    </xdr:from>
    <xdr:to>
      <xdr:col>4</xdr:col>
      <xdr:colOff>1295400</xdr:colOff>
      <xdr:row>0</xdr:row>
      <xdr:rowOff>914400</xdr:rowOff>
    </xdr:to>
    <xdr:pic>
      <xdr:nvPicPr>
        <xdr:cNvPr id="48946"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848850" y="57150"/>
          <a:ext cx="9715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1438275</xdr:colOff>
      <xdr:row>0</xdr:row>
      <xdr:rowOff>0</xdr:rowOff>
    </xdr:from>
    <xdr:to>
      <xdr:col>4</xdr:col>
      <xdr:colOff>9525</xdr:colOff>
      <xdr:row>0</xdr:row>
      <xdr:rowOff>180975</xdr:rowOff>
    </xdr:to>
    <xdr:pic>
      <xdr:nvPicPr>
        <xdr:cNvPr id="84029"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81825" y="0"/>
          <a:ext cx="95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57150</xdr:rowOff>
    </xdr:from>
    <xdr:to>
      <xdr:col>0</xdr:col>
      <xdr:colOff>4857750</xdr:colOff>
      <xdr:row>0</xdr:row>
      <xdr:rowOff>2695575</xdr:rowOff>
    </xdr:to>
    <xdr:pic>
      <xdr:nvPicPr>
        <xdr:cNvPr id="84030"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57150"/>
          <a:ext cx="4800600" cy="2638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1285875</xdr:colOff>
      <xdr:row>0</xdr:row>
      <xdr:rowOff>47625</xdr:rowOff>
    </xdr:from>
    <xdr:to>
      <xdr:col>9</xdr:col>
      <xdr:colOff>561975</xdr:colOff>
      <xdr:row>2</xdr:row>
      <xdr:rowOff>142875</xdr:rowOff>
    </xdr:to>
    <xdr:pic>
      <xdr:nvPicPr>
        <xdr:cNvPr id="6814"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48675" y="47625"/>
          <a:ext cx="10858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1457325</xdr:colOff>
      <xdr:row>0</xdr:row>
      <xdr:rowOff>9525</xdr:rowOff>
    </xdr:from>
    <xdr:to>
      <xdr:col>11</xdr:col>
      <xdr:colOff>9525</xdr:colOff>
      <xdr:row>0</xdr:row>
      <xdr:rowOff>180975</xdr:rowOff>
    </xdr:to>
    <xdr:pic>
      <xdr:nvPicPr>
        <xdr:cNvPr id="8089"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58425" y="9525"/>
          <a:ext cx="95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1276350</xdr:colOff>
      <xdr:row>0</xdr:row>
      <xdr:rowOff>66675</xdr:rowOff>
    </xdr:from>
    <xdr:to>
      <xdr:col>9</xdr:col>
      <xdr:colOff>542925</xdr:colOff>
      <xdr:row>2</xdr:row>
      <xdr:rowOff>161925</xdr:rowOff>
    </xdr:to>
    <xdr:pic>
      <xdr:nvPicPr>
        <xdr:cNvPr id="8090"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39150" y="66675"/>
          <a:ext cx="1076325"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4.wmf"/><Relationship Id="rId4" Type="http://schemas.openxmlformats.org/officeDocument/2006/relationships/oleObject" Target="../embeddings/oleObject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6"/>
  <sheetViews>
    <sheetView zoomScaleNormal="100" zoomScaleSheetLayoutView="100" workbookViewId="0">
      <selection activeCell="D4" sqref="D4"/>
    </sheetView>
  </sheetViews>
  <sheetFormatPr defaultColWidth="9.140625" defaultRowHeight="15"/>
  <cols>
    <col min="1" max="1" width="25.7109375" style="15" customWidth="1"/>
    <col min="2" max="3" width="35.7109375" style="15" customWidth="1"/>
    <col min="4" max="4" width="25.7109375" style="15" customWidth="1"/>
    <col min="5" max="16384" width="9.140625" style="15"/>
  </cols>
  <sheetData>
    <row r="1" spans="1:11" ht="66.75" customHeight="1">
      <c r="A1" s="219" t="s">
        <v>548</v>
      </c>
      <c r="B1" s="219"/>
      <c r="C1" s="220" t="s">
        <v>463</v>
      </c>
      <c r="D1" s="220"/>
      <c r="E1" s="169"/>
      <c r="F1" s="169"/>
      <c r="G1" s="169"/>
      <c r="H1" s="169"/>
      <c r="I1" s="169"/>
      <c r="J1" s="169"/>
      <c r="K1" s="169"/>
    </row>
    <row r="2" spans="1:11" s="6" customFormat="1" ht="72.75" customHeight="1">
      <c r="A2" s="218"/>
      <c r="B2" s="218"/>
      <c r="C2" s="218"/>
      <c r="D2" s="218"/>
      <c r="E2" s="7"/>
      <c r="F2" s="7"/>
      <c r="G2" s="7"/>
      <c r="H2" s="7"/>
      <c r="I2" s="7"/>
      <c r="J2" s="7"/>
      <c r="K2" s="7"/>
    </row>
    <row r="3" spans="1:11" ht="73.5" customHeight="1"/>
    <row r="4" spans="1:11" ht="189" customHeight="1">
      <c r="B4" s="221" t="s">
        <v>481</v>
      </c>
      <c r="C4" s="221"/>
    </row>
    <row r="5" spans="1:11" ht="73.5" customHeight="1">
      <c r="A5" s="16"/>
      <c r="B5" s="16"/>
    </row>
    <row r="6" spans="1:11" ht="43.5" customHeight="1">
      <c r="A6" s="222" t="s">
        <v>547</v>
      </c>
      <c r="B6" s="222"/>
      <c r="C6" s="222"/>
      <c r="D6" s="222"/>
    </row>
  </sheetData>
  <mergeCells count="5">
    <mergeCell ref="A2:D2"/>
    <mergeCell ref="A1:B1"/>
    <mergeCell ref="C1:D1"/>
    <mergeCell ref="B4:C4"/>
    <mergeCell ref="A6:D6"/>
  </mergeCells>
  <printOptions horizontalCentered="1" verticalCentered="1"/>
  <pageMargins left="0" right="0" top="0" bottom="0"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7"/>
  <sheetViews>
    <sheetView zoomScaleNormal="100" zoomScaleSheetLayoutView="100" workbookViewId="0">
      <selection activeCell="A27" sqref="A27:B27"/>
    </sheetView>
  </sheetViews>
  <sheetFormatPr defaultColWidth="9.140625" defaultRowHeight="14.25"/>
  <cols>
    <col min="1" max="1" width="7.7109375" style="4" customWidth="1"/>
    <col min="2" max="2" width="50.7109375" style="2" customWidth="1"/>
    <col min="3" max="3" width="10.7109375" style="2" customWidth="1"/>
    <col min="4" max="4" width="7.7109375" style="2" customWidth="1"/>
    <col min="5" max="5" width="10.7109375" style="2" customWidth="1"/>
    <col min="6" max="6" width="7.7109375" style="2" customWidth="1"/>
    <col min="7" max="7" width="10.7109375" style="2" customWidth="1"/>
    <col min="8" max="8" width="7.7109375" style="2" customWidth="1"/>
    <col min="9" max="9" width="43.7109375" style="2" customWidth="1"/>
    <col min="10" max="10" width="7.7109375" style="2" customWidth="1"/>
    <col min="11" max="16384" width="9.140625" style="2"/>
  </cols>
  <sheetData>
    <row r="1" spans="1:11" s="6" customFormat="1" ht="26.25" customHeight="1">
      <c r="A1" s="227"/>
      <c r="B1" s="227"/>
      <c r="C1" s="227"/>
      <c r="D1" s="227"/>
      <c r="E1" s="227"/>
      <c r="F1" s="227"/>
      <c r="G1" s="227"/>
      <c r="H1" s="227"/>
      <c r="I1" s="227"/>
      <c r="J1" s="227"/>
      <c r="K1" s="11"/>
    </row>
    <row r="2" spans="1:11" ht="18">
      <c r="A2" s="3"/>
      <c r="B2" s="266" t="s">
        <v>0</v>
      </c>
      <c r="C2" s="266"/>
      <c r="D2" s="266"/>
      <c r="E2" s="266"/>
      <c r="F2" s="266"/>
      <c r="G2" s="266"/>
      <c r="H2" s="266"/>
      <c r="I2" s="266"/>
    </row>
    <row r="3" spans="1:11" ht="18">
      <c r="A3" s="3"/>
      <c r="B3" s="266" t="s">
        <v>1</v>
      </c>
      <c r="C3" s="266"/>
      <c r="D3" s="266"/>
      <c r="E3" s="266"/>
      <c r="F3" s="266"/>
      <c r="G3" s="266"/>
      <c r="H3" s="266"/>
      <c r="I3" s="266"/>
    </row>
    <row r="4" spans="1:11" ht="15.75">
      <c r="A4" s="3"/>
      <c r="B4" s="267" t="s">
        <v>2</v>
      </c>
      <c r="C4" s="267"/>
      <c r="D4" s="267"/>
      <c r="E4" s="267"/>
      <c r="F4" s="267"/>
      <c r="G4" s="267"/>
      <c r="H4" s="267"/>
      <c r="I4" s="267"/>
    </row>
    <row r="5" spans="1:11" ht="15.75">
      <c r="A5" s="3"/>
      <c r="B5" s="267" t="s">
        <v>3</v>
      </c>
      <c r="C5" s="267"/>
      <c r="D5" s="267"/>
      <c r="E5" s="267"/>
      <c r="F5" s="267"/>
      <c r="G5" s="267"/>
      <c r="H5" s="267"/>
      <c r="I5" s="267"/>
    </row>
    <row r="6" spans="1:11" ht="15.75">
      <c r="A6" s="264" t="s">
        <v>33</v>
      </c>
      <c r="B6" s="264"/>
      <c r="C6" s="268">
        <v>2013</v>
      </c>
      <c r="D6" s="268"/>
      <c r="E6" s="268">
        <v>2008</v>
      </c>
      <c r="F6" s="268"/>
      <c r="G6" s="268"/>
      <c r="H6" s="268"/>
      <c r="I6" s="265" t="s">
        <v>34</v>
      </c>
      <c r="J6" s="265"/>
    </row>
    <row r="7" spans="1:11" ht="21" customHeight="1">
      <c r="A7" s="271" t="s">
        <v>439</v>
      </c>
      <c r="B7" s="271" t="s">
        <v>11</v>
      </c>
      <c r="C7" s="278" t="s">
        <v>436</v>
      </c>
      <c r="D7" s="278"/>
      <c r="E7" s="269" t="s">
        <v>6</v>
      </c>
      <c r="F7" s="269"/>
      <c r="G7" s="269" t="s">
        <v>7</v>
      </c>
      <c r="H7" s="269"/>
      <c r="I7" s="271" t="s">
        <v>21</v>
      </c>
      <c r="J7" s="271"/>
    </row>
    <row r="8" spans="1:11" ht="26.25" customHeight="1">
      <c r="A8" s="272"/>
      <c r="B8" s="272"/>
      <c r="C8" s="279"/>
      <c r="D8" s="279"/>
      <c r="E8" s="274" t="s">
        <v>9</v>
      </c>
      <c r="F8" s="274"/>
      <c r="G8" s="274" t="s">
        <v>10</v>
      </c>
      <c r="H8" s="274"/>
      <c r="I8" s="272"/>
      <c r="J8" s="272"/>
    </row>
    <row r="9" spans="1:11">
      <c r="A9" s="272"/>
      <c r="B9" s="272"/>
      <c r="C9" s="74" t="s">
        <v>12</v>
      </c>
      <c r="D9" s="74" t="s">
        <v>13</v>
      </c>
      <c r="E9" s="74" t="s">
        <v>12</v>
      </c>
      <c r="F9" s="74" t="s">
        <v>13</v>
      </c>
      <c r="G9" s="74" t="s">
        <v>12</v>
      </c>
      <c r="H9" s="74" t="s">
        <v>13</v>
      </c>
      <c r="I9" s="272"/>
      <c r="J9" s="272"/>
    </row>
    <row r="10" spans="1:11" ht="11.25" customHeight="1">
      <c r="A10" s="272"/>
      <c r="B10" s="273"/>
      <c r="C10" s="76" t="s">
        <v>14</v>
      </c>
      <c r="D10" s="76" t="s">
        <v>15</v>
      </c>
      <c r="E10" s="76" t="s">
        <v>14</v>
      </c>
      <c r="F10" s="76" t="s">
        <v>15</v>
      </c>
      <c r="G10" s="76" t="s">
        <v>14</v>
      </c>
      <c r="H10" s="76" t="s">
        <v>15</v>
      </c>
      <c r="I10" s="272"/>
      <c r="J10" s="272"/>
    </row>
    <row r="11" spans="1:11" ht="20.100000000000001" customHeight="1" thickBot="1">
      <c r="A11" s="50">
        <v>502</v>
      </c>
      <c r="B11" s="198" t="s">
        <v>501</v>
      </c>
      <c r="C11" s="77">
        <f>SUM(G11+E11)</f>
        <v>11090</v>
      </c>
      <c r="D11" s="77">
        <f>SUM(H11+F11)</f>
        <v>1278</v>
      </c>
      <c r="E11" s="78">
        <v>6810</v>
      </c>
      <c r="F11" s="78">
        <v>264</v>
      </c>
      <c r="G11" s="78">
        <v>4280</v>
      </c>
      <c r="H11" s="78">
        <v>1014</v>
      </c>
      <c r="I11" s="290" t="s">
        <v>16</v>
      </c>
      <c r="J11" s="290"/>
    </row>
    <row r="12" spans="1:11" ht="30.75" thickBot="1">
      <c r="A12" s="51">
        <v>504</v>
      </c>
      <c r="B12" s="214" t="s">
        <v>502</v>
      </c>
      <c r="C12" s="68">
        <f t="shared" ref="C12:C26" si="0">SUM(G12+E12)</f>
        <v>178</v>
      </c>
      <c r="D12" s="68">
        <f t="shared" ref="D12:D26" si="1">SUM(H12+F12)</f>
        <v>38</v>
      </c>
      <c r="E12" s="69">
        <v>60</v>
      </c>
      <c r="F12" s="69">
        <v>2</v>
      </c>
      <c r="G12" s="69">
        <v>118</v>
      </c>
      <c r="H12" s="69">
        <v>36</v>
      </c>
      <c r="I12" s="285" t="s">
        <v>516</v>
      </c>
      <c r="J12" s="285"/>
    </row>
    <row r="13" spans="1:11" ht="20.100000000000001" customHeight="1" thickBot="1">
      <c r="A13" s="52">
        <v>526</v>
      </c>
      <c r="B13" s="198" t="s">
        <v>503</v>
      </c>
      <c r="C13" s="79">
        <f t="shared" si="0"/>
        <v>1355</v>
      </c>
      <c r="D13" s="79">
        <f t="shared" si="1"/>
        <v>276</v>
      </c>
      <c r="E13" s="80">
        <v>530</v>
      </c>
      <c r="F13" s="80">
        <v>10</v>
      </c>
      <c r="G13" s="80">
        <v>825</v>
      </c>
      <c r="H13" s="80">
        <v>266</v>
      </c>
      <c r="I13" s="289" t="s">
        <v>17</v>
      </c>
      <c r="J13" s="289"/>
    </row>
    <row r="14" spans="1:11" ht="20.100000000000001" customHeight="1" thickBot="1">
      <c r="A14" s="51">
        <v>801</v>
      </c>
      <c r="B14" s="214" t="s">
        <v>504</v>
      </c>
      <c r="C14" s="68">
        <f t="shared" si="0"/>
        <v>2367</v>
      </c>
      <c r="D14" s="68">
        <f t="shared" si="1"/>
        <v>94</v>
      </c>
      <c r="E14" s="69">
        <v>2282</v>
      </c>
      <c r="F14" s="69">
        <v>82</v>
      </c>
      <c r="G14" s="69">
        <v>85</v>
      </c>
      <c r="H14" s="69">
        <v>12</v>
      </c>
      <c r="I14" s="285" t="s">
        <v>517</v>
      </c>
      <c r="J14" s="285"/>
    </row>
    <row r="15" spans="1:11" ht="20.100000000000001" customHeight="1" thickBot="1">
      <c r="A15" s="52">
        <v>802</v>
      </c>
      <c r="B15" s="198" t="s">
        <v>505</v>
      </c>
      <c r="C15" s="79">
        <f t="shared" si="0"/>
        <v>84</v>
      </c>
      <c r="D15" s="79">
        <f t="shared" si="1"/>
        <v>2</v>
      </c>
      <c r="E15" s="80">
        <v>84</v>
      </c>
      <c r="F15" s="80">
        <v>2</v>
      </c>
      <c r="G15" s="80">
        <v>0</v>
      </c>
      <c r="H15" s="80">
        <v>0</v>
      </c>
      <c r="I15" s="289" t="s">
        <v>518</v>
      </c>
      <c r="J15" s="289"/>
    </row>
    <row r="16" spans="1:11" ht="20.100000000000001" customHeight="1" thickBot="1">
      <c r="A16" s="51">
        <v>803</v>
      </c>
      <c r="B16" s="214" t="s">
        <v>506</v>
      </c>
      <c r="C16" s="68">
        <f t="shared" si="0"/>
        <v>2287</v>
      </c>
      <c r="D16" s="68">
        <f t="shared" si="1"/>
        <v>12</v>
      </c>
      <c r="E16" s="69">
        <v>2287</v>
      </c>
      <c r="F16" s="69">
        <v>12</v>
      </c>
      <c r="G16" s="69">
        <v>0</v>
      </c>
      <c r="H16" s="69">
        <v>0</v>
      </c>
      <c r="I16" s="285" t="s">
        <v>18</v>
      </c>
      <c r="J16" s="285"/>
    </row>
    <row r="17" spans="1:10" ht="20.100000000000001" customHeight="1" thickBot="1">
      <c r="A17" s="52">
        <v>804</v>
      </c>
      <c r="B17" s="198" t="s">
        <v>507</v>
      </c>
      <c r="C17" s="79">
        <f t="shared" si="0"/>
        <v>10867</v>
      </c>
      <c r="D17" s="79">
        <f t="shared" si="1"/>
        <v>58</v>
      </c>
      <c r="E17" s="80">
        <v>10867</v>
      </c>
      <c r="F17" s="80">
        <v>58</v>
      </c>
      <c r="G17" s="80">
        <v>0</v>
      </c>
      <c r="H17" s="80">
        <v>0</v>
      </c>
      <c r="I17" s="289" t="s">
        <v>19</v>
      </c>
      <c r="J17" s="289"/>
    </row>
    <row r="18" spans="1:10" ht="20.100000000000001" customHeight="1" thickBot="1">
      <c r="A18" s="51">
        <v>809</v>
      </c>
      <c r="B18" s="214" t="s">
        <v>508</v>
      </c>
      <c r="C18" s="68">
        <f t="shared" si="0"/>
        <v>2317</v>
      </c>
      <c r="D18" s="68">
        <f t="shared" si="1"/>
        <v>111</v>
      </c>
      <c r="E18" s="69">
        <v>2038</v>
      </c>
      <c r="F18" s="69">
        <v>54</v>
      </c>
      <c r="G18" s="69">
        <v>279</v>
      </c>
      <c r="H18" s="69">
        <v>57</v>
      </c>
      <c r="I18" s="285" t="s">
        <v>519</v>
      </c>
      <c r="J18" s="285"/>
    </row>
    <row r="19" spans="1:10" ht="20.100000000000001" customHeight="1" thickBot="1">
      <c r="A19" s="52">
        <v>851</v>
      </c>
      <c r="B19" s="198" t="s">
        <v>509</v>
      </c>
      <c r="C19" s="79">
        <f t="shared" si="0"/>
        <v>5735</v>
      </c>
      <c r="D19" s="79">
        <f t="shared" si="1"/>
        <v>196</v>
      </c>
      <c r="E19" s="80">
        <v>5242</v>
      </c>
      <c r="F19" s="80">
        <v>94</v>
      </c>
      <c r="G19" s="80">
        <v>493</v>
      </c>
      <c r="H19" s="80">
        <v>102</v>
      </c>
      <c r="I19" s="289" t="s">
        <v>520</v>
      </c>
      <c r="J19" s="289"/>
    </row>
    <row r="20" spans="1:10" ht="20.100000000000001" customHeight="1" thickBot="1">
      <c r="A20" s="51">
        <v>852</v>
      </c>
      <c r="B20" s="214" t="s">
        <v>510</v>
      </c>
      <c r="C20" s="68">
        <f t="shared" si="0"/>
        <v>81</v>
      </c>
      <c r="D20" s="68">
        <f t="shared" si="1"/>
        <v>9</v>
      </c>
      <c r="E20" s="69">
        <v>53</v>
      </c>
      <c r="F20" s="69">
        <v>3</v>
      </c>
      <c r="G20" s="69">
        <v>28</v>
      </c>
      <c r="H20" s="69">
        <v>6</v>
      </c>
      <c r="I20" s="285" t="s">
        <v>20</v>
      </c>
      <c r="J20" s="285"/>
    </row>
    <row r="21" spans="1:10" ht="31.5" customHeight="1" thickBot="1">
      <c r="A21" s="52">
        <v>900</v>
      </c>
      <c r="B21" s="198" t="s">
        <v>511</v>
      </c>
      <c r="C21" s="79">
        <f t="shared" si="0"/>
        <v>683</v>
      </c>
      <c r="D21" s="79">
        <f t="shared" si="1"/>
        <v>12</v>
      </c>
      <c r="E21" s="80">
        <v>683</v>
      </c>
      <c r="F21" s="80">
        <v>12</v>
      </c>
      <c r="G21" s="80">
        <v>0</v>
      </c>
      <c r="H21" s="80">
        <v>0</v>
      </c>
      <c r="I21" s="289" t="s">
        <v>433</v>
      </c>
      <c r="J21" s="289"/>
    </row>
    <row r="22" spans="1:10" ht="33" customHeight="1" thickBot="1">
      <c r="A22" s="51">
        <v>911</v>
      </c>
      <c r="B22" s="214" t="s">
        <v>512</v>
      </c>
      <c r="C22" s="68">
        <f t="shared" si="0"/>
        <v>98</v>
      </c>
      <c r="D22" s="68">
        <f t="shared" si="1"/>
        <v>1</v>
      </c>
      <c r="E22" s="69">
        <v>98</v>
      </c>
      <c r="F22" s="69">
        <v>1</v>
      </c>
      <c r="G22" s="69">
        <v>0</v>
      </c>
      <c r="H22" s="69">
        <v>0</v>
      </c>
      <c r="I22" s="285" t="s">
        <v>521</v>
      </c>
      <c r="J22" s="285"/>
    </row>
    <row r="23" spans="1:10" ht="32.25" customHeight="1" thickBot="1">
      <c r="A23" s="52">
        <v>921</v>
      </c>
      <c r="B23" s="198" t="s">
        <v>477</v>
      </c>
      <c r="C23" s="79">
        <f t="shared" si="0"/>
        <v>3219</v>
      </c>
      <c r="D23" s="79">
        <f t="shared" si="1"/>
        <v>11</v>
      </c>
      <c r="E23" s="80">
        <v>3219</v>
      </c>
      <c r="F23" s="80">
        <v>11</v>
      </c>
      <c r="G23" s="80">
        <v>0</v>
      </c>
      <c r="H23" s="80">
        <v>0</v>
      </c>
      <c r="I23" s="289" t="s">
        <v>476</v>
      </c>
      <c r="J23" s="289"/>
    </row>
    <row r="24" spans="1:10" ht="30" customHeight="1" thickBot="1">
      <c r="A24" s="51">
        <v>923</v>
      </c>
      <c r="B24" s="214" t="s">
        <v>513</v>
      </c>
      <c r="C24" s="68">
        <f t="shared" si="0"/>
        <v>1751</v>
      </c>
      <c r="D24" s="68">
        <f t="shared" si="1"/>
        <v>12</v>
      </c>
      <c r="E24" s="69">
        <v>1751</v>
      </c>
      <c r="F24" s="69">
        <v>12</v>
      </c>
      <c r="G24" s="69">
        <v>0</v>
      </c>
      <c r="H24" s="69">
        <v>0</v>
      </c>
      <c r="I24" s="285" t="s">
        <v>522</v>
      </c>
      <c r="J24" s="285"/>
    </row>
    <row r="25" spans="1:10" ht="20.100000000000001" customHeight="1" thickBot="1">
      <c r="A25" s="52">
        <v>924</v>
      </c>
      <c r="B25" s="198" t="s">
        <v>514</v>
      </c>
      <c r="C25" s="79">
        <f t="shared" si="0"/>
        <v>5306</v>
      </c>
      <c r="D25" s="79">
        <f t="shared" si="1"/>
        <v>146</v>
      </c>
      <c r="E25" s="80">
        <v>4987</v>
      </c>
      <c r="F25" s="80">
        <v>72</v>
      </c>
      <c r="G25" s="80">
        <v>319</v>
      </c>
      <c r="H25" s="80">
        <v>74</v>
      </c>
      <c r="I25" s="289" t="s">
        <v>523</v>
      </c>
      <c r="J25" s="289"/>
    </row>
    <row r="26" spans="1:10" ht="20.100000000000001" customHeight="1">
      <c r="A26" s="55">
        <v>930</v>
      </c>
      <c r="B26" s="214" t="s">
        <v>515</v>
      </c>
      <c r="C26" s="70">
        <f t="shared" si="0"/>
        <v>7145</v>
      </c>
      <c r="D26" s="70">
        <f t="shared" si="1"/>
        <v>1169</v>
      </c>
      <c r="E26" s="71">
        <v>3109</v>
      </c>
      <c r="F26" s="71">
        <v>124</v>
      </c>
      <c r="G26" s="71">
        <v>4036</v>
      </c>
      <c r="H26" s="71">
        <v>1045</v>
      </c>
      <c r="I26" s="286" t="s">
        <v>524</v>
      </c>
      <c r="J26" s="286"/>
    </row>
    <row r="27" spans="1:10" ht="30.75" customHeight="1">
      <c r="A27" s="287" t="s">
        <v>8</v>
      </c>
      <c r="B27" s="288"/>
      <c r="C27" s="72">
        <f t="shared" ref="C27:H27" si="2">SUM(C11:C26)</f>
        <v>54563</v>
      </c>
      <c r="D27" s="72">
        <f t="shared" si="2"/>
        <v>3425</v>
      </c>
      <c r="E27" s="72">
        <f t="shared" si="2"/>
        <v>44100</v>
      </c>
      <c r="F27" s="72">
        <f t="shared" si="2"/>
        <v>813</v>
      </c>
      <c r="G27" s="72">
        <f t="shared" si="2"/>
        <v>10463</v>
      </c>
      <c r="H27" s="72">
        <f t="shared" si="2"/>
        <v>2612</v>
      </c>
      <c r="I27" s="281" t="s">
        <v>5</v>
      </c>
      <c r="J27" s="281"/>
    </row>
  </sheetData>
  <mergeCells count="34">
    <mergeCell ref="I24:J24"/>
    <mergeCell ref="G8:H8"/>
    <mergeCell ref="C7:D8"/>
    <mergeCell ref="I20:J20"/>
    <mergeCell ref="I17:J17"/>
    <mergeCell ref="I18:J18"/>
    <mergeCell ref="I19:J19"/>
    <mergeCell ref="I21:J21"/>
    <mergeCell ref="B5:I5"/>
    <mergeCell ref="A6:B6"/>
    <mergeCell ref="E7:F7"/>
    <mergeCell ref="G7:H7"/>
    <mergeCell ref="C6:H6"/>
    <mergeCell ref="I15:J15"/>
    <mergeCell ref="I16:J16"/>
    <mergeCell ref="I13:J13"/>
    <mergeCell ref="I22:J22"/>
    <mergeCell ref="I23:J23"/>
    <mergeCell ref="A27:B27"/>
    <mergeCell ref="A1:J1"/>
    <mergeCell ref="B2:I2"/>
    <mergeCell ref="B3:I3"/>
    <mergeCell ref="I25:J25"/>
    <mergeCell ref="E8:F8"/>
    <mergeCell ref="I6:J6"/>
    <mergeCell ref="B7:B10"/>
    <mergeCell ref="A7:A10"/>
    <mergeCell ref="I12:J12"/>
    <mergeCell ref="B4:I4"/>
    <mergeCell ref="I26:J26"/>
    <mergeCell ref="I27:J27"/>
    <mergeCell ref="I7:J10"/>
    <mergeCell ref="I11:J11"/>
    <mergeCell ref="I14:J14"/>
  </mergeCells>
  <printOptions horizontalCentered="1" verticalCentered="1"/>
  <pageMargins left="0" right="0" top="0" bottom="0" header="0.31496062992125984" footer="0.31496062992125984"/>
  <pageSetup paperSize="9" scale="7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
  <sheetViews>
    <sheetView zoomScaleNormal="100" zoomScaleSheetLayoutView="100" workbookViewId="0"/>
  </sheetViews>
  <sheetFormatPr defaultRowHeight="15"/>
  <cols>
    <col min="1" max="1" width="64.5703125" customWidth="1"/>
  </cols>
  <sheetData>
    <row r="1" spans="1:1" ht="203.25" customHeight="1">
      <c r="A1" s="13" t="s">
        <v>594</v>
      </c>
    </row>
  </sheetData>
  <printOptions horizontalCentered="1" verticalCentered="1"/>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26"/>
  <sheetViews>
    <sheetView topLeftCell="A7" zoomScaleNormal="100" zoomScaleSheetLayoutView="96" workbookViewId="0">
      <selection activeCell="I7" sqref="F7:K7"/>
    </sheetView>
  </sheetViews>
  <sheetFormatPr defaultColWidth="9.140625" defaultRowHeight="14.25"/>
  <cols>
    <col min="1" max="1" width="7.7109375" style="4" customWidth="1"/>
    <col min="2" max="2" width="40.7109375" style="2" customWidth="1"/>
    <col min="3" max="11" width="8.7109375" style="2" customWidth="1"/>
    <col min="12" max="12" width="35.7109375" style="2" customWidth="1"/>
    <col min="13" max="13" width="7.7109375" style="2" customWidth="1"/>
    <col min="14" max="16384" width="9.140625" style="2"/>
  </cols>
  <sheetData>
    <row r="1" spans="1:14" s="6" customFormat="1" ht="31.5" customHeight="1">
      <c r="A1" s="227"/>
      <c r="B1" s="227"/>
      <c r="C1" s="227"/>
      <c r="D1" s="227"/>
      <c r="E1" s="227"/>
      <c r="F1" s="227"/>
      <c r="G1" s="227"/>
      <c r="H1" s="227"/>
      <c r="I1" s="227"/>
      <c r="J1" s="227"/>
      <c r="K1" s="227"/>
      <c r="L1" s="227"/>
      <c r="M1" s="227"/>
      <c r="N1" s="11"/>
    </row>
    <row r="2" spans="1:14" ht="18">
      <c r="A2" s="3"/>
      <c r="B2" s="266" t="s">
        <v>23</v>
      </c>
      <c r="C2" s="266"/>
      <c r="D2" s="266"/>
      <c r="E2" s="266"/>
      <c r="F2" s="266"/>
      <c r="G2" s="266"/>
      <c r="H2" s="266"/>
      <c r="I2" s="266"/>
      <c r="J2" s="266"/>
      <c r="K2" s="266"/>
      <c r="L2" s="266"/>
    </row>
    <row r="3" spans="1:14" ht="18">
      <c r="A3" s="3"/>
      <c r="B3" s="266" t="s">
        <v>25</v>
      </c>
      <c r="C3" s="266"/>
      <c r="D3" s="266"/>
      <c r="E3" s="266"/>
      <c r="F3" s="266"/>
      <c r="G3" s="266"/>
      <c r="H3" s="266"/>
      <c r="I3" s="266"/>
      <c r="J3" s="266"/>
      <c r="K3" s="266"/>
      <c r="L3" s="266"/>
    </row>
    <row r="4" spans="1:14" ht="15.75">
      <c r="A4" s="3"/>
      <c r="B4" s="267" t="s">
        <v>24</v>
      </c>
      <c r="C4" s="267"/>
      <c r="D4" s="267"/>
      <c r="E4" s="267"/>
      <c r="F4" s="267"/>
      <c r="G4" s="267"/>
      <c r="H4" s="267"/>
      <c r="I4" s="267"/>
      <c r="J4" s="267"/>
      <c r="K4" s="267"/>
      <c r="L4" s="267"/>
    </row>
    <row r="5" spans="1:14" ht="15.75">
      <c r="A5" s="3"/>
      <c r="B5" s="267" t="s">
        <v>26</v>
      </c>
      <c r="C5" s="267"/>
      <c r="D5" s="267"/>
      <c r="E5" s="267"/>
      <c r="F5" s="267"/>
      <c r="G5" s="267"/>
      <c r="H5" s="267"/>
      <c r="I5" s="267"/>
      <c r="J5" s="267"/>
      <c r="K5" s="267"/>
      <c r="L5" s="267"/>
    </row>
    <row r="6" spans="1:14" ht="15.75">
      <c r="A6" s="264" t="s">
        <v>35</v>
      </c>
      <c r="B6" s="264"/>
      <c r="C6" s="1"/>
      <c r="D6" s="1"/>
      <c r="E6" s="1"/>
      <c r="F6" s="1"/>
      <c r="G6" s="193">
        <v>2013</v>
      </c>
      <c r="H6" s="56"/>
      <c r="I6" s="192"/>
      <c r="J6" s="1"/>
      <c r="K6" s="194"/>
      <c r="L6" s="265" t="s">
        <v>36</v>
      </c>
      <c r="M6" s="265"/>
    </row>
    <row r="7" spans="1:14" ht="33.75" customHeight="1">
      <c r="A7" s="293" t="s">
        <v>423</v>
      </c>
      <c r="B7" s="293" t="s">
        <v>11</v>
      </c>
      <c r="C7" s="296" t="s">
        <v>437</v>
      </c>
      <c r="D7" s="296"/>
      <c r="E7" s="296"/>
      <c r="F7" s="296" t="s">
        <v>438</v>
      </c>
      <c r="G7" s="296"/>
      <c r="H7" s="296"/>
      <c r="I7" s="296" t="s">
        <v>597</v>
      </c>
      <c r="J7" s="296"/>
      <c r="K7" s="296"/>
      <c r="L7" s="293" t="s">
        <v>21</v>
      </c>
      <c r="M7" s="293"/>
    </row>
    <row r="8" spans="1:14">
      <c r="A8" s="294"/>
      <c r="B8" s="294"/>
      <c r="C8" s="93" t="s">
        <v>5</v>
      </c>
      <c r="D8" s="93" t="s">
        <v>27</v>
      </c>
      <c r="E8" s="93" t="s">
        <v>28</v>
      </c>
      <c r="F8" s="93" t="s">
        <v>5</v>
      </c>
      <c r="G8" s="93" t="s">
        <v>27</v>
      </c>
      <c r="H8" s="93" t="s">
        <v>28</v>
      </c>
      <c r="I8" s="93" t="s">
        <v>5</v>
      </c>
      <c r="J8" s="93" t="s">
        <v>27</v>
      </c>
      <c r="K8" s="93" t="s">
        <v>28</v>
      </c>
      <c r="L8" s="294"/>
      <c r="M8" s="294"/>
    </row>
    <row r="9" spans="1:14" ht="15.75" customHeight="1">
      <c r="A9" s="295"/>
      <c r="B9" s="295"/>
      <c r="C9" s="94" t="s">
        <v>8</v>
      </c>
      <c r="D9" s="94" t="s">
        <v>29</v>
      </c>
      <c r="E9" s="94" t="s">
        <v>30</v>
      </c>
      <c r="F9" s="94" t="s">
        <v>8</v>
      </c>
      <c r="G9" s="94" t="s">
        <v>29</v>
      </c>
      <c r="H9" s="94" t="s">
        <v>30</v>
      </c>
      <c r="I9" s="94" t="s">
        <v>8</v>
      </c>
      <c r="J9" s="94" t="s">
        <v>29</v>
      </c>
      <c r="K9" s="94" t="s">
        <v>30</v>
      </c>
      <c r="L9" s="295"/>
      <c r="M9" s="295"/>
    </row>
    <row r="10" spans="1:14" ht="15.75" thickBot="1">
      <c r="A10" s="50">
        <v>502</v>
      </c>
      <c r="B10" s="198" t="s">
        <v>501</v>
      </c>
      <c r="C10" s="81">
        <f>SUM(I10+F10)</f>
        <v>4280</v>
      </c>
      <c r="D10" s="81">
        <f>SUM(J10+G10)</f>
        <v>0</v>
      </c>
      <c r="E10" s="81">
        <f>SUM(K10+H10)</f>
        <v>4280</v>
      </c>
      <c r="F10" s="81">
        <f>SUM(G10:H10)</f>
        <v>4280</v>
      </c>
      <c r="G10" s="82">
        <v>0</v>
      </c>
      <c r="H10" s="82">
        <v>4280</v>
      </c>
      <c r="I10" s="81">
        <f>SUM(J10:K10)</f>
        <v>0</v>
      </c>
      <c r="J10" s="82">
        <v>0</v>
      </c>
      <c r="K10" s="82">
        <v>0</v>
      </c>
      <c r="L10" s="290" t="s">
        <v>16</v>
      </c>
      <c r="M10" s="290"/>
    </row>
    <row r="11" spans="1:14" ht="31.5" thickTop="1" thickBot="1">
      <c r="A11" s="51">
        <v>504</v>
      </c>
      <c r="B11" s="214" t="s">
        <v>502</v>
      </c>
      <c r="C11" s="83">
        <f t="shared" ref="C11:C25" si="0">SUM(I11+F11)</f>
        <v>118</v>
      </c>
      <c r="D11" s="83">
        <f t="shared" ref="D11:D25" si="1">SUM(J11+G11)</f>
        <v>0</v>
      </c>
      <c r="E11" s="83">
        <f t="shared" ref="E11:E25" si="2">SUM(K11+H11)</f>
        <v>118</v>
      </c>
      <c r="F11" s="83">
        <f t="shared" ref="F11:F25" si="3">SUM(G11:H11)</f>
        <v>118</v>
      </c>
      <c r="G11" s="84">
        <v>0</v>
      </c>
      <c r="H11" s="84">
        <v>118</v>
      </c>
      <c r="I11" s="83">
        <f t="shared" ref="I11:I25" si="4">SUM(J11:K11)</f>
        <v>0</v>
      </c>
      <c r="J11" s="84">
        <v>0</v>
      </c>
      <c r="K11" s="84">
        <v>0</v>
      </c>
      <c r="L11" s="285" t="s">
        <v>516</v>
      </c>
      <c r="M11" s="285"/>
    </row>
    <row r="12" spans="1:14" ht="16.5" thickTop="1" thickBot="1">
      <c r="A12" s="52">
        <v>526</v>
      </c>
      <c r="B12" s="198" t="s">
        <v>503</v>
      </c>
      <c r="C12" s="85">
        <f t="shared" si="0"/>
        <v>825</v>
      </c>
      <c r="D12" s="85">
        <f t="shared" si="1"/>
        <v>0</v>
      </c>
      <c r="E12" s="85">
        <f t="shared" si="2"/>
        <v>825</v>
      </c>
      <c r="F12" s="85">
        <f t="shared" si="3"/>
        <v>811</v>
      </c>
      <c r="G12" s="86">
        <v>0</v>
      </c>
      <c r="H12" s="86">
        <v>811</v>
      </c>
      <c r="I12" s="85">
        <f t="shared" si="4"/>
        <v>14</v>
      </c>
      <c r="J12" s="86">
        <v>0</v>
      </c>
      <c r="K12" s="86">
        <v>14</v>
      </c>
      <c r="L12" s="289" t="s">
        <v>17</v>
      </c>
      <c r="M12" s="289"/>
    </row>
    <row r="13" spans="1:14" ht="20.100000000000001" customHeight="1" thickTop="1" thickBot="1">
      <c r="A13" s="51">
        <v>801</v>
      </c>
      <c r="B13" s="214" t="s">
        <v>504</v>
      </c>
      <c r="C13" s="83">
        <f t="shared" si="0"/>
        <v>85</v>
      </c>
      <c r="D13" s="83">
        <f t="shared" si="1"/>
        <v>77</v>
      </c>
      <c r="E13" s="83">
        <f t="shared" si="2"/>
        <v>8</v>
      </c>
      <c r="F13" s="83">
        <f t="shared" si="3"/>
        <v>81</v>
      </c>
      <c r="G13" s="84">
        <v>75</v>
      </c>
      <c r="H13" s="84">
        <v>6</v>
      </c>
      <c r="I13" s="83">
        <f t="shared" si="4"/>
        <v>4</v>
      </c>
      <c r="J13" s="84">
        <v>2</v>
      </c>
      <c r="K13" s="84">
        <v>2</v>
      </c>
      <c r="L13" s="285" t="s">
        <v>517</v>
      </c>
      <c r="M13" s="285"/>
    </row>
    <row r="14" spans="1:14" ht="20.100000000000001" customHeight="1" thickTop="1" thickBot="1">
      <c r="A14" s="52">
        <v>802</v>
      </c>
      <c r="B14" s="198" t="s">
        <v>505</v>
      </c>
      <c r="C14" s="85">
        <f t="shared" si="0"/>
        <v>0</v>
      </c>
      <c r="D14" s="85">
        <f t="shared" si="1"/>
        <v>0</v>
      </c>
      <c r="E14" s="85">
        <f t="shared" si="2"/>
        <v>0</v>
      </c>
      <c r="F14" s="85">
        <f t="shared" si="3"/>
        <v>0</v>
      </c>
      <c r="G14" s="86">
        <v>0</v>
      </c>
      <c r="H14" s="86">
        <v>0</v>
      </c>
      <c r="I14" s="85">
        <f t="shared" si="4"/>
        <v>0</v>
      </c>
      <c r="J14" s="86">
        <v>0</v>
      </c>
      <c r="K14" s="86">
        <v>0</v>
      </c>
      <c r="L14" s="289" t="s">
        <v>518</v>
      </c>
      <c r="M14" s="289"/>
    </row>
    <row r="15" spans="1:14" ht="20.100000000000001" customHeight="1" thickTop="1" thickBot="1">
      <c r="A15" s="51">
        <v>803</v>
      </c>
      <c r="B15" s="214" t="s">
        <v>506</v>
      </c>
      <c r="C15" s="83">
        <f t="shared" si="0"/>
        <v>0</v>
      </c>
      <c r="D15" s="83">
        <f t="shared" si="1"/>
        <v>0</v>
      </c>
      <c r="E15" s="83">
        <f t="shared" si="2"/>
        <v>0</v>
      </c>
      <c r="F15" s="83">
        <f t="shared" si="3"/>
        <v>0</v>
      </c>
      <c r="G15" s="84">
        <v>0</v>
      </c>
      <c r="H15" s="84">
        <v>0</v>
      </c>
      <c r="I15" s="83">
        <f t="shared" si="4"/>
        <v>0</v>
      </c>
      <c r="J15" s="84">
        <v>0</v>
      </c>
      <c r="K15" s="84">
        <v>0</v>
      </c>
      <c r="L15" s="285" t="s">
        <v>18</v>
      </c>
      <c r="M15" s="285"/>
    </row>
    <row r="16" spans="1:14" ht="20.100000000000001" customHeight="1" thickTop="1" thickBot="1">
      <c r="A16" s="52">
        <v>804</v>
      </c>
      <c r="B16" s="198" t="s">
        <v>507</v>
      </c>
      <c r="C16" s="85">
        <f t="shared" si="0"/>
        <v>0</v>
      </c>
      <c r="D16" s="85">
        <f t="shared" si="1"/>
        <v>0</v>
      </c>
      <c r="E16" s="85">
        <f t="shared" si="2"/>
        <v>0</v>
      </c>
      <c r="F16" s="85">
        <f t="shared" si="3"/>
        <v>0</v>
      </c>
      <c r="G16" s="86">
        <v>0</v>
      </c>
      <c r="H16" s="86">
        <v>0</v>
      </c>
      <c r="I16" s="85">
        <f t="shared" si="4"/>
        <v>0</v>
      </c>
      <c r="J16" s="86">
        <v>0</v>
      </c>
      <c r="K16" s="86">
        <v>0</v>
      </c>
      <c r="L16" s="289" t="s">
        <v>19</v>
      </c>
      <c r="M16" s="289"/>
    </row>
    <row r="17" spans="1:13" ht="20.100000000000001" customHeight="1" thickTop="1" thickBot="1">
      <c r="A17" s="51">
        <v>809</v>
      </c>
      <c r="B17" s="214" t="s">
        <v>508</v>
      </c>
      <c r="C17" s="83">
        <f t="shared" si="0"/>
        <v>279</v>
      </c>
      <c r="D17" s="83">
        <f t="shared" si="1"/>
        <v>84</v>
      </c>
      <c r="E17" s="83">
        <f t="shared" si="2"/>
        <v>195</v>
      </c>
      <c r="F17" s="83">
        <f t="shared" si="3"/>
        <v>254</v>
      </c>
      <c r="G17" s="84">
        <v>78</v>
      </c>
      <c r="H17" s="84">
        <v>176</v>
      </c>
      <c r="I17" s="83">
        <f t="shared" si="4"/>
        <v>25</v>
      </c>
      <c r="J17" s="84">
        <v>6</v>
      </c>
      <c r="K17" s="84">
        <v>19</v>
      </c>
      <c r="L17" s="285" t="s">
        <v>519</v>
      </c>
      <c r="M17" s="285"/>
    </row>
    <row r="18" spans="1:13" ht="20.100000000000001" customHeight="1" thickTop="1" thickBot="1">
      <c r="A18" s="52">
        <v>851</v>
      </c>
      <c r="B18" s="198" t="s">
        <v>509</v>
      </c>
      <c r="C18" s="85">
        <f t="shared" si="0"/>
        <v>493</v>
      </c>
      <c r="D18" s="85">
        <f t="shared" si="1"/>
        <v>207</v>
      </c>
      <c r="E18" s="85">
        <f t="shared" si="2"/>
        <v>286</v>
      </c>
      <c r="F18" s="85">
        <f t="shared" si="3"/>
        <v>487</v>
      </c>
      <c r="G18" s="86">
        <v>207</v>
      </c>
      <c r="H18" s="86">
        <v>280</v>
      </c>
      <c r="I18" s="85">
        <f t="shared" si="4"/>
        <v>6</v>
      </c>
      <c r="J18" s="86">
        <v>0</v>
      </c>
      <c r="K18" s="86">
        <v>6</v>
      </c>
      <c r="L18" s="289" t="s">
        <v>520</v>
      </c>
      <c r="M18" s="289"/>
    </row>
    <row r="19" spans="1:13" ht="20.100000000000001" customHeight="1" thickTop="1" thickBot="1">
      <c r="A19" s="51">
        <v>852</v>
      </c>
      <c r="B19" s="214" t="s">
        <v>510</v>
      </c>
      <c r="C19" s="83">
        <f t="shared" si="0"/>
        <v>28</v>
      </c>
      <c r="D19" s="83">
        <f t="shared" si="1"/>
        <v>0</v>
      </c>
      <c r="E19" s="83">
        <f t="shared" si="2"/>
        <v>28</v>
      </c>
      <c r="F19" s="83">
        <f t="shared" si="3"/>
        <v>25</v>
      </c>
      <c r="G19" s="84">
        <v>0</v>
      </c>
      <c r="H19" s="84">
        <v>25</v>
      </c>
      <c r="I19" s="83">
        <f t="shared" si="4"/>
        <v>3</v>
      </c>
      <c r="J19" s="84">
        <v>0</v>
      </c>
      <c r="K19" s="84">
        <v>3</v>
      </c>
      <c r="L19" s="285" t="s">
        <v>20</v>
      </c>
      <c r="M19" s="285"/>
    </row>
    <row r="20" spans="1:13" ht="31.5" thickTop="1" thickBot="1">
      <c r="A20" s="52">
        <v>900</v>
      </c>
      <c r="B20" s="198" t="s">
        <v>511</v>
      </c>
      <c r="C20" s="85">
        <f t="shared" si="0"/>
        <v>0</v>
      </c>
      <c r="D20" s="85">
        <f t="shared" si="1"/>
        <v>0</v>
      </c>
      <c r="E20" s="85">
        <f t="shared" si="2"/>
        <v>0</v>
      </c>
      <c r="F20" s="85">
        <f t="shared" si="3"/>
        <v>0</v>
      </c>
      <c r="G20" s="86">
        <v>0</v>
      </c>
      <c r="H20" s="86">
        <v>0</v>
      </c>
      <c r="I20" s="85">
        <f t="shared" si="4"/>
        <v>0</v>
      </c>
      <c r="J20" s="86">
        <v>0</v>
      </c>
      <c r="K20" s="86">
        <v>0</v>
      </c>
      <c r="L20" s="289" t="s">
        <v>433</v>
      </c>
      <c r="M20" s="289"/>
    </row>
    <row r="21" spans="1:13" ht="31.5" thickTop="1" thickBot="1">
      <c r="A21" s="51">
        <v>911</v>
      </c>
      <c r="B21" s="214" t="s">
        <v>512</v>
      </c>
      <c r="C21" s="83">
        <f t="shared" si="0"/>
        <v>0</v>
      </c>
      <c r="D21" s="83">
        <f t="shared" si="1"/>
        <v>0</v>
      </c>
      <c r="E21" s="83">
        <f t="shared" si="2"/>
        <v>0</v>
      </c>
      <c r="F21" s="83">
        <f t="shared" si="3"/>
        <v>0</v>
      </c>
      <c r="G21" s="84">
        <v>0</v>
      </c>
      <c r="H21" s="84">
        <v>0</v>
      </c>
      <c r="I21" s="83">
        <f t="shared" si="4"/>
        <v>0</v>
      </c>
      <c r="J21" s="84">
        <v>0</v>
      </c>
      <c r="K21" s="84">
        <v>0</v>
      </c>
      <c r="L21" s="285" t="s">
        <v>521</v>
      </c>
      <c r="M21" s="285"/>
    </row>
    <row r="22" spans="1:13" ht="31.5" thickTop="1" thickBot="1">
      <c r="A22" s="52">
        <v>921</v>
      </c>
      <c r="B22" s="198" t="s">
        <v>477</v>
      </c>
      <c r="C22" s="85">
        <f t="shared" si="0"/>
        <v>0</v>
      </c>
      <c r="D22" s="85">
        <f t="shared" si="1"/>
        <v>0</v>
      </c>
      <c r="E22" s="85">
        <f t="shared" si="2"/>
        <v>0</v>
      </c>
      <c r="F22" s="85">
        <f t="shared" si="3"/>
        <v>0</v>
      </c>
      <c r="G22" s="86">
        <v>0</v>
      </c>
      <c r="H22" s="86">
        <v>0</v>
      </c>
      <c r="I22" s="85">
        <f t="shared" si="4"/>
        <v>0</v>
      </c>
      <c r="J22" s="86">
        <v>0</v>
      </c>
      <c r="K22" s="86">
        <v>0</v>
      </c>
      <c r="L22" s="289" t="s">
        <v>476</v>
      </c>
      <c r="M22" s="289"/>
    </row>
    <row r="23" spans="1:13" ht="31.5" thickTop="1" thickBot="1">
      <c r="A23" s="51">
        <v>923</v>
      </c>
      <c r="B23" s="214" t="s">
        <v>513</v>
      </c>
      <c r="C23" s="83">
        <f t="shared" si="0"/>
        <v>0</v>
      </c>
      <c r="D23" s="83">
        <f t="shared" si="1"/>
        <v>0</v>
      </c>
      <c r="E23" s="83">
        <f t="shared" si="2"/>
        <v>0</v>
      </c>
      <c r="F23" s="83">
        <f t="shared" si="3"/>
        <v>0</v>
      </c>
      <c r="G23" s="84">
        <v>0</v>
      </c>
      <c r="H23" s="84">
        <v>0</v>
      </c>
      <c r="I23" s="83">
        <f t="shared" si="4"/>
        <v>0</v>
      </c>
      <c r="J23" s="84">
        <v>0</v>
      </c>
      <c r="K23" s="84">
        <v>0</v>
      </c>
      <c r="L23" s="285" t="s">
        <v>522</v>
      </c>
      <c r="M23" s="285"/>
    </row>
    <row r="24" spans="1:13" ht="16.5" thickTop="1" thickBot="1">
      <c r="A24" s="52">
        <v>924</v>
      </c>
      <c r="B24" s="198" t="s">
        <v>514</v>
      </c>
      <c r="C24" s="85">
        <f t="shared" si="0"/>
        <v>319</v>
      </c>
      <c r="D24" s="85">
        <f t="shared" si="1"/>
        <v>0</v>
      </c>
      <c r="E24" s="85">
        <f t="shared" si="2"/>
        <v>319</v>
      </c>
      <c r="F24" s="85">
        <f t="shared" si="3"/>
        <v>287</v>
      </c>
      <c r="G24" s="86">
        <v>0</v>
      </c>
      <c r="H24" s="86">
        <v>287</v>
      </c>
      <c r="I24" s="85">
        <f t="shared" si="4"/>
        <v>32</v>
      </c>
      <c r="J24" s="86">
        <v>0</v>
      </c>
      <c r="K24" s="86">
        <v>32</v>
      </c>
      <c r="L24" s="289" t="s">
        <v>523</v>
      </c>
      <c r="M24" s="289"/>
    </row>
    <row r="25" spans="1:13" ht="15.75" thickTop="1">
      <c r="A25" s="55">
        <v>930</v>
      </c>
      <c r="B25" s="214" t="s">
        <v>515</v>
      </c>
      <c r="C25" s="205">
        <f t="shared" si="0"/>
        <v>4036</v>
      </c>
      <c r="D25" s="205">
        <f t="shared" si="1"/>
        <v>581</v>
      </c>
      <c r="E25" s="205">
        <f t="shared" si="2"/>
        <v>3455</v>
      </c>
      <c r="F25" s="205">
        <f t="shared" si="3"/>
        <v>3998</v>
      </c>
      <c r="G25" s="206">
        <v>581</v>
      </c>
      <c r="H25" s="206">
        <v>3417</v>
      </c>
      <c r="I25" s="205">
        <f t="shared" si="4"/>
        <v>38</v>
      </c>
      <c r="J25" s="206">
        <v>0</v>
      </c>
      <c r="K25" s="206">
        <v>38</v>
      </c>
      <c r="L25" s="286" t="s">
        <v>524</v>
      </c>
      <c r="M25" s="286"/>
    </row>
    <row r="26" spans="1:13" ht="30.75" customHeight="1">
      <c r="A26" s="291" t="s">
        <v>8</v>
      </c>
      <c r="B26" s="291"/>
      <c r="C26" s="215">
        <f t="shared" ref="C26:K26" si="5">SUM(C10:C25)</f>
        <v>10463</v>
      </c>
      <c r="D26" s="215">
        <f t="shared" si="5"/>
        <v>949</v>
      </c>
      <c r="E26" s="215">
        <f t="shared" si="5"/>
        <v>9514</v>
      </c>
      <c r="F26" s="215">
        <f t="shared" si="5"/>
        <v>10341</v>
      </c>
      <c r="G26" s="215">
        <f t="shared" si="5"/>
        <v>941</v>
      </c>
      <c r="H26" s="215">
        <f t="shared" si="5"/>
        <v>9400</v>
      </c>
      <c r="I26" s="215">
        <f t="shared" si="5"/>
        <v>122</v>
      </c>
      <c r="J26" s="215">
        <f t="shared" si="5"/>
        <v>8</v>
      </c>
      <c r="K26" s="215">
        <f t="shared" si="5"/>
        <v>114</v>
      </c>
      <c r="L26" s="292" t="s">
        <v>5</v>
      </c>
      <c r="M26" s="292"/>
    </row>
  </sheetData>
  <mergeCells count="31">
    <mergeCell ref="L10:M10"/>
    <mergeCell ref="L11:M11"/>
    <mergeCell ref="L12:M12"/>
    <mergeCell ref="L13:M13"/>
    <mergeCell ref="L14:M14"/>
    <mergeCell ref="L15:M15"/>
    <mergeCell ref="L24:M24"/>
    <mergeCell ref="L25:M25"/>
    <mergeCell ref="L16:M16"/>
    <mergeCell ref="L17:M17"/>
    <mergeCell ref="L18:M18"/>
    <mergeCell ref="L19:M19"/>
    <mergeCell ref="L20:M20"/>
    <mergeCell ref="L22:M22"/>
    <mergeCell ref="L21:M21"/>
    <mergeCell ref="A26:B26"/>
    <mergeCell ref="L26:M26"/>
    <mergeCell ref="L23:M23"/>
    <mergeCell ref="A1:M1"/>
    <mergeCell ref="B2:L2"/>
    <mergeCell ref="B3:L3"/>
    <mergeCell ref="B4:L4"/>
    <mergeCell ref="B5:L5"/>
    <mergeCell ref="A6:B6"/>
    <mergeCell ref="L6:M6"/>
    <mergeCell ref="A7:A9"/>
    <mergeCell ref="B7:B9"/>
    <mergeCell ref="C7:E7"/>
    <mergeCell ref="F7:H7"/>
    <mergeCell ref="I7:K7"/>
    <mergeCell ref="L7:M9"/>
  </mergeCells>
  <printOptions horizontalCentered="1" verticalCentered="1"/>
  <pageMargins left="0" right="0" top="0" bottom="0" header="0.31496062992125984" footer="0.31496062992125984"/>
  <pageSetup paperSize="9" scale="77"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9"/>
  <sheetViews>
    <sheetView zoomScaleNormal="100" zoomScaleSheetLayoutView="100" workbookViewId="0">
      <selection activeCell="E10" sqref="D10:E10"/>
    </sheetView>
  </sheetViews>
  <sheetFormatPr defaultColWidth="9.140625" defaultRowHeight="14.25"/>
  <cols>
    <col min="1" max="1" width="7.7109375" style="4" customWidth="1"/>
    <col min="2" max="2" width="50.7109375" style="2" customWidth="1"/>
    <col min="3" max="8" width="8.7109375" style="2" customWidth="1"/>
    <col min="9" max="9" width="43.7109375" style="2" customWidth="1"/>
    <col min="10" max="10" width="7.7109375" style="2" customWidth="1"/>
    <col min="11" max="16384" width="9.140625" style="2"/>
  </cols>
  <sheetData>
    <row r="1" spans="1:11" s="6" customFormat="1" ht="38.25" customHeight="1">
      <c r="A1" s="227"/>
      <c r="B1" s="227"/>
      <c r="C1" s="227"/>
      <c r="D1" s="227"/>
      <c r="E1" s="227"/>
      <c r="F1" s="227"/>
      <c r="G1" s="227"/>
      <c r="H1" s="227"/>
      <c r="I1" s="227"/>
      <c r="J1" s="227"/>
      <c r="K1" s="11"/>
    </row>
    <row r="2" spans="1:11" ht="15.75" customHeight="1">
      <c r="A2" s="266" t="s">
        <v>90</v>
      </c>
      <c r="B2" s="266"/>
      <c r="C2" s="266"/>
      <c r="D2" s="266"/>
      <c r="E2" s="266"/>
      <c r="F2" s="266"/>
      <c r="G2" s="266"/>
      <c r="H2" s="266"/>
      <c r="I2" s="266"/>
      <c r="J2" s="266"/>
    </row>
    <row r="3" spans="1:11" ht="18">
      <c r="A3" s="266" t="s">
        <v>25</v>
      </c>
      <c r="B3" s="266"/>
      <c r="C3" s="266"/>
      <c r="D3" s="266"/>
      <c r="E3" s="266"/>
      <c r="F3" s="266"/>
      <c r="G3" s="266"/>
      <c r="H3" s="266"/>
      <c r="I3" s="266"/>
      <c r="J3" s="266"/>
    </row>
    <row r="4" spans="1:11" ht="15.75" customHeight="1">
      <c r="A4" s="267" t="s">
        <v>91</v>
      </c>
      <c r="B4" s="267"/>
      <c r="C4" s="267"/>
      <c r="D4" s="267"/>
      <c r="E4" s="267"/>
      <c r="F4" s="267"/>
      <c r="G4" s="267"/>
      <c r="H4" s="267"/>
      <c r="I4" s="267"/>
      <c r="J4" s="267"/>
    </row>
    <row r="5" spans="1:11" ht="15.75" customHeight="1">
      <c r="A5" s="267" t="s">
        <v>26</v>
      </c>
      <c r="B5" s="267"/>
      <c r="C5" s="267"/>
      <c r="D5" s="267"/>
      <c r="E5" s="267"/>
      <c r="F5" s="267"/>
      <c r="G5" s="267"/>
      <c r="H5" s="267"/>
      <c r="I5" s="267"/>
      <c r="J5" s="267"/>
    </row>
    <row r="6" spans="1:11" ht="15.75">
      <c r="A6" s="264" t="s">
        <v>174</v>
      </c>
      <c r="B6" s="264"/>
      <c r="C6" s="1"/>
      <c r="D6" s="1"/>
      <c r="E6" s="181">
        <v>2013</v>
      </c>
      <c r="F6" s="56"/>
      <c r="G6" s="1"/>
      <c r="H6" s="183"/>
      <c r="I6" s="265" t="s">
        <v>175</v>
      </c>
      <c r="J6" s="265"/>
    </row>
    <row r="7" spans="1:11" ht="16.5" customHeight="1">
      <c r="A7" s="271" t="s">
        <v>439</v>
      </c>
      <c r="B7" s="275" t="s">
        <v>11</v>
      </c>
      <c r="C7" s="297" t="s">
        <v>45</v>
      </c>
      <c r="D7" s="297"/>
      <c r="E7" s="297"/>
      <c r="F7" s="297" t="s">
        <v>46</v>
      </c>
      <c r="G7" s="297"/>
      <c r="H7" s="297"/>
      <c r="I7" s="271" t="s">
        <v>21</v>
      </c>
      <c r="J7" s="271"/>
    </row>
    <row r="8" spans="1:11" ht="18" customHeight="1">
      <c r="A8" s="272"/>
      <c r="B8" s="276"/>
      <c r="C8" s="298" t="s">
        <v>47</v>
      </c>
      <c r="D8" s="298"/>
      <c r="E8" s="298"/>
      <c r="F8" s="298" t="s">
        <v>48</v>
      </c>
      <c r="G8" s="298"/>
      <c r="H8" s="298"/>
      <c r="I8" s="272"/>
      <c r="J8" s="272"/>
    </row>
    <row r="9" spans="1:11">
      <c r="A9" s="272"/>
      <c r="B9" s="276"/>
      <c r="C9" s="186" t="s">
        <v>5</v>
      </c>
      <c r="D9" s="186" t="s">
        <v>43</v>
      </c>
      <c r="E9" s="186" t="s">
        <v>42</v>
      </c>
      <c r="F9" s="186" t="s">
        <v>5</v>
      </c>
      <c r="G9" s="186" t="s">
        <v>43</v>
      </c>
      <c r="H9" s="186" t="s">
        <v>42</v>
      </c>
      <c r="I9" s="272"/>
      <c r="J9" s="272"/>
    </row>
    <row r="10" spans="1:11" ht="15" customHeight="1">
      <c r="A10" s="273"/>
      <c r="B10" s="277"/>
      <c r="C10" s="182" t="s">
        <v>8</v>
      </c>
      <c r="D10" s="209" t="s">
        <v>44</v>
      </c>
      <c r="E10" s="209" t="s">
        <v>598</v>
      </c>
      <c r="F10" s="182" t="s">
        <v>8</v>
      </c>
      <c r="G10" s="209" t="s">
        <v>44</v>
      </c>
      <c r="H10" s="209" t="s">
        <v>598</v>
      </c>
      <c r="I10" s="273"/>
      <c r="J10" s="273"/>
    </row>
    <row r="11" spans="1:11" ht="18" customHeight="1" thickBot="1">
      <c r="A11" s="50">
        <v>502</v>
      </c>
      <c r="B11" s="198" t="s">
        <v>501</v>
      </c>
      <c r="C11" s="88">
        <f>SUM(D11:E11)</f>
        <v>0</v>
      </c>
      <c r="D11" s="87"/>
      <c r="E11" s="87">
        <v>0</v>
      </c>
      <c r="F11" s="88">
        <f>SUM(G11:H11)</f>
        <v>4280</v>
      </c>
      <c r="G11" s="87">
        <v>4280</v>
      </c>
      <c r="H11" s="87">
        <v>0</v>
      </c>
      <c r="I11" s="290" t="s">
        <v>16</v>
      </c>
      <c r="J11" s="290"/>
    </row>
    <row r="12" spans="1:11" ht="22.5" customHeight="1" thickBot="1">
      <c r="A12" s="51">
        <v>504</v>
      </c>
      <c r="B12" s="214" t="s">
        <v>502</v>
      </c>
      <c r="C12" s="90">
        <f>SUM(D12:E12)</f>
        <v>111508</v>
      </c>
      <c r="D12" s="89">
        <v>111508</v>
      </c>
      <c r="E12" s="89">
        <v>0</v>
      </c>
      <c r="F12" s="90">
        <f>SUM(G12:H12)</f>
        <v>118</v>
      </c>
      <c r="G12" s="89">
        <v>118</v>
      </c>
      <c r="H12" s="89">
        <v>0</v>
      </c>
      <c r="I12" s="285" t="s">
        <v>516</v>
      </c>
      <c r="J12" s="285"/>
    </row>
    <row r="13" spans="1:11" ht="18" customHeight="1" thickBot="1">
      <c r="A13" s="52">
        <v>526</v>
      </c>
      <c r="B13" s="198" t="s">
        <v>503</v>
      </c>
      <c r="C13" s="92">
        <f t="shared" ref="C13:C26" si="0">SUM(D13:E13)</f>
        <v>7576</v>
      </c>
      <c r="D13" s="91">
        <v>7576</v>
      </c>
      <c r="E13" s="91">
        <v>0</v>
      </c>
      <c r="F13" s="92">
        <f t="shared" ref="F13:F26" si="1">SUM(G13:H13)</f>
        <v>825</v>
      </c>
      <c r="G13" s="91">
        <v>811</v>
      </c>
      <c r="H13" s="91">
        <v>14</v>
      </c>
      <c r="I13" s="289" t="s">
        <v>17</v>
      </c>
      <c r="J13" s="289"/>
    </row>
    <row r="14" spans="1:11" ht="18" customHeight="1" thickBot="1">
      <c r="A14" s="51">
        <v>801</v>
      </c>
      <c r="B14" s="214" t="s">
        <v>504</v>
      </c>
      <c r="C14" s="90">
        <f t="shared" si="0"/>
        <v>22768</v>
      </c>
      <c r="D14" s="89">
        <v>22768</v>
      </c>
      <c r="E14" s="89">
        <v>0</v>
      </c>
      <c r="F14" s="90">
        <f t="shared" si="1"/>
        <v>85</v>
      </c>
      <c r="G14" s="89">
        <v>81</v>
      </c>
      <c r="H14" s="89">
        <v>4</v>
      </c>
      <c r="I14" s="285" t="s">
        <v>517</v>
      </c>
      <c r="J14" s="285"/>
    </row>
    <row r="15" spans="1:11" ht="18" customHeight="1" thickBot="1">
      <c r="A15" s="52">
        <v>802</v>
      </c>
      <c r="B15" s="198" t="s">
        <v>505</v>
      </c>
      <c r="C15" s="92">
        <f t="shared" si="0"/>
        <v>2977</v>
      </c>
      <c r="D15" s="91">
        <v>2977</v>
      </c>
      <c r="E15" s="91">
        <v>0</v>
      </c>
      <c r="F15" s="92">
        <f t="shared" si="1"/>
        <v>0</v>
      </c>
      <c r="G15" s="91">
        <v>0</v>
      </c>
      <c r="H15" s="91">
        <v>0</v>
      </c>
      <c r="I15" s="289" t="s">
        <v>518</v>
      </c>
      <c r="J15" s="289"/>
    </row>
    <row r="16" spans="1:11" ht="18" customHeight="1" thickBot="1">
      <c r="A16" s="51">
        <v>803</v>
      </c>
      <c r="B16" s="214" t="s">
        <v>506</v>
      </c>
      <c r="C16" s="90">
        <f t="shared" si="0"/>
        <v>0</v>
      </c>
      <c r="D16" s="89">
        <v>0</v>
      </c>
      <c r="E16" s="89">
        <v>0</v>
      </c>
      <c r="F16" s="90">
        <f t="shared" si="1"/>
        <v>0</v>
      </c>
      <c r="G16" s="89">
        <v>0</v>
      </c>
      <c r="H16" s="89">
        <v>0</v>
      </c>
      <c r="I16" s="285" t="s">
        <v>18</v>
      </c>
      <c r="J16" s="285"/>
    </row>
    <row r="17" spans="1:10" ht="18" customHeight="1" thickBot="1">
      <c r="A17" s="52">
        <v>804</v>
      </c>
      <c r="B17" s="198" t="s">
        <v>507</v>
      </c>
      <c r="C17" s="92">
        <f t="shared" si="0"/>
        <v>0</v>
      </c>
      <c r="D17" s="91">
        <v>0</v>
      </c>
      <c r="E17" s="91">
        <v>0</v>
      </c>
      <c r="F17" s="92">
        <f t="shared" si="1"/>
        <v>0</v>
      </c>
      <c r="G17" s="91">
        <v>0</v>
      </c>
      <c r="H17" s="91">
        <v>0</v>
      </c>
      <c r="I17" s="289" t="s">
        <v>19</v>
      </c>
      <c r="J17" s="289"/>
    </row>
    <row r="18" spans="1:10" ht="18" customHeight="1" thickBot="1">
      <c r="A18" s="51">
        <v>809</v>
      </c>
      <c r="B18" s="214" t="s">
        <v>508</v>
      </c>
      <c r="C18" s="90">
        <f t="shared" si="0"/>
        <v>13085</v>
      </c>
      <c r="D18" s="89">
        <v>12839</v>
      </c>
      <c r="E18" s="89">
        <v>246</v>
      </c>
      <c r="F18" s="90">
        <f t="shared" si="1"/>
        <v>279</v>
      </c>
      <c r="G18" s="89">
        <v>254</v>
      </c>
      <c r="H18" s="89">
        <v>25</v>
      </c>
      <c r="I18" s="285" t="s">
        <v>519</v>
      </c>
      <c r="J18" s="285"/>
    </row>
    <row r="19" spans="1:10" ht="18" customHeight="1" thickBot="1">
      <c r="A19" s="52">
        <v>851</v>
      </c>
      <c r="B19" s="198" t="s">
        <v>509</v>
      </c>
      <c r="C19" s="92">
        <f t="shared" si="0"/>
        <v>42471</v>
      </c>
      <c r="D19" s="91">
        <v>42471</v>
      </c>
      <c r="E19" s="91">
        <v>0</v>
      </c>
      <c r="F19" s="92">
        <f t="shared" si="1"/>
        <v>493</v>
      </c>
      <c r="G19" s="91">
        <v>487</v>
      </c>
      <c r="H19" s="91">
        <v>6</v>
      </c>
      <c r="I19" s="289" t="s">
        <v>520</v>
      </c>
      <c r="J19" s="289"/>
    </row>
    <row r="20" spans="1:10" ht="18" customHeight="1" thickBot="1">
      <c r="A20" s="51">
        <v>852</v>
      </c>
      <c r="B20" s="214" t="s">
        <v>510</v>
      </c>
      <c r="C20" s="90">
        <f t="shared" si="0"/>
        <v>1266</v>
      </c>
      <c r="D20" s="89">
        <v>1266</v>
      </c>
      <c r="E20" s="89">
        <v>0</v>
      </c>
      <c r="F20" s="90">
        <f t="shared" si="1"/>
        <v>28</v>
      </c>
      <c r="G20" s="89">
        <v>25</v>
      </c>
      <c r="H20" s="89">
        <v>3</v>
      </c>
      <c r="I20" s="285" t="s">
        <v>20</v>
      </c>
      <c r="J20" s="285"/>
    </row>
    <row r="21" spans="1:10" ht="30.75" thickBot="1">
      <c r="A21" s="52">
        <v>900</v>
      </c>
      <c r="B21" s="198" t="s">
        <v>511</v>
      </c>
      <c r="C21" s="92">
        <f t="shared" si="0"/>
        <v>0</v>
      </c>
      <c r="D21" s="91"/>
      <c r="E21" s="91">
        <v>0</v>
      </c>
      <c r="F21" s="92">
        <f t="shared" si="1"/>
        <v>0</v>
      </c>
      <c r="G21" s="91"/>
      <c r="H21" s="91"/>
      <c r="I21" s="289" t="s">
        <v>433</v>
      </c>
      <c r="J21" s="289"/>
    </row>
    <row r="22" spans="1:10" ht="30.75" thickBot="1">
      <c r="A22" s="51">
        <v>911</v>
      </c>
      <c r="B22" s="214" t="s">
        <v>512</v>
      </c>
      <c r="C22" s="90">
        <f t="shared" si="0"/>
        <v>0</v>
      </c>
      <c r="D22" s="89">
        <v>0</v>
      </c>
      <c r="E22" s="89">
        <v>0</v>
      </c>
      <c r="F22" s="90">
        <f t="shared" si="1"/>
        <v>0</v>
      </c>
      <c r="G22" s="89">
        <v>0</v>
      </c>
      <c r="H22" s="89">
        <v>0</v>
      </c>
      <c r="I22" s="285" t="s">
        <v>521</v>
      </c>
      <c r="J22" s="285"/>
    </row>
    <row r="23" spans="1:10" ht="30.75" thickBot="1">
      <c r="A23" s="52">
        <v>921</v>
      </c>
      <c r="B23" s="198" t="s">
        <v>477</v>
      </c>
      <c r="C23" s="92">
        <f t="shared" si="0"/>
        <v>0</v>
      </c>
      <c r="D23" s="91"/>
      <c r="E23" s="91"/>
      <c r="F23" s="92">
        <f t="shared" si="1"/>
        <v>0</v>
      </c>
      <c r="G23" s="91"/>
      <c r="H23" s="91"/>
      <c r="I23" s="289" t="s">
        <v>476</v>
      </c>
      <c r="J23" s="289"/>
    </row>
    <row r="24" spans="1:10" ht="30.75" thickBot="1">
      <c r="A24" s="51">
        <v>923</v>
      </c>
      <c r="B24" s="214" t="s">
        <v>513</v>
      </c>
      <c r="C24" s="90">
        <f t="shared" si="0"/>
        <v>0</v>
      </c>
      <c r="D24" s="89"/>
      <c r="E24" s="89">
        <v>0</v>
      </c>
      <c r="F24" s="90">
        <f t="shared" si="1"/>
        <v>0</v>
      </c>
      <c r="G24" s="89"/>
      <c r="H24" s="89">
        <v>0</v>
      </c>
      <c r="I24" s="285" t="s">
        <v>522</v>
      </c>
      <c r="J24" s="285"/>
    </row>
    <row r="25" spans="1:10" ht="18" customHeight="1" thickBot="1">
      <c r="A25" s="52">
        <v>924</v>
      </c>
      <c r="B25" s="198" t="s">
        <v>514</v>
      </c>
      <c r="C25" s="92">
        <f t="shared" si="0"/>
        <v>13146</v>
      </c>
      <c r="D25" s="91">
        <v>13146</v>
      </c>
      <c r="E25" s="91">
        <v>0</v>
      </c>
      <c r="F25" s="92">
        <f t="shared" si="1"/>
        <v>319</v>
      </c>
      <c r="G25" s="91">
        <v>287</v>
      </c>
      <c r="H25" s="91">
        <v>32</v>
      </c>
      <c r="I25" s="289" t="s">
        <v>523</v>
      </c>
      <c r="J25" s="289"/>
    </row>
    <row r="26" spans="1:10" ht="18" customHeight="1">
      <c r="A26" s="55">
        <v>930</v>
      </c>
      <c r="B26" s="214" t="s">
        <v>515</v>
      </c>
      <c r="C26" s="204">
        <f t="shared" si="0"/>
        <v>110245</v>
      </c>
      <c r="D26" s="203">
        <v>110245</v>
      </c>
      <c r="E26" s="203">
        <v>0</v>
      </c>
      <c r="F26" s="204">
        <f t="shared" si="1"/>
        <v>4036</v>
      </c>
      <c r="G26" s="203">
        <v>3998</v>
      </c>
      <c r="H26" s="203">
        <v>38</v>
      </c>
      <c r="I26" s="286" t="s">
        <v>524</v>
      </c>
      <c r="J26" s="286"/>
    </row>
    <row r="27" spans="1:10" ht="30.75" customHeight="1">
      <c r="A27" s="291" t="s">
        <v>8</v>
      </c>
      <c r="B27" s="291"/>
      <c r="C27" s="216">
        <f t="shared" ref="C27:H27" si="2">SUM(C11:C26)</f>
        <v>325042</v>
      </c>
      <c r="D27" s="216">
        <f t="shared" si="2"/>
        <v>324796</v>
      </c>
      <c r="E27" s="216">
        <f t="shared" si="2"/>
        <v>246</v>
      </c>
      <c r="F27" s="216">
        <f t="shared" si="2"/>
        <v>10463</v>
      </c>
      <c r="G27" s="216">
        <f t="shared" si="2"/>
        <v>10341</v>
      </c>
      <c r="H27" s="216">
        <f t="shared" si="2"/>
        <v>122</v>
      </c>
      <c r="I27" s="281" t="s">
        <v>5</v>
      </c>
      <c r="J27" s="281"/>
    </row>
    <row r="28" spans="1:10">
      <c r="D28" s="73"/>
      <c r="E28" s="73"/>
      <c r="F28" s="73"/>
      <c r="G28" s="73"/>
      <c r="H28" s="73"/>
    </row>
    <row r="29" spans="1:10">
      <c r="D29" s="73"/>
      <c r="E29" s="73"/>
      <c r="F29" s="73"/>
      <c r="G29" s="73"/>
      <c r="H29" s="73"/>
    </row>
  </sheetData>
  <mergeCells count="32">
    <mergeCell ref="I13:J13"/>
    <mergeCell ref="A5:J5"/>
    <mergeCell ref="A1:J1"/>
    <mergeCell ref="A6:B6"/>
    <mergeCell ref="I6:J6"/>
    <mergeCell ref="A2:J2"/>
    <mergeCell ref="I11:J11"/>
    <mergeCell ref="I12:J12"/>
    <mergeCell ref="F8:H8"/>
    <mergeCell ref="A4:J4"/>
    <mergeCell ref="I20:J20"/>
    <mergeCell ref="I21:J21"/>
    <mergeCell ref="I22:J22"/>
    <mergeCell ref="A3:J3"/>
    <mergeCell ref="A7:A10"/>
    <mergeCell ref="B7:B10"/>
    <mergeCell ref="I7:J10"/>
    <mergeCell ref="F7:H7"/>
    <mergeCell ref="C7:E7"/>
    <mergeCell ref="C8:E8"/>
    <mergeCell ref="I14:J14"/>
    <mergeCell ref="I15:J15"/>
    <mergeCell ref="I16:J16"/>
    <mergeCell ref="I17:J17"/>
    <mergeCell ref="I18:J18"/>
    <mergeCell ref="I19:J19"/>
    <mergeCell ref="I23:J23"/>
    <mergeCell ref="I24:J24"/>
    <mergeCell ref="I25:J25"/>
    <mergeCell ref="I26:J26"/>
    <mergeCell ref="A27:B27"/>
    <mergeCell ref="I27:J27"/>
  </mergeCells>
  <printOptions horizontalCentered="1" verticalCentered="1"/>
  <pageMargins left="0" right="0" top="0" bottom="0" header="0.31496062992125984" footer="0.31496062992125984"/>
  <pageSetup paperSize="9" scale="81"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0"/>
  <sheetViews>
    <sheetView zoomScaleNormal="100" zoomScaleSheetLayoutView="100" workbookViewId="0">
      <selection activeCell="I11" sqref="I11:J18"/>
    </sheetView>
  </sheetViews>
  <sheetFormatPr defaultColWidth="9.140625" defaultRowHeight="14.25"/>
  <cols>
    <col min="1" max="1" width="12.7109375" style="4" customWidth="1"/>
    <col min="2" max="2" width="25.7109375" style="2" customWidth="1"/>
    <col min="3" max="8" width="8.7109375" style="2" customWidth="1"/>
    <col min="9" max="9" width="25.7109375" style="2" customWidth="1"/>
    <col min="10" max="10" width="12.7109375" style="2" customWidth="1"/>
    <col min="11" max="16384" width="9.140625" style="2"/>
  </cols>
  <sheetData>
    <row r="1" spans="1:11" s="6" customFormat="1" ht="50.1" customHeight="1">
      <c r="A1" s="227"/>
      <c r="B1" s="227"/>
      <c r="C1" s="227"/>
      <c r="D1" s="227"/>
      <c r="E1" s="227"/>
      <c r="F1" s="227"/>
      <c r="G1" s="227"/>
      <c r="H1" s="227"/>
      <c r="I1" s="227"/>
      <c r="J1" s="227"/>
      <c r="K1" s="11"/>
    </row>
    <row r="2" spans="1:11" ht="15.75" customHeight="1">
      <c r="A2" s="266" t="s">
        <v>88</v>
      </c>
      <c r="B2" s="266"/>
      <c r="C2" s="266"/>
      <c r="D2" s="266"/>
      <c r="E2" s="266"/>
      <c r="F2" s="266"/>
      <c r="G2" s="266"/>
      <c r="H2" s="266"/>
      <c r="I2" s="266"/>
      <c r="J2" s="266"/>
    </row>
    <row r="3" spans="1:11" ht="15.75" customHeight="1">
      <c r="A3" s="266" t="s">
        <v>25</v>
      </c>
      <c r="B3" s="266"/>
      <c r="C3" s="266"/>
      <c r="D3" s="266"/>
      <c r="E3" s="266"/>
      <c r="F3" s="266"/>
      <c r="G3" s="266"/>
      <c r="H3" s="266"/>
      <c r="I3" s="266"/>
      <c r="J3" s="266"/>
    </row>
    <row r="4" spans="1:11" ht="15.75" customHeight="1">
      <c r="A4" s="267" t="s">
        <v>89</v>
      </c>
      <c r="B4" s="267"/>
      <c r="C4" s="267"/>
      <c r="D4" s="267"/>
      <c r="E4" s="267"/>
      <c r="F4" s="267"/>
      <c r="G4" s="267"/>
      <c r="H4" s="267"/>
      <c r="I4" s="267"/>
      <c r="J4" s="267"/>
    </row>
    <row r="5" spans="1:11" ht="15.75" customHeight="1">
      <c r="A5" s="267" t="s">
        <v>26</v>
      </c>
      <c r="B5" s="267"/>
      <c r="C5" s="267"/>
      <c r="D5" s="267"/>
      <c r="E5" s="267"/>
      <c r="F5" s="267"/>
      <c r="G5" s="267"/>
      <c r="H5" s="267"/>
      <c r="I5" s="267"/>
      <c r="J5" s="267"/>
    </row>
    <row r="6" spans="1:11" ht="15.75">
      <c r="A6" s="303" t="s">
        <v>173</v>
      </c>
      <c r="B6" s="303"/>
      <c r="C6" s="58"/>
      <c r="D6" s="58"/>
      <c r="E6" s="305">
        <v>2013</v>
      </c>
      <c r="F6" s="305"/>
      <c r="G6" s="58"/>
      <c r="H6" s="185"/>
      <c r="I6" s="304" t="s">
        <v>172</v>
      </c>
      <c r="J6" s="304"/>
    </row>
    <row r="7" spans="1:11" ht="24" customHeight="1">
      <c r="A7" s="306" t="s">
        <v>82</v>
      </c>
      <c r="B7" s="307"/>
      <c r="C7" s="269" t="s">
        <v>45</v>
      </c>
      <c r="D7" s="269"/>
      <c r="E7" s="269"/>
      <c r="F7" s="269" t="s">
        <v>46</v>
      </c>
      <c r="G7" s="269"/>
      <c r="H7" s="269"/>
      <c r="I7" s="271" t="s">
        <v>83</v>
      </c>
      <c r="J7" s="271"/>
    </row>
    <row r="8" spans="1:11" ht="23.25" customHeight="1">
      <c r="A8" s="308"/>
      <c r="B8" s="309"/>
      <c r="C8" s="274" t="s">
        <v>47</v>
      </c>
      <c r="D8" s="274"/>
      <c r="E8" s="274"/>
      <c r="F8" s="274" t="s">
        <v>48</v>
      </c>
      <c r="G8" s="274"/>
      <c r="H8" s="274"/>
      <c r="I8" s="272"/>
      <c r="J8" s="272"/>
    </row>
    <row r="9" spans="1:11" ht="25.5">
      <c r="A9" s="308"/>
      <c r="B9" s="309"/>
      <c r="C9" s="186" t="s">
        <v>5</v>
      </c>
      <c r="D9" s="186" t="s">
        <v>84</v>
      </c>
      <c r="E9" s="186" t="s">
        <v>85</v>
      </c>
      <c r="F9" s="186" t="s">
        <v>5</v>
      </c>
      <c r="G9" s="186" t="s">
        <v>27</v>
      </c>
      <c r="H9" s="186" t="s">
        <v>28</v>
      </c>
      <c r="I9" s="272"/>
      <c r="J9" s="272"/>
    </row>
    <row r="10" spans="1:11" ht="25.5" customHeight="1">
      <c r="A10" s="310"/>
      <c r="B10" s="311"/>
      <c r="C10" s="182" t="s">
        <v>8</v>
      </c>
      <c r="D10" s="182" t="s">
        <v>86</v>
      </c>
      <c r="E10" s="182" t="s">
        <v>87</v>
      </c>
      <c r="F10" s="182" t="s">
        <v>8</v>
      </c>
      <c r="G10" s="182" t="s">
        <v>29</v>
      </c>
      <c r="H10" s="182" t="s">
        <v>30</v>
      </c>
      <c r="I10" s="273"/>
      <c r="J10" s="273"/>
    </row>
    <row r="11" spans="1:11" ht="28.5" customHeight="1" thickBot="1">
      <c r="A11" s="301" t="s">
        <v>69</v>
      </c>
      <c r="B11" s="302"/>
      <c r="C11" s="88">
        <f>SUM(D11:E11)</f>
        <v>37717</v>
      </c>
      <c r="D11" s="87">
        <v>9662</v>
      </c>
      <c r="E11" s="87">
        <v>28055</v>
      </c>
      <c r="F11" s="88">
        <f>SUM(G11:H11)</f>
        <v>247</v>
      </c>
      <c r="G11" s="87">
        <v>57</v>
      </c>
      <c r="H11" s="87">
        <v>190</v>
      </c>
      <c r="I11" s="284" t="s">
        <v>587</v>
      </c>
      <c r="J11" s="284"/>
    </row>
    <row r="12" spans="1:11" ht="28.5" customHeight="1" thickBot="1">
      <c r="A12" s="299" t="s">
        <v>70</v>
      </c>
      <c r="B12" s="300"/>
      <c r="C12" s="90">
        <f>SUM(D12:E12)</f>
        <v>0</v>
      </c>
      <c r="D12" s="89">
        <v>0</v>
      </c>
      <c r="E12" s="89">
        <v>0</v>
      </c>
      <c r="F12" s="90">
        <f>SUM(G12:H12)</f>
        <v>615</v>
      </c>
      <c r="G12" s="89">
        <v>15</v>
      </c>
      <c r="H12" s="89">
        <v>600</v>
      </c>
      <c r="I12" s="285" t="s">
        <v>588</v>
      </c>
      <c r="J12" s="285"/>
    </row>
    <row r="13" spans="1:11" ht="28.5" customHeight="1" thickBot="1">
      <c r="A13" s="301" t="s">
        <v>71</v>
      </c>
      <c r="B13" s="302"/>
      <c r="C13" s="88">
        <f t="shared" ref="C13:C18" si="0">SUM(D13:E13)</f>
        <v>49017</v>
      </c>
      <c r="D13" s="87">
        <v>2795</v>
      </c>
      <c r="E13" s="87">
        <v>46222</v>
      </c>
      <c r="F13" s="88">
        <f t="shared" ref="F13:F18" si="1">SUM(G13:H13)</f>
        <v>539</v>
      </c>
      <c r="G13" s="87">
        <v>66</v>
      </c>
      <c r="H13" s="87">
        <v>473</v>
      </c>
      <c r="I13" s="284" t="s">
        <v>72</v>
      </c>
      <c r="J13" s="284"/>
    </row>
    <row r="14" spans="1:11" ht="28.5" customHeight="1" thickBot="1">
      <c r="A14" s="299" t="s">
        <v>73</v>
      </c>
      <c r="B14" s="300"/>
      <c r="C14" s="90">
        <f t="shared" si="0"/>
        <v>48770</v>
      </c>
      <c r="D14" s="89">
        <v>8767</v>
      </c>
      <c r="E14" s="89">
        <v>40003</v>
      </c>
      <c r="F14" s="90">
        <f t="shared" si="1"/>
        <v>1245</v>
      </c>
      <c r="G14" s="89">
        <v>54</v>
      </c>
      <c r="H14" s="89">
        <v>1191</v>
      </c>
      <c r="I14" s="285" t="s">
        <v>589</v>
      </c>
      <c r="J14" s="285"/>
    </row>
    <row r="15" spans="1:11" ht="52.5" customHeight="1" thickBot="1">
      <c r="A15" s="317" t="s">
        <v>74</v>
      </c>
      <c r="B15" s="318"/>
      <c r="C15" s="88">
        <f t="shared" si="0"/>
        <v>40557</v>
      </c>
      <c r="D15" s="87">
        <v>5227</v>
      </c>
      <c r="E15" s="87">
        <v>35330</v>
      </c>
      <c r="F15" s="88">
        <f t="shared" si="1"/>
        <v>789</v>
      </c>
      <c r="G15" s="87">
        <v>200</v>
      </c>
      <c r="H15" s="87">
        <v>589</v>
      </c>
      <c r="I15" s="284" t="s">
        <v>590</v>
      </c>
      <c r="J15" s="284"/>
    </row>
    <row r="16" spans="1:11" ht="28.5" customHeight="1" thickBot="1">
      <c r="A16" s="299" t="s">
        <v>75</v>
      </c>
      <c r="B16" s="300"/>
      <c r="C16" s="90">
        <f t="shared" si="0"/>
        <v>2681</v>
      </c>
      <c r="D16" s="89">
        <v>266</v>
      </c>
      <c r="E16" s="89">
        <v>2415</v>
      </c>
      <c r="F16" s="90">
        <f t="shared" si="1"/>
        <v>71</v>
      </c>
      <c r="G16" s="89">
        <v>32</v>
      </c>
      <c r="H16" s="89">
        <v>39</v>
      </c>
      <c r="I16" s="285" t="s">
        <v>591</v>
      </c>
      <c r="J16" s="285"/>
    </row>
    <row r="17" spans="1:10" ht="28.5" customHeight="1" thickBot="1">
      <c r="A17" s="301" t="s">
        <v>76</v>
      </c>
      <c r="B17" s="302"/>
      <c r="C17" s="88">
        <f t="shared" si="0"/>
        <v>36429</v>
      </c>
      <c r="D17" s="87">
        <v>4224</v>
      </c>
      <c r="E17" s="87">
        <v>32205</v>
      </c>
      <c r="F17" s="88">
        <f t="shared" si="1"/>
        <v>1456</v>
      </c>
      <c r="G17" s="87">
        <v>70</v>
      </c>
      <c r="H17" s="87">
        <v>1386</v>
      </c>
      <c r="I17" s="284" t="s">
        <v>77</v>
      </c>
      <c r="J17" s="284"/>
    </row>
    <row r="18" spans="1:10" ht="28.5" customHeight="1" thickBot="1">
      <c r="A18" s="299" t="s">
        <v>78</v>
      </c>
      <c r="B18" s="300"/>
      <c r="C18" s="90">
        <f t="shared" si="0"/>
        <v>90472</v>
      </c>
      <c r="D18" s="89">
        <v>16304</v>
      </c>
      <c r="E18" s="89">
        <v>74168</v>
      </c>
      <c r="F18" s="90">
        <f t="shared" si="1"/>
        <v>4433</v>
      </c>
      <c r="G18" s="89">
        <v>309</v>
      </c>
      <c r="H18" s="89">
        <v>4124</v>
      </c>
      <c r="I18" s="285" t="s">
        <v>79</v>
      </c>
      <c r="J18" s="285"/>
    </row>
    <row r="19" spans="1:10" ht="28.5" customHeight="1">
      <c r="A19" s="315" t="s">
        <v>80</v>
      </c>
      <c r="B19" s="316"/>
      <c r="C19" s="115">
        <f>SUM(D19:E19)</f>
        <v>19399</v>
      </c>
      <c r="D19" s="116">
        <v>4853</v>
      </c>
      <c r="E19" s="116">
        <v>14546</v>
      </c>
      <c r="F19" s="115">
        <f>SUM(G19:H19)</f>
        <v>1068</v>
      </c>
      <c r="G19" s="116">
        <v>146</v>
      </c>
      <c r="H19" s="116">
        <v>922</v>
      </c>
      <c r="I19" s="314" t="s">
        <v>81</v>
      </c>
      <c r="J19" s="314"/>
    </row>
    <row r="20" spans="1:10" ht="37.5" customHeight="1">
      <c r="A20" s="312" t="s">
        <v>8</v>
      </c>
      <c r="B20" s="312"/>
      <c r="C20" s="117">
        <f t="shared" ref="C20:H20" si="2">SUM(C11:C19)</f>
        <v>325042</v>
      </c>
      <c r="D20" s="117">
        <f t="shared" si="2"/>
        <v>52098</v>
      </c>
      <c r="E20" s="117">
        <f t="shared" si="2"/>
        <v>272944</v>
      </c>
      <c r="F20" s="117">
        <f t="shared" si="2"/>
        <v>10463</v>
      </c>
      <c r="G20" s="117">
        <f t="shared" si="2"/>
        <v>949</v>
      </c>
      <c r="H20" s="117">
        <f t="shared" si="2"/>
        <v>9514</v>
      </c>
      <c r="I20" s="313" t="s">
        <v>5</v>
      </c>
      <c r="J20" s="313"/>
    </row>
  </sheetData>
  <mergeCells count="34">
    <mergeCell ref="A15:B15"/>
    <mergeCell ref="A18:B18"/>
    <mergeCell ref="F7:H7"/>
    <mergeCell ref="I7:J10"/>
    <mergeCell ref="A20:B20"/>
    <mergeCell ref="I20:J20"/>
    <mergeCell ref="A11:B11"/>
    <mergeCell ref="A12:B12"/>
    <mergeCell ref="A13:B13"/>
    <mergeCell ref="A14:B14"/>
    <mergeCell ref="I18:J18"/>
    <mergeCell ref="I19:J19"/>
    <mergeCell ref="I15:J15"/>
    <mergeCell ref="I16:J16"/>
    <mergeCell ref="A19:B19"/>
    <mergeCell ref="I17:J17"/>
    <mergeCell ref="I11:J11"/>
    <mergeCell ref="I14:J14"/>
    <mergeCell ref="A16:B16"/>
    <mergeCell ref="A17:B17"/>
    <mergeCell ref="I12:J12"/>
    <mergeCell ref="I13:J13"/>
    <mergeCell ref="A1:J1"/>
    <mergeCell ref="A6:B6"/>
    <mergeCell ref="I6:J6"/>
    <mergeCell ref="E6:F6"/>
    <mergeCell ref="A5:J5"/>
    <mergeCell ref="A2:J2"/>
    <mergeCell ref="A3:J3"/>
    <mergeCell ref="A7:B10"/>
    <mergeCell ref="C7:E7"/>
    <mergeCell ref="A4:J4"/>
    <mergeCell ref="C8:E8"/>
    <mergeCell ref="F8:H8"/>
  </mergeCells>
  <printOptions horizontalCentered="1" verticalCentered="1"/>
  <pageMargins left="0" right="0" top="0" bottom="0" header="0.31496062992125984" footer="0.31496062992125984"/>
  <pageSetup paperSize="9"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25"/>
  <sheetViews>
    <sheetView zoomScaleNormal="100" zoomScaleSheetLayoutView="100" workbookViewId="0">
      <selection activeCell="A9" sqref="A9:B24"/>
    </sheetView>
  </sheetViews>
  <sheetFormatPr defaultColWidth="9.140625" defaultRowHeight="14.25"/>
  <cols>
    <col min="1" max="1" width="7.7109375" style="4" customWidth="1"/>
    <col min="2" max="2" width="40.7109375" style="2" customWidth="1"/>
    <col min="3" max="10" width="10.7109375" style="2" customWidth="1"/>
    <col min="11" max="11" width="33.7109375" style="2" customWidth="1"/>
    <col min="12" max="12" width="7.7109375" style="2" customWidth="1"/>
    <col min="13" max="16384" width="9.140625" style="2"/>
  </cols>
  <sheetData>
    <row r="1" spans="1:13" s="6" customFormat="1" ht="37.5" customHeight="1">
      <c r="A1" s="227"/>
      <c r="B1" s="227"/>
      <c r="C1" s="227"/>
      <c r="D1" s="227"/>
      <c r="E1" s="227"/>
      <c r="F1" s="227"/>
      <c r="G1" s="227"/>
      <c r="H1" s="227"/>
      <c r="I1" s="227"/>
      <c r="J1" s="227"/>
      <c r="K1" s="227"/>
      <c r="L1" s="227"/>
      <c r="M1" s="11"/>
    </row>
    <row r="2" spans="1:13" ht="15.75" customHeight="1">
      <c r="A2" s="266" t="s">
        <v>107</v>
      </c>
      <c r="B2" s="266"/>
      <c r="C2" s="266"/>
      <c r="D2" s="266"/>
      <c r="E2" s="266"/>
      <c r="F2" s="266"/>
      <c r="G2" s="266"/>
      <c r="H2" s="266"/>
      <c r="I2" s="266"/>
      <c r="J2" s="266"/>
      <c r="K2" s="266"/>
      <c r="L2" s="266"/>
    </row>
    <row r="3" spans="1:13" ht="15.75" customHeight="1">
      <c r="A3" s="266" t="s">
        <v>25</v>
      </c>
      <c r="B3" s="266"/>
      <c r="C3" s="266"/>
      <c r="D3" s="266"/>
      <c r="E3" s="266"/>
      <c r="F3" s="266"/>
      <c r="G3" s="266"/>
      <c r="H3" s="266"/>
      <c r="I3" s="266"/>
      <c r="J3" s="266"/>
      <c r="K3" s="266"/>
      <c r="L3" s="266"/>
    </row>
    <row r="4" spans="1:13" ht="15.75" customHeight="1">
      <c r="A4" s="267" t="s">
        <v>108</v>
      </c>
      <c r="B4" s="267"/>
      <c r="C4" s="267"/>
      <c r="D4" s="267"/>
      <c r="E4" s="267"/>
      <c r="F4" s="267"/>
      <c r="G4" s="267"/>
      <c r="H4" s="267"/>
      <c r="I4" s="267"/>
      <c r="J4" s="267"/>
      <c r="K4" s="267"/>
      <c r="L4" s="267"/>
    </row>
    <row r="5" spans="1:13" ht="15.75" customHeight="1">
      <c r="A5" s="267" t="s">
        <v>26</v>
      </c>
      <c r="B5" s="267"/>
      <c r="C5" s="267"/>
      <c r="D5" s="267"/>
      <c r="E5" s="267"/>
      <c r="F5" s="267"/>
      <c r="G5" s="267"/>
      <c r="H5" s="267"/>
      <c r="I5" s="267"/>
      <c r="J5" s="267"/>
      <c r="K5" s="267"/>
      <c r="L5" s="267"/>
    </row>
    <row r="6" spans="1:13" ht="15.75">
      <c r="A6" s="264" t="s">
        <v>176</v>
      </c>
      <c r="B6" s="264"/>
      <c r="D6" s="56"/>
      <c r="E6" s="56"/>
      <c r="F6" s="268">
        <v>2013</v>
      </c>
      <c r="G6" s="268"/>
      <c r="H6" s="56"/>
      <c r="I6" s="56"/>
      <c r="J6" s="56"/>
      <c r="K6" s="265" t="s">
        <v>177</v>
      </c>
      <c r="L6" s="265"/>
    </row>
    <row r="7" spans="1:13" ht="48" customHeight="1">
      <c r="A7" s="271" t="s">
        <v>439</v>
      </c>
      <c r="B7" s="319" t="s">
        <v>11</v>
      </c>
      <c r="C7" s="184" t="s">
        <v>92</v>
      </c>
      <c r="D7" s="184" t="s">
        <v>93</v>
      </c>
      <c r="E7" s="184" t="s">
        <v>94</v>
      </c>
      <c r="F7" s="184" t="s">
        <v>95</v>
      </c>
      <c r="G7" s="184" t="s">
        <v>96</v>
      </c>
      <c r="H7" s="184" t="s">
        <v>97</v>
      </c>
      <c r="I7" s="184" t="s">
        <v>98</v>
      </c>
      <c r="J7" s="184" t="s">
        <v>99</v>
      </c>
      <c r="K7" s="321" t="s">
        <v>21</v>
      </c>
      <c r="L7" s="321"/>
    </row>
    <row r="8" spans="1:13" ht="45">
      <c r="A8" s="273"/>
      <c r="B8" s="320"/>
      <c r="C8" s="95" t="s">
        <v>8</v>
      </c>
      <c r="D8" s="182" t="s">
        <v>100</v>
      </c>
      <c r="E8" s="182" t="s">
        <v>101</v>
      </c>
      <c r="F8" s="182" t="s">
        <v>102</v>
      </c>
      <c r="G8" s="182" t="s">
        <v>103</v>
      </c>
      <c r="H8" s="182" t="s">
        <v>104</v>
      </c>
      <c r="I8" s="182" t="s">
        <v>105</v>
      </c>
      <c r="J8" s="182" t="s">
        <v>106</v>
      </c>
      <c r="K8" s="322"/>
      <c r="L8" s="322"/>
    </row>
    <row r="9" spans="1:13" ht="15.75" thickBot="1">
      <c r="A9" s="50">
        <v>502</v>
      </c>
      <c r="B9" s="198" t="s">
        <v>501</v>
      </c>
      <c r="C9" s="81">
        <f t="shared" ref="C9:C22" si="0">SUM(D9:J9)</f>
        <v>46391</v>
      </c>
      <c r="D9" s="82">
        <v>6339</v>
      </c>
      <c r="E9" s="82">
        <v>1298</v>
      </c>
      <c r="F9" s="82">
        <v>26044</v>
      </c>
      <c r="G9" s="82">
        <v>9196</v>
      </c>
      <c r="H9" s="82">
        <v>3361</v>
      </c>
      <c r="I9" s="82">
        <v>153</v>
      </c>
      <c r="J9" s="82">
        <v>0</v>
      </c>
      <c r="K9" s="290" t="s">
        <v>16</v>
      </c>
      <c r="L9" s="290"/>
    </row>
    <row r="10" spans="1:13" ht="31.5" thickTop="1" thickBot="1">
      <c r="A10" s="51">
        <v>504</v>
      </c>
      <c r="B10" s="214" t="s">
        <v>502</v>
      </c>
      <c r="C10" s="83">
        <f t="shared" si="0"/>
        <v>3163</v>
      </c>
      <c r="D10" s="84">
        <v>992</v>
      </c>
      <c r="E10" s="84">
        <v>7</v>
      </c>
      <c r="F10" s="84">
        <v>1983</v>
      </c>
      <c r="G10" s="84">
        <v>95</v>
      </c>
      <c r="H10" s="84">
        <v>79</v>
      </c>
      <c r="I10" s="84">
        <v>7</v>
      </c>
      <c r="J10" s="84">
        <v>0</v>
      </c>
      <c r="K10" s="285" t="s">
        <v>516</v>
      </c>
      <c r="L10" s="285"/>
    </row>
    <row r="11" spans="1:13" ht="21.95" customHeight="1" thickTop="1" thickBot="1">
      <c r="A11" s="52">
        <v>526</v>
      </c>
      <c r="B11" s="198" t="s">
        <v>503</v>
      </c>
      <c r="C11" s="85">
        <f t="shared" si="0"/>
        <v>9258</v>
      </c>
      <c r="D11" s="86">
        <v>560</v>
      </c>
      <c r="E11" s="86">
        <v>400</v>
      </c>
      <c r="F11" s="86">
        <v>5184</v>
      </c>
      <c r="G11" s="86">
        <v>2263</v>
      </c>
      <c r="H11" s="86">
        <v>708</v>
      </c>
      <c r="I11" s="86">
        <v>143</v>
      </c>
      <c r="J11" s="86">
        <v>0</v>
      </c>
      <c r="K11" s="289" t="s">
        <v>17</v>
      </c>
      <c r="L11" s="289"/>
    </row>
    <row r="12" spans="1:13" ht="21.95" customHeight="1" thickTop="1" thickBot="1">
      <c r="A12" s="51">
        <v>801</v>
      </c>
      <c r="B12" s="214" t="s">
        <v>504</v>
      </c>
      <c r="C12" s="83">
        <f t="shared" si="0"/>
        <v>448</v>
      </c>
      <c r="D12" s="84">
        <v>81</v>
      </c>
      <c r="E12" s="84">
        <v>138</v>
      </c>
      <c r="F12" s="84">
        <v>84</v>
      </c>
      <c r="G12" s="84">
        <v>128</v>
      </c>
      <c r="H12" s="84">
        <v>17</v>
      </c>
      <c r="I12" s="84">
        <v>0</v>
      </c>
      <c r="J12" s="84">
        <v>0</v>
      </c>
      <c r="K12" s="285" t="s">
        <v>517</v>
      </c>
      <c r="L12" s="285"/>
    </row>
    <row r="13" spans="1:13" ht="21.95" customHeight="1" thickTop="1" thickBot="1">
      <c r="A13" s="52">
        <v>802</v>
      </c>
      <c r="B13" s="198" t="s">
        <v>505</v>
      </c>
      <c r="C13" s="85">
        <f t="shared" si="0"/>
        <v>0</v>
      </c>
      <c r="D13" s="86">
        <v>0</v>
      </c>
      <c r="E13" s="86">
        <v>0</v>
      </c>
      <c r="F13" s="86">
        <v>0</v>
      </c>
      <c r="G13" s="86">
        <v>0</v>
      </c>
      <c r="H13" s="86">
        <v>0</v>
      </c>
      <c r="I13" s="86">
        <v>0</v>
      </c>
      <c r="J13" s="86">
        <v>0</v>
      </c>
      <c r="K13" s="289" t="s">
        <v>518</v>
      </c>
      <c r="L13" s="289"/>
    </row>
    <row r="14" spans="1:13" ht="21.95" customHeight="1" thickTop="1" thickBot="1">
      <c r="A14" s="51">
        <v>803</v>
      </c>
      <c r="B14" s="214" t="s">
        <v>506</v>
      </c>
      <c r="C14" s="83">
        <f t="shared" si="0"/>
        <v>0</v>
      </c>
      <c r="D14" s="84">
        <v>0</v>
      </c>
      <c r="E14" s="84">
        <v>0</v>
      </c>
      <c r="F14" s="84">
        <v>0</v>
      </c>
      <c r="G14" s="84">
        <v>0</v>
      </c>
      <c r="H14" s="84">
        <v>0</v>
      </c>
      <c r="I14" s="84">
        <v>0</v>
      </c>
      <c r="J14" s="84">
        <v>0</v>
      </c>
      <c r="K14" s="285" t="s">
        <v>18</v>
      </c>
      <c r="L14" s="285"/>
    </row>
    <row r="15" spans="1:13" ht="21.95" customHeight="1" thickTop="1" thickBot="1">
      <c r="A15" s="52">
        <v>804</v>
      </c>
      <c r="B15" s="198" t="s">
        <v>507</v>
      </c>
      <c r="C15" s="85">
        <f t="shared" si="0"/>
        <v>0</v>
      </c>
      <c r="D15" s="86">
        <v>0</v>
      </c>
      <c r="E15" s="86">
        <v>0</v>
      </c>
      <c r="F15" s="86">
        <v>0</v>
      </c>
      <c r="G15" s="86">
        <v>0</v>
      </c>
      <c r="H15" s="86">
        <v>0</v>
      </c>
      <c r="I15" s="86">
        <v>0</v>
      </c>
      <c r="J15" s="86">
        <v>0</v>
      </c>
      <c r="K15" s="289" t="s">
        <v>19</v>
      </c>
      <c r="L15" s="289"/>
    </row>
    <row r="16" spans="1:13" ht="21.95" customHeight="1" thickTop="1" thickBot="1">
      <c r="A16" s="51">
        <v>809</v>
      </c>
      <c r="B16" s="214" t="s">
        <v>508</v>
      </c>
      <c r="C16" s="83">
        <f t="shared" si="0"/>
        <v>3463</v>
      </c>
      <c r="D16" s="84">
        <v>1744</v>
      </c>
      <c r="E16" s="84">
        <v>574</v>
      </c>
      <c r="F16" s="84">
        <v>340</v>
      </c>
      <c r="G16" s="84">
        <v>589</v>
      </c>
      <c r="H16" s="84">
        <v>171</v>
      </c>
      <c r="I16" s="84">
        <v>45</v>
      </c>
      <c r="J16" s="84">
        <v>0</v>
      </c>
      <c r="K16" s="285" t="s">
        <v>519</v>
      </c>
      <c r="L16" s="285"/>
    </row>
    <row r="17" spans="1:12" ht="21.95" customHeight="1" thickTop="1" thickBot="1">
      <c r="A17" s="52">
        <v>851</v>
      </c>
      <c r="B17" s="198" t="s">
        <v>509</v>
      </c>
      <c r="C17" s="85">
        <f t="shared" si="0"/>
        <v>16377</v>
      </c>
      <c r="D17" s="86">
        <v>12370</v>
      </c>
      <c r="E17" s="86">
        <v>974</v>
      </c>
      <c r="F17" s="86">
        <v>959</v>
      </c>
      <c r="G17" s="86">
        <v>1029</v>
      </c>
      <c r="H17" s="86">
        <v>892</v>
      </c>
      <c r="I17" s="86">
        <v>153</v>
      </c>
      <c r="J17" s="86">
        <v>0</v>
      </c>
      <c r="K17" s="289" t="s">
        <v>520</v>
      </c>
      <c r="L17" s="289"/>
    </row>
    <row r="18" spans="1:12" ht="21.95" customHeight="1" thickTop="1" thickBot="1">
      <c r="A18" s="51">
        <v>852</v>
      </c>
      <c r="B18" s="214" t="s">
        <v>510</v>
      </c>
      <c r="C18" s="83">
        <f t="shared" si="0"/>
        <v>728</v>
      </c>
      <c r="D18" s="84">
        <v>567</v>
      </c>
      <c r="E18" s="84">
        <v>13</v>
      </c>
      <c r="F18" s="84">
        <v>50</v>
      </c>
      <c r="G18" s="84">
        <v>68</v>
      </c>
      <c r="H18" s="84">
        <v>20</v>
      </c>
      <c r="I18" s="84">
        <v>10</v>
      </c>
      <c r="J18" s="84">
        <v>0</v>
      </c>
      <c r="K18" s="285" t="s">
        <v>20</v>
      </c>
      <c r="L18" s="285"/>
    </row>
    <row r="19" spans="1:12" ht="31.5" thickTop="1" thickBot="1">
      <c r="A19" s="52">
        <v>900</v>
      </c>
      <c r="B19" s="198" t="s">
        <v>511</v>
      </c>
      <c r="C19" s="85">
        <f t="shared" si="0"/>
        <v>0</v>
      </c>
      <c r="D19" s="86"/>
      <c r="E19" s="86"/>
      <c r="F19" s="86"/>
      <c r="G19" s="86"/>
      <c r="H19" s="86"/>
      <c r="I19" s="86"/>
      <c r="J19" s="86">
        <v>0</v>
      </c>
      <c r="K19" s="289" t="s">
        <v>433</v>
      </c>
      <c r="L19" s="289"/>
    </row>
    <row r="20" spans="1:12" ht="31.5" thickTop="1" thickBot="1">
      <c r="A20" s="51">
        <v>911</v>
      </c>
      <c r="B20" s="214" t="s">
        <v>512</v>
      </c>
      <c r="C20" s="83">
        <f t="shared" si="0"/>
        <v>0</v>
      </c>
      <c r="D20" s="84">
        <v>0</v>
      </c>
      <c r="E20" s="84">
        <v>0</v>
      </c>
      <c r="F20" s="84">
        <v>0</v>
      </c>
      <c r="G20" s="84">
        <v>0</v>
      </c>
      <c r="H20" s="84">
        <v>0</v>
      </c>
      <c r="I20" s="84">
        <v>0</v>
      </c>
      <c r="J20" s="84">
        <v>0</v>
      </c>
      <c r="K20" s="285" t="s">
        <v>521</v>
      </c>
      <c r="L20" s="285"/>
    </row>
    <row r="21" spans="1:12" ht="31.5" thickTop="1" thickBot="1">
      <c r="A21" s="52">
        <v>921</v>
      </c>
      <c r="B21" s="198" t="s">
        <v>477</v>
      </c>
      <c r="C21" s="85">
        <f t="shared" si="0"/>
        <v>0</v>
      </c>
      <c r="D21" s="86">
        <v>0</v>
      </c>
      <c r="E21" s="86">
        <v>0</v>
      </c>
      <c r="F21" s="86">
        <v>0</v>
      </c>
      <c r="G21" s="86">
        <v>0</v>
      </c>
      <c r="H21" s="86">
        <v>0</v>
      </c>
      <c r="I21" s="86">
        <v>0</v>
      </c>
      <c r="J21" s="86">
        <v>0</v>
      </c>
      <c r="K21" s="289" t="s">
        <v>476</v>
      </c>
      <c r="L21" s="289"/>
    </row>
    <row r="22" spans="1:12" ht="31.5" thickTop="1" thickBot="1">
      <c r="A22" s="51">
        <v>923</v>
      </c>
      <c r="B22" s="214" t="s">
        <v>513</v>
      </c>
      <c r="C22" s="83">
        <f t="shared" si="0"/>
        <v>0</v>
      </c>
      <c r="D22" s="84">
        <v>0</v>
      </c>
      <c r="E22" s="84">
        <v>0</v>
      </c>
      <c r="F22" s="84">
        <v>0</v>
      </c>
      <c r="G22" s="84">
        <v>0</v>
      </c>
      <c r="H22" s="84">
        <v>0</v>
      </c>
      <c r="I22" s="84">
        <v>0</v>
      </c>
      <c r="J22" s="84">
        <v>0</v>
      </c>
      <c r="K22" s="285" t="s">
        <v>522</v>
      </c>
      <c r="L22" s="285"/>
    </row>
    <row r="23" spans="1:12" ht="16.5" thickTop="1" thickBot="1">
      <c r="A23" s="52">
        <v>924</v>
      </c>
      <c r="B23" s="198" t="s">
        <v>514</v>
      </c>
      <c r="C23" s="85">
        <f>SUM(D23:J23)</f>
        <v>2893</v>
      </c>
      <c r="D23" s="86">
        <v>792</v>
      </c>
      <c r="E23" s="86">
        <v>476</v>
      </c>
      <c r="F23" s="86">
        <v>63</v>
      </c>
      <c r="G23" s="86">
        <v>1562</v>
      </c>
      <c r="H23" s="86">
        <v>0</v>
      </c>
      <c r="I23" s="86">
        <v>0</v>
      </c>
      <c r="J23" s="86">
        <v>0</v>
      </c>
      <c r="K23" s="289" t="s">
        <v>523</v>
      </c>
      <c r="L23" s="289"/>
    </row>
    <row r="24" spans="1:12" ht="21.95" customHeight="1" thickTop="1">
      <c r="A24" s="55">
        <v>930</v>
      </c>
      <c r="B24" s="214" t="s">
        <v>515</v>
      </c>
      <c r="C24" s="205">
        <f>SUM(D24:J24)</f>
        <v>40908</v>
      </c>
      <c r="D24" s="206">
        <v>21506</v>
      </c>
      <c r="E24" s="206">
        <v>1254</v>
      </c>
      <c r="F24" s="206">
        <v>3884</v>
      </c>
      <c r="G24" s="206">
        <v>8034</v>
      </c>
      <c r="H24" s="206">
        <v>834</v>
      </c>
      <c r="I24" s="206">
        <v>5396</v>
      </c>
      <c r="J24" s="206">
        <v>0</v>
      </c>
      <c r="K24" s="286" t="s">
        <v>524</v>
      </c>
      <c r="L24" s="286"/>
    </row>
    <row r="25" spans="1:12" ht="30.75" customHeight="1">
      <c r="A25" s="291" t="s">
        <v>8</v>
      </c>
      <c r="B25" s="291"/>
      <c r="C25" s="215">
        <f t="shared" ref="C25:J25" si="1">SUM(C9:C24)</f>
        <v>123629</v>
      </c>
      <c r="D25" s="215">
        <f t="shared" si="1"/>
        <v>44951</v>
      </c>
      <c r="E25" s="215">
        <f t="shared" si="1"/>
        <v>5134</v>
      </c>
      <c r="F25" s="215">
        <f t="shared" si="1"/>
        <v>38591</v>
      </c>
      <c r="G25" s="215">
        <f t="shared" si="1"/>
        <v>22964</v>
      </c>
      <c r="H25" s="215">
        <f t="shared" si="1"/>
        <v>6082</v>
      </c>
      <c r="I25" s="215">
        <f t="shared" si="1"/>
        <v>5907</v>
      </c>
      <c r="J25" s="215">
        <f t="shared" si="1"/>
        <v>0</v>
      </c>
      <c r="K25" s="323" t="s">
        <v>5</v>
      </c>
      <c r="L25" s="323"/>
    </row>
  </sheetData>
  <mergeCells count="29">
    <mergeCell ref="K24:L24"/>
    <mergeCell ref="A25:B25"/>
    <mergeCell ref="K25:L25"/>
    <mergeCell ref="K17:L17"/>
    <mergeCell ref="K18:L18"/>
    <mergeCell ref="K19:L19"/>
    <mergeCell ref="K20:L20"/>
    <mergeCell ref="K21:L21"/>
    <mergeCell ref="K23:L23"/>
    <mergeCell ref="K9:L9"/>
    <mergeCell ref="K10:L10"/>
    <mergeCell ref="K11:L11"/>
    <mergeCell ref="K22:L22"/>
    <mergeCell ref="K12:L12"/>
    <mergeCell ref="K13:L13"/>
    <mergeCell ref="K14:L14"/>
    <mergeCell ref="K15:L15"/>
    <mergeCell ref="K16:L16"/>
    <mergeCell ref="A7:A8"/>
    <mergeCell ref="A1:L1"/>
    <mergeCell ref="A2:L2"/>
    <mergeCell ref="A3:L3"/>
    <mergeCell ref="A4:L4"/>
    <mergeCell ref="A5:L5"/>
    <mergeCell ref="A6:B6"/>
    <mergeCell ref="K6:L6"/>
    <mergeCell ref="F6:G6"/>
    <mergeCell ref="B7:B8"/>
    <mergeCell ref="K7:L8"/>
  </mergeCells>
  <printOptions horizontalCentered="1" verticalCentered="1"/>
  <pageMargins left="0" right="0" top="0" bottom="0" header="0.31496062992125984" footer="0.31496062992125984"/>
  <pageSetup paperSize="9" scale="71"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25"/>
  <sheetViews>
    <sheetView topLeftCell="A3" zoomScaleNormal="100" zoomScaleSheetLayoutView="100" workbookViewId="0">
      <selection activeCell="A9" sqref="A9:B23"/>
    </sheetView>
  </sheetViews>
  <sheetFormatPr defaultColWidth="9.140625" defaultRowHeight="14.25"/>
  <cols>
    <col min="1" max="1" width="7.7109375" style="4" customWidth="1"/>
    <col min="2" max="2" width="40.7109375" style="2" customWidth="1"/>
    <col min="3" max="13" width="10.7109375" style="2" customWidth="1"/>
    <col min="14" max="14" width="30.7109375" style="2" customWidth="1"/>
    <col min="15" max="15" width="7.7109375" style="2" customWidth="1"/>
    <col min="16" max="16384" width="9.140625" style="2"/>
  </cols>
  <sheetData>
    <row r="1" spans="1:16" s="6" customFormat="1" ht="27.75" customHeight="1">
      <c r="A1" s="227"/>
      <c r="B1" s="227"/>
      <c r="C1" s="227"/>
      <c r="D1" s="227"/>
      <c r="E1" s="227"/>
      <c r="F1" s="227"/>
      <c r="G1" s="227"/>
      <c r="H1" s="227"/>
      <c r="I1" s="227"/>
      <c r="J1" s="227"/>
      <c r="K1" s="227"/>
      <c r="L1" s="227"/>
      <c r="M1" s="227"/>
      <c r="N1" s="227"/>
      <c r="O1" s="227"/>
      <c r="P1" s="11"/>
    </row>
    <row r="2" spans="1:16" ht="15.75" customHeight="1">
      <c r="A2" s="266" t="s">
        <v>128</v>
      </c>
      <c r="B2" s="266"/>
      <c r="C2" s="266"/>
      <c r="D2" s="266"/>
      <c r="E2" s="266"/>
      <c r="F2" s="266"/>
      <c r="G2" s="266"/>
      <c r="H2" s="266"/>
      <c r="I2" s="266"/>
      <c r="J2" s="266"/>
      <c r="K2" s="266"/>
      <c r="L2" s="266"/>
      <c r="M2" s="266"/>
      <c r="N2" s="266"/>
      <c r="O2" s="266"/>
    </row>
    <row r="3" spans="1:16" ht="15.75" customHeight="1">
      <c r="A3" s="266" t="s">
        <v>25</v>
      </c>
      <c r="B3" s="266"/>
      <c r="C3" s="266"/>
      <c r="D3" s="266"/>
      <c r="E3" s="266"/>
      <c r="F3" s="266"/>
      <c r="G3" s="266"/>
      <c r="H3" s="266"/>
      <c r="I3" s="266"/>
      <c r="J3" s="266"/>
      <c r="K3" s="266"/>
      <c r="L3" s="266"/>
      <c r="M3" s="266"/>
      <c r="N3" s="266"/>
      <c r="O3" s="266"/>
    </row>
    <row r="4" spans="1:16" ht="15.75" customHeight="1">
      <c r="A4" s="267" t="s">
        <v>129</v>
      </c>
      <c r="B4" s="267"/>
      <c r="C4" s="267"/>
      <c r="D4" s="267"/>
      <c r="E4" s="267"/>
      <c r="F4" s="267"/>
      <c r="G4" s="267"/>
      <c r="H4" s="267"/>
      <c r="I4" s="267"/>
      <c r="J4" s="267"/>
      <c r="K4" s="267"/>
      <c r="L4" s="267"/>
      <c r="M4" s="267"/>
      <c r="N4" s="267"/>
      <c r="O4" s="267"/>
    </row>
    <row r="5" spans="1:16" ht="15.75" customHeight="1">
      <c r="A5" s="267" t="s">
        <v>26</v>
      </c>
      <c r="B5" s="267"/>
      <c r="C5" s="267"/>
      <c r="D5" s="267"/>
      <c r="E5" s="267"/>
      <c r="F5" s="267"/>
      <c r="G5" s="267"/>
      <c r="H5" s="267"/>
      <c r="I5" s="267"/>
      <c r="J5" s="267"/>
      <c r="K5" s="267"/>
      <c r="L5" s="267"/>
      <c r="M5" s="267"/>
      <c r="N5" s="267"/>
      <c r="O5" s="267"/>
    </row>
    <row r="6" spans="1:16" ht="15.75">
      <c r="A6" s="264" t="s">
        <v>178</v>
      </c>
      <c r="B6" s="264"/>
      <c r="D6" s="56"/>
      <c r="E6" s="56"/>
      <c r="F6" s="56"/>
      <c r="G6" s="56"/>
      <c r="H6" s="181">
        <v>2013</v>
      </c>
      <c r="I6" s="56"/>
      <c r="J6" s="56"/>
      <c r="K6" s="56"/>
      <c r="L6" s="56"/>
      <c r="M6" s="56"/>
      <c r="N6" s="265" t="s">
        <v>179</v>
      </c>
      <c r="O6" s="265"/>
    </row>
    <row r="7" spans="1:16" ht="64.5" customHeight="1">
      <c r="A7" s="271" t="s">
        <v>439</v>
      </c>
      <c r="B7" s="275" t="s">
        <v>11</v>
      </c>
      <c r="C7" s="184" t="s">
        <v>92</v>
      </c>
      <c r="D7" s="184" t="s">
        <v>109</v>
      </c>
      <c r="E7" s="184" t="s">
        <v>110</v>
      </c>
      <c r="F7" s="184" t="s">
        <v>111</v>
      </c>
      <c r="G7" s="184" t="s">
        <v>112</v>
      </c>
      <c r="H7" s="184" t="s">
        <v>113</v>
      </c>
      <c r="I7" s="184" t="s">
        <v>114</v>
      </c>
      <c r="J7" s="184" t="s">
        <v>115</v>
      </c>
      <c r="K7" s="184" t="s">
        <v>116</v>
      </c>
      <c r="L7" s="184" t="s">
        <v>117</v>
      </c>
      <c r="M7" s="184" t="s">
        <v>118</v>
      </c>
      <c r="N7" s="271" t="s">
        <v>21</v>
      </c>
      <c r="O7" s="271"/>
    </row>
    <row r="8" spans="1:16" ht="67.5">
      <c r="A8" s="273"/>
      <c r="B8" s="277"/>
      <c r="C8" s="95" t="s">
        <v>8</v>
      </c>
      <c r="D8" s="182" t="s">
        <v>119</v>
      </c>
      <c r="E8" s="182" t="s">
        <v>120</v>
      </c>
      <c r="F8" s="182" t="s">
        <v>121</v>
      </c>
      <c r="G8" s="182" t="s">
        <v>122</v>
      </c>
      <c r="H8" s="182" t="s">
        <v>123</v>
      </c>
      <c r="I8" s="182" t="s">
        <v>124</v>
      </c>
      <c r="J8" s="182" t="s">
        <v>125</v>
      </c>
      <c r="K8" s="182" t="s">
        <v>126</v>
      </c>
      <c r="L8" s="182" t="s">
        <v>127</v>
      </c>
      <c r="M8" s="182" t="s">
        <v>424</v>
      </c>
      <c r="N8" s="273"/>
      <c r="O8" s="273"/>
    </row>
    <row r="9" spans="1:16" ht="15.75" thickBot="1">
      <c r="A9" s="50">
        <v>502</v>
      </c>
      <c r="B9" s="198" t="s">
        <v>501</v>
      </c>
      <c r="C9" s="81">
        <f>SUM(D9:M9)</f>
        <v>106468</v>
      </c>
      <c r="D9" s="82">
        <v>458</v>
      </c>
      <c r="E9" s="82">
        <v>3055</v>
      </c>
      <c r="F9" s="82">
        <v>1222</v>
      </c>
      <c r="G9" s="82">
        <v>0</v>
      </c>
      <c r="H9" s="82">
        <v>306</v>
      </c>
      <c r="I9" s="82">
        <v>2597</v>
      </c>
      <c r="J9" s="82">
        <v>611</v>
      </c>
      <c r="K9" s="82">
        <v>153</v>
      </c>
      <c r="L9" s="82">
        <v>1833</v>
      </c>
      <c r="M9" s="82">
        <v>96233</v>
      </c>
      <c r="N9" s="290" t="s">
        <v>16</v>
      </c>
      <c r="O9" s="290"/>
    </row>
    <row r="10" spans="1:16" ht="31.5" thickTop="1" thickBot="1">
      <c r="A10" s="51">
        <v>504</v>
      </c>
      <c r="B10" s="214" t="s">
        <v>502</v>
      </c>
      <c r="C10" s="83">
        <f>SUM(D10:M10)</f>
        <v>2063</v>
      </c>
      <c r="D10" s="84">
        <v>0</v>
      </c>
      <c r="E10" s="84">
        <v>0</v>
      </c>
      <c r="F10" s="84">
        <v>0</v>
      </c>
      <c r="G10" s="84">
        <v>0</v>
      </c>
      <c r="H10" s="84">
        <v>0</v>
      </c>
      <c r="I10" s="84">
        <v>0</v>
      </c>
      <c r="J10" s="84">
        <v>0</v>
      </c>
      <c r="K10" s="84">
        <v>0</v>
      </c>
      <c r="L10" s="84">
        <v>0</v>
      </c>
      <c r="M10" s="84">
        <v>2063</v>
      </c>
      <c r="N10" s="285" t="s">
        <v>516</v>
      </c>
      <c r="O10" s="285"/>
    </row>
    <row r="11" spans="1:16" ht="21.95" customHeight="1" thickTop="1" thickBot="1">
      <c r="A11" s="52">
        <v>526</v>
      </c>
      <c r="B11" s="198" t="s">
        <v>503</v>
      </c>
      <c r="C11" s="85">
        <f t="shared" ref="C11:C24" si="0">SUM(D11:M11)</f>
        <v>15350</v>
      </c>
      <c r="D11" s="86">
        <v>236</v>
      </c>
      <c r="E11" s="86">
        <v>382</v>
      </c>
      <c r="F11" s="86">
        <v>35</v>
      </c>
      <c r="G11" s="86">
        <v>0</v>
      </c>
      <c r="H11" s="86">
        <v>198</v>
      </c>
      <c r="I11" s="86">
        <v>150</v>
      </c>
      <c r="J11" s="86"/>
      <c r="K11" s="86"/>
      <c r="L11" s="86">
        <v>0</v>
      </c>
      <c r="M11" s="86">
        <v>14349</v>
      </c>
      <c r="N11" s="289" t="s">
        <v>17</v>
      </c>
      <c r="O11" s="289"/>
    </row>
    <row r="12" spans="1:16" ht="21.95" customHeight="1" thickTop="1" thickBot="1">
      <c r="A12" s="51">
        <v>801</v>
      </c>
      <c r="B12" s="214" t="s">
        <v>504</v>
      </c>
      <c r="C12" s="83">
        <f t="shared" si="0"/>
        <v>2095</v>
      </c>
      <c r="D12" s="84">
        <v>63</v>
      </c>
      <c r="E12" s="84">
        <v>17</v>
      </c>
      <c r="F12" s="84">
        <v>23</v>
      </c>
      <c r="G12" s="84">
        <v>32</v>
      </c>
      <c r="H12" s="84">
        <v>53</v>
      </c>
      <c r="I12" s="84">
        <v>52</v>
      </c>
      <c r="J12" s="84">
        <v>131</v>
      </c>
      <c r="K12" s="84">
        <v>136</v>
      </c>
      <c r="L12" s="84">
        <v>11</v>
      </c>
      <c r="M12" s="84">
        <v>1577</v>
      </c>
      <c r="N12" s="285" t="s">
        <v>517</v>
      </c>
      <c r="O12" s="285"/>
    </row>
    <row r="13" spans="1:16" ht="21.95" customHeight="1" thickTop="1" thickBot="1">
      <c r="A13" s="52">
        <v>802</v>
      </c>
      <c r="B13" s="198" t="s">
        <v>505</v>
      </c>
      <c r="C13" s="85">
        <f t="shared" si="0"/>
        <v>0</v>
      </c>
      <c r="D13" s="86">
        <v>0</v>
      </c>
      <c r="E13" s="86">
        <v>0</v>
      </c>
      <c r="F13" s="86">
        <v>0</v>
      </c>
      <c r="G13" s="86">
        <v>0</v>
      </c>
      <c r="H13" s="86">
        <v>0</v>
      </c>
      <c r="I13" s="86">
        <v>0</v>
      </c>
      <c r="J13" s="86">
        <v>0</v>
      </c>
      <c r="K13" s="86">
        <v>0</v>
      </c>
      <c r="L13" s="86">
        <v>0</v>
      </c>
      <c r="M13" s="86">
        <v>0</v>
      </c>
      <c r="N13" s="289" t="s">
        <v>518</v>
      </c>
      <c r="O13" s="289"/>
    </row>
    <row r="14" spans="1:16" ht="21.95" customHeight="1" thickTop="1" thickBot="1">
      <c r="A14" s="51">
        <v>803</v>
      </c>
      <c r="B14" s="214" t="s">
        <v>506</v>
      </c>
      <c r="C14" s="83">
        <f t="shared" si="0"/>
        <v>0</v>
      </c>
      <c r="D14" s="84">
        <v>0</v>
      </c>
      <c r="E14" s="84">
        <v>0</v>
      </c>
      <c r="F14" s="84">
        <v>0</v>
      </c>
      <c r="G14" s="84">
        <v>0</v>
      </c>
      <c r="H14" s="84">
        <v>0</v>
      </c>
      <c r="I14" s="84">
        <v>0</v>
      </c>
      <c r="J14" s="84">
        <v>0</v>
      </c>
      <c r="K14" s="84">
        <v>0</v>
      </c>
      <c r="L14" s="84">
        <v>0</v>
      </c>
      <c r="M14" s="84">
        <v>0</v>
      </c>
      <c r="N14" s="285" t="s">
        <v>18</v>
      </c>
      <c r="O14" s="285"/>
    </row>
    <row r="15" spans="1:16" ht="21.95" customHeight="1" thickTop="1" thickBot="1">
      <c r="A15" s="52">
        <v>804</v>
      </c>
      <c r="B15" s="198" t="s">
        <v>507</v>
      </c>
      <c r="C15" s="85">
        <f t="shared" si="0"/>
        <v>0</v>
      </c>
      <c r="D15" s="86">
        <v>0</v>
      </c>
      <c r="E15" s="86">
        <v>0</v>
      </c>
      <c r="F15" s="86">
        <v>0</v>
      </c>
      <c r="G15" s="86">
        <v>0</v>
      </c>
      <c r="H15" s="86">
        <v>0</v>
      </c>
      <c r="I15" s="86">
        <v>0</v>
      </c>
      <c r="J15" s="86">
        <v>0</v>
      </c>
      <c r="K15" s="86">
        <v>0</v>
      </c>
      <c r="L15" s="86">
        <v>0</v>
      </c>
      <c r="M15" s="86">
        <v>0</v>
      </c>
      <c r="N15" s="289" t="s">
        <v>19</v>
      </c>
      <c r="O15" s="289"/>
    </row>
    <row r="16" spans="1:16" ht="21.95" customHeight="1" thickTop="1" thickBot="1">
      <c r="A16" s="51">
        <v>809</v>
      </c>
      <c r="B16" s="214" t="s">
        <v>508</v>
      </c>
      <c r="C16" s="83">
        <f t="shared" si="0"/>
        <v>7446</v>
      </c>
      <c r="D16" s="84">
        <v>680</v>
      </c>
      <c r="E16" s="84">
        <v>0</v>
      </c>
      <c r="F16" s="84">
        <v>429</v>
      </c>
      <c r="G16" s="84">
        <v>114</v>
      </c>
      <c r="H16" s="84">
        <v>63</v>
      </c>
      <c r="I16" s="84">
        <v>83</v>
      </c>
      <c r="J16" s="84">
        <v>183</v>
      </c>
      <c r="K16" s="84">
        <v>116</v>
      </c>
      <c r="L16" s="84">
        <v>27</v>
      </c>
      <c r="M16" s="84">
        <v>5751</v>
      </c>
      <c r="N16" s="285" t="s">
        <v>519</v>
      </c>
      <c r="O16" s="285"/>
    </row>
    <row r="17" spans="1:15" ht="21.95" customHeight="1" thickTop="1" thickBot="1">
      <c r="A17" s="52">
        <v>851</v>
      </c>
      <c r="B17" s="198" t="s">
        <v>509</v>
      </c>
      <c r="C17" s="85">
        <f t="shared" si="0"/>
        <v>24589</v>
      </c>
      <c r="D17" s="86">
        <v>1589</v>
      </c>
      <c r="E17" s="86">
        <v>481</v>
      </c>
      <c r="F17" s="86">
        <v>808</v>
      </c>
      <c r="G17" s="86">
        <v>344</v>
      </c>
      <c r="H17" s="86">
        <v>744</v>
      </c>
      <c r="I17" s="86">
        <v>1867</v>
      </c>
      <c r="J17" s="86">
        <v>1383</v>
      </c>
      <c r="K17" s="86">
        <v>3322</v>
      </c>
      <c r="L17" s="86">
        <v>525</v>
      </c>
      <c r="M17" s="86">
        <v>13526</v>
      </c>
      <c r="N17" s="289" t="s">
        <v>520</v>
      </c>
      <c r="O17" s="289"/>
    </row>
    <row r="18" spans="1:15" ht="21.95" customHeight="1" thickTop="1" thickBot="1">
      <c r="A18" s="51">
        <v>852</v>
      </c>
      <c r="B18" s="214" t="s">
        <v>510</v>
      </c>
      <c r="C18" s="83">
        <f t="shared" si="0"/>
        <v>977</v>
      </c>
      <c r="D18" s="84">
        <v>11</v>
      </c>
      <c r="E18" s="84">
        <v>8</v>
      </c>
      <c r="F18" s="84">
        <v>0</v>
      </c>
      <c r="G18" s="84">
        <v>0</v>
      </c>
      <c r="H18" s="84">
        <v>6</v>
      </c>
      <c r="I18" s="84">
        <v>0</v>
      </c>
      <c r="J18" s="84">
        <v>18</v>
      </c>
      <c r="K18" s="84">
        <v>0</v>
      </c>
      <c r="L18" s="84">
        <v>0</v>
      </c>
      <c r="M18" s="84">
        <v>934</v>
      </c>
      <c r="N18" s="285" t="s">
        <v>20</v>
      </c>
      <c r="O18" s="285"/>
    </row>
    <row r="19" spans="1:15" ht="31.5" thickTop="1" thickBot="1">
      <c r="A19" s="52">
        <v>900</v>
      </c>
      <c r="B19" s="198" t="s">
        <v>511</v>
      </c>
      <c r="C19" s="85">
        <f t="shared" si="0"/>
        <v>0</v>
      </c>
      <c r="D19" s="86">
        <v>0</v>
      </c>
      <c r="E19" s="86">
        <v>0</v>
      </c>
      <c r="F19" s="86">
        <v>0</v>
      </c>
      <c r="G19" s="86">
        <v>0</v>
      </c>
      <c r="H19" s="86">
        <v>0</v>
      </c>
      <c r="I19" s="86">
        <v>0</v>
      </c>
      <c r="J19" s="86">
        <v>0</v>
      </c>
      <c r="K19" s="86">
        <v>0</v>
      </c>
      <c r="L19" s="86">
        <v>0</v>
      </c>
      <c r="M19" s="86">
        <v>0</v>
      </c>
      <c r="N19" s="289" t="s">
        <v>433</v>
      </c>
      <c r="O19" s="289"/>
    </row>
    <row r="20" spans="1:15" ht="31.5" thickTop="1" thickBot="1">
      <c r="A20" s="51">
        <v>911</v>
      </c>
      <c r="B20" s="214" t="s">
        <v>512</v>
      </c>
      <c r="C20" s="83">
        <f t="shared" si="0"/>
        <v>0</v>
      </c>
      <c r="D20" s="84">
        <v>0</v>
      </c>
      <c r="E20" s="84">
        <v>0</v>
      </c>
      <c r="F20" s="84">
        <v>0</v>
      </c>
      <c r="G20" s="84">
        <v>0</v>
      </c>
      <c r="H20" s="84">
        <v>0</v>
      </c>
      <c r="I20" s="84">
        <v>0</v>
      </c>
      <c r="J20" s="84">
        <v>0</v>
      </c>
      <c r="K20" s="84">
        <v>0</v>
      </c>
      <c r="L20" s="84">
        <v>0</v>
      </c>
      <c r="M20" s="84">
        <v>0</v>
      </c>
      <c r="N20" s="285" t="s">
        <v>521</v>
      </c>
      <c r="O20" s="285"/>
    </row>
    <row r="21" spans="1:15" ht="31.5" thickTop="1" thickBot="1">
      <c r="A21" s="52">
        <v>921</v>
      </c>
      <c r="B21" s="198" t="s">
        <v>477</v>
      </c>
      <c r="C21" s="85">
        <f t="shared" si="0"/>
        <v>0</v>
      </c>
      <c r="D21" s="86">
        <v>0</v>
      </c>
      <c r="E21" s="86">
        <v>0</v>
      </c>
      <c r="F21" s="86">
        <v>0</v>
      </c>
      <c r="G21" s="86">
        <v>0</v>
      </c>
      <c r="H21" s="86">
        <v>0</v>
      </c>
      <c r="I21" s="86">
        <v>0</v>
      </c>
      <c r="J21" s="86">
        <v>0</v>
      </c>
      <c r="K21" s="86">
        <v>0</v>
      </c>
      <c r="L21" s="86">
        <v>0</v>
      </c>
      <c r="M21" s="86">
        <v>0</v>
      </c>
      <c r="N21" s="289" t="s">
        <v>476</v>
      </c>
      <c r="O21" s="289"/>
    </row>
    <row r="22" spans="1:15" ht="31.5" thickTop="1" thickBot="1">
      <c r="A22" s="51">
        <v>923</v>
      </c>
      <c r="B22" s="214" t="s">
        <v>513</v>
      </c>
      <c r="C22" s="83">
        <f t="shared" si="0"/>
        <v>0</v>
      </c>
      <c r="D22" s="84">
        <v>0</v>
      </c>
      <c r="E22" s="84">
        <v>0</v>
      </c>
      <c r="F22" s="84">
        <v>0</v>
      </c>
      <c r="G22" s="84">
        <v>0</v>
      </c>
      <c r="H22" s="84">
        <v>0</v>
      </c>
      <c r="I22" s="84">
        <v>0</v>
      </c>
      <c r="J22" s="84">
        <v>0</v>
      </c>
      <c r="K22" s="84">
        <v>0</v>
      </c>
      <c r="L22" s="84">
        <v>0</v>
      </c>
      <c r="M22" s="84">
        <v>0</v>
      </c>
      <c r="N22" s="285" t="s">
        <v>522</v>
      </c>
      <c r="O22" s="285"/>
    </row>
    <row r="23" spans="1:15" ht="16.5" thickTop="1" thickBot="1">
      <c r="A23" s="52">
        <v>924</v>
      </c>
      <c r="B23" s="198" t="s">
        <v>514</v>
      </c>
      <c r="C23" s="85">
        <f t="shared" si="0"/>
        <v>18585</v>
      </c>
      <c r="D23" s="86">
        <v>251</v>
      </c>
      <c r="E23" s="86">
        <v>223</v>
      </c>
      <c r="F23" s="86">
        <v>421</v>
      </c>
      <c r="G23" s="86">
        <v>0</v>
      </c>
      <c r="H23" s="86">
        <v>95</v>
      </c>
      <c r="I23" s="86">
        <v>32</v>
      </c>
      <c r="J23" s="86">
        <v>335</v>
      </c>
      <c r="K23" s="86">
        <v>1338</v>
      </c>
      <c r="L23" s="86">
        <v>48</v>
      </c>
      <c r="M23" s="86">
        <v>15842</v>
      </c>
      <c r="N23" s="289" t="s">
        <v>523</v>
      </c>
      <c r="O23" s="289"/>
    </row>
    <row r="24" spans="1:15" ht="21.95" customHeight="1" thickTop="1">
      <c r="A24" s="55">
        <v>930</v>
      </c>
      <c r="B24" s="214" t="s">
        <v>515</v>
      </c>
      <c r="C24" s="205">
        <f t="shared" si="0"/>
        <v>79251</v>
      </c>
      <c r="D24" s="206">
        <v>159</v>
      </c>
      <c r="E24" s="206">
        <v>4064</v>
      </c>
      <c r="F24" s="206">
        <v>1394</v>
      </c>
      <c r="G24" s="206">
        <v>0</v>
      </c>
      <c r="H24" s="206">
        <v>41</v>
      </c>
      <c r="I24" s="206">
        <v>1358</v>
      </c>
      <c r="J24" s="206">
        <v>879</v>
      </c>
      <c r="K24" s="206">
        <v>286</v>
      </c>
      <c r="L24" s="206">
        <v>0</v>
      </c>
      <c r="M24" s="206">
        <v>71070</v>
      </c>
      <c r="N24" s="286" t="s">
        <v>524</v>
      </c>
      <c r="O24" s="286"/>
    </row>
    <row r="25" spans="1:15" ht="30.75" customHeight="1">
      <c r="A25" s="291" t="s">
        <v>8</v>
      </c>
      <c r="B25" s="291"/>
      <c r="C25" s="215">
        <f t="shared" ref="C25:M25" si="1">SUM(C9:C24)</f>
        <v>256824</v>
      </c>
      <c r="D25" s="215">
        <f t="shared" si="1"/>
        <v>3447</v>
      </c>
      <c r="E25" s="215">
        <f t="shared" si="1"/>
        <v>8230</v>
      </c>
      <c r="F25" s="215">
        <f t="shared" si="1"/>
        <v>4332</v>
      </c>
      <c r="G25" s="215">
        <f t="shared" si="1"/>
        <v>490</v>
      </c>
      <c r="H25" s="215">
        <f t="shared" si="1"/>
        <v>1506</v>
      </c>
      <c r="I25" s="215">
        <f t="shared" si="1"/>
        <v>6139</v>
      </c>
      <c r="J25" s="215">
        <f t="shared" si="1"/>
        <v>3540</v>
      </c>
      <c r="K25" s="215">
        <f t="shared" si="1"/>
        <v>5351</v>
      </c>
      <c r="L25" s="215">
        <f t="shared" si="1"/>
        <v>2444</v>
      </c>
      <c r="M25" s="215">
        <f t="shared" si="1"/>
        <v>221345</v>
      </c>
      <c r="N25" s="292" t="s">
        <v>5</v>
      </c>
      <c r="O25" s="292"/>
    </row>
  </sheetData>
  <mergeCells count="28">
    <mergeCell ref="N24:O24"/>
    <mergeCell ref="A25:B25"/>
    <mergeCell ref="N25:O25"/>
    <mergeCell ref="N16:O16"/>
    <mergeCell ref="N17:O17"/>
    <mergeCell ref="N18:O18"/>
    <mergeCell ref="N19:O19"/>
    <mergeCell ref="N20:O20"/>
    <mergeCell ref="N21:O21"/>
    <mergeCell ref="N22:O22"/>
    <mergeCell ref="N23:O23"/>
    <mergeCell ref="A1:O1"/>
    <mergeCell ref="A6:B6"/>
    <mergeCell ref="N6:O6"/>
    <mergeCell ref="N9:O9"/>
    <mergeCell ref="N10:O10"/>
    <mergeCell ref="A7:A8"/>
    <mergeCell ref="B7:B8"/>
    <mergeCell ref="N7:O8"/>
    <mergeCell ref="N15:O15"/>
    <mergeCell ref="N13:O13"/>
    <mergeCell ref="N14:O14"/>
    <mergeCell ref="A2:O2"/>
    <mergeCell ref="A4:O4"/>
    <mergeCell ref="A3:O3"/>
    <mergeCell ref="A5:O5"/>
    <mergeCell ref="N11:O11"/>
    <mergeCell ref="N12:O12"/>
  </mergeCells>
  <printOptions horizontalCentered="1" verticalCentered="1"/>
  <pageMargins left="0" right="0" top="0" bottom="0" header="0.31496062992125984" footer="0.31496062992125984"/>
  <pageSetup paperSize="9" scale="64"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5"/>
  <sheetViews>
    <sheetView zoomScaleNormal="100" zoomScaleSheetLayoutView="100" workbookViewId="0">
      <selection activeCell="B25" sqref="B25"/>
    </sheetView>
  </sheetViews>
  <sheetFormatPr defaultColWidth="9.140625" defaultRowHeight="14.25"/>
  <cols>
    <col min="1" max="1" width="7.7109375" style="4" customWidth="1"/>
    <col min="2" max="2" width="30.7109375" style="2" customWidth="1"/>
    <col min="3" max="11" width="9.7109375" style="2" customWidth="1"/>
    <col min="12" max="12" width="23.7109375" style="2" customWidth="1"/>
    <col min="13" max="13" width="7.7109375" style="2" customWidth="1"/>
    <col min="14" max="16384" width="9.140625" style="2"/>
  </cols>
  <sheetData>
    <row r="1" spans="1:14" s="6" customFormat="1" ht="50.1" customHeight="1">
      <c r="A1" s="227"/>
      <c r="B1" s="227"/>
      <c r="C1" s="227"/>
      <c r="D1" s="227"/>
      <c r="E1" s="227"/>
      <c r="F1" s="227"/>
      <c r="G1" s="227"/>
      <c r="H1" s="227"/>
      <c r="I1" s="227"/>
      <c r="J1" s="227"/>
      <c r="K1" s="227"/>
      <c r="L1" s="227"/>
      <c r="M1" s="227"/>
      <c r="N1" s="11"/>
    </row>
    <row r="2" spans="1:14" ht="18">
      <c r="A2" s="3"/>
      <c r="B2" s="266" t="s">
        <v>149</v>
      </c>
      <c r="C2" s="266"/>
      <c r="D2" s="266"/>
      <c r="E2" s="266"/>
      <c r="F2" s="266"/>
      <c r="G2" s="266"/>
      <c r="H2" s="266"/>
      <c r="I2" s="266"/>
      <c r="J2" s="266"/>
      <c r="K2" s="266"/>
      <c r="L2" s="266"/>
    </row>
    <row r="3" spans="1:14" ht="18">
      <c r="A3" s="3"/>
      <c r="B3" s="266" t="s">
        <v>25</v>
      </c>
      <c r="C3" s="266"/>
      <c r="D3" s="266"/>
      <c r="E3" s="266"/>
      <c r="F3" s="266"/>
      <c r="G3" s="266"/>
      <c r="H3" s="266"/>
      <c r="I3" s="266"/>
      <c r="J3" s="266"/>
      <c r="K3" s="266"/>
      <c r="L3" s="266"/>
    </row>
    <row r="4" spans="1:14" ht="15.75">
      <c r="A4" s="3"/>
      <c r="B4" s="267" t="s">
        <v>150</v>
      </c>
      <c r="C4" s="267"/>
      <c r="D4" s="267"/>
      <c r="E4" s="267"/>
      <c r="F4" s="267"/>
      <c r="G4" s="267"/>
      <c r="H4" s="267"/>
      <c r="I4" s="267"/>
      <c r="J4" s="267"/>
      <c r="K4" s="267"/>
      <c r="L4" s="267"/>
    </row>
    <row r="5" spans="1:14" ht="15.75">
      <c r="A5" s="3"/>
      <c r="B5" s="267" t="s">
        <v>26</v>
      </c>
      <c r="C5" s="267"/>
      <c r="D5" s="267"/>
      <c r="E5" s="267"/>
      <c r="F5" s="267"/>
      <c r="G5" s="267"/>
      <c r="H5" s="267"/>
      <c r="I5" s="267"/>
      <c r="J5" s="267"/>
      <c r="K5" s="267"/>
      <c r="L5" s="267"/>
    </row>
    <row r="6" spans="1:14" ht="15.75">
      <c r="A6" s="264" t="s">
        <v>180</v>
      </c>
      <c r="B6" s="264"/>
      <c r="C6" s="268">
        <v>2013</v>
      </c>
      <c r="D6" s="268"/>
      <c r="E6" s="268"/>
      <c r="F6" s="268"/>
      <c r="G6" s="268"/>
      <c r="H6" s="268"/>
      <c r="I6" s="268"/>
      <c r="J6" s="268"/>
      <c r="K6" s="268"/>
      <c r="L6" s="265" t="s">
        <v>181</v>
      </c>
      <c r="M6" s="265"/>
    </row>
    <row r="7" spans="1:14" s="12" customFormat="1" ht="22.5" customHeight="1">
      <c r="A7" s="324" t="s">
        <v>439</v>
      </c>
      <c r="B7" s="325" t="s">
        <v>11</v>
      </c>
      <c r="C7" s="269" t="s">
        <v>130</v>
      </c>
      <c r="D7" s="269" t="s">
        <v>131</v>
      </c>
      <c r="E7" s="269" t="s">
        <v>132</v>
      </c>
      <c r="F7" s="269" t="s">
        <v>133</v>
      </c>
      <c r="G7" s="269"/>
      <c r="H7" s="269"/>
      <c r="I7" s="269" t="s">
        <v>134</v>
      </c>
      <c r="J7" s="269"/>
      <c r="K7" s="269"/>
      <c r="L7" s="329" t="s">
        <v>135</v>
      </c>
      <c r="M7" s="329"/>
    </row>
    <row r="8" spans="1:14" s="12" customFormat="1" ht="22.5" customHeight="1">
      <c r="A8" s="272"/>
      <c r="B8" s="326"/>
      <c r="C8" s="328"/>
      <c r="D8" s="328"/>
      <c r="E8" s="328"/>
      <c r="F8" s="274" t="s">
        <v>136</v>
      </c>
      <c r="G8" s="274"/>
      <c r="H8" s="274"/>
      <c r="I8" s="274" t="s">
        <v>137</v>
      </c>
      <c r="J8" s="274"/>
      <c r="K8" s="274"/>
      <c r="L8" s="330"/>
      <c r="M8" s="330"/>
    </row>
    <row r="9" spans="1:14" s="12" customFormat="1" ht="22.5" customHeight="1">
      <c r="A9" s="272"/>
      <c r="B9" s="326"/>
      <c r="C9" s="332" t="s">
        <v>138</v>
      </c>
      <c r="D9" s="332" t="s">
        <v>139</v>
      </c>
      <c r="E9" s="332" t="s">
        <v>140</v>
      </c>
      <c r="F9" s="186" t="s">
        <v>5</v>
      </c>
      <c r="G9" s="186" t="s">
        <v>141</v>
      </c>
      <c r="H9" s="186" t="s">
        <v>142</v>
      </c>
      <c r="I9" s="186" t="s">
        <v>5</v>
      </c>
      <c r="J9" s="186" t="s">
        <v>143</v>
      </c>
      <c r="K9" s="186" t="s">
        <v>144</v>
      </c>
      <c r="L9" s="330"/>
      <c r="M9" s="330"/>
    </row>
    <row r="10" spans="1:14" s="12" customFormat="1" ht="22.5" customHeight="1">
      <c r="A10" s="273"/>
      <c r="B10" s="327"/>
      <c r="C10" s="274"/>
      <c r="D10" s="274"/>
      <c r="E10" s="274"/>
      <c r="F10" s="182" t="s">
        <v>8</v>
      </c>
      <c r="G10" s="182" t="s">
        <v>145</v>
      </c>
      <c r="H10" s="182" t="s">
        <v>146</v>
      </c>
      <c r="I10" s="182" t="s">
        <v>8</v>
      </c>
      <c r="J10" s="182" t="s">
        <v>147</v>
      </c>
      <c r="K10" s="182" t="s">
        <v>148</v>
      </c>
      <c r="L10" s="331"/>
      <c r="M10" s="331"/>
    </row>
    <row r="11" spans="1:14" ht="69.75" customHeight="1" thickBot="1">
      <c r="A11" s="57" t="s">
        <v>430</v>
      </c>
      <c r="B11" s="42" t="s">
        <v>49</v>
      </c>
      <c r="C11" s="66">
        <f>SUM(E11-D11)</f>
        <v>436576</v>
      </c>
      <c r="D11" s="67">
        <v>3957</v>
      </c>
      <c r="E11" s="66">
        <f>SUM(I11-F11)</f>
        <v>440533</v>
      </c>
      <c r="F11" s="66">
        <f>SUM(G11:H11)</f>
        <v>182692</v>
      </c>
      <c r="G11" s="67">
        <v>123880</v>
      </c>
      <c r="H11" s="67">
        <v>58812</v>
      </c>
      <c r="I11" s="66">
        <f>SUM(J11:K11)</f>
        <v>623225</v>
      </c>
      <c r="J11" s="67">
        <v>392</v>
      </c>
      <c r="K11" s="67">
        <v>622833</v>
      </c>
      <c r="L11" s="284" t="s">
        <v>50</v>
      </c>
      <c r="M11" s="284"/>
    </row>
    <row r="12" spans="1:14" ht="69.75" customHeight="1" thickBot="1">
      <c r="A12" s="51" t="s">
        <v>394</v>
      </c>
      <c r="B12" s="43" t="s">
        <v>51</v>
      </c>
      <c r="C12" s="68">
        <f>SUM(E12-D12)</f>
        <v>32866</v>
      </c>
      <c r="D12" s="69">
        <v>964</v>
      </c>
      <c r="E12" s="68">
        <f>SUM(I12-F12)</f>
        <v>33830</v>
      </c>
      <c r="F12" s="68">
        <f>SUM(G12:H12)</f>
        <v>13448</v>
      </c>
      <c r="G12" s="69">
        <v>9538</v>
      </c>
      <c r="H12" s="69">
        <v>3910</v>
      </c>
      <c r="I12" s="68">
        <f>SUM(J12:K12)</f>
        <v>47278</v>
      </c>
      <c r="J12" s="69">
        <v>1071</v>
      </c>
      <c r="K12" s="69">
        <v>46207</v>
      </c>
      <c r="L12" s="285" t="s">
        <v>52</v>
      </c>
      <c r="M12" s="285"/>
    </row>
    <row r="13" spans="1:14" ht="69.75" customHeight="1" thickBot="1">
      <c r="A13" s="52" t="s">
        <v>427</v>
      </c>
      <c r="B13" s="53" t="s">
        <v>53</v>
      </c>
      <c r="C13" s="79">
        <f>SUM(E13-D13)</f>
        <v>75558</v>
      </c>
      <c r="D13" s="80">
        <v>6501</v>
      </c>
      <c r="E13" s="79">
        <f>SUM(I13-F13)</f>
        <v>82059</v>
      </c>
      <c r="F13" s="79">
        <f>SUM(G13:H13)</f>
        <v>42673</v>
      </c>
      <c r="G13" s="80">
        <v>25568</v>
      </c>
      <c r="H13" s="80">
        <v>17105</v>
      </c>
      <c r="I13" s="79">
        <f>SUM(J13:K13)</f>
        <v>124732</v>
      </c>
      <c r="J13" s="80">
        <v>2930</v>
      </c>
      <c r="K13" s="80">
        <v>121802</v>
      </c>
      <c r="L13" s="289" t="s">
        <v>54</v>
      </c>
      <c r="M13" s="289"/>
    </row>
    <row r="14" spans="1:14" ht="69.75" customHeight="1">
      <c r="A14" s="55" t="s">
        <v>428</v>
      </c>
      <c r="B14" s="44" t="s">
        <v>55</v>
      </c>
      <c r="C14" s="70">
        <f>SUM(E14-D14)</f>
        <v>297893</v>
      </c>
      <c r="D14" s="71">
        <v>5714</v>
      </c>
      <c r="E14" s="70">
        <f>SUM(I14-F14)</f>
        <v>303607</v>
      </c>
      <c r="F14" s="70">
        <f>SUM(G14:H14)</f>
        <v>141637</v>
      </c>
      <c r="G14" s="71">
        <v>97834</v>
      </c>
      <c r="H14" s="71">
        <v>43803</v>
      </c>
      <c r="I14" s="70">
        <f>SUM(J14:K14)</f>
        <v>445244</v>
      </c>
      <c r="J14" s="71">
        <v>9331</v>
      </c>
      <c r="K14" s="71">
        <v>435913</v>
      </c>
      <c r="L14" s="286" t="s">
        <v>56</v>
      </c>
      <c r="M14" s="286"/>
    </row>
    <row r="15" spans="1:14" ht="66.75" customHeight="1">
      <c r="A15" s="280" t="s">
        <v>8</v>
      </c>
      <c r="B15" s="280"/>
      <c r="C15" s="72">
        <f t="shared" ref="C15:K15" si="0">SUM(C11:C14)</f>
        <v>842893</v>
      </c>
      <c r="D15" s="72">
        <f t="shared" si="0"/>
        <v>17136</v>
      </c>
      <c r="E15" s="72">
        <f t="shared" si="0"/>
        <v>860029</v>
      </c>
      <c r="F15" s="72">
        <f t="shared" si="0"/>
        <v>380450</v>
      </c>
      <c r="G15" s="72">
        <f t="shared" si="0"/>
        <v>256820</v>
      </c>
      <c r="H15" s="72">
        <f t="shared" si="0"/>
        <v>123630</v>
      </c>
      <c r="I15" s="72">
        <f t="shared" si="0"/>
        <v>1240479</v>
      </c>
      <c r="J15" s="72">
        <f t="shared" si="0"/>
        <v>13724</v>
      </c>
      <c r="K15" s="72">
        <f t="shared" si="0"/>
        <v>1226755</v>
      </c>
      <c r="L15" s="281" t="s">
        <v>5</v>
      </c>
      <c r="M15" s="281"/>
    </row>
  </sheetData>
  <mergeCells count="27">
    <mergeCell ref="L7:M10"/>
    <mergeCell ref="F8:H8"/>
    <mergeCell ref="I8:K8"/>
    <mergeCell ref="C9:C10"/>
    <mergeCell ref="D9:D10"/>
    <mergeCell ref="E9:E10"/>
    <mergeCell ref="A1:M1"/>
    <mergeCell ref="B2:L2"/>
    <mergeCell ref="B3:L3"/>
    <mergeCell ref="B4:L4"/>
    <mergeCell ref="B5:L5"/>
    <mergeCell ref="A15:B15"/>
    <mergeCell ref="L15:M15"/>
    <mergeCell ref="L11:M11"/>
    <mergeCell ref="F7:H7"/>
    <mergeCell ref="C6:K6"/>
    <mergeCell ref="A6:B6"/>
    <mergeCell ref="L6:M6"/>
    <mergeCell ref="L12:M12"/>
    <mergeCell ref="L13:M13"/>
    <mergeCell ref="L14:M14"/>
    <mergeCell ref="A7:A10"/>
    <mergeCell ref="B7:B10"/>
    <mergeCell ref="C7:C8"/>
    <mergeCell ref="D7:D8"/>
    <mergeCell ref="E7:E8"/>
    <mergeCell ref="I7:K7"/>
  </mergeCells>
  <printOptions horizontalCentered="1" verticalCentered="1"/>
  <pageMargins left="0" right="0" top="0" bottom="0" header="0.31496062992125984" footer="0.31496062992125984"/>
  <pageSetup paperSize="9" scale="84"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9"/>
  <sheetViews>
    <sheetView zoomScaleNormal="100" zoomScaleSheetLayoutView="100" workbookViewId="0">
      <selection activeCell="B25" sqref="B25"/>
    </sheetView>
  </sheetViews>
  <sheetFormatPr defaultColWidth="9.140625" defaultRowHeight="14.25"/>
  <cols>
    <col min="1" max="1" width="7.7109375" style="4" customWidth="1"/>
    <col min="2" max="2" width="35.7109375" style="2" customWidth="1"/>
    <col min="3" max="11" width="9.7109375" style="2" customWidth="1"/>
    <col min="12" max="12" width="28.7109375" style="2" customWidth="1"/>
    <col min="13" max="13" width="7.7109375" style="2" customWidth="1"/>
    <col min="14" max="16384" width="9.140625" style="2"/>
  </cols>
  <sheetData>
    <row r="1" spans="1:16" s="6" customFormat="1" ht="50.1" customHeight="1">
      <c r="A1" s="227"/>
      <c r="B1" s="227"/>
      <c r="C1" s="227"/>
      <c r="D1" s="227"/>
      <c r="E1" s="227"/>
      <c r="F1" s="227"/>
      <c r="G1" s="227"/>
      <c r="H1" s="227"/>
      <c r="I1" s="227"/>
      <c r="J1" s="227"/>
      <c r="K1" s="227"/>
      <c r="L1" s="227"/>
      <c r="M1" s="227"/>
      <c r="N1" s="11"/>
    </row>
    <row r="2" spans="1:16" ht="18" customHeight="1">
      <c r="A2" s="3"/>
      <c r="B2" s="266" t="s">
        <v>149</v>
      </c>
      <c r="C2" s="266"/>
      <c r="D2" s="266"/>
      <c r="E2" s="266"/>
      <c r="F2" s="266"/>
      <c r="G2" s="266"/>
      <c r="H2" s="266"/>
      <c r="I2" s="266"/>
      <c r="J2" s="266"/>
      <c r="K2" s="266"/>
      <c r="L2" s="266"/>
    </row>
    <row r="3" spans="1:16" ht="18">
      <c r="A3" s="3"/>
      <c r="B3" s="266" t="s">
        <v>25</v>
      </c>
      <c r="C3" s="266"/>
      <c r="D3" s="266"/>
      <c r="E3" s="266"/>
      <c r="F3" s="266"/>
      <c r="G3" s="266"/>
      <c r="H3" s="266"/>
      <c r="I3" s="266"/>
      <c r="J3" s="266"/>
      <c r="K3" s="266"/>
      <c r="L3" s="266"/>
    </row>
    <row r="4" spans="1:16" ht="15.75" customHeight="1">
      <c r="A4" s="3"/>
      <c r="B4" s="267" t="s">
        <v>150</v>
      </c>
      <c r="C4" s="267"/>
      <c r="D4" s="267"/>
      <c r="E4" s="267"/>
      <c r="F4" s="267"/>
      <c r="G4" s="267"/>
      <c r="H4" s="267"/>
      <c r="I4" s="267"/>
      <c r="J4" s="267"/>
      <c r="K4" s="267"/>
      <c r="L4" s="267"/>
    </row>
    <row r="5" spans="1:16" ht="15.75" customHeight="1">
      <c r="A5" s="3"/>
      <c r="B5" s="267" t="s">
        <v>26</v>
      </c>
      <c r="C5" s="267"/>
      <c r="D5" s="267"/>
      <c r="E5" s="267"/>
      <c r="F5" s="267"/>
      <c r="G5" s="267"/>
      <c r="H5" s="267"/>
      <c r="I5" s="267"/>
      <c r="J5" s="267"/>
      <c r="K5" s="267"/>
      <c r="L5" s="267"/>
    </row>
    <row r="6" spans="1:16" ht="15.75">
      <c r="A6" s="264" t="s">
        <v>182</v>
      </c>
      <c r="B6" s="264"/>
      <c r="C6" s="268">
        <v>2013</v>
      </c>
      <c r="D6" s="268"/>
      <c r="E6" s="268"/>
      <c r="F6" s="268"/>
      <c r="G6" s="268"/>
      <c r="H6" s="268"/>
      <c r="I6" s="268"/>
      <c r="J6" s="268"/>
      <c r="K6" s="268"/>
      <c r="L6" s="265" t="s">
        <v>183</v>
      </c>
      <c r="M6" s="265"/>
    </row>
    <row r="7" spans="1:16" s="12" customFormat="1" ht="22.5" customHeight="1">
      <c r="A7" s="271" t="s">
        <v>439</v>
      </c>
      <c r="B7" s="325" t="s">
        <v>11</v>
      </c>
      <c r="C7" s="269" t="s">
        <v>130</v>
      </c>
      <c r="D7" s="269" t="s">
        <v>131</v>
      </c>
      <c r="E7" s="269" t="s">
        <v>132</v>
      </c>
      <c r="F7" s="269" t="s">
        <v>133</v>
      </c>
      <c r="G7" s="269"/>
      <c r="H7" s="269"/>
      <c r="I7" s="269" t="s">
        <v>134</v>
      </c>
      <c r="J7" s="269"/>
      <c r="K7" s="269"/>
      <c r="L7" s="329" t="s">
        <v>135</v>
      </c>
      <c r="M7" s="329"/>
    </row>
    <row r="8" spans="1:16" s="12" customFormat="1" ht="22.5" customHeight="1">
      <c r="A8" s="272"/>
      <c r="B8" s="326"/>
      <c r="C8" s="328"/>
      <c r="D8" s="328"/>
      <c r="E8" s="328"/>
      <c r="F8" s="274" t="s">
        <v>136</v>
      </c>
      <c r="G8" s="274"/>
      <c r="H8" s="274"/>
      <c r="I8" s="274" t="s">
        <v>137</v>
      </c>
      <c r="J8" s="274"/>
      <c r="K8" s="274"/>
      <c r="L8" s="330"/>
      <c r="M8" s="330"/>
    </row>
    <row r="9" spans="1:16" s="12" customFormat="1" ht="22.5" customHeight="1">
      <c r="A9" s="272"/>
      <c r="B9" s="326"/>
      <c r="C9" s="332" t="s">
        <v>138</v>
      </c>
      <c r="D9" s="332" t="s">
        <v>139</v>
      </c>
      <c r="E9" s="332" t="s">
        <v>140</v>
      </c>
      <c r="F9" s="186" t="s">
        <v>5</v>
      </c>
      <c r="G9" s="186" t="s">
        <v>141</v>
      </c>
      <c r="H9" s="186" t="s">
        <v>142</v>
      </c>
      <c r="I9" s="186" t="s">
        <v>5</v>
      </c>
      <c r="J9" s="186" t="s">
        <v>143</v>
      </c>
      <c r="K9" s="186" t="s">
        <v>144</v>
      </c>
      <c r="L9" s="330"/>
      <c r="M9" s="330"/>
    </row>
    <row r="10" spans="1:16" s="12" customFormat="1" ht="22.5" customHeight="1">
      <c r="A10" s="273"/>
      <c r="B10" s="327"/>
      <c r="C10" s="274"/>
      <c r="D10" s="274"/>
      <c r="E10" s="274"/>
      <c r="F10" s="182" t="s">
        <v>8</v>
      </c>
      <c r="G10" s="182" t="s">
        <v>145</v>
      </c>
      <c r="H10" s="182" t="s">
        <v>146</v>
      </c>
      <c r="I10" s="182" t="s">
        <v>8</v>
      </c>
      <c r="J10" s="182" t="s">
        <v>147</v>
      </c>
      <c r="K10" s="182" t="s">
        <v>148</v>
      </c>
      <c r="L10" s="331"/>
      <c r="M10" s="331"/>
    </row>
    <row r="11" spans="1:16" ht="48.75" customHeight="1" thickBot="1">
      <c r="A11" s="57">
        <v>50</v>
      </c>
      <c r="B11" s="42" t="s">
        <v>64</v>
      </c>
      <c r="C11" s="66">
        <f t="shared" ref="C11:C18" si="0">SUM(E11-D11)</f>
        <v>368176</v>
      </c>
      <c r="D11" s="67">
        <v>3513</v>
      </c>
      <c r="E11" s="66">
        <f t="shared" ref="E11:E18" si="1">SUM(I11-F11)</f>
        <v>371689</v>
      </c>
      <c r="F11" s="66">
        <f>SUM(G11:H11)</f>
        <v>158082</v>
      </c>
      <c r="G11" s="67">
        <v>108529</v>
      </c>
      <c r="H11" s="67">
        <v>49553</v>
      </c>
      <c r="I11" s="66">
        <f t="shared" ref="I11:I18" si="2">SUM(J11:K11)</f>
        <v>529771</v>
      </c>
      <c r="J11" s="67">
        <v>153</v>
      </c>
      <c r="K11" s="67">
        <v>529618</v>
      </c>
      <c r="L11" s="284" t="s">
        <v>57</v>
      </c>
      <c r="M11" s="284"/>
    </row>
    <row r="12" spans="1:16" ht="48.75" customHeight="1" thickBot="1">
      <c r="A12" s="51">
        <v>52</v>
      </c>
      <c r="B12" s="43" t="s">
        <v>65</v>
      </c>
      <c r="C12" s="68">
        <f t="shared" si="0"/>
        <v>68400</v>
      </c>
      <c r="D12" s="69">
        <v>444</v>
      </c>
      <c r="E12" s="68">
        <f t="shared" si="1"/>
        <v>68844</v>
      </c>
      <c r="F12" s="68">
        <f>SUM(G12:H12)</f>
        <v>24610</v>
      </c>
      <c r="G12" s="69">
        <v>15351</v>
      </c>
      <c r="H12" s="69">
        <v>9259</v>
      </c>
      <c r="I12" s="68">
        <f t="shared" si="2"/>
        <v>93454</v>
      </c>
      <c r="J12" s="69">
        <v>239</v>
      </c>
      <c r="K12" s="69">
        <v>93215</v>
      </c>
      <c r="L12" s="285" t="s">
        <v>58</v>
      </c>
      <c r="M12" s="285"/>
    </row>
    <row r="13" spans="1:16" ht="48.75" customHeight="1" thickBot="1">
      <c r="A13" s="57">
        <v>80</v>
      </c>
      <c r="B13" s="42" t="s">
        <v>51</v>
      </c>
      <c r="C13" s="66">
        <f t="shared" si="0"/>
        <v>32866</v>
      </c>
      <c r="D13" s="67">
        <v>964</v>
      </c>
      <c r="E13" s="66">
        <f t="shared" si="1"/>
        <v>33830</v>
      </c>
      <c r="F13" s="66">
        <f t="shared" ref="F13:F18" si="3">SUM(G13:H13)</f>
        <v>13448</v>
      </c>
      <c r="G13" s="67">
        <v>9538</v>
      </c>
      <c r="H13" s="67">
        <v>3910</v>
      </c>
      <c r="I13" s="66">
        <f t="shared" si="2"/>
        <v>47278</v>
      </c>
      <c r="J13" s="67">
        <v>1071</v>
      </c>
      <c r="K13" s="67">
        <v>46207</v>
      </c>
      <c r="L13" s="284" t="s">
        <v>59</v>
      </c>
      <c r="M13" s="284"/>
    </row>
    <row r="14" spans="1:16" ht="48.75" customHeight="1" thickBot="1">
      <c r="A14" s="51">
        <v>85</v>
      </c>
      <c r="B14" s="43" t="s">
        <v>53</v>
      </c>
      <c r="C14" s="68">
        <f t="shared" si="0"/>
        <v>75558</v>
      </c>
      <c r="D14" s="69">
        <v>6501</v>
      </c>
      <c r="E14" s="68">
        <f t="shared" si="1"/>
        <v>82059</v>
      </c>
      <c r="F14" s="68">
        <f t="shared" si="3"/>
        <v>42673</v>
      </c>
      <c r="G14" s="69">
        <v>25568</v>
      </c>
      <c r="H14" s="69">
        <v>17105</v>
      </c>
      <c r="I14" s="68">
        <f t="shared" si="2"/>
        <v>124732</v>
      </c>
      <c r="J14" s="69">
        <v>2930</v>
      </c>
      <c r="K14" s="69">
        <v>121802</v>
      </c>
      <c r="L14" s="285" t="s">
        <v>60</v>
      </c>
      <c r="M14" s="285"/>
    </row>
    <row r="15" spans="1:16" ht="48.75" customHeight="1" thickBot="1">
      <c r="A15" s="57">
        <v>90</v>
      </c>
      <c r="B15" s="48" t="s">
        <v>432</v>
      </c>
      <c r="C15" s="66">
        <f t="shared" si="0"/>
        <v>0</v>
      </c>
      <c r="D15" s="67">
        <v>0</v>
      </c>
      <c r="E15" s="66">
        <f t="shared" si="1"/>
        <v>0</v>
      </c>
      <c r="F15" s="66">
        <f t="shared" si="3"/>
        <v>0</v>
      </c>
      <c r="G15" s="67">
        <v>0</v>
      </c>
      <c r="H15" s="67">
        <v>0</v>
      </c>
      <c r="I15" s="66">
        <f>SUM(J15:K15)</f>
        <v>0</v>
      </c>
      <c r="J15" s="67">
        <v>0</v>
      </c>
      <c r="K15" s="67">
        <v>0</v>
      </c>
      <c r="L15" s="284" t="s">
        <v>431</v>
      </c>
      <c r="M15" s="284"/>
      <c r="N15" s="45"/>
      <c r="O15" s="333"/>
      <c r="P15" s="333"/>
    </row>
    <row r="16" spans="1:16" ht="48.75" customHeight="1" thickBot="1">
      <c r="A16" s="51">
        <v>91</v>
      </c>
      <c r="B16" s="43" t="s">
        <v>66</v>
      </c>
      <c r="C16" s="68">
        <f t="shared" si="0"/>
        <v>0</v>
      </c>
      <c r="D16" s="69">
        <v>0</v>
      </c>
      <c r="E16" s="68">
        <f t="shared" si="1"/>
        <v>0</v>
      </c>
      <c r="F16" s="68">
        <f t="shared" si="3"/>
        <v>0</v>
      </c>
      <c r="G16" s="69">
        <v>0</v>
      </c>
      <c r="H16" s="69">
        <v>0</v>
      </c>
      <c r="I16" s="68">
        <f t="shared" si="2"/>
        <v>0</v>
      </c>
      <c r="J16" s="69">
        <v>0</v>
      </c>
      <c r="K16" s="69">
        <v>0</v>
      </c>
      <c r="L16" s="285" t="s">
        <v>61</v>
      </c>
      <c r="M16" s="285"/>
    </row>
    <row r="17" spans="1:13" ht="48.75" customHeight="1" thickBot="1">
      <c r="A17" s="57">
        <v>92</v>
      </c>
      <c r="B17" s="42" t="s">
        <v>67</v>
      </c>
      <c r="C17" s="66">
        <f t="shared" si="0"/>
        <v>62129</v>
      </c>
      <c r="D17" s="67">
        <v>1537</v>
      </c>
      <c r="E17" s="66">
        <f t="shared" si="1"/>
        <v>63666</v>
      </c>
      <c r="F17" s="66">
        <f t="shared" si="3"/>
        <v>21476</v>
      </c>
      <c r="G17" s="67">
        <v>18583</v>
      </c>
      <c r="H17" s="67">
        <v>2893</v>
      </c>
      <c r="I17" s="66">
        <f t="shared" si="2"/>
        <v>85142</v>
      </c>
      <c r="J17" s="67">
        <v>0</v>
      </c>
      <c r="K17" s="67">
        <v>85142</v>
      </c>
      <c r="L17" s="284" t="s">
        <v>62</v>
      </c>
      <c r="M17" s="284"/>
    </row>
    <row r="18" spans="1:13" ht="48.75" customHeight="1">
      <c r="A18" s="55">
        <v>93</v>
      </c>
      <c r="B18" s="44" t="s">
        <v>68</v>
      </c>
      <c r="C18" s="70">
        <f t="shared" si="0"/>
        <v>235765</v>
      </c>
      <c r="D18" s="71">
        <v>4177</v>
      </c>
      <c r="E18" s="70">
        <f t="shared" si="1"/>
        <v>239942</v>
      </c>
      <c r="F18" s="70">
        <f t="shared" si="3"/>
        <v>120160</v>
      </c>
      <c r="G18" s="71">
        <v>79251</v>
      </c>
      <c r="H18" s="71">
        <v>40909</v>
      </c>
      <c r="I18" s="70">
        <f t="shared" si="2"/>
        <v>360102</v>
      </c>
      <c r="J18" s="71">
        <v>9331</v>
      </c>
      <c r="K18" s="71">
        <v>350771</v>
      </c>
      <c r="L18" s="286" t="s">
        <v>63</v>
      </c>
      <c r="M18" s="286"/>
    </row>
    <row r="19" spans="1:13" ht="57.75" customHeight="1">
      <c r="A19" s="280" t="s">
        <v>8</v>
      </c>
      <c r="B19" s="280"/>
      <c r="C19" s="72">
        <f t="shared" ref="C19:K19" si="4">SUM(C11:C18)</f>
        <v>842894</v>
      </c>
      <c r="D19" s="72">
        <f t="shared" si="4"/>
        <v>17136</v>
      </c>
      <c r="E19" s="72">
        <f t="shared" si="4"/>
        <v>860030</v>
      </c>
      <c r="F19" s="72">
        <f t="shared" si="4"/>
        <v>380449</v>
      </c>
      <c r="G19" s="72">
        <f t="shared" si="4"/>
        <v>256820</v>
      </c>
      <c r="H19" s="72">
        <f t="shared" si="4"/>
        <v>123629</v>
      </c>
      <c r="I19" s="72">
        <f t="shared" si="4"/>
        <v>1240479</v>
      </c>
      <c r="J19" s="72">
        <f t="shared" si="4"/>
        <v>13724</v>
      </c>
      <c r="K19" s="72">
        <f t="shared" si="4"/>
        <v>1226755</v>
      </c>
      <c r="L19" s="281" t="s">
        <v>5</v>
      </c>
      <c r="M19" s="281"/>
    </row>
  </sheetData>
  <mergeCells count="32">
    <mergeCell ref="L16:M16"/>
    <mergeCell ref="L17:M17"/>
    <mergeCell ref="L7:M10"/>
    <mergeCell ref="O15:P15"/>
    <mergeCell ref="L15:M15"/>
    <mergeCell ref="I8:K8"/>
    <mergeCell ref="C9:C10"/>
    <mergeCell ref="D9:D10"/>
    <mergeCell ref="E9:E10"/>
    <mergeCell ref="D7:D8"/>
    <mergeCell ref="E7:E8"/>
    <mergeCell ref="L18:M18"/>
    <mergeCell ref="A19:B19"/>
    <mergeCell ref="L19:M19"/>
    <mergeCell ref="C6:K6"/>
    <mergeCell ref="L11:M11"/>
    <mergeCell ref="L12:M12"/>
    <mergeCell ref="L13:M13"/>
    <mergeCell ref="L14:M14"/>
    <mergeCell ref="F8:H8"/>
    <mergeCell ref="A7:A10"/>
    <mergeCell ref="L6:M6"/>
    <mergeCell ref="B7:B10"/>
    <mergeCell ref="F7:H7"/>
    <mergeCell ref="I7:K7"/>
    <mergeCell ref="C7:C8"/>
    <mergeCell ref="A6:B6"/>
    <mergeCell ref="A1:M1"/>
    <mergeCell ref="B2:L2"/>
    <mergeCell ref="B3:L3"/>
    <mergeCell ref="B4:L4"/>
    <mergeCell ref="B5:L5"/>
  </mergeCells>
  <printOptions horizontalCentered="1" verticalCentered="1"/>
  <pageMargins left="0" right="0" top="0" bottom="0" header="0.31496062992125984" footer="0.31496062992125984"/>
  <pageSetup paperSize="9" scale="7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27"/>
  <sheetViews>
    <sheetView topLeftCell="A7" zoomScaleNormal="100" zoomScaleSheetLayoutView="100" workbookViewId="0">
      <selection activeCell="A27" sqref="A27:M27"/>
    </sheetView>
  </sheetViews>
  <sheetFormatPr defaultColWidth="9.140625" defaultRowHeight="14.25"/>
  <cols>
    <col min="1" max="1" width="7.7109375" style="4" customWidth="1"/>
    <col min="2" max="2" width="40.7109375" style="2" customWidth="1"/>
    <col min="3" max="11" width="9.7109375" style="2" customWidth="1"/>
    <col min="12" max="12" width="33.7109375" style="2" customWidth="1"/>
    <col min="13" max="13" width="7.7109375" style="2" customWidth="1"/>
    <col min="14" max="16384" width="9.140625" style="2"/>
  </cols>
  <sheetData>
    <row r="1" spans="1:14" s="6" customFormat="1" ht="27" customHeight="1">
      <c r="A1" s="227"/>
      <c r="B1" s="227"/>
      <c r="C1" s="227"/>
      <c r="D1" s="227"/>
      <c r="E1" s="227"/>
      <c r="F1" s="227"/>
      <c r="G1" s="227"/>
      <c r="H1" s="227"/>
      <c r="I1" s="227"/>
      <c r="J1" s="227"/>
      <c r="K1" s="227"/>
      <c r="L1" s="227"/>
      <c r="M1" s="227"/>
      <c r="N1" s="11"/>
    </row>
    <row r="2" spans="1:14" ht="18" customHeight="1">
      <c r="A2" s="3"/>
      <c r="B2" s="266" t="s">
        <v>149</v>
      </c>
      <c r="C2" s="266"/>
      <c r="D2" s="266"/>
      <c r="E2" s="266"/>
      <c r="F2" s="266"/>
      <c r="G2" s="266"/>
      <c r="H2" s="266"/>
      <c r="I2" s="266"/>
      <c r="J2" s="266"/>
      <c r="K2" s="266"/>
      <c r="L2" s="266"/>
    </row>
    <row r="3" spans="1:14" ht="18">
      <c r="A3" s="3"/>
      <c r="B3" s="266" t="s">
        <v>25</v>
      </c>
      <c r="C3" s="266"/>
      <c r="D3" s="266"/>
      <c r="E3" s="266"/>
      <c r="F3" s="266"/>
      <c r="G3" s="266"/>
      <c r="H3" s="266"/>
      <c r="I3" s="266"/>
      <c r="J3" s="266"/>
      <c r="K3" s="266"/>
      <c r="L3" s="266"/>
    </row>
    <row r="4" spans="1:14" ht="15.75" customHeight="1">
      <c r="A4" s="3"/>
      <c r="B4" s="267" t="s">
        <v>150</v>
      </c>
      <c r="C4" s="267"/>
      <c r="D4" s="267"/>
      <c r="E4" s="267"/>
      <c r="F4" s="267"/>
      <c r="G4" s="267"/>
      <c r="H4" s="267"/>
      <c r="I4" s="267"/>
      <c r="J4" s="267"/>
      <c r="K4" s="267"/>
      <c r="L4" s="267"/>
    </row>
    <row r="5" spans="1:14" ht="15.75" customHeight="1">
      <c r="A5" s="3"/>
      <c r="B5" s="267" t="s">
        <v>26</v>
      </c>
      <c r="C5" s="267"/>
      <c r="D5" s="267"/>
      <c r="E5" s="267"/>
      <c r="F5" s="267"/>
      <c r="G5" s="267"/>
      <c r="H5" s="267"/>
      <c r="I5" s="267"/>
      <c r="J5" s="267"/>
      <c r="K5" s="267"/>
      <c r="L5" s="267"/>
    </row>
    <row r="6" spans="1:14" ht="15.75">
      <c r="A6" s="264" t="s">
        <v>185</v>
      </c>
      <c r="B6" s="264"/>
      <c r="C6" s="268">
        <v>2013</v>
      </c>
      <c r="D6" s="268"/>
      <c r="E6" s="268"/>
      <c r="F6" s="268"/>
      <c r="G6" s="268"/>
      <c r="H6" s="268"/>
      <c r="I6" s="268"/>
      <c r="J6" s="268"/>
      <c r="K6" s="268"/>
      <c r="L6" s="265" t="s">
        <v>184</v>
      </c>
      <c r="M6" s="265"/>
    </row>
    <row r="7" spans="1:14" s="12" customFormat="1" ht="22.5" customHeight="1">
      <c r="A7" s="271" t="s">
        <v>439</v>
      </c>
      <c r="B7" s="334" t="s">
        <v>11</v>
      </c>
      <c r="C7" s="269" t="s">
        <v>130</v>
      </c>
      <c r="D7" s="269" t="s">
        <v>131</v>
      </c>
      <c r="E7" s="269" t="s">
        <v>132</v>
      </c>
      <c r="F7" s="269" t="s">
        <v>133</v>
      </c>
      <c r="G7" s="269"/>
      <c r="H7" s="269"/>
      <c r="I7" s="269" t="s">
        <v>134</v>
      </c>
      <c r="J7" s="269"/>
      <c r="K7" s="269"/>
      <c r="L7" s="329" t="s">
        <v>135</v>
      </c>
      <c r="M7" s="329"/>
    </row>
    <row r="8" spans="1:14" s="12" customFormat="1" ht="22.5" customHeight="1">
      <c r="A8" s="272"/>
      <c r="B8" s="335"/>
      <c r="C8" s="328"/>
      <c r="D8" s="328"/>
      <c r="E8" s="328"/>
      <c r="F8" s="274" t="s">
        <v>136</v>
      </c>
      <c r="G8" s="274"/>
      <c r="H8" s="274"/>
      <c r="I8" s="274" t="s">
        <v>137</v>
      </c>
      <c r="J8" s="274"/>
      <c r="K8" s="274"/>
      <c r="L8" s="330"/>
      <c r="M8" s="330"/>
    </row>
    <row r="9" spans="1:14" s="12" customFormat="1" ht="22.5" customHeight="1">
      <c r="A9" s="272"/>
      <c r="B9" s="335"/>
      <c r="C9" s="332" t="s">
        <v>138</v>
      </c>
      <c r="D9" s="332" t="s">
        <v>139</v>
      </c>
      <c r="E9" s="332" t="s">
        <v>140</v>
      </c>
      <c r="F9" s="186" t="s">
        <v>5</v>
      </c>
      <c r="G9" s="186" t="s">
        <v>141</v>
      </c>
      <c r="H9" s="186" t="s">
        <v>142</v>
      </c>
      <c r="I9" s="186" t="s">
        <v>5</v>
      </c>
      <c r="J9" s="186" t="s">
        <v>143</v>
      </c>
      <c r="K9" s="186" t="s">
        <v>144</v>
      </c>
      <c r="L9" s="330"/>
      <c r="M9" s="330"/>
    </row>
    <row r="10" spans="1:14" s="12" customFormat="1" ht="22.5" customHeight="1">
      <c r="A10" s="273"/>
      <c r="B10" s="336"/>
      <c r="C10" s="274"/>
      <c r="D10" s="274"/>
      <c r="E10" s="274"/>
      <c r="F10" s="182" t="s">
        <v>8</v>
      </c>
      <c r="G10" s="182" t="s">
        <v>145</v>
      </c>
      <c r="H10" s="182" t="s">
        <v>146</v>
      </c>
      <c r="I10" s="182" t="s">
        <v>8</v>
      </c>
      <c r="J10" s="182" t="s">
        <v>147</v>
      </c>
      <c r="K10" s="182" t="s">
        <v>148</v>
      </c>
      <c r="L10" s="331"/>
      <c r="M10" s="331"/>
    </row>
    <row r="11" spans="1:14" ht="33.75" customHeight="1" thickBot="1">
      <c r="A11" s="50">
        <v>502</v>
      </c>
      <c r="B11" s="198" t="s">
        <v>501</v>
      </c>
      <c r="C11" s="88">
        <f>SUM(E11-D11)</f>
        <v>325801</v>
      </c>
      <c r="D11" s="96">
        <v>3513</v>
      </c>
      <c r="E11" s="88">
        <f>SUM(I11-F11)</f>
        <v>329314</v>
      </c>
      <c r="F11" s="88">
        <f t="shared" ref="F11:F26" si="0">SUM(G11:H11)</f>
        <v>152857</v>
      </c>
      <c r="G11" s="96">
        <v>106467</v>
      </c>
      <c r="H11" s="96">
        <v>46390</v>
      </c>
      <c r="I11" s="97">
        <f>SUM(J11:K11)</f>
        <v>482171</v>
      </c>
      <c r="J11" s="96">
        <v>153</v>
      </c>
      <c r="K11" s="96">
        <v>482018</v>
      </c>
      <c r="L11" s="290" t="s">
        <v>16</v>
      </c>
      <c r="M11" s="290"/>
    </row>
    <row r="12" spans="1:14" ht="30.75" thickBot="1">
      <c r="A12" s="51">
        <v>504</v>
      </c>
      <c r="B12" s="214" t="s">
        <v>502</v>
      </c>
      <c r="C12" s="90">
        <f t="shared" ref="C12:C26" si="1">SUM(E12-D12)</f>
        <v>42374</v>
      </c>
      <c r="D12" s="89">
        <v>0</v>
      </c>
      <c r="E12" s="90">
        <f t="shared" ref="E12:E26" si="2">SUM(I12-F12)</f>
        <v>42374</v>
      </c>
      <c r="F12" s="90">
        <f t="shared" si="0"/>
        <v>5226</v>
      </c>
      <c r="G12" s="89">
        <v>2063</v>
      </c>
      <c r="H12" s="89">
        <v>3163</v>
      </c>
      <c r="I12" s="90">
        <f t="shared" ref="I12:I24" si="3">SUM(J12:K12)</f>
        <v>47600</v>
      </c>
      <c r="J12" s="89">
        <v>0</v>
      </c>
      <c r="K12" s="89">
        <v>47600</v>
      </c>
      <c r="L12" s="285" t="s">
        <v>516</v>
      </c>
      <c r="M12" s="285"/>
    </row>
    <row r="13" spans="1:14" ht="18" customHeight="1" thickBot="1">
      <c r="A13" s="52">
        <v>526</v>
      </c>
      <c r="B13" s="198" t="s">
        <v>503</v>
      </c>
      <c r="C13" s="88">
        <f>SUM(E13-D13)</f>
        <v>68400</v>
      </c>
      <c r="D13" s="87">
        <v>444</v>
      </c>
      <c r="E13" s="88">
        <f>SUM(I13-F13)</f>
        <v>68844</v>
      </c>
      <c r="F13" s="88">
        <f t="shared" si="0"/>
        <v>24610</v>
      </c>
      <c r="G13" s="87">
        <v>15351</v>
      </c>
      <c r="H13" s="87">
        <v>9259</v>
      </c>
      <c r="I13" s="88">
        <f t="shared" si="3"/>
        <v>93454</v>
      </c>
      <c r="J13" s="96">
        <v>239</v>
      </c>
      <c r="K13" s="96">
        <v>93215</v>
      </c>
      <c r="L13" s="289" t="s">
        <v>17</v>
      </c>
      <c r="M13" s="289"/>
    </row>
    <row r="14" spans="1:14" ht="18" customHeight="1" thickBot="1">
      <c r="A14" s="51">
        <v>801</v>
      </c>
      <c r="B14" s="214" t="s">
        <v>504</v>
      </c>
      <c r="C14" s="90">
        <f t="shared" si="1"/>
        <v>5178</v>
      </c>
      <c r="D14" s="89">
        <v>92</v>
      </c>
      <c r="E14" s="90">
        <f t="shared" si="2"/>
        <v>5270</v>
      </c>
      <c r="F14" s="90">
        <f t="shared" si="0"/>
        <v>2540</v>
      </c>
      <c r="G14" s="89">
        <v>2093</v>
      </c>
      <c r="H14" s="89">
        <v>447</v>
      </c>
      <c r="I14" s="90">
        <f t="shared" si="3"/>
        <v>7810</v>
      </c>
      <c r="J14" s="89">
        <v>96</v>
      </c>
      <c r="K14" s="89">
        <v>7714</v>
      </c>
      <c r="L14" s="285" t="s">
        <v>517</v>
      </c>
      <c r="M14" s="285"/>
    </row>
    <row r="15" spans="1:14" ht="18" customHeight="1" thickBot="1">
      <c r="A15" s="52">
        <v>802</v>
      </c>
      <c r="B15" s="198" t="s">
        <v>505</v>
      </c>
      <c r="C15" s="88">
        <f>SUM(E15-D15)</f>
        <v>0</v>
      </c>
      <c r="D15" s="87">
        <v>0</v>
      </c>
      <c r="E15" s="88">
        <f>SUM(I15-F15)</f>
        <v>0</v>
      </c>
      <c r="F15" s="88">
        <f t="shared" si="0"/>
        <v>0</v>
      </c>
      <c r="G15" s="87">
        <v>0</v>
      </c>
      <c r="H15" s="87">
        <v>0</v>
      </c>
      <c r="I15" s="88">
        <f t="shared" si="3"/>
        <v>0</v>
      </c>
      <c r="J15" s="96">
        <v>0</v>
      </c>
      <c r="K15" s="96">
        <v>0</v>
      </c>
      <c r="L15" s="289" t="s">
        <v>518</v>
      </c>
      <c r="M15" s="289"/>
    </row>
    <row r="16" spans="1:14" ht="18" customHeight="1" thickBot="1">
      <c r="A16" s="51">
        <v>803</v>
      </c>
      <c r="B16" s="214" t="s">
        <v>506</v>
      </c>
      <c r="C16" s="90">
        <f t="shared" si="1"/>
        <v>0</v>
      </c>
      <c r="D16" s="89">
        <v>0</v>
      </c>
      <c r="E16" s="90">
        <f t="shared" si="2"/>
        <v>0</v>
      </c>
      <c r="F16" s="90">
        <f t="shared" si="0"/>
        <v>0</v>
      </c>
      <c r="G16" s="89">
        <v>0</v>
      </c>
      <c r="H16" s="89">
        <v>0</v>
      </c>
      <c r="I16" s="90">
        <f t="shared" si="3"/>
        <v>0</v>
      </c>
      <c r="J16" s="89">
        <v>0</v>
      </c>
      <c r="K16" s="89">
        <v>0</v>
      </c>
      <c r="L16" s="285" t="s">
        <v>18</v>
      </c>
      <c r="M16" s="285"/>
    </row>
    <row r="17" spans="1:13" ht="18" customHeight="1" thickBot="1">
      <c r="A17" s="52">
        <v>804</v>
      </c>
      <c r="B17" s="198" t="s">
        <v>507</v>
      </c>
      <c r="C17" s="88">
        <f>SUM(E17-D17)</f>
        <v>0</v>
      </c>
      <c r="D17" s="87">
        <v>0</v>
      </c>
      <c r="E17" s="88">
        <f>SUM(I17-F17)</f>
        <v>0</v>
      </c>
      <c r="F17" s="88">
        <f t="shared" si="0"/>
        <v>0</v>
      </c>
      <c r="G17" s="87">
        <v>0</v>
      </c>
      <c r="H17" s="87">
        <v>0</v>
      </c>
      <c r="I17" s="88">
        <f t="shared" si="3"/>
        <v>0</v>
      </c>
      <c r="J17" s="96">
        <v>0</v>
      </c>
      <c r="K17" s="96">
        <v>0</v>
      </c>
      <c r="L17" s="289" t="s">
        <v>19</v>
      </c>
      <c r="M17" s="289"/>
    </row>
    <row r="18" spans="1:13" ht="18" customHeight="1" thickBot="1">
      <c r="A18" s="51">
        <v>809</v>
      </c>
      <c r="B18" s="214" t="s">
        <v>508</v>
      </c>
      <c r="C18" s="90">
        <f t="shared" si="1"/>
        <v>27688</v>
      </c>
      <c r="D18" s="89">
        <v>872</v>
      </c>
      <c r="E18" s="90">
        <f t="shared" si="2"/>
        <v>28560</v>
      </c>
      <c r="F18" s="90">
        <f t="shared" si="0"/>
        <v>10907</v>
      </c>
      <c r="G18" s="89">
        <v>7444</v>
      </c>
      <c r="H18" s="89">
        <v>3463</v>
      </c>
      <c r="I18" s="90">
        <f t="shared" si="3"/>
        <v>39467</v>
      </c>
      <c r="J18" s="89">
        <v>974</v>
      </c>
      <c r="K18" s="89">
        <v>38493</v>
      </c>
      <c r="L18" s="285" t="s">
        <v>519</v>
      </c>
      <c r="M18" s="285"/>
    </row>
    <row r="19" spans="1:13" ht="18" customHeight="1" thickBot="1">
      <c r="A19" s="52">
        <v>851</v>
      </c>
      <c r="B19" s="198" t="s">
        <v>509</v>
      </c>
      <c r="C19" s="88">
        <f>SUM(E19-D19)</f>
        <v>72537</v>
      </c>
      <c r="D19" s="87">
        <v>6473</v>
      </c>
      <c r="E19" s="88">
        <f>SUM(I19-F19)</f>
        <v>79010</v>
      </c>
      <c r="F19" s="88">
        <f t="shared" si="0"/>
        <v>40967</v>
      </c>
      <c r="G19" s="87">
        <v>24590</v>
      </c>
      <c r="H19" s="87">
        <v>16377</v>
      </c>
      <c r="I19" s="88">
        <f t="shared" si="3"/>
        <v>119977</v>
      </c>
      <c r="J19" s="96">
        <v>2034</v>
      </c>
      <c r="K19" s="96">
        <v>117943</v>
      </c>
      <c r="L19" s="289" t="s">
        <v>520</v>
      </c>
      <c r="M19" s="289"/>
    </row>
    <row r="20" spans="1:13" ht="18" customHeight="1" thickBot="1">
      <c r="A20" s="51">
        <v>852</v>
      </c>
      <c r="B20" s="214" t="s">
        <v>510</v>
      </c>
      <c r="C20" s="90">
        <f t="shared" si="1"/>
        <v>3019</v>
      </c>
      <c r="D20" s="89">
        <v>28</v>
      </c>
      <c r="E20" s="90">
        <f t="shared" si="2"/>
        <v>3047</v>
      </c>
      <c r="F20" s="90">
        <f t="shared" si="0"/>
        <v>1707</v>
      </c>
      <c r="G20" s="89">
        <v>978</v>
      </c>
      <c r="H20" s="89">
        <v>729</v>
      </c>
      <c r="I20" s="90">
        <f t="shared" si="3"/>
        <v>4754</v>
      </c>
      <c r="J20" s="89">
        <v>896</v>
      </c>
      <c r="K20" s="89">
        <v>3858</v>
      </c>
      <c r="L20" s="285" t="s">
        <v>20</v>
      </c>
      <c r="M20" s="285"/>
    </row>
    <row r="21" spans="1:13" ht="30.75" thickBot="1">
      <c r="A21" s="52">
        <v>900</v>
      </c>
      <c r="B21" s="198" t="s">
        <v>511</v>
      </c>
      <c r="C21" s="88">
        <f>SUM(E21-D21)</f>
        <v>0</v>
      </c>
      <c r="D21" s="87"/>
      <c r="E21" s="88">
        <f>SUM(I21-F21)</f>
        <v>0</v>
      </c>
      <c r="F21" s="88">
        <f t="shared" si="0"/>
        <v>0</v>
      </c>
      <c r="G21" s="87"/>
      <c r="H21" s="87"/>
      <c r="I21" s="88">
        <f t="shared" si="3"/>
        <v>0</v>
      </c>
      <c r="J21" s="96">
        <v>0</v>
      </c>
      <c r="K21" s="96">
        <v>0</v>
      </c>
      <c r="L21" s="289" t="s">
        <v>433</v>
      </c>
      <c r="M21" s="289"/>
    </row>
    <row r="22" spans="1:13" ht="30.75" thickBot="1">
      <c r="A22" s="51">
        <v>911</v>
      </c>
      <c r="B22" s="214" t="s">
        <v>512</v>
      </c>
      <c r="C22" s="90">
        <f t="shared" si="1"/>
        <v>0</v>
      </c>
      <c r="D22" s="89">
        <v>0</v>
      </c>
      <c r="E22" s="90">
        <f t="shared" si="2"/>
        <v>0</v>
      </c>
      <c r="F22" s="90">
        <f t="shared" si="0"/>
        <v>0</v>
      </c>
      <c r="G22" s="89">
        <v>0</v>
      </c>
      <c r="H22" s="89">
        <v>0</v>
      </c>
      <c r="I22" s="90">
        <f t="shared" si="3"/>
        <v>0</v>
      </c>
      <c r="J22" s="89">
        <v>0</v>
      </c>
      <c r="K22" s="89">
        <v>0</v>
      </c>
      <c r="L22" s="285" t="s">
        <v>521</v>
      </c>
      <c r="M22" s="285"/>
    </row>
    <row r="23" spans="1:13" ht="30.75" thickBot="1">
      <c r="A23" s="52">
        <v>921</v>
      </c>
      <c r="B23" s="198" t="s">
        <v>477</v>
      </c>
      <c r="C23" s="88">
        <f>SUM(E23-D23)</f>
        <v>0</v>
      </c>
      <c r="D23" s="87">
        <v>0</v>
      </c>
      <c r="E23" s="88">
        <f>SUM(I23-F23)</f>
        <v>0</v>
      </c>
      <c r="F23" s="88">
        <f t="shared" si="0"/>
        <v>0</v>
      </c>
      <c r="G23" s="87">
        <v>0</v>
      </c>
      <c r="H23" s="87">
        <v>0</v>
      </c>
      <c r="I23" s="88">
        <f t="shared" si="3"/>
        <v>0</v>
      </c>
      <c r="J23" s="96">
        <v>0</v>
      </c>
      <c r="K23" s="96">
        <v>0</v>
      </c>
      <c r="L23" s="289" t="s">
        <v>476</v>
      </c>
      <c r="M23" s="289"/>
    </row>
    <row r="24" spans="1:13" ht="30.75" thickBot="1">
      <c r="A24" s="51">
        <v>923</v>
      </c>
      <c r="B24" s="214" t="s">
        <v>513</v>
      </c>
      <c r="C24" s="90">
        <f t="shared" si="1"/>
        <v>0</v>
      </c>
      <c r="D24" s="89">
        <v>0</v>
      </c>
      <c r="E24" s="90">
        <f t="shared" si="2"/>
        <v>0</v>
      </c>
      <c r="F24" s="90">
        <f t="shared" si="0"/>
        <v>0</v>
      </c>
      <c r="G24" s="89">
        <v>0</v>
      </c>
      <c r="H24" s="89">
        <v>0</v>
      </c>
      <c r="I24" s="90">
        <f t="shared" si="3"/>
        <v>0</v>
      </c>
      <c r="J24" s="89"/>
      <c r="K24" s="89">
        <v>0</v>
      </c>
      <c r="L24" s="285" t="s">
        <v>522</v>
      </c>
      <c r="M24" s="285"/>
    </row>
    <row r="25" spans="1:13" ht="15.75" thickBot="1">
      <c r="A25" s="52">
        <v>924</v>
      </c>
      <c r="B25" s="198" t="s">
        <v>514</v>
      </c>
      <c r="C25" s="88">
        <f>SUM(E25-D25)</f>
        <v>62129</v>
      </c>
      <c r="D25" s="87">
        <v>1537</v>
      </c>
      <c r="E25" s="88">
        <f>SUM(I25-F25)</f>
        <v>63666</v>
      </c>
      <c r="F25" s="88">
        <f t="shared" si="0"/>
        <v>21476</v>
      </c>
      <c r="G25" s="87">
        <v>18583</v>
      </c>
      <c r="H25" s="87">
        <v>2893</v>
      </c>
      <c r="I25" s="88">
        <f>SUM(J25:K25)</f>
        <v>85142</v>
      </c>
      <c r="J25" s="96">
        <v>0</v>
      </c>
      <c r="K25" s="96">
        <v>85142</v>
      </c>
      <c r="L25" s="289" t="s">
        <v>523</v>
      </c>
      <c r="M25" s="289"/>
    </row>
    <row r="26" spans="1:13" ht="18" customHeight="1">
      <c r="A26" s="55">
        <v>930</v>
      </c>
      <c r="B26" s="214" t="s">
        <v>515</v>
      </c>
      <c r="C26" s="204">
        <f t="shared" si="1"/>
        <v>235765</v>
      </c>
      <c r="D26" s="203">
        <v>4177</v>
      </c>
      <c r="E26" s="204">
        <f t="shared" si="2"/>
        <v>239942</v>
      </c>
      <c r="F26" s="204">
        <f t="shared" si="0"/>
        <v>120160</v>
      </c>
      <c r="G26" s="203">
        <v>79251</v>
      </c>
      <c r="H26" s="203">
        <v>40909</v>
      </c>
      <c r="I26" s="204">
        <f>SUM(J26:K26)</f>
        <v>360102</v>
      </c>
      <c r="J26" s="203">
        <v>9331</v>
      </c>
      <c r="K26" s="203">
        <v>350771</v>
      </c>
      <c r="L26" s="286" t="s">
        <v>524</v>
      </c>
      <c r="M26" s="286"/>
    </row>
    <row r="27" spans="1:13" ht="45.75" customHeight="1">
      <c r="A27" s="337" t="s">
        <v>8</v>
      </c>
      <c r="B27" s="337"/>
      <c r="C27" s="216">
        <f t="shared" ref="C27:K27" si="4">SUM(C11:C26)</f>
        <v>842891</v>
      </c>
      <c r="D27" s="216">
        <f t="shared" si="4"/>
        <v>17136</v>
      </c>
      <c r="E27" s="216">
        <f t="shared" si="4"/>
        <v>860027</v>
      </c>
      <c r="F27" s="216">
        <f t="shared" si="4"/>
        <v>380450</v>
      </c>
      <c r="G27" s="216">
        <f t="shared" si="4"/>
        <v>256820</v>
      </c>
      <c r="H27" s="216">
        <f t="shared" si="4"/>
        <v>123630</v>
      </c>
      <c r="I27" s="216">
        <f t="shared" si="4"/>
        <v>1240477</v>
      </c>
      <c r="J27" s="216">
        <f t="shared" si="4"/>
        <v>13723</v>
      </c>
      <c r="K27" s="216">
        <f t="shared" si="4"/>
        <v>1226754</v>
      </c>
      <c r="L27" s="281" t="s">
        <v>5</v>
      </c>
      <c r="M27" s="281"/>
    </row>
  </sheetData>
  <mergeCells count="39">
    <mergeCell ref="A27:B27"/>
    <mergeCell ref="L27:M27"/>
    <mergeCell ref="L11:M11"/>
    <mergeCell ref="L25:M25"/>
    <mergeCell ref="L20:M20"/>
    <mergeCell ref="L21:M21"/>
    <mergeCell ref="L22:M22"/>
    <mergeCell ref="L23:M23"/>
    <mergeCell ref="L24:M24"/>
    <mergeCell ref="L12:M12"/>
    <mergeCell ref="L13:M13"/>
    <mergeCell ref="L14:M14"/>
    <mergeCell ref="L15:M15"/>
    <mergeCell ref="L16:M16"/>
    <mergeCell ref="L26:M26"/>
    <mergeCell ref="L17:M17"/>
    <mergeCell ref="L18:M18"/>
    <mergeCell ref="L19:M19"/>
    <mergeCell ref="A1:M1"/>
    <mergeCell ref="B2:L2"/>
    <mergeCell ref="B3:L3"/>
    <mergeCell ref="B4:L4"/>
    <mergeCell ref="B5:L5"/>
    <mergeCell ref="A6:B6"/>
    <mergeCell ref="L6:M6"/>
    <mergeCell ref="C6:K6"/>
    <mergeCell ref="A7:A10"/>
    <mergeCell ref="B7:B10"/>
    <mergeCell ref="C7:C8"/>
    <mergeCell ref="D7:D8"/>
    <mergeCell ref="E7:E8"/>
    <mergeCell ref="F7:H7"/>
    <mergeCell ref="I7:K7"/>
    <mergeCell ref="L7:M10"/>
    <mergeCell ref="F8:H8"/>
    <mergeCell ref="I8:K8"/>
    <mergeCell ref="C9:C10"/>
    <mergeCell ref="D9:D10"/>
    <mergeCell ref="E9:E10"/>
  </mergeCells>
  <printOptions horizontalCentered="1" verticalCentered="1"/>
  <pageMargins left="0" right="0" top="0" bottom="0" header="0.31496062992125984" footer="0.31496062992125984"/>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K10"/>
  <sheetViews>
    <sheetView zoomScaleNormal="100" zoomScaleSheetLayoutView="100" workbookViewId="0">
      <selection activeCell="D8" sqref="D8"/>
    </sheetView>
  </sheetViews>
  <sheetFormatPr defaultColWidth="9.140625" defaultRowHeight="23.25"/>
  <cols>
    <col min="1" max="1" width="13.5703125" style="21" customWidth="1"/>
    <col min="2" max="2" width="50.5703125" style="21" customWidth="1"/>
    <col min="3" max="3" width="4.5703125" style="2" customWidth="1"/>
    <col min="4" max="4" width="50.5703125" style="2" customWidth="1"/>
    <col min="5" max="5" width="13.5703125" style="2" customWidth="1"/>
    <col min="6" max="16384" width="9.140625" style="2"/>
  </cols>
  <sheetData>
    <row r="1" spans="1:11" s="6" customFormat="1" ht="49.5" customHeight="1">
      <c r="A1" s="227"/>
      <c r="B1" s="227"/>
      <c r="C1" s="227"/>
      <c r="D1" s="227"/>
      <c r="E1" s="227"/>
      <c r="F1" s="5"/>
      <c r="G1" s="11"/>
      <c r="H1" s="11"/>
    </row>
    <row r="2" spans="1:11" s="19" customFormat="1" ht="57.75" customHeight="1">
      <c r="A2" s="231" t="s">
        <v>235</v>
      </c>
      <c r="B2" s="231"/>
      <c r="C2" s="18"/>
      <c r="D2" s="232"/>
      <c r="E2" s="232"/>
      <c r="F2" s="2"/>
      <c r="G2" s="2"/>
      <c r="H2" s="2"/>
      <c r="I2" s="18"/>
      <c r="J2" s="18"/>
      <c r="K2" s="18"/>
    </row>
    <row r="3" spans="1:11" ht="93.75" customHeight="1">
      <c r="A3" s="229" t="s">
        <v>465</v>
      </c>
      <c r="B3" s="229"/>
      <c r="D3" s="228" t="s">
        <v>464</v>
      </c>
      <c r="E3" s="228"/>
    </row>
    <row r="4" spans="1:11" ht="81.75" customHeight="1">
      <c r="A4" s="229" t="s">
        <v>466</v>
      </c>
      <c r="B4" s="229"/>
      <c r="D4" s="228" t="s">
        <v>549</v>
      </c>
      <c r="E4" s="228"/>
    </row>
    <row r="5" spans="1:11" ht="54.75" customHeight="1">
      <c r="A5" s="230" t="s">
        <v>467</v>
      </c>
      <c r="B5" s="230"/>
      <c r="D5" s="228" t="s">
        <v>550</v>
      </c>
      <c r="E5" s="228"/>
    </row>
    <row r="6" spans="1:11" ht="54.75" customHeight="1">
      <c r="A6" s="226" t="s">
        <v>546</v>
      </c>
      <c r="B6" s="226"/>
      <c r="C6" s="171"/>
      <c r="D6" s="223" t="s">
        <v>468</v>
      </c>
      <c r="E6" s="223"/>
      <c r="F6" s="170"/>
      <c r="G6" s="170"/>
      <c r="H6" s="170"/>
      <c r="I6" s="170"/>
      <c r="J6" s="170"/>
      <c r="K6" s="170"/>
    </row>
    <row r="7" spans="1:11" ht="66" customHeight="1">
      <c r="A7" s="2"/>
      <c r="B7" s="210" t="s">
        <v>469</v>
      </c>
      <c r="C7" s="172"/>
      <c r="D7" s="224" t="s">
        <v>470</v>
      </c>
      <c r="E7" s="225"/>
      <c r="F7" s="173"/>
      <c r="G7" s="173"/>
      <c r="H7" s="173"/>
      <c r="I7" s="173"/>
      <c r="J7" s="173"/>
      <c r="K7" s="173"/>
    </row>
    <row r="8" spans="1:11" ht="67.5" customHeight="1">
      <c r="A8" s="20"/>
    </row>
    <row r="9" spans="1:11" ht="67.5" customHeight="1">
      <c r="E9" s="17"/>
    </row>
    <row r="10" spans="1:11" ht="43.5" customHeight="1">
      <c r="A10" s="17"/>
      <c r="B10" s="17"/>
      <c r="D10" s="17"/>
    </row>
  </sheetData>
  <mergeCells count="12">
    <mergeCell ref="D6:E6"/>
    <mergeCell ref="D7:E7"/>
    <mergeCell ref="A6:B6"/>
    <mergeCell ref="A1:E1"/>
    <mergeCell ref="D4:E4"/>
    <mergeCell ref="A3:B3"/>
    <mergeCell ref="A4:B4"/>
    <mergeCell ref="A5:B5"/>
    <mergeCell ref="A2:B2"/>
    <mergeCell ref="D2:E2"/>
    <mergeCell ref="D3:E3"/>
    <mergeCell ref="D5:E5"/>
  </mergeCells>
  <printOptions horizontalCentered="1" verticalCentered="1"/>
  <pageMargins left="0" right="0" top="0" bottom="0" header="0.3" footer="0.3"/>
  <pageSetup paperSize="9" scale="99" orientation="landscape" r:id="rId1"/>
  <drawing r:id="rId2"/>
  <legacyDrawing r:id="rId3"/>
  <oleObjects>
    <mc:AlternateContent xmlns:mc="http://schemas.openxmlformats.org/markup-compatibility/2006">
      <mc:Choice Requires="x14">
        <oleObject progId="MSWordArt.2" shapeId="41985" r:id="rId4">
          <objectPr defaultSize="0" autoPict="0" r:id="rId5">
            <anchor moveWithCells="1" sizeWithCells="1">
              <from>
                <xdr:col>3</xdr:col>
                <xdr:colOff>1876425</xdr:colOff>
                <xdr:row>1</xdr:row>
                <xdr:rowOff>76200</xdr:rowOff>
              </from>
              <to>
                <xdr:col>3</xdr:col>
                <xdr:colOff>2867025</xdr:colOff>
                <xdr:row>1</xdr:row>
                <xdr:rowOff>600075</xdr:rowOff>
              </to>
            </anchor>
          </objectPr>
        </oleObject>
      </mc:Choice>
      <mc:Fallback>
        <oleObject progId="MSWordArt.2" shapeId="41985" r:id="rId4"/>
      </mc:Fallback>
    </mc:AlternateContent>
    <mc:AlternateContent xmlns:mc="http://schemas.openxmlformats.org/markup-compatibility/2006">
      <mc:Choice Requires="x14">
        <oleObject progId="MSWordArt.2" shapeId="42736" r:id="rId6">
          <objectPr defaultSize="0" autoPict="0" r:id="rId5">
            <anchor moveWithCells="1" sizeWithCells="1">
              <from>
                <xdr:col>3</xdr:col>
                <xdr:colOff>1876425</xdr:colOff>
                <xdr:row>1</xdr:row>
                <xdr:rowOff>76200</xdr:rowOff>
              </from>
              <to>
                <xdr:col>3</xdr:col>
                <xdr:colOff>2867025</xdr:colOff>
                <xdr:row>1</xdr:row>
                <xdr:rowOff>600075</xdr:rowOff>
              </to>
            </anchor>
          </objectPr>
        </oleObject>
      </mc:Choice>
      <mc:Fallback>
        <oleObject progId="MSWordArt.2" shapeId="42736" r:id="rId6"/>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V29"/>
  <sheetViews>
    <sheetView zoomScaleNormal="100" zoomScaleSheetLayoutView="100" workbookViewId="0">
      <selection activeCell="B25" sqref="B25"/>
    </sheetView>
  </sheetViews>
  <sheetFormatPr defaultColWidth="9.140625" defaultRowHeight="14.25"/>
  <cols>
    <col min="1" max="1" width="7.7109375" style="4" customWidth="1"/>
    <col min="2" max="2" width="30.7109375" style="2" customWidth="1"/>
    <col min="3" max="9" width="10.7109375" style="2" customWidth="1"/>
    <col min="10" max="10" width="23.7109375" style="2" customWidth="1"/>
    <col min="11" max="11" width="7.7109375" style="2" customWidth="1"/>
    <col min="12" max="16384" width="9.140625" style="2"/>
  </cols>
  <sheetData>
    <row r="1" spans="1:126" s="6" customFormat="1" ht="50.1" customHeight="1">
      <c r="A1" s="227"/>
      <c r="B1" s="227"/>
      <c r="C1" s="227"/>
      <c r="D1" s="227"/>
      <c r="E1" s="227"/>
      <c r="F1" s="227"/>
      <c r="G1" s="227"/>
      <c r="H1" s="227"/>
      <c r="I1" s="227"/>
      <c r="J1" s="227"/>
      <c r="K1" s="227"/>
      <c r="L1" s="11"/>
    </row>
    <row r="2" spans="1:126" ht="18">
      <c r="A2" s="3"/>
      <c r="B2" s="266" t="s">
        <v>164</v>
      </c>
      <c r="C2" s="266"/>
      <c r="D2" s="266"/>
      <c r="E2" s="266"/>
      <c r="F2" s="266"/>
      <c r="G2" s="266"/>
      <c r="H2" s="266"/>
      <c r="I2" s="266"/>
      <c r="J2" s="266"/>
    </row>
    <row r="3" spans="1:126" ht="18">
      <c r="A3" s="3"/>
      <c r="B3" s="266" t="s">
        <v>25</v>
      </c>
      <c r="C3" s="266"/>
      <c r="D3" s="266"/>
      <c r="E3" s="266"/>
      <c r="F3" s="266"/>
      <c r="G3" s="266"/>
      <c r="H3" s="266"/>
      <c r="I3" s="266"/>
      <c r="J3" s="266"/>
    </row>
    <row r="4" spans="1:126" ht="15.75">
      <c r="A4" s="3"/>
      <c r="B4" s="267" t="s">
        <v>165</v>
      </c>
      <c r="C4" s="267"/>
      <c r="D4" s="267"/>
      <c r="E4" s="267"/>
      <c r="F4" s="267"/>
      <c r="G4" s="267"/>
      <c r="H4" s="267"/>
      <c r="I4" s="267"/>
      <c r="J4" s="267"/>
    </row>
    <row r="5" spans="1:126" ht="15.75">
      <c r="A5" s="3"/>
      <c r="B5" s="267" t="s">
        <v>26</v>
      </c>
      <c r="C5" s="267"/>
      <c r="D5" s="267"/>
      <c r="E5" s="267"/>
      <c r="F5" s="267"/>
      <c r="G5" s="267"/>
      <c r="H5" s="267"/>
      <c r="I5" s="267"/>
      <c r="J5" s="267"/>
    </row>
    <row r="6" spans="1:126" ht="15.75">
      <c r="A6" s="264" t="s">
        <v>37</v>
      </c>
      <c r="B6" s="264"/>
      <c r="C6" s="268">
        <v>2013</v>
      </c>
      <c r="D6" s="268"/>
      <c r="E6" s="268"/>
      <c r="F6" s="268"/>
      <c r="G6" s="268"/>
      <c r="H6" s="268"/>
      <c r="I6" s="268"/>
      <c r="J6" s="265" t="s">
        <v>38</v>
      </c>
      <c r="K6" s="265"/>
    </row>
    <row r="7" spans="1:126" s="59" customFormat="1" ht="37.5" customHeight="1">
      <c r="A7" s="271" t="s">
        <v>439</v>
      </c>
      <c r="B7" s="325" t="s">
        <v>11</v>
      </c>
      <c r="C7" s="297" t="s">
        <v>151</v>
      </c>
      <c r="D7" s="297"/>
      <c r="E7" s="297" t="s">
        <v>152</v>
      </c>
      <c r="F7" s="297" t="s">
        <v>153</v>
      </c>
      <c r="G7" s="297" t="s">
        <v>154</v>
      </c>
      <c r="H7" s="297" t="s">
        <v>155</v>
      </c>
      <c r="I7" s="297" t="s">
        <v>156</v>
      </c>
      <c r="J7" s="329" t="s">
        <v>135</v>
      </c>
      <c r="K7" s="329"/>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row>
    <row r="8" spans="1:126" s="60" customFormat="1" ht="39.75" customHeight="1">
      <c r="A8" s="272"/>
      <c r="B8" s="326"/>
      <c r="C8" s="341" t="s">
        <v>157</v>
      </c>
      <c r="D8" s="341"/>
      <c r="E8" s="340"/>
      <c r="F8" s="340"/>
      <c r="G8" s="340"/>
      <c r="H8" s="340"/>
      <c r="I8" s="340"/>
      <c r="J8" s="330"/>
      <c r="K8" s="330"/>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row>
    <row r="9" spans="1:126" s="60" customFormat="1" ht="27" customHeight="1">
      <c r="A9" s="272"/>
      <c r="B9" s="326"/>
      <c r="C9" s="187" t="s">
        <v>158</v>
      </c>
      <c r="D9" s="187" t="s">
        <v>45</v>
      </c>
      <c r="E9" s="342" t="s">
        <v>159</v>
      </c>
      <c r="F9" s="342" t="s">
        <v>160</v>
      </c>
      <c r="G9" s="342" t="s">
        <v>426</v>
      </c>
      <c r="H9" s="342" t="s">
        <v>425</v>
      </c>
      <c r="I9" s="342" t="s">
        <v>161</v>
      </c>
      <c r="J9" s="330"/>
      <c r="K9" s="330"/>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row>
    <row r="10" spans="1:126" s="61" customFormat="1" ht="57.75" customHeight="1">
      <c r="A10" s="273"/>
      <c r="B10" s="327"/>
      <c r="C10" s="188" t="s">
        <v>162</v>
      </c>
      <c r="D10" s="188" t="s">
        <v>163</v>
      </c>
      <c r="E10" s="343"/>
      <c r="F10" s="343"/>
      <c r="G10" s="343"/>
      <c r="H10" s="343"/>
      <c r="I10" s="343"/>
      <c r="J10" s="331"/>
      <c r="K10" s="33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row>
    <row r="11" spans="1:126" ht="60" customHeight="1" thickBot="1">
      <c r="A11" s="57" t="s">
        <v>430</v>
      </c>
      <c r="B11" s="42" t="s">
        <v>49</v>
      </c>
      <c r="C11" s="45">
        <v>294723</v>
      </c>
      <c r="D11" s="45">
        <v>141852</v>
      </c>
      <c r="E11" s="45">
        <v>84345</v>
      </c>
      <c r="F11" s="45">
        <v>119323</v>
      </c>
      <c r="G11" s="98">
        <v>19.88</v>
      </c>
      <c r="H11" s="98">
        <v>9.44</v>
      </c>
      <c r="I11" s="45">
        <v>29857</v>
      </c>
      <c r="J11" s="284" t="s">
        <v>50</v>
      </c>
      <c r="K11" s="284"/>
    </row>
    <row r="12" spans="1:126" ht="60" customHeight="1" thickBot="1">
      <c r="A12" s="51" t="s">
        <v>394</v>
      </c>
      <c r="B12" s="43" t="s">
        <v>51</v>
      </c>
      <c r="C12" s="46">
        <v>16804</v>
      </c>
      <c r="D12" s="46">
        <v>16062</v>
      </c>
      <c r="E12" s="46">
        <v>92940</v>
      </c>
      <c r="F12" s="46">
        <v>129883</v>
      </c>
      <c r="G12" s="99">
        <v>20.170000000000002</v>
      </c>
      <c r="H12" s="99">
        <v>8.27</v>
      </c>
      <c r="I12" s="46">
        <v>48380</v>
      </c>
      <c r="J12" s="285" t="s">
        <v>52</v>
      </c>
      <c r="K12" s="285"/>
    </row>
    <row r="13" spans="1:126" ht="60" customHeight="1" thickBot="1">
      <c r="A13" s="52" t="s">
        <v>427</v>
      </c>
      <c r="B13" s="53" t="s">
        <v>53</v>
      </c>
      <c r="C13" s="54">
        <v>31820</v>
      </c>
      <c r="D13" s="54">
        <v>43738</v>
      </c>
      <c r="E13" s="54">
        <v>157502</v>
      </c>
      <c r="F13" s="54">
        <v>239408</v>
      </c>
      <c r="G13" s="100">
        <v>20.5</v>
      </c>
      <c r="H13" s="100">
        <v>13.71</v>
      </c>
      <c r="I13" s="54">
        <v>91120</v>
      </c>
      <c r="J13" s="289" t="s">
        <v>54</v>
      </c>
      <c r="K13" s="289"/>
    </row>
    <row r="14" spans="1:126" ht="60" customHeight="1">
      <c r="A14" s="55" t="s">
        <v>428</v>
      </c>
      <c r="B14" s="44" t="s">
        <v>55</v>
      </c>
      <c r="C14" s="47">
        <v>174503</v>
      </c>
      <c r="D14" s="47">
        <v>123391</v>
      </c>
      <c r="E14" s="47">
        <v>69715</v>
      </c>
      <c r="F14" s="47">
        <v>102237</v>
      </c>
      <c r="G14" s="101">
        <v>21.97</v>
      </c>
      <c r="H14" s="101">
        <v>9.84</v>
      </c>
      <c r="I14" s="47">
        <v>28796</v>
      </c>
      <c r="J14" s="286" t="s">
        <v>56</v>
      </c>
      <c r="K14" s="286"/>
    </row>
    <row r="15" spans="1:126" ht="66.75" customHeight="1">
      <c r="A15" s="288" t="s">
        <v>8</v>
      </c>
      <c r="B15" s="280"/>
      <c r="C15" s="72">
        <f>SUM(C11:C14)</f>
        <v>517850</v>
      </c>
      <c r="D15" s="72">
        <f>SUM(D11:D14)</f>
        <v>325043</v>
      </c>
      <c r="E15" s="72">
        <v>82197</v>
      </c>
      <c r="F15" s="72">
        <v>118559</v>
      </c>
      <c r="G15" s="105">
        <v>20.7</v>
      </c>
      <c r="H15" s="105">
        <v>9.9700000000000006</v>
      </c>
      <c r="I15" s="72">
        <v>33006</v>
      </c>
      <c r="J15" s="281" t="s">
        <v>5</v>
      </c>
      <c r="K15" s="281"/>
    </row>
    <row r="16" spans="1:126" ht="15" customHeight="1">
      <c r="A16" s="339" t="s">
        <v>167</v>
      </c>
      <c r="B16" s="339"/>
      <c r="C16" s="339"/>
      <c r="D16" s="339"/>
      <c r="E16" s="339"/>
      <c r="F16" s="339"/>
      <c r="G16" s="338"/>
      <c r="H16" s="338" t="s">
        <v>166</v>
      </c>
      <c r="I16" s="338"/>
      <c r="J16" s="338"/>
      <c r="K16" s="338"/>
    </row>
    <row r="21" spans="1:1">
      <c r="A21" s="2"/>
    </row>
    <row r="22" spans="1:1">
      <c r="A22" s="2"/>
    </row>
    <row r="23" spans="1:1">
      <c r="A23" s="2"/>
    </row>
    <row r="24" spans="1:1">
      <c r="A24" s="2"/>
    </row>
    <row r="25" spans="1:1">
      <c r="A25" s="2"/>
    </row>
    <row r="26" spans="1:1">
      <c r="A26" s="2"/>
    </row>
    <row r="27" spans="1:1">
      <c r="A27" s="2"/>
    </row>
    <row r="28" spans="1:1">
      <c r="A28" s="2"/>
    </row>
    <row r="29" spans="1:1">
      <c r="A29" s="2"/>
    </row>
  </sheetData>
  <mergeCells count="31">
    <mergeCell ref="H7:H8"/>
    <mergeCell ref="I7:I8"/>
    <mergeCell ref="J7:K10"/>
    <mergeCell ref="C8:D8"/>
    <mergeCell ref="E9:E10"/>
    <mergeCell ref="F9:F10"/>
    <mergeCell ref="I9:I10"/>
    <mergeCell ref="H9:H10"/>
    <mergeCell ref="G7:G8"/>
    <mergeCell ref="G9:G10"/>
    <mergeCell ref="A7:A10"/>
    <mergeCell ref="B7:B10"/>
    <mergeCell ref="C7:D7"/>
    <mergeCell ref="E7:E8"/>
    <mergeCell ref="F7:F8"/>
    <mergeCell ref="G16:K16"/>
    <mergeCell ref="A16:F16"/>
    <mergeCell ref="A1:K1"/>
    <mergeCell ref="B2:J2"/>
    <mergeCell ref="B3:J3"/>
    <mergeCell ref="B4:J4"/>
    <mergeCell ref="B5:J5"/>
    <mergeCell ref="A6:B6"/>
    <mergeCell ref="C6:I6"/>
    <mergeCell ref="J6:K6"/>
    <mergeCell ref="J11:K11"/>
    <mergeCell ref="J12:K12"/>
    <mergeCell ref="J13:K13"/>
    <mergeCell ref="J14:K14"/>
    <mergeCell ref="A15:B15"/>
    <mergeCell ref="J15:K15"/>
  </mergeCells>
  <printOptions horizontalCentered="1" verticalCentered="1"/>
  <pageMargins left="0" right="0" top="0" bottom="0" header="0.3" footer="0.3"/>
  <pageSetup paperSize="9" scale="9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V20"/>
  <sheetViews>
    <sheetView topLeftCell="A11" zoomScaleNormal="100" zoomScaleSheetLayoutView="100" workbookViewId="0">
      <selection activeCell="H20" sqref="A20:K20"/>
    </sheetView>
  </sheetViews>
  <sheetFormatPr defaultColWidth="9.140625" defaultRowHeight="14.25"/>
  <cols>
    <col min="1" max="1" width="7.7109375" style="4" customWidth="1"/>
    <col min="2" max="2" width="40.7109375" style="2" customWidth="1"/>
    <col min="3" max="9" width="10.7109375" style="2" customWidth="1"/>
    <col min="10" max="10" width="33.7109375" style="2" customWidth="1"/>
    <col min="11" max="11" width="7.7109375" style="2" customWidth="1"/>
    <col min="12" max="16384" width="9.140625" style="2"/>
  </cols>
  <sheetData>
    <row r="1" spans="1:126" s="6" customFormat="1" ht="50.1" customHeight="1">
      <c r="A1" s="227"/>
      <c r="B1" s="227"/>
      <c r="C1" s="227"/>
      <c r="D1" s="227"/>
      <c r="E1" s="227"/>
      <c r="F1" s="227"/>
      <c r="G1" s="227"/>
      <c r="H1" s="227"/>
      <c r="I1" s="227"/>
      <c r="J1" s="227"/>
      <c r="K1" s="227"/>
      <c r="L1" s="11"/>
    </row>
    <row r="2" spans="1:126" ht="18">
      <c r="A2" s="3"/>
      <c r="B2" s="266" t="s">
        <v>164</v>
      </c>
      <c r="C2" s="266"/>
      <c r="D2" s="266"/>
      <c r="E2" s="266"/>
      <c r="F2" s="266"/>
      <c r="G2" s="266"/>
      <c r="H2" s="266"/>
      <c r="I2" s="266"/>
      <c r="J2" s="266"/>
    </row>
    <row r="3" spans="1:126" ht="18">
      <c r="A3" s="3"/>
      <c r="B3" s="266" t="s">
        <v>25</v>
      </c>
      <c r="C3" s="266"/>
      <c r="D3" s="266"/>
      <c r="E3" s="266"/>
      <c r="F3" s="266"/>
      <c r="G3" s="266"/>
      <c r="H3" s="266"/>
      <c r="I3" s="266"/>
      <c r="J3" s="266"/>
    </row>
    <row r="4" spans="1:126" ht="15.75">
      <c r="A4" s="3"/>
      <c r="B4" s="267" t="s">
        <v>165</v>
      </c>
      <c r="C4" s="267"/>
      <c r="D4" s="267"/>
      <c r="E4" s="267"/>
      <c r="F4" s="267"/>
      <c r="G4" s="267"/>
      <c r="H4" s="267"/>
      <c r="I4" s="267"/>
      <c r="J4" s="267"/>
    </row>
    <row r="5" spans="1:126" ht="15.75" customHeight="1">
      <c r="A5" s="3"/>
      <c r="B5" s="267" t="s">
        <v>26</v>
      </c>
      <c r="C5" s="267"/>
      <c r="D5" s="267"/>
      <c r="E5" s="267"/>
      <c r="F5" s="267"/>
      <c r="G5" s="267"/>
      <c r="H5" s="267"/>
      <c r="I5" s="267"/>
      <c r="J5" s="267"/>
    </row>
    <row r="6" spans="1:126" ht="15.75">
      <c r="A6" s="303" t="s">
        <v>39</v>
      </c>
      <c r="B6" s="303"/>
      <c r="C6" s="305">
        <v>2013</v>
      </c>
      <c r="D6" s="305"/>
      <c r="E6" s="305"/>
      <c r="F6" s="305"/>
      <c r="G6" s="305"/>
      <c r="H6" s="305"/>
      <c r="I6" s="305"/>
      <c r="J6" s="304" t="s">
        <v>40</v>
      </c>
      <c r="K6" s="304"/>
    </row>
    <row r="7" spans="1:126" s="59" customFormat="1" ht="34.5" customHeight="1">
      <c r="A7" s="271" t="s">
        <v>439</v>
      </c>
      <c r="B7" s="325" t="s">
        <v>11</v>
      </c>
      <c r="C7" s="297" t="s">
        <v>151</v>
      </c>
      <c r="D7" s="297"/>
      <c r="E7" s="297" t="s">
        <v>152</v>
      </c>
      <c r="F7" s="297" t="s">
        <v>153</v>
      </c>
      <c r="G7" s="297" t="s">
        <v>154</v>
      </c>
      <c r="H7" s="297" t="s">
        <v>155</v>
      </c>
      <c r="I7" s="297" t="s">
        <v>156</v>
      </c>
      <c r="J7" s="329" t="s">
        <v>135</v>
      </c>
      <c r="K7" s="329"/>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row>
    <row r="8" spans="1:126" s="60" customFormat="1" ht="36" customHeight="1">
      <c r="A8" s="272"/>
      <c r="B8" s="326"/>
      <c r="C8" s="341" t="s">
        <v>157</v>
      </c>
      <c r="D8" s="341"/>
      <c r="E8" s="340"/>
      <c r="F8" s="340"/>
      <c r="G8" s="340"/>
      <c r="H8" s="340"/>
      <c r="I8" s="340"/>
      <c r="J8" s="330"/>
      <c r="K8" s="330"/>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row>
    <row r="9" spans="1:126" s="60" customFormat="1" ht="27" customHeight="1">
      <c r="A9" s="272"/>
      <c r="B9" s="326"/>
      <c r="C9" s="187" t="s">
        <v>158</v>
      </c>
      <c r="D9" s="187" t="s">
        <v>45</v>
      </c>
      <c r="E9" s="342" t="s">
        <v>159</v>
      </c>
      <c r="F9" s="342" t="s">
        <v>160</v>
      </c>
      <c r="G9" s="342" t="s">
        <v>426</v>
      </c>
      <c r="H9" s="342" t="s">
        <v>425</v>
      </c>
      <c r="I9" s="342" t="s">
        <v>161</v>
      </c>
      <c r="J9" s="330"/>
      <c r="K9" s="330"/>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row>
    <row r="10" spans="1:126" s="61" customFormat="1" ht="42" customHeight="1">
      <c r="A10" s="273"/>
      <c r="B10" s="327"/>
      <c r="C10" s="188" t="s">
        <v>162</v>
      </c>
      <c r="D10" s="188" t="s">
        <v>163</v>
      </c>
      <c r="E10" s="343"/>
      <c r="F10" s="343"/>
      <c r="G10" s="343"/>
      <c r="H10" s="343"/>
      <c r="I10" s="343"/>
      <c r="J10" s="331"/>
      <c r="K10" s="33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row>
    <row r="11" spans="1:126" ht="42" customHeight="1" thickBot="1">
      <c r="A11" s="57">
        <v>50</v>
      </c>
      <c r="B11" s="42" t="s">
        <v>64</v>
      </c>
      <c r="C11" s="67">
        <v>249091</v>
      </c>
      <c r="D11" s="67">
        <v>119084</v>
      </c>
      <c r="E11" s="67">
        <v>84513</v>
      </c>
      <c r="F11" s="67">
        <v>120457</v>
      </c>
      <c r="G11" s="102">
        <v>20.49</v>
      </c>
      <c r="H11" s="102">
        <v>9.35</v>
      </c>
      <c r="I11" s="67">
        <v>30224</v>
      </c>
      <c r="J11" s="284" t="s">
        <v>57</v>
      </c>
      <c r="K11" s="284"/>
    </row>
    <row r="12" spans="1:126" ht="42" customHeight="1" thickBot="1">
      <c r="A12" s="51">
        <v>52</v>
      </c>
      <c r="B12" s="43" t="s">
        <v>65</v>
      </c>
      <c r="C12" s="69">
        <v>45632</v>
      </c>
      <c r="D12" s="69">
        <v>22768</v>
      </c>
      <c r="E12" s="69">
        <v>83447</v>
      </c>
      <c r="F12" s="69">
        <v>113277</v>
      </c>
      <c r="G12" s="103">
        <v>16.43</v>
      </c>
      <c r="H12" s="103">
        <v>9.91</v>
      </c>
      <c r="I12" s="69">
        <v>28074</v>
      </c>
      <c r="J12" s="285" t="s">
        <v>58</v>
      </c>
      <c r="K12" s="285"/>
    </row>
    <row r="13" spans="1:126" ht="42" customHeight="1" thickBot="1">
      <c r="A13" s="57">
        <v>80</v>
      </c>
      <c r="B13" s="42" t="s">
        <v>51</v>
      </c>
      <c r="C13" s="67">
        <v>16804</v>
      </c>
      <c r="D13" s="67">
        <v>16062</v>
      </c>
      <c r="E13" s="67">
        <v>92940</v>
      </c>
      <c r="F13" s="67">
        <v>129883</v>
      </c>
      <c r="G13" s="102">
        <v>20.170000000000002</v>
      </c>
      <c r="H13" s="102">
        <v>8.27</v>
      </c>
      <c r="I13" s="67">
        <v>48380</v>
      </c>
      <c r="J13" s="289" t="s">
        <v>59</v>
      </c>
      <c r="K13" s="289"/>
    </row>
    <row r="14" spans="1:126" ht="42" customHeight="1" thickBot="1">
      <c r="A14" s="51">
        <v>85</v>
      </c>
      <c r="B14" s="43" t="s">
        <v>53</v>
      </c>
      <c r="C14" s="69">
        <v>31820</v>
      </c>
      <c r="D14" s="69">
        <v>43738</v>
      </c>
      <c r="E14" s="69">
        <v>157502</v>
      </c>
      <c r="F14" s="69">
        <v>239408</v>
      </c>
      <c r="G14" s="103">
        <v>20.5</v>
      </c>
      <c r="H14" s="103">
        <v>13.71</v>
      </c>
      <c r="I14" s="69">
        <v>91120</v>
      </c>
      <c r="J14" s="285" t="s">
        <v>60</v>
      </c>
      <c r="K14" s="285"/>
    </row>
    <row r="15" spans="1:126" ht="42" customHeight="1" thickBot="1">
      <c r="A15" s="39">
        <v>90</v>
      </c>
      <c r="B15" s="48" t="s">
        <v>432</v>
      </c>
      <c r="C15" s="67">
        <v>0</v>
      </c>
      <c r="D15" s="67">
        <v>0</v>
      </c>
      <c r="E15" s="67">
        <v>0</v>
      </c>
      <c r="F15" s="67">
        <v>0</v>
      </c>
      <c r="G15" s="102">
        <v>0</v>
      </c>
      <c r="H15" s="102">
        <v>0</v>
      </c>
      <c r="I15" s="67">
        <v>0</v>
      </c>
      <c r="J15" s="284" t="s">
        <v>431</v>
      </c>
      <c r="K15" s="284"/>
    </row>
    <row r="16" spans="1:126" ht="42" customHeight="1" thickBot="1">
      <c r="A16" s="51">
        <v>91</v>
      </c>
      <c r="B16" s="43" t="s">
        <v>66</v>
      </c>
      <c r="C16" s="69" t="s">
        <v>475</v>
      </c>
      <c r="D16" s="69" t="s">
        <v>475</v>
      </c>
      <c r="E16" s="69" t="s">
        <v>475</v>
      </c>
      <c r="F16" s="69" t="s">
        <v>475</v>
      </c>
      <c r="G16" s="103" t="s">
        <v>475</v>
      </c>
      <c r="H16" s="103" t="s">
        <v>475</v>
      </c>
      <c r="I16" s="69" t="s">
        <v>475</v>
      </c>
      <c r="J16" s="285" t="s">
        <v>61</v>
      </c>
      <c r="K16" s="285"/>
    </row>
    <row r="17" spans="1:11" ht="42" customHeight="1" thickBot="1">
      <c r="A17" s="57">
        <v>92</v>
      </c>
      <c r="B17" s="42" t="s">
        <v>67</v>
      </c>
      <c r="C17" s="67">
        <v>48982</v>
      </c>
      <c r="D17" s="67">
        <v>13146</v>
      </c>
      <c r="E17" s="67">
        <v>199577</v>
      </c>
      <c r="F17" s="67">
        <v>266902</v>
      </c>
      <c r="G17" s="102">
        <v>21.83</v>
      </c>
      <c r="H17" s="102">
        <v>3.4</v>
      </c>
      <c r="I17" s="67">
        <v>45805</v>
      </c>
      <c r="J17" s="289" t="s">
        <v>62</v>
      </c>
      <c r="K17" s="289"/>
    </row>
    <row r="18" spans="1:11" ht="42" customHeight="1">
      <c r="A18" s="55">
        <v>93</v>
      </c>
      <c r="B18" s="44" t="s">
        <v>68</v>
      </c>
      <c r="C18" s="71">
        <v>125520</v>
      </c>
      <c r="D18" s="71">
        <v>110245</v>
      </c>
      <c r="E18" s="71">
        <v>59451</v>
      </c>
      <c r="F18" s="71">
        <v>89223</v>
      </c>
      <c r="G18" s="104">
        <v>22.01</v>
      </c>
      <c r="H18" s="104">
        <v>11.36</v>
      </c>
      <c r="I18" s="71">
        <v>27575</v>
      </c>
      <c r="J18" s="286" t="s">
        <v>63</v>
      </c>
      <c r="K18" s="286"/>
    </row>
    <row r="19" spans="1:11" ht="52.5" customHeight="1">
      <c r="A19" s="280" t="s">
        <v>8</v>
      </c>
      <c r="B19" s="280"/>
      <c r="C19" s="72">
        <f>SUM(C11:C18)</f>
        <v>517849</v>
      </c>
      <c r="D19" s="72">
        <f>SUM(D11:D18)</f>
        <v>325043</v>
      </c>
      <c r="E19" s="72">
        <v>82197</v>
      </c>
      <c r="F19" s="72">
        <v>118559</v>
      </c>
      <c r="G19" s="105">
        <v>20.7</v>
      </c>
      <c r="H19" s="105">
        <v>9.9700000000000006</v>
      </c>
      <c r="I19" s="72">
        <v>33006</v>
      </c>
      <c r="J19" s="281" t="s">
        <v>5</v>
      </c>
      <c r="K19" s="281"/>
    </row>
    <row r="20" spans="1:11" ht="15" customHeight="1">
      <c r="A20" s="345" t="s">
        <v>167</v>
      </c>
      <c r="B20" s="345"/>
      <c r="C20" s="345"/>
      <c r="D20" s="345"/>
      <c r="E20" s="345"/>
      <c r="F20" s="345"/>
      <c r="G20" s="73"/>
      <c r="H20" s="344" t="s">
        <v>166</v>
      </c>
      <c r="I20" s="344"/>
      <c r="J20" s="344"/>
      <c r="K20" s="344"/>
    </row>
  </sheetData>
  <mergeCells count="35">
    <mergeCell ref="H20:K20"/>
    <mergeCell ref="A20:F20"/>
    <mergeCell ref="J11:K11"/>
    <mergeCell ref="J12:K12"/>
    <mergeCell ref="J13:K13"/>
    <mergeCell ref="J14:K14"/>
    <mergeCell ref="A19:B19"/>
    <mergeCell ref="J18:K18"/>
    <mergeCell ref="J16:K16"/>
    <mergeCell ref="J17:K17"/>
    <mergeCell ref="J19:K19"/>
    <mergeCell ref="A7:A10"/>
    <mergeCell ref="B7:B10"/>
    <mergeCell ref="I7:I8"/>
    <mergeCell ref="E7:E8"/>
    <mergeCell ref="J15:K15"/>
    <mergeCell ref="F7:F8"/>
    <mergeCell ref="H7:H8"/>
    <mergeCell ref="J7:K10"/>
    <mergeCell ref="C7:D7"/>
    <mergeCell ref="G9:G10"/>
    <mergeCell ref="H9:H10"/>
    <mergeCell ref="I9:I10"/>
    <mergeCell ref="G7:G8"/>
    <mergeCell ref="C8:D8"/>
    <mergeCell ref="E9:E10"/>
    <mergeCell ref="F9:F10"/>
    <mergeCell ref="A6:B6"/>
    <mergeCell ref="C6:I6"/>
    <mergeCell ref="J6:K6"/>
    <mergeCell ref="A1:K1"/>
    <mergeCell ref="B2:J2"/>
    <mergeCell ref="B3:J3"/>
    <mergeCell ref="B4:J4"/>
    <mergeCell ref="B5:J5"/>
  </mergeCells>
  <printOptions horizontalCentered="1" verticalCentered="1"/>
  <pageMargins left="0" right="0" top="0" bottom="0" header="0.31496062992125984" footer="0.31496062992125984"/>
  <pageSetup paperSize="9" scale="80" orientation="landscape" r:id="rId1"/>
  <ignoredErrors>
    <ignoredError sqref="C16:I16" numberStoredAsText="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V28"/>
  <sheetViews>
    <sheetView topLeftCell="A10" zoomScaleNormal="100" zoomScaleSheetLayoutView="100" workbookViewId="0">
      <selection activeCell="B21" sqref="B21"/>
    </sheetView>
  </sheetViews>
  <sheetFormatPr defaultColWidth="9.140625" defaultRowHeight="14.25"/>
  <cols>
    <col min="1" max="1" width="7.7109375" style="4" customWidth="1"/>
    <col min="2" max="2" width="45.7109375" style="2" customWidth="1"/>
    <col min="3" max="9" width="10.7109375" style="2" customWidth="1"/>
    <col min="10" max="10" width="38.7109375" style="2" customWidth="1"/>
    <col min="11" max="11" width="7.7109375" style="2" customWidth="1"/>
    <col min="12" max="126" width="9.140625" style="63"/>
    <col min="127" max="16384" width="9.140625" style="2"/>
  </cols>
  <sheetData>
    <row r="1" spans="1:126" s="6" customFormat="1" ht="19.5" customHeight="1">
      <c r="A1" s="227"/>
      <c r="B1" s="227"/>
      <c r="C1" s="227"/>
      <c r="D1" s="227"/>
      <c r="E1" s="227"/>
      <c r="F1" s="227"/>
      <c r="G1" s="227"/>
      <c r="H1" s="227"/>
      <c r="I1" s="227"/>
      <c r="J1" s="227"/>
      <c r="K1" s="227"/>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row>
    <row r="2" spans="1:126" ht="18">
      <c r="A2" s="3"/>
      <c r="B2" s="266" t="s">
        <v>164</v>
      </c>
      <c r="C2" s="266"/>
      <c r="D2" s="266"/>
      <c r="E2" s="266"/>
      <c r="F2" s="266"/>
      <c r="G2" s="266"/>
      <c r="H2" s="266"/>
      <c r="I2" s="266"/>
      <c r="J2" s="266"/>
    </row>
    <row r="3" spans="1:126" ht="18">
      <c r="A3" s="3"/>
      <c r="B3" s="266" t="s">
        <v>25</v>
      </c>
      <c r="C3" s="266"/>
      <c r="D3" s="266"/>
      <c r="E3" s="266"/>
      <c r="F3" s="266"/>
      <c r="G3" s="266"/>
      <c r="H3" s="266"/>
      <c r="I3" s="266"/>
      <c r="J3" s="266"/>
    </row>
    <row r="4" spans="1:126" ht="15.75">
      <c r="A4" s="3"/>
      <c r="B4" s="267" t="s">
        <v>165</v>
      </c>
      <c r="C4" s="267"/>
      <c r="D4" s="267"/>
      <c r="E4" s="267"/>
      <c r="F4" s="267"/>
      <c r="G4" s="267"/>
      <c r="H4" s="267"/>
      <c r="I4" s="267"/>
      <c r="J4" s="267"/>
    </row>
    <row r="5" spans="1:126" ht="15.75" customHeight="1">
      <c r="A5" s="3"/>
      <c r="B5" s="267" t="s">
        <v>26</v>
      </c>
      <c r="C5" s="267"/>
      <c r="D5" s="267"/>
      <c r="E5" s="267"/>
      <c r="F5" s="267"/>
      <c r="G5" s="267"/>
      <c r="H5" s="267"/>
      <c r="I5" s="267"/>
      <c r="J5" s="267"/>
    </row>
    <row r="6" spans="1:126" ht="15.75">
      <c r="A6" s="264" t="s">
        <v>168</v>
      </c>
      <c r="B6" s="264"/>
      <c r="C6" s="268">
        <v>2013</v>
      </c>
      <c r="D6" s="268"/>
      <c r="E6" s="268"/>
      <c r="F6" s="268"/>
      <c r="G6" s="268"/>
      <c r="H6" s="268"/>
      <c r="I6" s="268"/>
      <c r="J6" s="265" t="s">
        <v>169</v>
      </c>
      <c r="K6" s="265"/>
    </row>
    <row r="7" spans="1:126" s="59" customFormat="1" ht="28.5" customHeight="1">
      <c r="A7" s="271" t="s">
        <v>439</v>
      </c>
      <c r="B7" s="325" t="s">
        <v>11</v>
      </c>
      <c r="C7" s="297" t="s">
        <v>151</v>
      </c>
      <c r="D7" s="297"/>
      <c r="E7" s="271" t="s">
        <v>152</v>
      </c>
      <c r="F7" s="297" t="s">
        <v>153</v>
      </c>
      <c r="G7" s="297" t="s">
        <v>154</v>
      </c>
      <c r="H7" s="297" t="s">
        <v>155</v>
      </c>
      <c r="I7" s="297" t="s">
        <v>156</v>
      </c>
      <c r="J7" s="329" t="s">
        <v>135</v>
      </c>
      <c r="K7" s="329"/>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row>
    <row r="8" spans="1:126" s="60" customFormat="1" ht="40.5" customHeight="1">
      <c r="A8" s="272"/>
      <c r="B8" s="326"/>
      <c r="C8" s="341" t="s">
        <v>157</v>
      </c>
      <c r="D8" s="341"/>
      <c r="E8" s="272"/>
      <c r="F8" s="340"/>
      <c r="G8" s="340"/>
      <c r="H8" s="340"/>
      <c r="I8" s="340"/>
      <c r="J8" s="330"/>
      <c r="K8" s="330"/>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row>
    <row r="9" spans="1:126" s="60" customFormat="1" ht="27" customHeight="1">
      <c r="A9" s="272"/>
      <c r="B9" s="326"/>
      <c r="C9" s="187" t="s">
        <v>158</v>
      </c>
      <c r="D9" s="187" t="s">
        <v>45</v>
      </c>
      <c r="E9" s="342" t="s">
        <v>159</v>
      </c>
      <c r="F9" s="342" t="s">
        <v>160</v>
      </c>
      <c r="G9" s="342" t="s">
        <v>426</v>
      </c>
      <c r="H9" s="342" t="s">
        <v>425</v>
      </c>
      <c r="I9" s="342" t="s">
        <v>161</v>
      </c>
      <c r="J9" s="330"/>
      <c r="K9" s="330"/>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row>
    <row r="10" spans="1:126" s="61" customFormat="1" ht="42.75" customHeight="1">
      <c r="A10" s="273"/>
      <c r="B10" s="327"/>
      <c r="C10" s="188" t="s">
        <v>162</v>
      </c>
      <c r="D10" s="188" t="s">
        <v>163</v>
      </c>
      <c r="E10" s="343"/>
      <c r="F10" s="343"/>
      <c r="G10" s="343"/>
      <c r="H10" s="343"/>
      <c r="I10" s="343"/>
      <c r="J10" s="331"/>
      <c r="K10" s="33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row>
    <row r="11" spans="1:126" ht="18" customHeight="1" thickBot="1">
      <c r="A11" s="50">
        <v>502</v>
      </c>
      <c r="B11" s="198" t="s">
        <v>501</v>
      </c>
      <c r="C11" s="45">
        <v>214293</v>
      </c>
      <c r="D11" s="45">
        <v>111508</v>
      </c>
      <c r="E11" s="45">
        <v>76942</v>
      </c>
      <c r="F11" s="45"/>
      <c r="G11" s="98">
        <v>22.08</v>
      </c>
      <c r="H11" s="98">
        <v>9.6199999999999992</v>
      </c>
      <c r="I11" s="45">
        <v>29175</v>
      </c>
      <c r="J11" s="290" t="s">
        <v>16</v>
      </c>
      <c r="K11" s="290"/>
    </row>
    <row r="12" spans="1:126" ht="23.25" customHeight="1" thickBot="1">
      <c r="A12" s="51">
        <v>504</v>
      </c>
      <c r="B12" s="214" t="s">
        <v>502</v>
      </c>
      <c r="C12" s="46">
        <v>34798</v>
      </c>
      <c r="D12" s="46">
        <v>7576</v>
      </c>
      <c r="E12" s="46">
        <v>359107</v>
      </c>
      <c r="F12" s="46">
        <v>112657</v>
      </c>
      <c r="G12" s="99">
        <v>4.33</v>
      </c>
      <c r="H12" s="99">
        <v>6.64</v>
      </c>
      <c r="I12" s="46">
        <v>64206</v>
      </c>
      <c r="J12" s="285" t="s">
        <v>516</v>
      </c>
      <c r="K12" s="285"/>
    </row>
    <row r="13" spans="1:126" ht="18" customHeight="1" thickBot="1">
      <c r="A13" s="52">
        <v>526</v>
      </c>
      <c r="B13" s="198" t="s">
        <v>503</v>
      </c>
      <c r="C13" s="45">
        <v>45632</v>
      </c>
      <c r="D13" s="45">
        <v>22768</v>
      </c>
      <c r="E13" s="45">
        <v>83447</v>
      </c>
      <c r="F13" s="45">
        <v>403390</v>
      </c>
      <c r="G13" s="98">
        <v>16.43</v>
      </c>
      <c r="H13" s="98">
        <v>9.91</v>
      </c>
      <c r="I13" s="45">
        <v>28074</v>
      </c>
      <c r="J13" s="289" t="s">
        <v>17</v>
      </c>
      <c r="K13" s="289"/>
    </row>
    <row r="14" spans="1:126" ht="18" customHeight="1" thickBot="1">
      <c r="A14" s="51">
        <v>801</v>
      </c>
      <c r="B14" s="214" t="s">
        <v>504</v>
      </c>
      <c r="C14" s="46">
        <v>2201</v>
      </c>
      <c r="D14" s="46">
        <v>2977</v>
      </c>
      <c r="E14" s="46">
        <v>62001</v>
      </c>
      <c r="F14" s="46">
        <v>113277</v>
      </c>
      <c r="G14" s="99">
        <v>26.8</v>
      </c>
      <c r="H14" s="99">
        <v>5.72</v>
      </c>
      <c r="I14" s="46">
        <v>36752</v>
      </c>
      <c r="J14" s="285" t="s">
        <v>517</v>
      </c>
      <c r="K14" s="285"/>
    </row>
    <row r="15" spans="1:126" ht="18" customHeight="1" thickBot="1">
      <c r="A15" s="52">
        <v>802</v>
      </c>
      <c r="B15" s="198" t="s">
        <v>505</v>
      </c>
      <c r="C15" s="45" t="s">
        <v>475</v>
      </c>
      <c r="D15" s="45" t="s">
        <v>475</v>
      </c>
      <c r="E15" s="45" t="s">
        <v>475</v>
      </c>
      <c r="F15" s="45">
        <v>91887</v>
      </c>
      <c r="G15" s="98" t="s">
        <v>475</v>
      </c>
      <c r="H15" s="98" t="s">
        <v>475</v>
      </c>
      <c r="I15" s="45" t="s">
        <v>475</v>
      </c>
      <c r="J15" s="289" t="s">
        <v>518</v>
      </c>
      <c r="K15" s="289"/>
    </row>
    <row r="16" spans="1:126" ht="18" customHeight="1" thickBot="1">
      <c r="A16" s="51">
        <v>803</v>
      </c>
      <c r="B16" s="214" t="s">
        <v>506</v>
      </c>
      <c r="C16" s="46" t="s">
        <v>475</v>
      </c>
      <c r="D16" s="46" t="s">
        <v>475</v>
      </c>
      <c r="E16" s="46" t="s">
        <v>475</v>
      </c>
      <c r="F16" s="46" t="s">
        <v>475</v>
      </c>
      <c r="G16" s="99" t="s">
        <v>475</v>
      </c>
      <c r="H16" s="99" t="s">
        <v>475</v>
      </c>
      <c r="I16" s="46" t="s">
        <v>475</v>
      </c>
      <c r="J16" s="285" t="s">
        <v>18</v>
      </c>
      <c r="K16" s="285"/>
    </row>
    <row r="17" spans="1:11" ht="18" customHeight="1" thickBot="1">
      <c r="A17" s="52">
        <v>804</v>
      </c>
      <c r="B17" s="198" t="s">
        <v>507</v>
      </c>
      <c r="C17" s="45" t="s">
        <v>475</v>
      </c>
      <c r="D17" s="45" t="s">
        <v>475</v>
      </c>
      <c r="E17" s="45" t="s">
        <v>475</v>
      </c>
      <c r="F17" s="45" t="s">
        <v>475</v>
      </c>
      <c r="G17" s="98" t="s">
        <v>475</v>
      </c>
      <c r="H17" s="98" t="s">
        <v>475</v>
      </c>
      <c r="I17" s="45" t="s">
        <v>475</v>
      </c>
      <c r="J17" s="289" t="s">
        <v>19</v>
      </c>
      <c r="K17" s="289"/>
    </row>
    <row r="18" spans="1:11" ht="18" customHeight="1" thickBot="1">
      <c r="A18" s="51">
        <v>809</v>
      </c>
      <c r="B18" s="214" t="s">
        <v>508</v>
      </c>
      <c r="C18" s="46">
        <v>14602</v>
      </c>
      <c r="D18" s="46">
        <v>13085</v>
      </c>
      <c r="E18" s="46">
        <v>102366</v>
      </c>
      <c r="F18" s="46">
        <v>141459</v>
      </c>
      <c r="G18" s="99">
        <v>18.86</v>
      </c>
      <c r="H18" s="99">
        <v>8.77</v>
      </c>
      <c r="I18" s="46">
        <v>52133</v>
      </c>
      <c r="J18" s="285" t="s">
        <v>519</v>
      </c>
      <c r="K18" s="285"/>
    </row>
    <row r="19" spans="1:11" ht="18" customHeight="1" thickBot="1">
      <c r="A19" s="52">
        <v>851</v>
      </c>
      <c r="B19" s="198" t="s">
        <v>509</v>
      </c>
      <c r="C19" s="45">
        <v>30066</v>
      </c>
      <c r="D19" s="45">
        <v>42471</v>
      </c>
      <c r="E19" s="45">
        <v>160265</v>
      </c>
      <c r="F19" s="45">
        <v>243361</v>
      </c>
      <c r="G19" s="98">
        <v>20.5</v>
      </c>
      <c r="H19" s="98">
        <v>13.65</v>
      </c>
      <c r="I19" s="45">
        <v>93344</v>
      </c>
      <c r="J19" s="289" t="s">
        <v>520</v>
      </c>
      <c r="K19" s="289"/>
    </row>
    <row r="20" spans="1:11" ht="18" customHeight="1" thickBot="1">
      <c r="A20" s="51">
        <v>852</v>
      </c>
      <c r="B20" s="214" t="s">
        <v>510</v>
      </c>
      <c r="C20" s="46">
        <v>1754</v>
      </c>
      <c r="D20" s="46">
        <v>1266</v>
      </c>
      <c r="E20" s="46">
        <v>108845</v>
      </c>
      <c r="F20" s="46">
        <v>169800</v>
      </c>
      <c r="G20" s="99">
        <v>20.57</v>
      </c>
      <c r="H20" s="99">
        <v>15.33</v>
      </c>
      <c r="I20" s="46">
        <v>50646</v>
      </c>
      <c r="J20" s="285" t="s">
        <v>20</v>
      </c>
      <c r="K20" s="285"/>
    </row>
    <row r="21" spans="1:11" ht="30.75" thickBot="1">
      <c r="A21" s="52">
        <v>900</v>
      </c>
      <c r="B21" s="198" t="s">
        <v>511</v>
      </c>
      <c r="C21" s="45">
        <v>0</v>
      </c>
      <c r="D21" s="45">
        <v>0</v>
      </c>
      <c r="E21" s="45">
        <v>0</v>
      </c>
      <c r="F21" s="45">
        <v>0</v>
      </c>
      <c r="G21" s="196">
        <v>0</v>
      </c>
      <c r="H21" s="196">
        <v>0</v>
      </c>
      <c r="I21" s="45">
        <v>0</v>
      </c>
      <c r="J21" s="289" t="s">
        <v>433</v>
      </c>
      <c r="K21" s="289"/>
    </row>
    <row r="22" spans="1:11" ht="30.75" thickBot="1">
      <c r="A22" s="51">
        <v>911</v>
      </c>
      <c r="B22" s="214" t="s">
        <v>512</v>
      </c>
      <c r="C22" s="46">
        <v>0</v>
      </c>
      <c r="D22" s="46">
        <v>0</v>
      </c>
      <c r="E22" s="46">
        <v>0</v>
      </c>
      <c r="F22" s="46" t="s">
        <v>475</v>
      </c>
      <c r="G22" s="99" t="s">
        <v>475</v>
      </c>
      <c r="H22" s="99" t="s">
        <v>475</v>
      </c>
      <c r="I22" s="46" t="s">
        <v>475</v>
      </c>
      <c r="J22" s="285" t="s">
        <v>521</v>
      </c>
      <c r="K22" s="285"/>
    </row>
    <row r="23" spans="1:11" ht="30.75" thickBot="1">
      <c r="A23" s="52">
        <v>921</v>
      </c>
      <c r="B23" s="198" t="s">
        <v>477</v>
      </c>
      <c r="C23" s="45">
        <v>0</v>
      </c>
      <c r="D23" s="45">
        <v>0</v>
      </c>
      <c r="E23" s="45">
        <v>0</v>
      </c>
      <c r="F23" s="45">
        <v>0</v>
      </c>
      <c r="G23" s="196">
        <v>0</v>
      </c>
      <c r="H23" s="196">
        <v>0</v>
      </c>
      <c r="I23" s="45">
        <v>0</v>
      </c>
      <c r="J23" s="289" t="s">
        <v>476</v>
      </c>
      <c r="K23" s="289"/>
    </row>
    <row r="24" spans="1:11" ht="30.75" thickBot="1">
      <c r="A24" s="51">
        <v>923</v>
      </c>
      <c r="B24" s="214" t="s">
        <v>513</v>
      </c>
      <c r="C24" s="46">
        <v>0</v>
      </c>
      <c r="D24" s="46">
        <v>0</v>
      </c>
      <c r="E24" s="46">
        <v>0</v>
      </c>
      <c r="F24" s="46">
        <v>0</v>
      </c>
      <c r="G24" s="197">
        <v>0</v>
      </c>
      <c r="H24" s="197">
        <v>0</v>
      </c>
      <c r="I24" s="46">
        <v>0</v>
      </c>
      <c r="J24" s="285" t="s">
        <v>522</v>
      </c>
      <c r="K24" s="285"/>
    </row>
    <row r="25" spans="1:11" ht="18" customHeight="1" thickBot="1">
      <c r="A25" s="52">
        <v>924</v>
      </c>
      <c r="B25" s="198" t="s">
        <v>514</v>
      </c>
      <c r="C25" s="45">
        <v>48982</v>
      </c>
      <c r="D25" s="45">
        <v>13146</v>
      </c>
      <c r="E25" s="45">
        <v>199577</v>
      </c>
      <c r="F25" s="45">
        <v>266902</v>
      </c>
      <c r="G25" s="98">
        <v>21.83</v>
      </c>
      <c r="H25" s="98">
        <v>3.4</v>
      </c>
      <c r="I25" s="45">
        <v>45805</v>
      </c>
      <c r="J25" s="289" t="s">
        <v>523</v>
      </c>
      <c r="K25" s="289"/>
    </row>
    <row r="26" spans="1:11" ht="18" customHeight="1">
      <c r="A26" s="55">
        <v>930</v>
      </c>
      <c r="B26" s="214" t="s">
        <v>515</v>
      </c>
      <c r="C26" s="200">
        <v>125520</v>
      </c>
      <c r="D26" s="200">
        <v>110245</v>
      </c>
      <c r="E26" s="200">
        <v>59451</v>
      </c>
      <c r="F26" s="200">
        <v>89223</v>
      </c>
      <c r="G26" s="101">
        <v>22.01</v>
      </c>
      <c r="H26" s="101">
        <v>11.36</v>
      </c>
      <c r="I26" s="200">
        <v>27575</v>
      </c>
      <c r="J26" s="286" t="s">
        <v>524</v>
      </c>
      <c r="K26" s="286"/>
    </row>
    <row r="27" spans="1:11" ht="27" customHeight="1">
      <c r="A27" s="337" t="s">
        <v>8</v>
      </c>
      <c r="B27" s="337"/>
      <c r="C27" s="72">
        <f>SUM(C11:C26)</f>
        <v>517848</v>
      </c>
      <c r="D27" s="72">
        <f>SUM(D11:D26)</f>
        <v>325042</v>
      </c>
      <c r="E27" s="72">
        <v>82197</v>
      </c>
      <c r="F27" s="72">
        <v>118559</v>
      </c>
      <c r="G27" s="105">
        <v>20.7</v>
      </c>
      <c r="H27" s="105">
        <v>9.9700000000000006</v>
      </c>
      <c r="I27" s="72">
        <v>33006</v>
      </c>
      <c r="J27" s="281" t="s">
        <v>5</v>
      </c>
      <c r="K27" s="281"/>
    </row>
    <row r="28" spans="1:11" ht="15" customHeight="1">
      <c r="A28" s="345" t="s">
        <v>167</v>
      </c>
      <c r="B28" s="345"/>
      <c r="C28" s="345"/>
      <c r="D28" s="345"/>
      <c r="E28" s="345"/>
      <c r="F28" s="345"/>
      <c r="G28" s="73"/>
      <c r="H28" s="344" t="s">
        <v>166</v>
      </c>
      <c r="I28" s="344"/>
      <c r="J28" s="344"/>
      <c r="K28" s="344"/>
    </row>
  </sheetData>
  <mergeCells count="43">
    <mergeCell ref="A28:F28"/>
    <mergeCell ref="H28:K28"/>
    <mergeCell ref="J17:K17"/>
    <mergeCell ref="A27:B27"/>
    <mergeCell ref="J24:K24"/>
    <mergeCell ref="J18:K18"/>
    <mergeCell ref="J19:K19"/>
    <mergeCell ref="J20:K20"/>
    <mergeCell ref="J21:K21"/>
    <mergeCell ref="J22:K22"/>
    <mergeCell ref="J23:K23"/>
    <mergeCell ref="J27:K27"/>
    <mergeCell ref="J7:K10"/>
    <mergeCell ref="C8:D8"/>
    <mergeCell ref="E9:E10"/>
    <mergeCell ref="J11:K11"/>
    <mergeCell ref="J13:K13"/>
    <mergeCell ref="J14:K14"/>
    <mergeCell ref="J15:K15"/>
    <mergeCell ref="J16:K16"/>
    <mergeCell ref="J12:K12"/>
    <mergeCell ref="J25:K25"/>
    <mergeCell ref="J26:K26"/>
    <mergeCell ref="A1:K1"/>
    <mergeCell ref="B2:J2"/>
    <mergeCell ref="B3:J3"/>
    <mergeCell ref="B4:J4"/>
    <mergeCell ref="B5:J5"/>
    <mergeCell ref="A6:B6"/>
    <mergeCell ref="C6:I6"/>
    <mergeCell ref="J6:K6"/>
    <mergeCell ref="G9:G10"/>
    <mergeCell ref="H9:H10"/>
    <mergeCell ref="A7:A10"/>
    <mergeCell ref="B7:B10"/>
    <mergeCell ref="F9:F10"/>
    <mergeCell ref="I9:I10"/>
    <mergeCell ref="H7:H8"/>
    <mergeCell ref="I7:I8"/>
    <mergeCell ref="C7:D7"/>
    <mergeCell ref="E7:E8"/>
    <mergeCell ref="F7:F8"/>
    <mergeCell ref="G7:G8"/>
  </mergeCells>
  <printOptions horizontalCentered="1" verticalCentered="1"/>
  <pageMargins left="0" right="0" top="0" bottom="0" header="0.31496062992125984" footer="0.31496062992125984"/>
  <pageSetup paperSize="9" scale="75" orientation="landscape" r:id="rId1"/>
  <ignoredErrors>
    <ignoredError sqref="C16:I17 C15:E15 G15:I15 F22:I22" numberStoredAsText="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
  <sheetViews>
    <sheetView zoomScaleNormal="100" zoomScaleSheetLayoutView="100" workbookViewId="0"/>
  </sheetViews>
  <sheetFormatPr defaultRowHeight="15"/>
  <cols>
    <col min="1" max="1" width="64.5703125" customWidth="1"/>
  </cols>
  <sheetData>
    <row r="1" spans="1:1" ht="219.95" customHeight="1">
      <c r="A1" s="13" t="s">
        <v>593</v>
      </c>
    </row>
  </sheetData>
  <printOptions horizontalCentered="1" verticalCentered="1"/>
  <pageMargins left="0.7" right="0.7" top="0.75" bottom="0.75"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26"/>
  <sheetViews>
    <sheetView topLeftCell="A4" zoomScaleNormal="100" zoomScaleSheetLayoutView="100" workbookViewId="0">
      <selection activeCell="I7" sqref="F7:K7"/>
    </sheetView>
  </sheetViews>
  <sheetFormatPr defaultColWidth="9.140625" defaultRowHeight="14.25"/>
  <cols>
    <col min="1" max="1" width="7.7109375" style="4" customWidth="1"/>
    <col min="2" max="2" width="40.7109375" style="2" customWidth="1"/>
    <col min="3" max="11" width="8.7109375" style="2" customWidth="1"/>
    <col min="12" max="12" width="35.7109375" style="2" customWidth="1"/>
    <col min="13" max="13" width="7.7109375" style="2" customWidth="1"/>
    <col min="14" max="16384" width="9.140625" style="2"/>
  </cols>
  <sheetData>
    <row r="1" spans="1:14" s="6" customFormat="1" ht="31.5" customHeight="1">
      <c r="A1" s="227"/>
      <c r="B1" s="227"/>
      <c r="C1" s="227"/>
      <c r="D1" s="227"/>
      <c r="E1" s="227"/>
      <c r="F1" s="227"/>
      <c r="G1" s="227"/>
      <c r="H1" s="227"/>
      <c r="I1" s="227"/>
      <c r="J1" s="227"/>
      <c r="K1" s="227"/>
      <c r="L1" s="227"/>
      <c r="M1" s="227"/>
      <c r="N1" s="11"/>
    </row>
    <row r="2" spans="1:14" ht="18">
      <c r="A2" s="3"/>
      <c r="B2" s="266" t="s">
        <v>396</v>
      </c>
      <c r="C2" s="266"/>
      <c r="D2" s="266"/>
      <c r="E2" s="266"/>
      <c r="F2" s="266"/>
      <c r="G2" s="266"/>
      <c r="H2" s="266"/>
      <c r="I2" s="266"/>
      <c r="J2" s="266"/>
      <c r="K2" s="266"/>
      <c r="L2" s="266"/>
    </row>
    <row r="3" spans="1:14" ht="18">
      <c r="A3" s="3"/>
      <c r="B3" s="266" t="s">
        <v>191</v>
      </c>
      <c r="C3" s="266"/>
      <c r="D3" s="266"/>
      <c r="E3" s="266"/>
      <c r="F3" s="266"/>
      <c r="G3" s="266"/>
      <c r="H3" s="266"/>
      <c r="I3" s="266"/>
      <c r="J3" s="266"/>
      <c r="K3" s="266"/>
      <c r="L3" s="266"/>
    </row>
    <row r="4" spans="1:14" ht="15.75">
      <c r="A4" s="3"/>
      <c r="B4" s="267" t="s">
        <v>395</v>
      </c>
      <c r="C4" s="267"/>
      <c r="D4" s="267"/>
      <c r="E4" s="267"/>
      <c r="F4" s="267"/>
      <c r="G4" s="267"/>
      <c r="H4" s="267"/>
      <c r="I4" s="267"/>
      <c r="J4" s="267"/>
      <c r="K4" s="267"/>
      <c r="L4" s="267"/>
    </row>
    <row r="5" spans="1:14" ht="15.75">
      <c r="A5" s="3"/>
      <c r="B5" s="267" t="s">
        <v>192</v>
      </c>
      <c r="C5" s="267"/>
      <c r="D5" s="267"/>
      <c r="E5" s="267"/>
      <c r="F5" s="267"/>
      <c r="G5" s="267"/>
      <c r="H5" s="267"/>
      <c r="I5" s="267"/>
      <c r="J5" s="267"/>
      <c r="K5" s="267"/>
      <c r="L5" s="267"/>
    </row>
    <row r="6" spans="1:14" ht="15.75">
      <c r="A6" s="264" t="s">
        <v>170</v>
      </c>
      <c r="B6" s="264"/>
      <c r="C6" s="1"/>
      <c r="D6" s="1"/>
      <c r="E6" s="1"/>
      <c r="F6" s="1"/>
      <c r="G6" s="191">
        <v>2013</v>
      </c>
      <c r="H6" s="56"/>
      <c r="I6" s="190"/>
      <c r="J6" s="1"/>
      <c r="K6" s="189"/>
      <c r="L6" s="265" t="s">
        <v>171</v>
      </c>
      <c r="M6" s="265"/>
    </row>
    <row r="7" spans="1:14" ht="33.75" customHeight="1">
      <c r="A7" s="293" t="s">
        <v>439</v>
      </c>
      <c r="B7" s="293" t="s">
        <v>11</v>
      </c>
      <c r="C7" s="296" t="s">
        <v>437</v>
      </c>
      <c r="D7" s="296"/>
      <c r="E7" s="296"/>
      <c r="F7" s="296" t="s">
        <v>438</v>
      </c>
      <c r="G7" s="296"/>
      <c r="H7" s="296"/>
      <c r="I7" s="296" t="s">
        <v>597</v>
      </c>
      <c r="J7" s="296"/>
      <c r="K7" s="296"/>
      <c r="L7" s="293" t="s">
        <v>21</v>
      </c>
      <c r="M7" s="293"/>
    </row>
    <row r="8" spans="1:14">
      <c r="A8" s="294"/>
      <c r="B8" s="294"/>
      <c r="C8" s="93" t="s">
        <v>5</v>
      </c>
      <c r="D8" s="93" t="s">
        <v>27</v>
      </c>
      <c r="E8" s="93" t="s">
        <v>28</v>
      </c>
      <c r="F8" s="93" t="s">
        <v>5</v>
      </c>
      <c r="G8" s="93" t="s">
        <v>27</v>
      </c>
      <c r="H8" s="93" t="s">
        <v>28</v>
      </c>
      <c r="I8" s="93" t="s">
        <v>5</v>
      </c>
      <c r="J8" s="93" t="s">
        <v>27</v>
      </c>
      <c r="K8" s="93" t="s">
        <v>28</v>
      </c>
      <c r="L8" s="294"/>
      <c r="M8" s="294"/>
    </row>
    <row r="9" spans="1:14" ht="15.75" customHeight="1">
      <c r="A9" s="295"/>
      <c r="B9" s="295"/>
      <c r="C9" s="94" t="s">
        <v>8</v>
      </c>
      <c r="D9" s="94" t="s">
        <v>29</v>
      </c>
      <c r="E9" s="94" t="s">
        <v>30</v>
      </c>
      <c r="F9" s="94" t="s">
        <v>8</v>
      </c>
      <c r="G9" s="94" t="s">
        <v>29</v>
      </c>
      <c r="H9" s="94" t="s">
        <v>30</v>
      </c>
      <c r="I9" s="94" t="s">
        <v>8</v>
      </c>
      <c r="J9" s="94" t="s">
        <v>29</v>
      </c>
      <c r="K9" s="94" t="s">
        <v>30</v>
      </c>
      <c r="L9" s="295"/>
      <c r="M9" s="295"/>
    </row>
    <row r="10" spans="1:14" ht="27.75" customHeight="1" thickBot="1">
      <c r="A10" s="50">
        <v>502</v>
      </c>
      <c r="B10" s="198" t="s">
        <v>501</v>
      </c>
      <c r="C10" s="81">
        <f>SUM(I10+F10)</f>
        <v>6810</v>
      </c>
      <c r="D10" s="81">
        <f>SUM(J10+G10)</f>
        <v>5</v>
      </c>
      <c r="E10" s="81">
        <f>SUM(K10+H10)</f>
        <v>6805</v>
      </c>
      <c r="F10" s="81">
        <f>SUM(G10:H10)</f>
        <v>6795</v>
      </c>
      <c r="G10" s="82">
        <v>5</v>
      </c>
      <c r="H10" s="82">
        <v>6790</v>
      </c>
      <c r="I10" s="81">
        <f>SUM(J10:K10)</f>
        <v>15</v>
      </c>
      <c r="J10" s="82">
        <v>0</v>
      </c>
      <c r="K10" s="82">
        <v>15</v>
      </c>
      <c r="L10" s="290" t="s">
        <v>16</v>
      </c>
      <c r="M10" s="290"/>
    </row>
    <row r="11" spans="1:14" ht="21.75" customHeight="1" thickTop="1" thickBot="1">
      <c r="A11" s="51">
        <v>504</v>
      </c>
      <c r="B11" s="214" t="s">
        <v>502</v>
      </c>
      <c r="C11" s="83">
        <f t="shared" ref="C11:E25" si="0">SUM(I11+F11)</f>
        <v>60</v>
      </c>
      <c r="D11" s="83">
        <f t="shared" si="0"/>
        <v>0</v>
      </c>
      <c r="E11" s="83">
        <f t="shared" si="0"/>
        <v>60</v>
      </c>
      <c r="F11" s="83">
        <f t="shared" ref="F11:F25" si="1">SUM(G11:H11)</f>
        <v>60</v>
      </c>
      <c r="G11" s="84">
        <v>0</v>
      </c>
      <c r="H11" s="84">
        <v>60</v>
      </c>
      <c r="I11" s="83">
        <f t="shared" ref="I11:I25" si="2">SUM(J11:K11)</f>
        <v>0</v>
      </c>
      <c r="J11" s="84">
        <v>0</v>
      </c>
      <c r="K11" s="84">
        <v>0</v>
      </c>
      <c r="L11" s="285" t="s">
        <v>516</v>
      </c>
      <c r="M11" s="285"/>
    </row>
    <row r="12" spans="1:14" ht="16.5" thickTop="1" thickBot="1">
      <c r="A12" s="52">
        <v>526</v>
      </c>
      <c r="B12" s="198" t="s">
        <v>503</v>
      </c>
      <c r="C12" s="85">
        <f t="shared" si="0"/>
        <v>530</v>
      </c>
      <c r="D12" s="85">
        <f t="shared" si="0"/>
        <v>0</v>
      </c>
      <c r="E12" s="85">
        <f t="shared" si="0"/>
        <v>530</v>
      </c>
      <c r="F12" s="85">
        <f t="shared" si="1"/>
        <v>529</v>
      </c>
      <c r="G12" s="86">
        <v>0</v>
      </c>
      <c r="H12" s="86">
        <v>529</v>
      </c>
      <c r="I12" s="85">
        <f t="shared" si="2"/>
        <v>1</v>
      </c>
      <c r="J12" s="86">
        <v>0</v>
      </c>
      <c r="K12" s="86">
        <v>1</v>
      </c>
      <c r="L12" s="289" t="s">
        <v>17</v>
      </c>
      <c r="M12" s="289"/>
    </row>
    <row r="13" spans="1:14" ht="20.100000000000001" customHeight="1" thickTop="1" thickBot="1">
      <c r="A13" s="51">
        <v>801</v>
      </c>
      <c r="B13" s="214" t="s">
        <v>504</v>
      </c>
      <c r="C13" s="83">
        <f t="shared" si="0"/>
        <v>2282</v>
      </c>
      <c r="D13" s="83">
        <f t="shared" si="0"/>
        <v>1783</v>
      </c>
      <c r="E13" s="83">
        <f t="shared" si="0"/>
        <v>499</v>
      </c>
      <c r="F13" s="83">
        <f t="shared" si="1"/>
        <v>2262</v>
      </c>
      <c r="G13" s="84">
        <v>1770</v>
      </c>
      <c r="H13" s="84">
        <v>492</v>
      </c>
      <c r="I13" s="83">
        <f t="shared" si="2"/>
        <v>20</v>
      </c>
      <c r="J13" s="84">
        <v>13</v>
      </c>
      <c r="K13" s="84">
        <v>7</v>
      </c>
      <c r="L13" s="285" t="s">
        <v>517</v>
      </c>
      <c r="M13" s="285"/>
    </row>
    <row r="14" spans="1:14" ht="20.100000000000001" customHeight="1" thickTop="1" thickBot="1">
      <c r="A14" s="52">
        <v>802</v>
      </c>
      <c r="B14" s="198" t="s">
        <v>505</v>
      </c>
      <c r="C14" s="85">
        <f t="shared" si="0"/>
        <v>84</v>
      </c>
      <c r="D14" s="85">
        <f t="shared" si="0"/>
        <v>0</v>
      </c>
      <c r="E14" s="85">
        <f t="shared" si="0"/>
        <v>84</v>
      </c>
      <c r="F14" s="85">
        <f t="shared" si="1"/>
        <v>84</v>
      </c>
      <c r="G14" s="86">
        <v>0</v>
      </c>
      <c r="H14" s="86">
        <v>84</v>
      </c>
      <c r="I14" s="85">
        <f t="shared" si="2"/>
        <v>0</v>
      </c>
      <c r="J14" s="86">
        <v>0</v>
      </c>
      <c r="K14" s="86">
        <v>0</v>
      </c>
      <c r="L14" s="289" t="s">
        <v>518</v>
      </c>
      <c r="M14" s="289"/>
    </row>
    <row r="15" spans="1:14" ht="20.100000000000001" customHeight="1" thickTop="1" thickBot="1">
      <c r="A15" s="51">
        <v>803</v>
      </c>
      <c r="B15" s="214" t="s">
        <v>506</v>
      </c>
      <c r="C15" s="83">
        <f t="shared" si="0"/>
        <v>2287</v>
      </c>
      <c r="D15" s="83">
        <f t="shared" si="0"/>
        <v>1224</v>
      </c>
      <c r="E15" s="83">
        <f t="shared" si="0"/>
        <v>1063</v>
      </c>
      <c r="F15" s="83">
        <f t="shared" si="1"/>
        <v>2229</v>
      </c>
      <c r="G15" s="84">
        <v>1175</v>
      </c>
      <c r="H15" s="84">
        <v>1054</v>
      </c>
      <c r="I15" s="83">
        <f t="shared" si="2"/>
        <v>58</v>
      </c>
      <c r="J15" s="84">
        <v>49</v>
      </c>
      <c r="K15" s="84">
        <v>9</v>
      </c>
      <c r="L15" s="285" t="s">
        <v>18</v>
      </c>
      <c r="M15" s="285"/>
    </row>
    <row r="16" spans="1:14" ht="20.100000000000001" customHeight="1" thickTop="1" thickBot="1">
      <c r="A16" s="52">
        <v>804</v>
      </c>
      <c r="B16" s="198" t="s">
        <v>507</v>
      </c>
      <c r="C16" s="85">
        <f t="shared" si="0"/>
        <v>10867</v>
      </c>
      <c r="D16" s="85">
        <f t="shared" si="0"/>
        <v>6689</v>
      </c>
      <c r="E16" s="85">
        <f t="shared" si="0"/>
        <v>4178</v>
      </c>
      <c r="F16" s="85">
        <f t="shared" si="1"/>
        <v>10848</v>
      </c>
      <c r="G16" s="86">
        <v>6682</v>
      </c>
      <c r="H16" s="86">
        <v>4166</v>
      </c>
      <c r="I16" s="85">
        <f t="shared" si="2"/>
        <v>19</v>
      </c>
      <c r="J16" s="86">
        <v>7</v>
      </c>
      <c r="K16" s="86">
        <v>12</v>
      </c>
      <c r="L16" s="289" t="s">
        <v>19</v>
      </c>
      <c r="M16" s="289"/>
    </row>
    <row r="17" spans="1:13" ht="20.100000000000001" customHeight="1" thickTop="1" thickBot="1">
      <c r="A17" s="51">
        <v>809</v>
      </c>
      <c r="B17" s="214" t="s">
        <v>508</v>
      </c>
      <c r="C17" s="83">
        <f t="shared" si="0"/>
        <v>2038</v>
      </c>
      <c r="D17" s="83">
        <f t="shared" si="0"/>
        <v>401</v>
      </c>
      <c r="E17" s="83">
        <f t="shared" si="0"/>
        <v>1637</v>
      </c>
      <c r="F17" s="83">
        <f t="shared" si="1"/>
        <v>2019</v>
      </c>
      <c r="G17" s="84">
        <v>397</v>
      </c>
      <c r="H17" s="84">
        <v>1622</v>
      </c>
      <c r="I17" s="83">
        <f t="shared" si="2"/>
        <v>19</v>
      </c>
      <c r="J17" s="84">
        <v>4</v>
      </c>
      <c r="K17" s="84">
        <v>15</v>
      </c>
      <c r="L17" s="285" t="s">
        <v>519</v>
      </c>
      <c r="M17" s="285"/>
    </row>
    <row r="18" spans="1:13" ht="20.100000000000001" customHeight="1" thickTop="1" thickBot="1">
      <c r="A18" s="52">
        <v>851</v>
      </c>
      <c r="B18" s="198" t="s">
        <v>509</v>
      </c>
      <c r="C18" s="85">
        <f t="shared" si="0"/>
        <v>5242</v>
      </c>
      <c r="D18" s="85">
        <f t="shared" si="0"/>
        <v>2752</v>
      </c>
      <c r="E18" s="85">
        <f t="shared" si="0"/>
        <v>2490</v>
      </c>
      <c r="F18" s="85">
        <f t="shared" si="1"/>
        <v>5174</v>
      </c>
      <c r="G18" s="86">
        <v>2729</v>
      </c>
      <c r="H18" s="86">
        <v>2445</v>
      </c>
      <c r="I18" s="85">
        <f t="shared" si="2"/>
        <v>68</v>
      </c>
      <c r="J18" s="86">
        <v>23</v>
      </c>
      <c r="K18" s="86">
        <v>45</v>
      </c>
      <c r="L18" s="289" t="s">
        <v>520</v>
      </c>
      <c r="M18" s="289"/>
    </row>
    <row r="19" spans="1:13" ht="20.100000000000001" customHeight="1" thickTop="1" thickBot="1">
      <c r="A19" s="51">
        <v>852</v>
      </c>
      <c r="B19" s="214" t="s">
        <v>510</v>
      </c>
      <c r="C19" s="83">
        <f t="shared" si="0"/>
        <v>53</v>
      </c>
      <c r="D19" s="83">
        <f t="shared" si="0"/>
        <v>0</v>
      </c>
      <c r="E19" s="83">
        <f t="shared" si="0"/>
        <v>53</v>
      </c>
      <c r="F19" s="83">
        <f t="shared" si="1"/>
        <v>52</v>
      </c>
      <c r="G19" s="84">
        <v>0</v>
      </c>
      <c r="H19" s="84">
        <v>52</v>
      </c>
      <c r="I19" s="83">
        <f t="shared" si="2"/>
        <v>1</v>
      </c>
      <c r="J19" s="84">
        <v>0</v>
      </c>
      <c r="K19" s="84">
        <v>1</v>
      </c>
      <c r="L19" s="285" t="s">
        <v>20</v>
      </c>
      <c r="M19" s="285"/>
    </row>
    <row r="20" spans="1:13" ht="31.5" thickTop="1" thickBot="1">
      <c r="A20" s="52">
        <v>900</v>
      </c>
      <c r="B20" s="198" t="s">
        <v>511</v>
      </c>
      <c r="C20" s="85">
        <f t="shared" si="0"/>
        <v>683</v>
      </c>
      <c r="D20" s="85">
        <f t="shared" si="0"/>
        <v>11</v>
      </c>
      <c r="E20" s="85">
        <f t="shared" si="0"/>
        <v>672</v>
      </c>
      <c r="F20" s="85">
        <f t="shared" si="1"/>
        <v>683</v>
      </c>
      <c r="G20" s="86">
        <v>11</v>
      </c>
      <c r="H20" s="86">
        <v>672</v>
      </c>
      <c r="I20" s="85">
        <f t="shared" si="2"/>
        <v>0</v>
      </c>
      <c r="J20" s="86">
        <v>0</v>
      </c>
      <c r="K20" s="86">
        <v>0</v>
      </c>
      <c r="L20" s="289" t="s">
        <v>433</v>
      </c>
      <c r="M20" s="289"/>
    </row>
    <row r="21" spans="1:13" ht="31.5" thickTop="1" thickBot="1">
      <c r="A21" s="51">
        <v>911</v>
      </c>
      <c r="B21" s="214" t="s">
        <v>512</v>
      </c>
      <c r="C21" s="83">
        <f t="shared" si="0"/>
        <v>98</v>
      </c>
      <c r="D21" s="83">
        <f t="shared" si="0"/>
        <v>21</v>
      </c>
      <c r="E21" s="83">
        <f t="shared" si="0"/>
        <v>77</v>
      </c>
      <c r="F21" s="83">
        <f t="shared" si="1"/>
        <v>72</v>
      </c>
      <c r="G21" s="84">
        <v>13</v>
      </c>
      <c r="H21" s="84">
        <v>59</v>
      </c>
      <c r="I21" s="83">
        <f t="shared" si="2"/>
        <v>26</v>
      </c>
      <c r="J21" s="84">
        <v>8</v>
      </c>
      <c r="K21" s="84">
        <v>18</v>
      </c>
      <c r="L21" s="285" t="s">
        <v>521</v>
      </c>
      <c r="M21" s="285"/>
    </row>
    <row r="22" spans="1:13" ht="31.5" thickTop="1" thickBot="1">
      <c r="A22" s="52">
        <v>921</v>
      </c>
      <c r="B22" s="198" t="s">
        <v>477</v>
      </c>
      <c r="C22" s="85">
        <f t="shared" si="0"/>
        <v>3219</v>
      </c>
      <c r="D22" s="85">
        <f t="shared" si="0"/>
        <v>530</v>
      </c>
      <c r="E22" s="85">
        <f t="shared" si="0"/>
        <v>2689</v>
      </c>
      <c r="F22" s="85">
        <f t="shared" si="1"/>
        <v>2528</v>
      </c>
      <c r="G22" s="86">
        <v>426</v>
      </c>
      <c r="H22" s="86">
        <v>2102</v>
      </c>
      <c r="I22" s="85">
        <f t="shared" si="2"/>
        <v>691</v>
      </c>
      <c r="J22" s="86">
        <v>104</v>
      </c>
      <c r="K22" s="86">
        <v>587</v>
      </c>
      <c r="L22" s="289" t="s">
        <v>476</v>
      </c>
      <c r="M22" s="289"/>
    </row>
    <row r="23" spans="1:13" ht="31.5" thickTop="1" thickBot="1">
      <c r="A23" s="51">
        <v>923</v>
      </c>
      <c r="B23" s="214" t="s">
        <v>513</v>
      </c>
      <c r="C23" s="83">
        <f t="shared" si="0"/>
        <v>1751</v>
      </c>
      <c r="D23" s="83">
        <f t="shared" si="0"/>
        <v>32</v>
      </c>
      <c r="E23" s="83">
        <f t="shared" si="0"/>
        <v>1719</v>
      </c>
      <c r="F23" s="83">
        <f t="shared" si="1"/>
        <v>1748</v>
      </c>
      <c r="G23" s="84">
        <v>32</v>
      </c>
      <c r="H23" s="84">
        <v>1716</v>
      </c>
      <c r="I23" s="83">
        <f t="shared" si="2"/>
        <v>3</v>
      </c>
      <c r="J23" s="84">
        <v>0</v>
      </c>
      <c r="K23" s="84">
        <v>3</v>
      </c>
      <c r="L23" s="285" t="s">
        <v>522</v>
      </c>
      <c r="M23" s="285"/>
    </row>
    <row r="24" spans="1:13" ht="16.5" thickTop="1" thickBot="1">
      <c r="A24" s="52">
        <v>924</v>
      </c>
      <c r="B24" s="198" t="s">
        <v>514</v>
      </c>
      <c r="C24" s="85">
        <f t="shared" si="0"/>
        <v>4987</v>
      </c>
      <c r="D24" s="85">
        <f t="shared" si="0"/>
        <v>731</v>
      </c>
      <c r="E24" s="85">
        <f t="shared" si="0"/>
        <v>4256</v>
      </c>
      <c r="F24" s="85">
        <f t="shared" si="1"/>
        <v>4965</v>
      </c>
      <c r="G24" s="86">
        <v>730</v>
      </c>
      <c r="H24" s="86">
        <v>4235</v>
      </c>
      <c r="I24" s="85">
        <f t="shared" si="2"/>
        <v>22</v>
      </c>
      <c r="J24" s="86">
        <v>1</v>
      </c>
      <c r="K24" s="86">
        <v>21</v>
      </c>
      <c r="L24" s="289" t="s">
        <v>523</v>
      </c>
      <c r="M24" s="289"/>
    </row>
    <row r="25" spans="1:13" ht="20.100000000000001" customHeight="1" thickTop="1">
      <c r="A25" s="55">
        <v>930</v>
      </c>
      <c r="B25" s="214" t="s">
        <v>515</v>
      </c>
      <c r="C25" s="205">
        <f t="shared" si="0"/>
        <v>3109</v>
      </c>
      <c r="D25" s="205">
        <f t="shared" si="0"/>
        <v>1458</v>
      </c>
      <c r="E25" s="205">
        <f t="shared" si="0"/>
        <v>1651</v>
      </c>
      <c r="F25" s="205">
        <f t="shared" si="1"/>
        <v>3090</v>
      </c>
      <c r="G25" s="206">
        <v>1452</v>
      </c>
      <c r="H25" s="206">
        <v>1638</v>
      </c>
      <c r="I25" s="205">
        <f t="shared" si="2"/>
        <v>19</v>
      </c>
      <c r="J25" s="206">
        <v>6</v>
      </c>
      <c r="K25" s="206">
        <v>13</v>
      </c>
      <c r="L25" s="286" t="s">
        <v>524</v>
      </c>
      <c r="M25" s="286"/>
    </row>
    <row r="26" spans="1:13" ht="30.75" customHeight="1">
      <c r="A26" s="291" t="s">
        <v>8</v>
      </c>
      <c r="B26" s="291"/>
      <c r="C26" s="215">
        <f t="shared" ref="C26:K26" si="3">SUM(C10:C25)</f>
        <v>44100</v>
      </c>
      <c r="D26" s="215">
        <f t="shared" si="3"/>
        <v>15637</v>
      </c>
      <c r="E26" s="215">
        <f t="shared" si="3"/>
        <v>28463</v>
      </c>
      <c r="F26" s="215">
        <f t="shared" si="3"/>
        <v>43138</v>
      </c>
      <c r="G26" s="215">
        <f t="shared" si="3"/>
        <v>15422</v>
      </c>
      <c r="H26" s="215">
        <f t="shared" si="3"/>
        <v>27716</v>
      </c>
      <c r="I26" s="215">
        <f t="shared" si="3"/>
        <v>962</v>
      </c>
      <c r="J26" s="215">
        <f t="shared" si="3"/>
        <v>215</v>
      </c>
      <c r="K26" s="215">
        <f t="shared" si="3"/>
        <v>747</v>
      </c>
      <c r="L26" s="292" t="s">
        <v>5</v>
      </c>
      <c r="M26" s="292"/>
    </row>
  </sheetData>
  <mergeCells count="31">
    <mergeCell ref="L16:M16"/>
    <mergeCell ref="L17:M17"/>
    <mergeCell ref="L18:M18"/>
    <mergeCell ref="L6:M6"/>
    <mergeCell ref="L14:M14"/>
    <mergeCell ref="L15:M15"/>
    <mergeCell ref="A1:M1"/>
    <mergeCell ref="B2:L2"/>
    <mergeCell ref="B3:L3"/>
    <mergeCell ref="B4:L4"/>
    <mergeCell ref="B5:L5"/>
    <mergeCell ref="A6:B6"/>
    <mergeCell ref="L10:M10"/>
    <mergeCell ref="L11:M11"/>
    <mergeCell ref="L12:M12"/>
    <mergeCell ref="L13:M13"/>
    <mergeCell ref="L7:M9"/>
    <mergeCell ref="A7:A9"/>
    <mergeCell ref="B7:B9"/>
    <mergeCell ref="C7:E7"/>
    <mergeCell ref="F7:H7"/>
    <mergeCell ref="I7:K7"/>
    <mergeCell ref="A26:B26"/>
    <mergeCell ref="L26:M26"/>
    <mergeCell ref="L19:M19"/>
    <mergeCell ref="L20:M20"/>
    <mergeCell ref="L21:M21"/>
    <mergeCell ref="L25:M25"/>
    <mergeCell ref="L22:M22"/>
    <mergeCell ref="L23:M23"/>
    <mergeCell ref="L24:M24"/>
  </mergeCells>
  <printOptions horizontalCentered="1" verticalCentered="1"/>
  <pageMargins left="0" right="0" top="0" bottom="0" header="0.31496062992125984" footer="0.31496062992125984"/>
  <pageSetup paperSize="9" scale="77"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9"/>
  <sheetViews>
    <sheetView topLeftCell="A4" zoomScaleNormal="100" zoomScaleSheetLayoutView="100" workbookViewId="0">
      <selection activeCell="D10" sqref="D10:E10"/>
    </sheetView>
  </sheetViews>
  <sheetFormatPr defaultColWidth="9.140625" defaultRowHeight="14.25"/>
  <cols>
    <col min="1" max="1" width="7.7109375" style="4" customWidth="1"/>
    <col min="2" max="2" width="50.7109375" style="2" customWidth="1"/>
    <col min="3" max="8" width="8.7109375" style="2" customWidth="1"/>
    <col min="9" max="9" width="43.7109375" style="2" customWidth="1"/>
    <col min="10" max="10" width="7.7109375" style="2" customWidth="1"/>
    <col min="11" max="16384" width="9.140625" style="2"/>
  </cols>
  <sheetData>
    <row r="1" spans="1:11" s="6" customFormat="1" ht="38.25" customHeight="1">
      <c r="A1" s="227"/>
      <c r="B1" s="227"/>
      <c r="C1" s="227"/>
      <c r="D1" s="227"/>
      <c r="E1" s="227"/>
      <c r="F1" s="227"/>
      <c r="G1" s="227"/>
      <c r="H1" s="227"/>
      <c r="I1" s="227"/>
      <c r="J1" s="227"/>
      <c r="K1" s="11"/>
    </row>
    <row r="2" spans="1:11" ht="15.75" customHeight="1">
      <c r="A2" s="266" t="s">
        <v>393</v>
      </c>
      <c r="B2" s="266"/>
      <c r="C2" s="266"/>
      <c r="D2" s="266"/>
      <c r="E2" s="266"/>
      <c r="F2" s="266"/>
      <c r="G2" s="266"/>
      <c r="H2" s="266"/>
      <c r="I2" s="266"/>
      <c r="J2" s="266"/>
    </row>
    <row r="3" spans="1:11" ht="18">
      <c r="A3" s="266" t="s">
        <v>191</v>
      </c>
      <c r="B3" s="266"/>
      <c r="C3" s="266"/>
      <c r="D3" s="266"/>
      <c r="E3" s="266"/>
      <c r="F3" s="266"/>
      <c r="G3" s="266"/>
      <c r="H3" s="266"/>
      <c r="I3" s="266"/>
      <c r="J3" s="266"/>
    </row>
    <row r="4" spans="1:11" ht="15.75" customHeight="1">
      <c r="A4" s="267" t="s">
        <v>188</v>
      </c>
      <c r="B4" s="267"/>
      <c r="C4" s="267"/>
      <c r="D4" s="267"/>
      <c r="E4" s="267"/>
      <c r="F4" s="267"/>
      <c r="G4" s="267"/>
      <c r="H4" s="267"/>
      <c r="I4" s="267"/>
      <c r="J4" s="267"/>
    </row>
    <row r="5" spans="1:11" ht="15.75" customHeight="1">
      <c r="A5" s="267" t="s">
        <v>192</v>
      </c>
      <c r="B5" s="267"/>
      <c r="C5" s="267"/>
      <c r="D5" s="267"/>
      <c r="E5" s="267"/>
      <c r="F5" s="267"/>
      <c r="G5" s="267"/>
      <c r="H5" s="267"/>
      <c r="I5" s="267"/>
      <c r="J5" s="267"/>
    </row>
    <row r="6" spans="1:11" ht="15.75">
      <c r="A6" s="264" t="s">
        <v>186</v>
      </c>
      <c r="B6" s="264"/>
      <c r="C6" s="1"/>
      <c r="D6" s="1"/>
      <c r="E6" s="181">
        <v>2013</v>
      </c>
      <c r="F6" s="56"/>
      <c r="G6" s="1"/>
      <c r="H6" s="183"/>
      <c r="I6" s="265" t="s">
        <v>187</v>
      </c>
      <c r="J6" s="265"/>
    </row>
    <row r="7" spans="1:11" ht="16.5" customHeight="1">
      <c r="A7" s="271" t="s">
        <v>439</v>
      </c>
      <c r="B7" s="275" t="s">
        <v>11</v>
      </c>
      <c r="C7" s="297" t="s">
        <v>45</v>
      </c>
      <c r="D7" s="297"/>
      <c r="E7" s="297"/>
      <c r="F7" s="297" t="s">
        <v>46</v>
      </c>
      <c r="G7" s="297"/>
      <c r="H7" s="297"/>
      <c r="I7" s="271" t="s">
        <v>21</v>
      </c>
      <c r="J7" s="271"/>
    </row>
    <row r="8" spans="1:11" ht="18" customHeight="1">
      <c r="A8" s="272"/>
      <c r="B8" s="276"/>
      <c r="C8" s="298" t="s">
        <v>47</v>
      </c>
      <c r="D8" s="298"/>
      <c r="E8" s="298"/>
      <c r="F8" s="298" t="s">
        <v>48</v>
      </c>
      <c r="G8" s="298"/>
      <c r="H8" s="298"/>
      <c r="I8" s="272"/>
      <c r="J8" s="272"/>
    </row>
    <row r="9" spans="1:11">
      <c r="A9" s="272"/>
      <c r="B9" s="276"/>
      <c r="C9" s="186" t="s">
        <v>5</v>
      </c>
      <c r="D9" s="186" t="s">
        <v>43</v>
      </c>
      <c r="E9" s="186" t="s">
        <v>42</v>
      </c>
      <c r="F9" s="186" t="s">
        <v>5</v>
      </c>
      <c r="G9" s="186" t="s">
        <v>43</v>
      </c>
      <c r="H9" s="186" t="s">
        <v>42</v>
      </c>
      <c r="I9" s="272"/>
      <c r="J9" s="272"/>
    </row>
    <row r="10" spans="1:11" ht="15" customHeight="1">
      <c r="A10" s="273"/>
      <c r="B10" s="277"/>
      <c r="C10" s="182" t="s">
        <v>8</v>
      </c>
      <c r="D10" s="209" t="s">
        <v>44</v>
      </c>
      <c r="E10" s="209" t="s">
        <v>598</v>
      </c>
      <c r="F10" s="182" t="s">
        <v>8</v>
      </c>
      <c r="G10" s="182" t="s">
        <v>44</v>
      </c>
      <c r="H10" s="182" t="s">
        <v>598</v>
      </c>
      <c r="I10" s="273"/>
      <c r="J10" s="273"/>
    </row>
    <row r="11" spans="1:11" ht="18" customHeight="1" thickBot="1">
      <c r="A11" s="50">
        <v>502</v>
      </c>
      <c r="B11" s="198" t="s">
        <v>501</v>
      </c>
      <c r="C11" s="88">
        <f>SUM(D11:E11)</f>
        <v>172041</v>
      </c>
      <c r="D11" s="87">
        <v>172041</v>
      </c>
      <c r="E11" s="87">
        <v>0</v>
      </c>
      <c r="F11" s="88">
        <f>SUM(G11:H11)</f>
        <v>6810</v>
      </c>
      <c r="G11" s="87">
        <v>6795</v>
      </c>
      <c r="H11" s="87">
        <v>15</v>
      </c>
      <c r="I11" s="290" t="s">
        <v>16</v>
      </c>
      <c r="J11" s="290"/>
    </row>
    <row r="12" spans="1:11" ht="22.5" customHeight="1" thickBot="1">
      <c r="A12" s="51">
        <v>504</v>
      </c>
      <c r="B12" s="214" t="s">
        <v>502</v>
      </c>
      <c r="C12" s="90">
        <f>SUM(D12:E12)</f>
        <v>1076</v>
      </c>
      <c r="D12" s="89">
        <v>1076</v>
      </c>
      <c r="E12" s="89">
        <v>0</v>
      </c>
      <c r="F12" s="90">
        <f>SUM(G12:H12)</f>
        <v>60</v>
      </c>
      <c r="G12" s="89">
        <v>60</v>
      </c>
      <c r="H12" s="89">
        <v>0</v>
      </c>
      <c r="I12" s="285" t="s">
        <v>516</v>
      </c>
      <c r="J12" s="285"/>
    </row>
    <row r="13" spans="1:11" ht="18" customHeight="1" thickBot="1">
      <c r="A13" s="52">
        <v>526</v>
      </c>
      <c r="B13" s="198" t="s">
        <v>503</v>
      </c>
      <c r="C13" s="92">
        <f t="shared" ref="C13:C26" si="0">SUM(D13:E13)</f>
        <v>13464</v>
      </c>
      <c r="D13" s="91">
        <v>13464</v>
      </c>
      <c r="E13" s="91">
        <v>0</v>
      </c>
      <c r="F13" s="92">
        <f t="shared" ref="F13:F26" si="1">SUM(G13:H13)</f>
        <v>530</v>
      </c>
      <c r="G13" s="91">
        <v>529</v>
      </c>
      <c r="H13" s="91">
        <v>1</v>
      </c>
      <c r="I13" s="289" t="s">
        <v>17</v>
      </c>
      <c r="J13" s="289"/>
    </row>
    <row r="14" spans="1:11" ht="18" customHeight="1" thickBot="1">
      <c r="A14" s="51">
        <v>801</v>
      </c>
      <c r="B14" s="214" t="s">
        <v>504</v>
      </c>
      <c r="C14" s="90">
        <f t="shared" si="0"/>
        <v>135841</v>
      </c>
      <c r="D14" s="89">
        <v>133039</v>
      </c>
      <c r="E14" s="89">
        <v>2802</v>
      </c>
      <c r="F14" s="90">
        <f t="shared" si="1"/>
        <v>2282</v>
      </c>
      <c r="G14" s="89">
        <v>2262</v>
      </c>
      <c r="H14" s="89">
        <v>20</v>
      </c>
      <c r="I14" s="285" t="s">
        <v>517</v>
      </c>
      <c r="J14" s="285"/>
    </row>
    <row r="15" spans="1:11" ht="18" customHeight="1" thickBot="1">
      <c r="A15" s="52">
        <v>802</v>
      </c>
      <c r="B15" s="198" t="s">
        <v>505</v>
      </c>
      <c r="C15" s="92">
        <f t="shared" si="0"/>
        <v>5181</v>
      </c>
      <c r="D15" s="91">
        <v>5181</v>
      </c>
      <c r="E15" s="91">
        <v>0</v>
      </c>
      <c r="F15" s="92">
        <f t="shared" si="1"/>
        <v>84</v>
      </c>
      <c r="G15" s="91">
        <v>84</v>
      </c>
      <c r="H15" s="91">
        <v>0</v>
      </c>
      <c r="I15" s="289" t="s">
        <v>518</v>
      </c>
      <c r="J15" s="289"/>
    </row>
    <row r="16" spans="1:11" ht="18" customHeight="1" thickBot="1">
      <c r="A16" s="51">
        <v>803</v>
      </c>
      <c r="B16" s="214" t="s">
        <v>506</v>
      </c>
      <c r="C16" s="90">
        <f t="shared" si="0"/>
        <v>863140</v>
      </c>
      <c r="D16" s="89">
        <v>846908</v>
      </c>
      <c r="E16" s="89">
        <v>16232</v>
      </c>
      <c r="F16" s="90">
        <f t="shared" si="1"/>
        <v>2287</v>
      </c>
      <c r="G16" s="89">
        <v>2229</v>
      </c>
      <c r="H16" s="89">
        <v>58</v>
      </c>
      <c r="I16" s="285" t="s">
        <v>18</v>
      </c>
      <c r="J16" s="285"/>
    </row>
    <row r="17" spans="1:10" ht="18" customHeight="1" thickBot="1">
      <c r="A17" s="52">
        <v>804</v>
      </c>
      <c r="B17" s="198" t="s">
        <v>507</v>
      </c>
      <c r="C17" s="92">
        <f t="shared" si="0"/>
        <v>869770</v>
      </c>
      <c r="D17" s="91">
        <v>864585</v>
      </c>
      <c r="E17" s="91">
        <v>5185</v>
      </c>
      <c r="F17" s="92">
        <f t="shared" si="1"/>
        <v>10867</v>
      </c>
      <c r="G17" s="91">
        <v>10848</v>
      </c>
      <c r="H17" s="91">
        <v>19</v>
      </c>
      <c r="I17" s="289" t="s">
        <v>19</v>
      </c>
      <c r="J17" s="289"/>
    </row>
    <row r="18" spans="1:10" ht="18" customHeight="1" thickBot="1">
      <c r="A18" s="51">
        <v>809</v>
      </c>
      <c r="B18" s="214" t="s">
        <v>508</v>
      </c>
      <c r="C18" s="90">
        <f t="shared" si="0"/>
        <v>118936</v>
      </c>
      <c r="D18" s="89">
        <v>116026</v>
      </c>
      <c r="E18" s="89">
        <v>2910</v>
      </c>
      <c r="F18" s="90">
        <f t="shared" si="1"/>
        <v>2038</v>
      </c>
      <c r="G18" s="89">
        <v>2019</v>
      </c>
      <c r="H18" s="89">
        <v>19</v>
      </c>
      <c r="I18" s="285" t="s">
        <v>519</v>
      </c>
      <c r="J18" s="285"/>
    </row>
    <row r="19" spans="1:10" ht="18" customHeight="1" thickBot="1">
      <c r="A19" s="52">
        <v>851</v>
      </c>
      <c r="B19" s="198" t="s">
        <v>509</v>
      </c>
      <c r="C19" s="92">
        <f t="shared" si="0"/>
        <v>528637</v>
      </c>
      <c r="D19" s="91">
        <v>502757</v>
      </c>
      <c r="E19" s="91">
        <v>25880</v>
      </c>
      <c r="F19" s="92">
        <f t="shared" si="1"/>
        <v>5242</v>
      </c>
      <c r="G19" s="91">
        <v>5174</v>
      </c>
      <c r="H19" s="91">
        <v>68</v>
      </c>
      <c r="I19" s="289" t="s">
        <v>520</v>
      </c>
      <c r="J19" s="289"/>
    </row>
    <row r="20" spans="1:10" ht="15.75" thickBot="1">
      <c r="A20" s="51">
        <v>852</v>
      </c>
      <c r="B20" s="214" t="s">
        <v>510</v>
      </c>
      <c r="C20" s="90">
        <f t="shared" si="0"/>
        <v>1422</v>
      </c>
      <c r="D20" s="89">
        <v>1313</v>
      </c>
      <c r="E20" s="89">
        <v>109</v>
      </c>
      <c r="F20" s="90">
        <f t="shared" si="1"/>
        <v>53</v>
      </c>
      <c r="G20" s="89">
        <v>52</v>
      </c>
      <c r="H20" s="89">
        <v>1</v>
      </c>
      <c r="I20" s="285" t="s">
        <v>20</v>
      </c>
      <c r="J20" s="285"/>
    </row>
    <row r="21" spans="1:10" ht="30.75" thickBot="1">
      <c r="A21" s="52">
        <v>900</v>
      </c>
      <c r="B21" s="198" t="s">
        <v>511</v>
      </c>
      <c r="C21" s="92">
        <f t="shared" si="0"/>
        <v>24961</v>
      </c>
      <c r="D21" s="91">
        <v>24961</v>
      </c>
      <c r="E21" s="91">
        <v>0</v>
      </c>
      <c r="F21" s="92">
        <f t="shared" si="1"/>
        <v>683</v>
      </c>
      <c r="G21" s="91">
        <v>683</v>
      </c>
      <c r="H21" s="91">
        <v>0</v>
      </c>
      <c r="I21" s="289" t="s">
        <v>433</v>
      </c>
      <c r="J21" s="289"/>
    </row>
    <row r="22" spans="1:10" ht="30.75" thickBot="1">
      <c r="A22" s="51">
        <v>911</v>
      </c>
      <c r="B22" s="214" t="s">
        <v>512</v>
      </c>
      <c r="C22" s="90">
        <f t="shared" si="0"/>
        <v>17662</v>
      </c>
      <c r="D22" s="89">
        <v>10436</v>
      </c>
      <c r="E22" s="89">
        <v>7226</v>
      </c>
      <c r="F22" s="90">
        <f t="shared" si="1"/>
        <v>98</v>
      </c>
      <c r="G22" s="89">
        <v>72</v>
      </c>
      <c r="H22" s="89">
        <v>26</v>
      </c>
      <c r="I22" s="285" t="s">
        <v>521</v>
      </c>
      <c r="J22" s="285"/>
    </row>
    <row r="23" spans="1:10" ht="30.75" thickBot="1">
      <c r="A23" s="52">
        <v>921</v>
      </c>
      <c r="B23" s="198" t="s">
        <v>477</v>
      </c>
      <c r="C23" s="92">
        <f t="shared" si="0"/>
        <v>785091</v>
      </c>
      <c r="D23" s="91">
        <v>565913</v>
      </c>
      <c r="E23" s="91">
        <v>219178</v>
      </c>
      <c r="F23" s="92">
        <f t="shared" si="1"/>
        <v>3219</v>
      </c>
      <c r="G23" s="91">
        <v>2528</v>
      </c>
      <c r="H23" s="91">
        <v>691</v>
      </c>
      <c r="I23" s="289" t="s">
        <v>476</v>
      </c>
      <c r="J23" s="289"/>
    </row>
    <row r="24" spans="1:10" ht="30.75" thickBot="1">
      <c r="A24" s="51">
        <v>923</v>
      </c>
      <c r="B24" s="214" t="s">
        <v>513</v>
      </c>
      <c r="C24" s="90">
        <f t="shared" si="0"/>
        <v>78268</v>
      </c>
      <c r="D24" s="89">
        <v>77131</v>
      </c>
      <c r="E24" s="89">
        <v>1137</v>
      </c>
      <c r="F24" s="90">
        <f t="shared" si="1"/>
        <v>1751</v>
      </c>
      <c r="G24" s="89">
        <v>1748</v>
      </c>
      <c r="H24" s="89">
        <v>3</v>
      </c>
      <c r="I24" s="285" t="s">
        <v>522</v>
      </c>
      <c r="J24" s="285"/>
    </row>
    <row r="25" spans="1:10" ht="18" customHeight="1" thickBot="1">
      <c r="A25" s="52">
        <v>924</v>
      </c>
      <c r="B25" s="198" t="s">
        <v>514</v>
      </c>
      <c r="C25" s="92">
        <f t="shared" si="0"/>
        <v>144447</v>
      </c>
      <c r="D25" s="91">
        <v>140743</v>
      </c>
      <c r="E25" s="91">
        <v>3704</v>
      </c>
      <c r="F25" s="92">
        <f t="shared" si="1"/>
        <v>4987</v>
      </c>
      <c r="G25" s="91">
        <v>4965</v>
      </c>
      <c r="H25" s="91">
        <v>22</v>
      </c>
      <c r="I25" s="289" t="s">
        <v>523</v>
      </c>
      <c r="J25" s="289"/>
    </row>
    <row r="26" spans="1:10" ht="18" customHeight="1">
      <c r="A26" s="55">
        <v>930</v>
      </c>
      <c r="B26" s="214" t="s">
        <v>515</v>
      </c>
      <c r="C26" s="204">
        <f t="shared" si="0"/>
        <v>112817</v>
      </c>
      <c r="D26" s="203">
        <v>112054</v>
      </c>
      <c r="E26" s="203">
        <v>763</v>
      </c>
      <c r="F26" s="204">
        <f t="shared" si="1"/>
        <v>3109</v>
      </c>
      <c r="G26" s="203">
        <v>3090</v>
      </c>
      <c r="H26" s="203">
        <v>19</v>
      </c>
      <c r="I26" s="286" t="s">
        <v>524</v>
      </c>
      <c r="J26" s="286"/>
    </row>
    <row r="27" spans="1:10" ht="30.75" customHeight="1">
      <c r="A27" s="280" t="s">
        <v>8</v>
      </c>
      <c r="B27" s="280"/>
      <c r="C27" s="216">
        <f t="shared" ref="C27:H27" si="2">SUM(C11:C26)</f>
        <v>3872754</v>
      </c>
      <c r="D27" s="216">
        <f t="shared" si="2"/>
        <v>3587628</v>
      </c>
      <c r="E27" s="216">
        <f t="shared" si="2"/>
        <v>285126</v>
      </c>
      <c r="F27" s="216">
        <f t="shared" si="2"/>
        <v>44100</v>
      </c>
      <c r="G27" s="216">
        <f t="shared" si="2"/>
        <v>43138</v>
      </c>
      <c r="H27" s="216">
        <f t="shared" si="2"/>
        <v>962</v>
      </c>
      <c r="I27" s="281" t="s">
        <v>5</v>
      </c>
      <c r="J27" s="281"/>
    </row>
    <row r="28" spans="1:10">
      <c r="D28" s="73"/>
      <c r="E28" s="73"/>
      <c r="F28" s="73"/>
      <c r="G28" s="73"/>
      <c r="H28" s="73"/>
    </row>
    <row r="29" spans="1:10">
      <c r="D29" s="73"/>
      <c r="E29" s="73"/>
      <c r="F29" s="73"/>
      <c r="G29" s="73"/>
      <c r="H29" s="73"/>
    </row>
  </sheetData>
  <mergeCells count="32">
    <mergeCell ref="A1:J1"/>
    <mergeCell ref="A2:J2"/>
    <mergeCell ref="A3:J3"/>
    <mergeCell ref="A4:J4"/>
    <mergeCell ref="A5:J5"/>
    <mergeCell ref="A6:B6"/>
    <mergeCell ref="I6:J6"/>
    <mergeCell ref="I17:J17"/>
    <mergeCell ref="I18:J18"/>
    <mergeCell ref="I19:J19"/>
    <mergeCell ref="A7:A10"/>
    <mergeCell ref="B7:B10"/>
    <mergeCell ref="C7:E7"/>
    <mergeCell ref="F7:H7"/>
    <mergeCell ref="I7:J10"/>
    <mergeCell ref="C8:E8"/>
    <mergeCell ref="F8:H8"/>
    <mergeCell ref="I11:J11"/>
    <mergeCell ref="I12:J12"/>
    <mergeCell ref="I13:J13"/>
    <mergeCell ref="I14:J14"/>
    <mergeCell ref="I15:J15"/>
    <mergeCell ref="I16:J16"/>
    <mergeCell ref="A27:B27"/>
    <mergeCell ref="I27:J27"/>
    <mergeCell ref="I20:J20"/>
    <mergeCell ref="I21:J21"/>
    <mergeCell ref="I22:J22"/>
    <mergeCell ref="I26:J26"/>
    <mergeCell ref="I23:J23"/>
    <mergeCell ref="I24:J24"/>
    <mergeCell ref="I25:J25"/>
  </mergeCells>
  <printOptions horizontalCentered="1" verticalCentered="1"/>
  <pageMargins left="0" right="0" top="0" bottom="0" header="0.31496062992125984" footer="0.31496062992125984"/>
  <pageSetup paperSize="9" scale="81"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0"/>
  <sheetViews>
    <sheetView zoomScaleNormal="100" zoomScaleSheetLayoutView="100" workbookViewId="0">
      <selection activeCell="I11" sqref="I11:J18"/>
    </sheetView>
  </sheetViews>
  <sheetFormatPr defaultColWidth="9.140625" defaultRowHeight="14.25"/>
  <cols>
    <col min="1" max="1" width="12.7109375" style="4" customWidth="1"/>
    <col min="2" max="2" width="25.7109375" style="2" customWidth="1"/>
    <col min="3" max="8" width="8.7109375" style="2" customWidth="1"/>
    <col min="9" max="9" width="25.7109375" style="2" customWidth="1"/>
    <col min="10" max="10" width="12.7109375" style="2" customWidth="1"/>
    <col min="11" max="16384" width="9.140625" style="2"/>
  </cols>
  <sheetData>
    <row r="1" spans="1:11" s="6" customFormat="1" ht="50.1" customHeight="1">
      <c r="A1" s="227"/>
      <c r="B1" s="227"/>
      <c r="C1" s="227"/>
      <c r="D1" s="227"/>
      <c r="E1" s="227"/>
      <c r="F1" s="227"/>
      <c r="G1" s="227"/>
      <c r="H1" s="227"/>
      <c r="I1" s="227"/>
      <c r="J1" s="227"/>
      <c r="K1" s="11"/>
    </row>
    <row r="2" spans="1:11" ht="15.75" customHeight="1">
      <c r="A2" s="266" t="s">
        <v>88</v>
      </c>
      <c r="B2" s="266"/>
      <c r="C2" s="266"/>
      <c r="D2" s="266"/>
      <c r="E2" s="266"/>
      <c r="F2" s="266"/>
      <c r="G2" s="266"/>
      <c r="H2" s="266"/>
      <c r="I2" s="266"/>
      <c r="J2" s="266"/>
    </row>
    <row r="3" spans="1:11" ht="15.75" customHeight="1">
      <c r="A3" s="266" t="s">
        <v>191</v>
      </c>
      <c r="B3" s="266"/>
      <c r="C3" s="266"/>
      <c r="D3" s="266"/>
      <c r="E3" s="266"/>
      <c r="F3" s="266"/>
      <c r="G3" s="266"/>
      <c r="H3" s="266"/>
      <c r="I3" s="266"/>
      <c r="J3" s="266"/>
    </row>
    <row r="4" spans="1:11" ht="15.75" customHeight="1">
      <c r="A4" s="267" t="s">
        <v>89</v>
      </c>
      <c r="B4" s="267"/>
      <c r="C4" s="267"/>
      <c r="D4" s="267"/>
      <c r="E4" s="267"/>
      <c r="F4" s="267"/>
      <c r="G4" s="267"/>
      <c r="H4" s="267"/>
      <c r="I4" s="267"/>
      <c r="J4" s="267"/>
    </row>
    <row r="5" spans="1:11" ht="15.75" customHeight="1">
      <c r="A5" s="267" t="s">
        <v>192</v>
      </c>
      <c r="B5" s="267"/>
      <c r="C5" s="267"/>
      <c r="D5" s="267"/>
      <c r="E5" s="267"/>
      <c r="F5" s="267"/>
      <c r="G5" s="267"/>
      <c r="H5" s="267"/>
      <c r="I5" s="267"/>
      <c r="J5" s="267"/>
    </row>
    <row r="6" spans="1:11" ht="15.75">
      <c r="A6" s="303" t="s">
        <v>190</v>
      </c>
      <c r="B6" s="303"/>
      <c r="C6" s="58"/>
      <c r="D6" s="58"/>
      <c r="E6" s="305">
        <v>2013</v>
      </c>
      <c r="F6" s="305"/>
      <c r="G6" s="58"/>
      <c r="H6" s="185"/>
      <c r="I6" s="304" t="s">
        <v>189</v>
      </c>
      <c r="J6" s="304"/>
    </row>
    <row r="7" spans="1:11" ht="24" customHeight="1">
      <c r="A7" s="306" t="s">
        <v>82</v>
      </c>
      <c r="B7" s="307"/>
      <c r="C7" s="269" t="s">
        <v>45</v>
      </c>
      <c r="D7" s="269"/>
      <c r="E7" s="269"/>
      <c r="F7" s="269" t="s">
        <v>46</v>
      </c>
      <c r="G7" s="269"/>
      <c r="H7" s="269"/>
      <c r="I7" s="271" t="s">
        <v>83</v>
      </c>
      <c r="J7" s="271"/>
    </row>
    <row r="8" spans="1:11" ht="23.25" customHeight="1">
      <c r="A8" s="308"/>
      <c r="B8" s="309"/>
      <c r="C8" s="274" t="s">
        <v>47</v>
      </c>
      <c r="D8" s="274"/>
      <c r="E8" s="274"/>
      <c r="F8" s="274" t="s">
        <v>48</v>
      </c>
      <c r="G8" s="274"/>
      <c r="H8" s="274"/>
      <c r="I8" s="272"/>
      <c r="J8" s="272"/>
    </row>
    <row r="9" spans="1:11" ht="25.5">
      <c r="A9" s="308"/>
      <c r="B9" s="309"/>
      <c r="C9" s="186" t="s">
        <v>5</v>
      </c>
      <c r="D9" s="186" t="s">
        <v>84</v>
      </c>
      <c r="E9" s="186" t="s">
        <v>85</v>
      </c>
      <c r="F9" s="186" t="s">
        <v>5</v>
      </c>
      <c r="G9" s="186" t="s">
        <v>27</v>
      </c>
      <c r="H9" s="186" t="s">
        <v>28</v>
      </c>
      <c r="I9" s="272"/>
      <c r="J9" s="272"/>
    </row>
    <row r="10" spans="1:11" ht="25.5" customHeight="1">
      <c r="A10" s="310"/>
      <c r="B10" s="311"/>
      <c r="C10" s="182" t="s">
        <v>8</v>
      </c>
      <c r="D10" s="182" t="s">
        <v>86</v>
      </c>
      <c r="E10" s="182" t="s">
        <v>87</v>
      </c>
      <c r="F10" s="182" t="s">
        <v>8</v>
      </c>
      <c r="G10" s="182" t="s">
        <v>29</v>
      </c>
      <c r="H10" s="182" t="s">
        <v>30</v>
      </c>
      <c r="I10" s="273"/>
      <c r="J10" s="273"/>
    </row>
    <row r="11" spans="1:11" ht="28.5" customHeight="1" thickBot="1">
      <c r="A11" s="301" t="s">
        <v>69</v>
      </c>
      <c r="B11" s="302"/>
      <c r="C11" s="88">
        <f>SUM(D11:E11)</f>
        <v>73877</v>
      </c>
      <c r="D11" s="87">
        <v>6036</v>
      </c>
      <c r="E11" s="87">
        <v>67841</v>
      </c>
      <c r="F11" s="88">
        <f>SUM(G11:H11)</f>
        <v>210</v>
      </c>
      <c r="G11" s="87">
        <v>52</v>
      </c>
      <c r="H11" s="87">
        <v>158</v>
      </c>
      <c r="I11" s="284" t="s">
        <v>587</v>
      </c>
      <c r="J11" s="284"/>
    </row>
    <row r="12" spans="1:11" ht="28.5" customHeight="1" thickBot="1">
      <c r="A12" s="299" t="s">
        <v>70</v>
      </c>
      <c r="B12" s="300"/>
      <c r="C12" s="90">
        <f>SUM(D12:E12)</f>
        <v>0</v>
      </c>
      <c r="D12" s="89">
        <v>0</v>
      </c>
      <c r="E12" s="89">
        <v>0</v>
      </c>
      <c r="F12" s="90">
        <f t="shared" ref="F12:F19" si="0">SUM(G12:H12)</f>
        <v>120</v>
      </c>
      <c r="G12" s="89">
        <v>30</v>
      </c>
      <c r="H12" s="89">
        <v>90</v>
      </c>
      <c r="I12" s="285" t="s">
        <v>588</v>
      </c>
      <c r="J12" s="285"/>
    </row>
    <row r="13" spans="1:11" ht="28.5" customHeight="1" thickBot="1">
      <c r="A13" s="301" t="s">
        <v>71</v>
      </c>
      <c r="B13" s="302"/>
      <c r="C13" s="88">
        <f t="shared" ref="C13:C18" si="1">SUM(D13:E13)</f>
        <v>527079</v>
      </c>
      <c r="D13" s="87">
        <v>38645</v>
      </c>
      <c r="E13" s="87">
        <v>488434</v>
      </c>
      <c r="F13" s="88">
        <f t="shared" si="0"/>
        <v>1283</v>
      </c>
      <c r="G13" s="87">
        <v>307</v>
      </c>
      <c r="H13" s="87">
        <v>976</v>
      </c>
      <c r="I13" s="284" t="s">
        <v>72</v>
      </c>
      <c r="J13" s="284"/>
    </row>
    <row r="14" spans="1:11" ht="15" thickBot="1">
      <c r="A14" s="299" t="s">
        <v>73</v>
      </c>
      <c r="B14" s="300"/>
      <c r="C14" s="90">
        <f t="shared" si="1"/>
        <v>360635</v>
      </c>
      <c r="D14" s="89">
        <v>32879</v>
      </c>
      <c r="E14" s="89">
        <v>327756</v>
      </c>
      <c r="F14" s="90">
        <f t="shared" si="0"/>
        <v>2389</v>
      </c>
      <c r="G14" s="89">
        <v>819</v>
      </c>
      <c r="H14" s="89">
        <v>1570</v>
      </c>
      <c r="I14" s="285" t="s">
        <v>589</v>
      </c>
      <c r="J14" s="285"/>
    </row>
    <row r="15" spans="1:11" ht="29.25" customHeight="1" thickBot="1">
      <c r="A15" s="317" t="s">
        <v>74</v>
      </c>
      <c r="B15" s="318"/>
      <c r="C15" s="88">
        <f t="shared" si="1"/>
        <v>1701605</v>
      </c>
      <c r="D15" s="87">
        <v>388894</v>
      </c>
      <c r="E15" s="87">
        <v>1312711</v>
      </c>
      <c r="F15" s="88">
        <f t="shared" si="0"/>
        <v>14239</v>
      </c>
      <c r="G15" s="87">
        <v>7556</v>
      </c>
      <c r="H15" s="87">
        <v>6683</v>
      </c>
      <c r="I15" s="284" t="s">
        <v>590</v>
      </c>
      <c r="J15" s="284"/>
    </row>
    <row r="16" spans="1:11" ht="28.5" customHeight="1" thickBot="1">
      <c r="A16" s="299" t="s">
        <v>75</v>
      </c>
      <c r="B16" s="300"/>
      <c r="C16" s="90">
        <f t="shared" si="1"/>
        <v>117238</v>
      </c>
      <c r="D16" s="89">
        <v>21525</v>
      </c>
      <c r="E16" s="89">
        <v>95713</v>
      </c>
      <c r="F16" s="90">
        <f t="shared" si="0"/>
        <v>1428</v>
      </c>
      <c r="G16" s="89">
        <v>891</v>
      </c>
      <c r="H16" s="89">
        <v>537</v>
      </c>
      <c r="I16" s="285" t="s">
        <v>591</v>
      </c>
      <c r="J16" s="285"/>
    </row>
    <row r="17" spans="1:10" ht="28.5" customHeight="1" thickBot="1">
      <c r="A17" s="301" t="s">
        <v>76</v>
      </c>
      <c r="B17" s="302"/>
      <c r="C17" s="88">
        <f t="shared" si="1"/>
        <v>533696</v>
      </c>
      <c r="D17" s="87">
        <v>121610</v>
      </c>
      <c r="E17" s="87">
        <v>412086</v>
      </c>
      <c r="F17" s="88">
        <f t="shared" si="0"/>
        <v>3985</v>
      </c>
      <c r="G17" s="87">
        <v>1951</v>
      </c>
      <c r="H17" s="87">
        <v>2034</v>
      </c>
      <c r="I17" s="284" t="s">
        <v>77</v>
      </c>
      <c r="J17" s="284"/>
    </row>
    <row r="18" spans="1:10" ht="28.5" customHeight="1" thickBot="1">
      <c r="A18" s="299" t="s">
        <v>78</v>
      </c>
      <c r="B18" s="300"/>
      <c r="C18" s="90">
        <f t="shared" si="1"/>
        <v>349976</v>
      </c>
      <c r="D18" s="89">
        <v>19123</v>
      </c>
      <c r="E18" s="89">
        <v>330853</v>
      </c>
      <c r="F18" s="90">
        <f t="shared" si="0"/>
        <v>12226</v>
      </c>
      <c r="G18" s="89">
        <v>1902</v>
      </c>
      <c r="H18" s="89">
        <v>10324</v>
      </c>
      <c r="I18" s="285" t="s">
        <v>79</v>
      </c>
      <c r="J18" s="285"/>
    </row>
    <row r="19" spans="1:10" ht="28.5" customHeight="1">
      <c r="A19" s="315" t="s">
        <v>80</v>
      </c>
      <c r="B19" s="316"/>
      <c r="C19" s="115">
        <f>SUM(D19:E19)</f>
        <v>208645</v>
      </c>
      <c r="D19" s="116">
        <v>14991</v>
      </c>
      <c r="E19" s="116">
        <v>193654</v>
      </c>
      <c r="F19" s="115">
        <f t="shared" si="0"/>
        <v>8220</v>
      </c>
      <c r="G19" s="116">
        <v>2129</v>
      </c>
      <c r="H19" s="116">
        <v>6091</v>
      </c>
      <c r="I19" s="314" t="s">
        <v>81</v>
      </c>
      <c r="J19" s="314"/>
    </row>
    <row r="20" spans="1:10" ht="37.5" customHeight="1">
      <c r="A20" s="312" t="s">
        <v>8</v>
      </c>
      <c r="B20" s="312"/>
      <c r="C20" s="117">
        <f t="shared" ref="C20:H20" si="2">SUM(C11:C19)</f>
        <v>3872751</v>
      </c>
      <c r="D20" s="117">
        <f t="shared" si="2"/>
        <v>643703</v>
      </c>
      <c r="E20" s="117">
        <f t="shared" si="2"/>
        <v>3229048</v>
      </c>
      <c r="F20" s="117">
        <f t="shared" si="2"/>
        <v>44100</v>
      </c>
      <c r="G20" s="117">
        <f t="shared" si="2"/>
        <v>15637</v>
      </c>
      <c r="H20" s="117">
        <f t="shared" si="2"/>
        <v>28463</v>
      </c>
      <c r="I20" s="313" t="s">
        <v>5</v>
      </c>
      <c r="J20" s="313"/>
    </row>
  </sheetData>
  <mergeCells count="34">
    <mergeCell ref="A20:B20"/>
    <mergeCell ref="I20:J20"/>
    <mergeCell ref="A17:B17"/>
    <mergeCell ref="I17:J17"/>
    <mergeCell ref="A18:B18"/>
    <mergeCell ref="I18:J18"/>
    <mergeCell ref="A19:B19"/>
    <mergeCell ref="I19:J19"/>
    <mergeCell ref="A14:B14"/>
    <mergeCell ref="I14:J14"/>
    <mergeCell ref="A15:B15"/>
    <mergeCell ref="I15:J15"/>
    <mergeCell ref="A16:B16"/>
    <mergeCell ref="I16:J16"/>
    <mergeCell ref="A11:B11"/>
    <mergeCell ref="I11:J11"/>
    <mergeCell ref="A12:B12"/>
    <mergeCell ref="I12:J12"/>
    <mergeCell ref="A13:B13"/>
    <mergeCell ref="I13:J13"/>
    <mergeCell ref="A7:B10"/>
    <mergeCell ref="C7:E7"/>
    <mergeCell ref="F7:H7"/>
    <mergeCell ref="I7:J10"/>
    <mergeCell ref="C8:E8"/>
    <mergeCell ref="F8:H8"/>
    <mergeCell ref="A6:B6"/>
    <mergeCell ref="E6:F6"/>
    <mergeCell ref="I6:J6"/>
    <mergeCell ref="A1:J1"/>
    <mergeCell ref="A2:J2"/>
    <mergeCell ref="A3:J3"/>
    <mergeCell ref="A4:J4"/>
    <mergeCell ref="A5:J5"/>
  </mergeCells>
  <printOptions horizontalCentered="1" verticalCentered="1"/>
  <pageMargins left="0" right="0" top="0" bottom="0"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25"/>
  <sheetViews>
    <sheetView topLeftCell="A6" zoomScaleNormal="100" zoomScaleSheetLayoutView="100" workbookViewId="0">
      <selection activeCell="A9" sqref="A9:B23"/>
    </sheetView>
  </sheetViews>
  <sheetFormatPr defaultColWidth="9.140625" defaultRowHeight="14.25"/>
  <cols>
    <col min="1" max="1" width="7.7109375" style="4" customWidth="1"/>
    <col min="2" max="2" width="40.7109375" style="2" customWidth="1"/>
    <col min="3" max="10" width="10.7109375" style="2" customWidth="1"/>
    <col min="11" max="11" width="33.7109375" style="2" customWidth="1"/>
    <col min="12" max="12" width="7.7109375" style="2" customWidth="1"/>
    <col min="13" max="16384" width="9.140625" style="2"/>
  </cols>
  <sheetData>
    <row r="1" spans="1:13" s="6" customFormat="1" ht="37.5" customHeight="1">
      <c r="A1" s="227"/>
      <c r="B1" s="227"/>
      <c r="C1" s="227"/>
      <c r="D1" s="227"/>
      <c r="E1" s="227"/>
      <c r="F1" s="227"/>
      <c r="G1" s="227"/>
      <c r="H1" s="227"/>
      <c r="I1" s="227"/>
      <c r="J1" s="227"/>
      <c r="K1" s="227"/>
      <c r="L1" s="227"/>
      <c r="M1" s="11"/>
    </row>
    <row r="2" spans="1:13" ht="15.75" customHeight="1">
      <c r="A2" s="266" t="s">
        <v>107</v>
      </c>
      <c r="B2" s="266"/>
      <c r="C2" s="266"/>
      <c r="D2" s="266"/>
      <c r="E2" s="266"/>
      <c r="F2" s="266"/>
      <c r="G2" s="266"/>
      <c r="H2" s="266"/>
      <c r="I2" s="266"/>
      <c r="J2" s="266"/>
      <c r="K2" s="266"/>
      <c r="L2" s="266"/>
    </row>
    <row r="3" spans="1:13" ht="15.75" customHeight="1">
      <c r="A3" s="266" t="s">
        <v>191</v>
      </c>
      <c r="B3" s="266"/>
      <c r="C3" s="266"/>
      <c r="D3" s="266"/>
      <c r="E3" s="266"/>
      <c r="F3" s="266"/>
      <c r="G3" s="266"/>
      <c r="H3" s="266"/>
      <c r="I3" s="266"/>
      <c r="J3" s="266"/>
      <c r="K3" s="266"/>
      <c r="L3" s="266"/>
    </row>
    <row r="4" spans="1:13" ht="15.75" customHeight="1">
      <c r="A4" s="267" t="s">
        <v>108</v>
      </c>
      <c r="B4" s="267"/>
      <c r="C4" s="267"/>
      <c r="D4" s="267"/>
      <c r="E4" s="267"/>
      <c r="F4" s="267"/>
      <c r="G4" s="267"/>
      <c r="H4" s="267"/>
      <c r="I4" s="267"/>
      <c r="J4" s="267"/>
      <c r="K4" s="267"/>
      <c r="L4" s="267"/>
    </row>
    <row r="5" spans="1:13" ht="15.75" customHeight="1">
      <c r="A5" s="267" t="s">
        <v>192</v>
      </c>
      <c r="B5" s="267"/>
      <c r="C5" s="267"/>
      <c r="D5" s="267"/>
      <c r="E5" s="267"/>
      <c r="F5" s="267"/>
      <c r="G5" s="267"/>
      <c r="H5" s="267"/>
      <c r="I5" s="267"/>
      <c r="J5" s="267"/>
      <c r="K5" s="267"/>
      <c r="L5" s="267"/>
    </row>
    <row r="6" spans="1:13" ht="15.75">
      <c r="A6" s="264" t="s">
        <v>193</v>
      </c>
      <c r="B6" s="264"/>
      <c r="D6" s="56"/>
      <c r="E6" s="56"/>
      <c r="F6" s="268">
        <v>2013</v>
      </c>
      <c r="G6" s="268"/>
      <c r="H6" s="56"/>
      <c r="I6" s="56"/>
      <c r="J6" s="56"/>
      <c r="K6" s="265" t="s">
        <v>194</v>
      </c>
      <c r="L6" s="265"/>
    </row>
    <row r="7" spans="1:13" ht="48" customHeight="1">
      <c r="A7" s="271" t="s">
        <v>439</v>
      </c>
      <c r="B7" s="319" t="s">
        <v>11</v>
      </c>
      <c r="C7" s="184" t="s">
        <v>92</v>
      </c>
      <c r="D7" s="184" t="s">
        <v>93</v>
      </c>
      <c r="E7" s="184" t="s">
        <v>94</v>
      </c>
      <c r="F7" s="184" t="s">
        <v>95</v>
      </c>
      <c r="G7" s="184" t="s">
        <v>96</v>
      </c>
      <c r="H7" s="184" t="s">
        <v>97</v>
      </c>
      <c r="I7" s="184" t="s">
        <v>98</v>
      </c>
      <c r="J7" s="184" t="s">
        <v>99</v>
      </c>
      <c r="K7" s="321" t="s">
        <v>21</v>
      </c>
      <c r="L7" s="321"/>
    </row>
    <row r="8" spans="1:13" ht="45">
      <c r="A8" s="273"/>
      <c r="B8" s="320"/>
      <c r="C8" s="95" t="s">
        <v>8</v>
      </c>
      <c r="D8" s="182" t="s">
        <v>100</v>
      </c>
      <c r="E8" s="182" t="s">
        <v>101</v>
      </c>
      <c r="F8" s="182" t="s">
        <v>102</v>
      </c>
      <c r="G8" s="182" t="s">
        <v>103</v>
      </c>
      <c r="H8" s="182" t="s">
        <v>104</v>
      </c>
      <c r="I8" s="182" t="s">
        <v>105</v>
      </c>
      <c r="J8" s="182" t="s">
        <v>106</v>
      </c>
      <c r="K8" s="322"/>
      <c r="L8" s="322"/>
    </row>
    <row r="9" spans="1:13" ht="21.95" customHeight="1" thickBot="1">
      <c r="A9" s="50">
        <v>502</v>
      </c>
      <c r="B9" s="198" t="s">
        <v>501</v>
      </c>
      <c r="C9" s="81">
        <f t="shared" ref="C9:C22" si="0">SUM(D9:J9)</f>
        <v>241534</v>
      </c>
      <c r="D9" s="82">
        <v>41096</v>
      </c>
      <c r="E9" s="82">
        <v>2044</v>
      </c>
      <c r="F9" s="82">
        <v>142953</v>
      </c>
      <c r="G9" s="82">
        <v>5986</v>
      </c>
      <c r="H9" s="82">
        <v>48879</v>
      </c>
      <c r="I9" s="82">
        <v>576</v>
      </c>
      <c r="J9" s="82">
        <v>0</v>
      </c>
      <c r="K9" s="290" t="s">
        <v>16</v>
      </c>
      <c r="L9" s="290"/>
    </row>
    <row r="10" spans="1:13" ht="25.5" customHeight="1" thickTop="1" thickBot="1">
      <c r="A10" s="51">
        <v>504</v>
      </c>
      <c r="B10" s="214" t="s">
        <v>502</v>
      </c>
      <c r="C10" s="83">
        <f t="shared" si="0"/>
        <v>1029</v>
      </c>
      <c r="D10" s="84">
        <v>229</v>
      </c>
      <c r="E10" s="84">
        <v>31</v>
      </c>
      <c r="F10" s="84">
        <v>519</v>
      </c>
      <c r="G10" s="84">
        <v>6</v>
      </c>
      <c r="H10" s="84">
        <v>244</v>
      </c>
      <c r="I10" s="84">
        <v>0</v>
      </c>
      <c r="J10" s="84">
        <v>0</v>
      </c>
      <c r="K10" s="285" t="s">
        <v>516</v>
      </c>
      <c r="L10" s="285"/>
    </row>
    <row r="11" spans="1:13" ht="21.95" customHeight="1" thickTop="1" thickBot="1">
      <c r="A11" s="52">
        <v>526</v>
      </c>
      <c r="B11" s="198" t="s">
        <v>503</v>
      </c>
      <c r="C11" s="85">
        <f t="shared" si="0"/>
        <v>3500</v>
      </c>
      <c r="D11" s="86">
        <v>1</v>
      </c>
      <c r="E11" s="86">
        <v>26</v>
      </c>
      <c r="F11" s="86">
        <v>1118</v>
      </c>
      <c r="G11" s="86">
        <v>240</v>
      </c>
      <c r="H11" s="86">
        <v>2100</v>
      </c>
      <c r="I11" s="86">
        <v>15</v>
      </c>
      <c r="J11" s="86">
        <v>0</v>
      </c>
      <c r="K11" s="289" t="s">
        <v>17</v>
      </c>
      <c r="L11" s="289"/>
    </row>
    <row r="12" spans="1:13" ht="21.95" customHeight="1" thickTop="1" thickBot="1">
      <c r="A12" s="51">
        <v>801</v>
      </c>
      <c r="B12" s="214" t="s">
        <v>504</v>
      </c>
      <c r="C12" s="83">
        <f t="shared" si="0"/>
        <v>29788</v>
      </c>
      <c r="D12" s="84">
        <v>23106</v>
      </c>
      <c r="E12" s="84">
        <v>3389</v>
      </c>
      <c r="F12" s="84">
        <v>880</v>
      </c>
      <c r="G12" s="84">
        <v>1276</v>
      </c>
      <c r="H12" s="84">
        <v>1027</v>
      </c>
      <c r="I12" s="84">
        <v>110</v>
      </c>
      <c r="J12" s="84">
        <v>0</v>
      </c>
      <c r="K12" s="285" t="s">
        <v>517</v>
      </c>
      <c r="L12" s="285"/>
    </row>
    <row r="13" spans="1:13" ht="21.95" customHeight="1" thickTop="1" thickBot="1">
      <c r="A13" s="52">
        <v>802</v>
      </c>
      <c r="B13" s="198" t="s">
        <v>505</v>
      </c>
      <c r="C13" s="85">
        <f t="shared" si="0"/>
        <v>116</v>
      </c>
      <c r="D13" s="86">
        <v>10</v>
      </c>
      <c r="E13" s="86">
        <v>23</v>
      </c>
      <c r="F13" s="86">
        <v>23</v>
      </c>
      <c r="G13" s="86">
        <v>16</v>
      </c>
      <c r="H13" s="86">
        <v>27</v>
      </c>
      <c r="I13" s="86">
        <v>17</v>
      </c>
      <c r="J13" s="86">
        <v>0</v>
      </c>
      <c r="K13" s="289" t="s">
        <v>518</v>
      </c>
      <c r="L13" s="289"/>
    </row>
    <row r="14" spans="1:13" ht="21.95" customHeight="1" thickTop="1" thickBot="1">
      <c r="A14" s="51">
        <v>803</v>
      </c>
      <c r="B14" s="214" t="s">
        <v>506</v>
      </c>
      <c r="C14" s="83">
        <f t="shared" si="0"/>
        <v>124648</v>
      </c>
      <c r="D14" s="84">
        <v>74410</v>
      </c>
      <c r="E14" s="84">
        <v>14838</v>
      </c>
      <c r="F14" s="84">
        <v>24020</v>
      </c>
      <c r="G14" s="84">
        <v>10125</v>
      </c>
      <c r="H14" s="84">
        <v>19</v>
      </c>
      <c r="I14" s="84">
        <v>1236</v>
      </c>
      <c r="J14" s="84">
        <v>0</v>
      </c>
      <c r="K14" s="285" t="s">
        <v>18</v>
      </c>
      <c r="L14" s="285"/>
    </row>
    <row r="15" spans="1:13" ht="21.95" customHeight="1" thickTop="1" thickBot="1">
      <c r="A15" s="52">
        <v>804</v>
      </c>
      <c r="B15" s="198" t="s">
        <v>507</v>
      </c>
      <c r="C15" s="85">
        <f t="shared" si="0"/>
        <v>91093</v>
      </c>
      <c r="D15" s="86">
        <v>53334</v>
      </c>
      <c r="E15" s="86">
        <v>24592</v>
      </c>
      <c r="F15" s="86">
        <v>5763</v>
      </c>
      <c r="G15" s="86">
        <v>3073</v>
      </c>
      <c r="H15" s="86">
        <v>4106</v>
      </c>
      <c r="I15" s="86">
        <v>225</v>
      </c>
      <c r="J15" s="86">
        <v>0</v>
      </c>
      <c r="K15" s="289" t="s">
        <v>19</v>
      </c>
      <c r="L15" s="289"/>
    </row>
    <row r="16" spans="1:13" ht="21.95" customHeight="1" thickTop="1" thickBot="1">
      <c r="A16" s="51">
        <v>809</v>
      </c>
      <c r="B16" s="214" t="s">
        <v>508</v>
      </c>
      <c r="C16" s="83">
        <f t="shared" si="0"/>
        <v>28373</v>
      </c>
      <c r="D16" s="84">
        <v>14819</v>
      </c>
      <c r="E16" s="84">
        <v>2243</v>
      </c>
      <c r="F16" s="84">
        <v>3262</v>
      </c>
      <c r="G16" s="84">
        <v>3444</v>
      </c>
      <c r="H16" s="84">
        <v>4573</v>
      </c>
      <c r="I16" s="84">
        <v>32</v>
      </c>
      <c r="J16" s="84">
        <v>0</v>
      </c>
      <c r="K16" s="285" t="s">
        <v>519</v>
      </c>
      <c r="L16" s="285"/>
    </row>
    <row r="17" spans="1:12" ht="21.95" customHeight="1" thickTop="1" thickBot="1">
      <c r="A17" s="52">
        <v>851</v>
      </c>
      <c r="B17" s="198" t="s">
        <v>509</v>
      </c>
      <c r="C17" s="85">
        <f t="shared" si="0"/>
        <v>234314</v>
      </c>
      <c r="D17" s="86">
        <v>208114</v>
      </c>
      <c r="E17" s="86">
        <v>6854</v>
      </c>
      <c r="F17" s="86">
        <v>5059</v>
      </c>
      <c r="G17" s="86">
        <v>10250</v>
      </c>
      <c r="H17" s="86">
        <v>2793</v>
      </c>
      <c r="I17" s="86">
        <v>1244</v>
      </c>
      <c r="J17" s="86">
        <v>0</v>
      </c>
      <c r="K17" s="289" t="s">
        <v>520</v>
      </c>
      <c r="L17" s="289"/>
    </row>
    <row r="18" spans="1:12" ht="21.95" customHeight="1" thickTop="1" thickBot="1">
      <c r="A18" s="51">
        <v>852</v>
      </c>
      <c r="B18" s="214" t="s">
        <v>510</v>
      </c>
      <c r="C18" s="83">
        <f t="shared" si="0"/>
        <v>211</v>
      </c>
      <c r="D18" s="84">
        <v>7</v>
      </c>
      <c r="E18" s="84">
        <v>38</v>
      </c>
      <c r="F18" s="84">
        <v>41</v>
      </c>
      <c r="G18" s="84">
        <v>80</v>
      </c>
      <c r="H18" s="84">
        <v>36</v>
      </c>
      <c r="I18" s="84">
        <v>9</v>
      </c>
      <c r="J18" s="84">
        <v>0</v>
      </c>
      <c r="K18" s="285" t="s">
        <v>20</v>
      </c>
      <c r="L18" s="285"/>
    </row>
    <row r="19" spans="1:12" ht="31.5" thickTop="1" thickBot="1">
      <c r="A19" s="52">
        <v>900</v>
      </c>
      <c r="B19" s="198" t="s">
        <v>511</v>
      </c>
      <c r="C19" s="85">
        <f t="shared" si="0"/>
        <v>13939</v>
      </c>
      <c r="D19" s="86">
        <v>5775</v>
      </c>
      <c r="E19" s="86">
        <v>187</v>
      </c>
      <c r="F19" s="86">
        <v>2435</v>
      </c>
      <c r="G19" s="86">
        <v>976</v>
      </c>
      <c r="H19" s="86">
        <v>4566</v>
      </c>
      <c r="I19" s="86">
        <v>0</v>
      </c>
      <c r="J19" s="86">
        <v>0</v>
      </c>
      <c r="K19" s="289" t="s">
        <v>433</v>
      </c>
      <c r="L19" s="289"/>
    </row>
    <row r="20" spans="1:12" ht="31.5" thickTop="1" thickBot="1">
      <c r="A20" s="51">
        <v>911</v>
      </c>
      <c r="B20" s="214" t="s">
        <v>512</v>
      </c>
      <c r="C20" s="83">
        <f t="shared" si="0"/>
        <v>727</v>
      </c>
      <c r="D20" s="84">
        <v>0</v>
      </c>
      <c r="E20" s="84">
        <v>570</v>
      </c>
      <c r="F20" s="84">
        <v>0</v>
      </c>
      <c r="G20" s="84">
        <v>157</v>
      </c>
      <c r="H20" s="84">
        <v>0</v>
      </c>
      <c r="I20" s="84">
        <v>0</v>
      </c>
      <c r="J20" s="84">
        <v>0</v>
      </c>
      <c r="K20" s="285" t="s">
        <v>521</v>
      </c>
      <c r="L20" s="285"/>
    </row>
    <row r="21" spans="1:12" ht="31.5" thickTop="1" thickBot="1">
      <c r="A21" s="52">
        <v>921</v>
      </c>
      <c r="B21" s="198" t="s">
        <v>477</v>
      </c>
      <c r="C21" s="85">
        <f t="shared" si="0"/>
        <v>19938</v>
      </c>
      <c r="D21" s="86">
        <v>19392</v>
      </c>
      <c r="E21" s="86">
        <v>99</v>
      </c>
      <c r="F21" s="86">
        <v>188</v>
      </c>
      <c r="G21" s="86">
        <v>249</v>
      </c>
      <c r="H21" s="86">
        <v>0</v>
      </c>
      <c r="I21" s="86">
        <v>0</v>
      </c>
      <c r="J21" s="86">
        <v>10</v>
      </c>
      <c r="K21" s="289" t="s">
        <v>476</v>
      </c>
      <c r="L21" s="289"/>
    </row>
    <row r="22" spans="1:12" ht="31.5" thickTop="1" thickBot="1">
      <c r="A22" s="51">
        <v>923</v>
      </c>
      <c r="B22" s="214" t="s">
        <v>513</v>
      </c>
      <c r="C22" s="83">
        <f t="shared" si="0"/>
        <v>109506</v>
      </c>
      <c r="D22" s="84">
        <v>64423</v>
      </c>
      <c r="E22" s="84">
        <v>1249</v>
      </c>
      <c r="F22" s="84">
        <v>1365</v>
      </c>
      <c r="G22" s="84">
        <v>733</v>
      </c>
      <c r="H22" s="84">
        <v>5827</v>
      </c>
      <c r="I22" s="84">
        <v>114</v>
      </c>
      <c r="J22" s="84">
        <v>35795</v>
      </c>
      <c r="K22" s="285" t="s">
        <v>522</v>
      </c>
      <c r="L22" s="285"/>
    </row>
    <row r="23" spans="1:12" ht="16.5" thickTop="1" thickBot="1">
      <c r="A23" s="52">
        <v>924</v>
      </c>
      <c r="B23" s="198" t="s">
        <v>514</v>
      </c>
      <c r="C23" s="85">
        <f>SUM(D23:J23)</f>
        <v>182500</v>
      </c>
      <c r="D23" s="86">
        <v>169575</v>
      </c>
      <c r="E23" s="86">
        <v>1604</v>
      </c>
      <c r="F23" s="86">
        <v>852</v>
      </c>
      <c r="G23" s="86">
        <v>5540</v>
      </c>
      <c r="H23" s="86">
        <v>1876</v>
      </c>
      <c r="I23" s="86">
        <v>3053</v>
      </c>
      <c r="J23" s="86">
        <v>0</v>
      </c>
      <c r="K23" s="289" t="s">
        <v>523</v>
      </c>
      <c r="L23" s="289"/>
    </row>
    <row r="24" spans="1:12" ht="21.95" customHeight="1" thickTop="1">
      <c r="A24" s="55">
        <v>930</v>
      </c>
      <c r="B24" s="214" t="s">
        <v>515</v>
      </c>
      <c r="C24" s="205">
        <f>SUM(D24:J24)</f>
        <v>50048</v>
      </c>
      <c r="D24" s="206">
        <v>29129</v>
      </c>
      <c r="E24" s="206">
        <v>1470</v>
      </c>
      <c r="F24" s="206">
        <v>1183</v>
      </c>
      <c r="G24" s="206">
        <v>5413</v>
      </c>
      <c r="H24" s="206">
        <v>2803</v>
      </c>
      <c r="I24" s="206">
        <v>4409</v>
      </c>
      <c r="J24" s="206">
        <v>5641</v>
      </c>
      <c r="K24" s="286" t="s">
        <v>524</v>
      </c>
      <c r="L24" s="286"/>
    </row>
    <row r="25" spans="1:12" ht="30.75" customHeight="1">
      <c r="A25" s="292" t="s">
        <v>8</v>
      </c>
      <c r="B25" s="292"/>
      <c r="C25" s="215">
        <f t="shared" ref="C25:J25" si="1">SUM(C9:C24)</f>
        <v>1131264</v>
      </c>
      <c r="D25" s="215">
        <f t="shared" si="1"/>
        <v>703420</v>
      </c>
      <c r="E25" s="215">
        <f t="shared" si="1"/>
        <v>59257</v>
      </c>
      <c r="F25" s="215">
        <f t="shared" si="1"/>
        <v>189661</v>
      </c>
      <c r="G25" s="215">
        <f t="shared" si="1"/>
        <v>47564</v>
      </c>
      <c r="H25" s="215">
        <f t="shared" si="1"/>
        <v>78876</v>
      </c>
      <c r="I25" s="215">
        <f t="shared" si="1"/>
        <v>11040</v>
      </c>
      <c r="J25" s="215">
        <f t="shared" si="1"/>
        <v>41446</v>
      </c>
      <c r="K25" s="323" t="s">
        <v>5</v>
      </c>
      <c r="L25" s="323"/>
    </row>
  </sheetData>
  <mergeCells count="29">
    <mergeCell ref="K16:L16"/>
    <mergeCell ref="K24:L24"/>
    <mergeCell ref="K18:L18"/>
    <mergeCell ref="K19:L19"/>
    <mergeCell ref="K20:L20"/>
    <mergeCell ref="K21:L21"/>
    <mergeCell ref="K22:L22"/>
    <mergeCell ref="K23:L23"/>
    <mergeCell ref="K11:L11"/>
    <mergeCell ref="K12:L12"/>
    <mergeCell ref="K13:L13"/>
    <mergeCell ref="K14:L14"/>
    <mergeCell ref="K15:L15"/>
    <mergeCell ref="A25:B25"/>
    <mergeCell ref="K25:L25"/>
    <mergeCell ref="A1:L1"/>
    <mergeCell ref="A2:L2"/>
    <mergeCell ref="A3:L3"/>
    <mergeCell ref="A4:L4"/>
    <mergeCell ref="A5:L5"/>
    <mergeCell ref="A6:B6"/>
    <mergeCell ref="F6:G6"/>
    <mergeCell ref="K6:L6"/>
    <mergeCell ref="K17:L17"/>
    <mergeCell ref="A7:A8"/>
    <mergeCell ref="B7:B8"/>
    <mergeCell ref="K7:L8"/>
    <mergeCell ref="K9:L9"/>
    <mergeCell ref="K10:L10"/>
  </mergeCells>
  <printOptions horizontalCentered="1" verticalCentered="1"/>
  <pageMargins left="0" right="0" top="0" bottom="0" header="0.31496062992125984" footer="0.31496062992125984"/>
  <pageSetup paperSize="9" scale="71"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25"/>
  <sheetViews>
    <sheetView topLeftCell="A4" zoomScaleNormal="100" zoomScaleSheetLayoutView="100" workbookViewId="0">
      <selection activeCell="A9" sqref="A9:B24"/>
    </sheetView>
  </sheetViews>
  <sheetFormatPr defaultColWidth="9.140625" defaultRowHeight="14.25"/>
  <cols>
    <col min="1" max="1" width="7.7109375" style="4" customWidth="1"/>
    <col min="2" max="2" width="40.7109375" style="2" customWidth="1"/>
    <col min="3" max="13" width="10.7109375" style="2" customWidth="1"/>
    <col min="14" max="14" width="30.7109375" style="2" customWidth="1"/>
    <col min="15" max="15" width="7.7109375" style="2" customWidth="1"/>
    <col min="16" max="16384" width="9.140625" style="2"/>
  </cols>
  <sheetData>
    <row r="1" spans="1:16" s="6" customFormat="1" ht="27.75" customHeight="1">
      <c r="A1" s="227"/>
      <c r="B1" s="227"/>
      <c r="C1" s="227"/>
      <c r="D1" s="227"/>
      <c r="E1" s="227"/>
      <c r="F1" s="227"/>
      <c r="G1" s="227"/>
      <c r="H1" s="227"/>
      <c r="I1" s="227"/>
      <c r="J1" s="227"/>
      <c r="K1" s="227"/>
      <c r="L1" s="227"/>
      <c r="M1" s="227"/>
      <c r="N1" s="227"/>
      <c r="O1" s="227"/>
      <c r="P1" s="11"/>
    </row>
    <row r="2" spans="1:16" ht="15.75" customHeight="1">
      <c r="A2" s="266" t="s">
        <v>128</v>
      </c>
      <c r="B2" s="266"/>
      <c r="C2" s="266"/>
      <c r="D2" s="266"/>
      <c r="E2" s="266"/>
      <c r="F2" s="266"/>
      <c r="G2" s="266"/>
      <c r="H2" s="266"/>
      <c r="I2" s="266"/>
      <c r="J2" s="266"/>
      <c r="K2" s="266"/>
      <c r="L2" s="266"/>
      <c r="M2" s="266"/>
      <c r="N2" s="266"/>
      <c r="O2" s="266"/>
    </row>
    <row r="3" spans="1:16" ht="15.75" customHeight="1">
      <c r="A3" s="266" t="s">
        <v>191</v>
      </c>
      <c r="B3" s="266"/>
      <c r="C3" s="266"/>
      <c r="D3" s="266"/>
      <c r="E3" s="266"/>
      <c r="F3" s="266"/>
      <c r="G3" s="266"/>
      <c r="H3" s="266"/>
      <c r="I3" s="266"/>
      <c r="J3" s="266"/>
      <c r="K3" s="266"/>
      <c r="L3" s="266"/>
      <c r="M3" s="266"/>
      <c r="N3" s="266"/>
      <c r="O3" s="266"/>
    </row>
    <row r="4" spans="1:16" ht="15.75" customHeight="1">
      <c r="A4" s="267" t="s">
        <v>129</v>
      </c>
      <c r="B4" s="267"/>
      <c r="C4" s="267"/>
      <c r="D4" s="267"/>
      <c r="E4" s="267"/>
      <c r="F4" s="267"/>
      <c r="G4" s="267"/>
      <c r="H4" s="267"/>
      <c r="I4" s="267"/>
      <c r="J4" s="267"/>
      <c r="K4" s="267"/>
      <c r="L4" s="267"/>
      <c r="M4" s="267"/>
      <c r="N4" s="267"/>
      <c r="O4" s="267"/>
    </row>
    <row r="5" spans="1:16" ht="15.75" customHeight="1">
      <c r="A5" s="267" t="s">
        <v>192</v>
      </c>
      <c r="B5" s="267"/>
      <c r="C5" s="267"/>
      <c r="D5" s="267"/>
      <c r="E5" s="267"/>
      <c r="F5" s="267"/>
      <c r="G5" s="267"/>
      <c r="H5" s="267"/>
      <c r="I5" s="267"/>
      <c r="J5" s="267"/>
      <c r="K5" s="267"/>
      <c r="L5" s="267"/>
      <c r="M5" s="267"/>
      <c r="N5" s="267"/>
      <c r="O5" s="267"/>
    </row>
    <row r="6" spans="1:16" ht="15.75">
      <c r="A6" s="264" t="s">
        <v>195</v>
      </c>
      <c r="B6" s="264"/>
      <c r="D6" s="56"/>
      <c r="E6" s="56"/>
      <c r="F6" s="56"/>
      <c r="G6" s="56"/>
      <c r="H6" s="181">
        <v>2013</v>
      </c>
      <c r="I6" s="56"/>
      <c r="J6" s="56"/>
      <c r="K6" s="56"/>
      <c r="L6" s="56"/>
      <c r="M6" s="56"/>
      <c r="N6" s="265" t="s">
        <v>196</v>
      </c>
      <c r="O6" s="265"/>
    </row>
    <row r="7" spans="1:16" ht="64.5" customHeight="1">
      <c r="A7" s="271" t="s">
        <v>439</v>
      </c>
      <c r="B7" s="275" t="s">
        <v>11</v>
      </c>
      <c r="C7" s="184" t="s">
        <v>92</v>
      </c>
      <c r="D7" s="184" t="s">
        <v>109</v>
      </c>
      <c r="E7" s="184" t="s">
        <v>110</v>
      </c>
      <c r="F7" s="184" t="s">
        <v>111</v>
      </c>
      <c r="G7" s="184" t="s">
        <v>112</v>
      </c>
      <c r="H7" s="184" t="s">
        <v>113</v>
      </c>
      <c r="I7" s="184" t="s">
        <v>114</v>
      </c>
      <c r="J7" s="184" t="s">
        <v>115</v>
      </c>
      <c r="K7" s="184" t="s">
        <v>116</v>
      </c>
      <c r="L7" s="184" t="s">
        <v>117</v>
      </c>
      <c r="M7" s="184" t="s">
        <v>118</v>
      </c>
      <c r="N7" s="271" t="s">
        <v>21</v>
      </c>
      <c r="O7" s="271"/>
    </row>
    <row r="8" spans="1:16" ht="67.5">
      <c r="A8" s="273"/>
      <c r="B8" s="277"/>
      <c r="C8" s="95" t="s">
        <v>8</v>
      </c>
      <c r="D8" s="182" t="s">
        <v>119</v>
      </c>
      <c r="E8" s="182" t="s">
        <v>120</v>
      </c>
      <c r="F8" s="182" t="s">
        <v>121</v>
      </c>
      <c r="G8" s="182" t="s">
        <v>122</v>
      </c>
      <c r="H8" s="182" t="s">
        <v>123</v>
      </c>
      <c r="I8" s="182" t="s">
        <v>124</v>
      </c>
      <c r="J8" s="182" t="s">
        <v>125</v>
      </c>
      <c r="K8" s="182" t="s">
        <v>126</v>
      </c>
      <c r="L8" s="182" t="s">
        <v>127</v>
      </c>
      <c r="M8" s="182" t="s">
        <v>424</v>
      </c>
      <c r="N8" s="273"/>
      <c r="O8" s="273"/>
    </row>
    <row r="9" spans="1:16" ht="15.75" thickBot="1">
      <c r="A9" s="50">
        <v>502</v>
      </c>
      <c r="B9" s="198" t="s">
        <v>501</v>
      </c>
      <c r="C9" s="81">
        <f>SUM(D9:M9)</f>
        <v>130558</v>
      </c>
      <c r="D9" s="82">
        <v>14773</v>
      </c>
      <c r="E9" s="82">
        <v>292</v>
      </c>
      <c r="F9" s="82">
        <v>1313</v>
      </c>
      <c r="G9" s="82">
        <v>783</v>
      </c>
      <c r="H9" s="82">
        <v>1170</v>
      </c>
      <c r="I9" s="82">
        <v>765</v>
      </c>
      <c r="J9" s="82">
        <v>1443</v>
      </c>
      <c r="K9" s="82">
        <v>341</v>
      </c>
      <c r="L9" s="82">
        <v>957</v>
      </c>
      <c r="M9" s="82">
        <v>108721</v>
      </c>
      <c r="N9" s="290" t="s">
        <v>16</v>
      </c>
      <c r="O9" s="290"/>
    </row>
    <row r="10" spans="1:16" ht="31.5" thickTop="1" thickBot="1">
      <c r="A10" s="51">
        <v>504</v>
      </c>
      <c r="B10" s="214" t="s">
        <v>502</v>
      </c>
      <c r="C10" s="83">
        <f>SUM(D10:M10)</f>
        <v>322</v>
      </c>
      <c r="D10" s="84">
        <v>46</v>
      </c>
      <c r="E10" s="84">
        <v>61</v>
      </c>
      <c r="F10" s="84">
        <v>0</v>
      </c>
      <c r="G10" s="84">
        <v>0</v>
      </c>
      <c r="H10" s="84">
        <v>0</v>
      </c>
      <c r="I10" s="84">
        <v>0</v>
      </c>
      <c r="J10" s="84">
        <v>31</v>
      </c>
      <c r="K10" s="84">
        <v>31</v>
      </c>
      <c r="L10" s="84">
        <v>0</v>
      </c>
      <c r="M10" s="84">
        <v>153</v>
      </c>
      <c r="N10" s="285" t="s">
        <v>516</v>
      </c>
      <c r="O10" s="285"/>
    </row>
    <row r="11" spans="1:16" ht="21.95" customHeight="1" thickTop="1" thickBot="1">
      <c r="A11" s="52">
        <v>526</v>
      </c>
      <c r="B11" s="198" t="s">
        <v>503</v>
      </c>
      <c r="C11" s="85">
        <f t="shared" ref="C11:C24" si="0">SUM(D11:M11)</f>
        <v>3095</v>
      </c>
      <c r="D11" s="86">
        <v>15</v>
      </c>
      <c r="E11" s="86">
        <v>30</v>
      </c>
      <c r="F11" s="86">
        <v>7</v>
      </c>
      <c r="G11" s="86">
        <v>0</v>
      </c>
      <c r="H11" s="86">
        <v>36</v>
      </c>
      <c r="I11" s="86">
        <v>691</v>
      </c>
      <c r="J11" s="86">
        <v>393</v>
      </c>
      <c r="K11" s="86">
        <v>0</v>
      </c>
      <c r="L11" s="86">
        <v>0</v>
      </c>
      <c r="M11" s="86">
        <v>1923</v>
      </c>
      <c r="N11" s="289" t="s">
        <v>17</v>
      </c>
      <c r="O11" s="289"/>
    </row>
    <row r="12" spans="1:16" ht="21.95" customHeight="1" thickTop="1" thickBot="1">
      <c r="A12" s="51">
        <v>801</v>
      </c>
      <c r="B12" s="214" t="s">
        <v>504</v>
      </c>
      <c r="C12" s="83">
        <f t="shared" si="0"/>
        <v>62828</v>
      </c>
      <c r="D12" s="84">
        <v>7442</v>
      </c>
      <c r="E12" s="84">
        <v>234</v>
      </c>
      <c r="F12" s="84">
        <v>426</v>
      </c>
      <c r="G12" s="84">
        <v>1668</v>
      </c>
      <c r="H12" s="84">
        <v>1077</v>
      </c>
      <c r="I12" s="84">
        <v>552</v>
      </c>
      <c r="J12" s="84">
        <v>5727</v>
      </c>
      <c r="K12" s="84">
        <v>2099</v>
      </c>
      <c r="L12" s="84">
        <v>1445</v>
      </c>
      <c r="M12" s="84">
        <v>42158</v>
      </c>
      <c r="N12" s="285" t="s">
        <v>517</v>
      </c>
      <c r="O12" s="285"/>
    </row>
    <row r="13" spans="1:16" ht="21.95" customHeight="1" thickTop="1" thickBot="1">
      <c r="A13" s="52">
        <v>802</v>
      </c>
      <c r="B13" s="198" t="s">
        <v>505</v>
      </c>
      <c r="C13" s="85">
        <f t="shared" si="0"/>
        <v>752</v>
      </c>
      <c r="D13" s="86">
        <v>19</v>
      </c>
      <c r="E13" s="86">
        <v>0</v>
      </c>
      <c r="F13" s="86">
        <v>0</v>
      </c>
      <c r="G13" s="86">
        <v>0</v>
      </c>
      <c r="H13" s="86">
        <v>47</v>
      </c>
      <c r="I13" s="86">
        <v>60</v>
      </c>
      <c r="J13" s="86">
        <v>176</v>
      </c>
      <c r="K13" s="86">
        <v>0</v>
      </c>
      <c r="L13" s="86">
        <v>0</v>
      </c>
      <c r="M13" s="86">
        <v>450</v>
      </c>
      <c r="N13" s="289" t="s">
        <v>518</v>
      </c>
      <c r="O13" s="289"/>
    </row>
    <row r="14" spans="1:16" ht="21.95" customHeight="1" thickTop="1" thickBot="1">
      <c r="A14" s="51">
        <v>803</v>
      </c>
      <c r="B14" s="214" t="s">
        <v>506</v>
      </c>
      <c r="C14" s="83">
        <f t="shared" si="0"/>
        <v>162909</v>
      </c>
      <c r="D14" s="84">
        <v>48543</v>
      </c>
      <c r="E14" s="84">
        <v>0</v>
      </c>
      <c r="F14" s="84">
        <v>15308</v>
      </c>
      <c r="G14" s="84">
        <v>49107</v>
      </c>
      <c r="H14" s="84">
        <v>0</v>
      </c>
      <c r="I14" s="84">
        <v>7999</v>
      </c>
      <c r="J14" s="84">
        <v>33734</v>
      </c>
      <c r="K14" s="84">
        <v>8218</v>
      </c>
      <c r="L14" s="84">
        <v>0</v>
      </c>
      <c r="M14" s="84">
        <v>0</v>
      </c>
      <c r="N14" s="285" t="s">
        <v>18</v>
      </c>
      <c r="O14" s="285"/>
    </row>
    <row r="15" spans="1:16" ht="21.95" customHeight="1" thickTop="1" thickBot="1">
      <c r="A15" s="52">
        <v>804</v>
      </c>
      <c r="B15" s="198" t="s">
        <v>507</v>
      </c>
      <c r="C15" s="85">
        <f t="shared" si="0"/>
        <v>324640</v>
      </c>
      <c r="D15" s="86">
        <v>98450</v>
      </c>
      <c r="E15" s="86">
        <v>1881</v>
      </c>
      <c r="F15" s="86">
        <v>12357</v>
      </c>
      <c r="G15" s="86">
        <v>5852</v>
      </c>
      <c r="H15" s="86">
        <v>8357</v>
      </c>
      <c r="I15" s="86">
        <v>7254</v>
      </c>
      <c r="J15" s="86">
        <v>35437</v>
      </c>
      <c r="K15" s="86">
        <v>40454</v>
      </c>
      <c r="L15" s="86">
        <v>564</v>
      </c>
      <c r="M15" s="86">
        <v>114034</v>
      </c>
      <c r="N15" s="289" t="s">
        <v>19</v>
      </c>
      <c r="O15" s="289"/>
    </row>
    <row r="16" spans="1:16" ht="21.95" customHeight="1" thickTop="1" thickBot="1">
      <c r="A16" s="51">
        <v>809</v>
      </c>
      <c r="B16" s="214" t="s">
        <v>508</v>
      </c>
      <c r="C16" s="83">
        <f t="shared" si="0"/>
        <v>52682</v>
      </c>
      <c r="D16" s="84">
        <v>8886</v>
      </c>
      <c r="E16" s="84">
        <v>0</v>
      </c>
      <c r="F16" s="84">
        <v>2448</v>
      </c>
      <c r="G16" s="84">
        <v>435</v>
      </c>
      <c r="H16" s="84">
        <v>487</v>
      </c>
      <c r="I16" s="84">
        <v>679</v>
      </c>
      <c r="J16" s="84">
        <v>3216</v>
      </c>
      <c r="K16" s="84">
        <v>2319</v>
      </c>
      <c r="L16" s="84">
        <v>51</v>
      </c>
      <c r="M16" s="84">
        <v>34161</v>
      </c>
      <c r="N16" s="285" t="s">
        <v>519</v>
      </c>
      <c r="O16" s="285"/>
    </row>
    <row r="17" spans="1:15" ht="21.95" customHeight="1" thickTop="1" thickBot="1">
      <c r="A17" s="52">
        <v>851</v>
      </c>
      <c r="B17" s="198" t="s">
        <v>509</v>
      </c>
      <c r="C17" s="85">
        <f t="shared" si="0"/>
        <v>126124</v>
      </c>
      <c r="D17" s="86">
        <v>44290</v>
      </c>
      <c r="E17" s="86">
        <v>458</v>
      </c>
      <c r="F17" s="86">
        <v>4107</v>
      </c>
      <c r="G17" s="86">
        <v>2999</v>
      </c>
      <c r="H17" s="86">
        <v>2049</v>
      </c>
      <c r="I17" s="86">
        <v>9089</v>
      </c>
      <c r="J17" s="86">
        <v>11952</v>
      </c>
      <c r="K17" s="86">
        <v>509</v>
      </c>
      <c r="L17" s="86">
        <v>490</v>
      </c>
      <c r="M17" s="86">
        <v>50181</v>
      </c>
      <c r="N17" s="289" t="s">
        <v>520</v>
      </c>
      <c r="O17" s="289"/>
    </row>
    <row r="18" spans="1:15" ht="21.95" customHeight="1" thickTop="1" thickBot="1">
      <c r="A18" s="51">
        <v>852</v>
      </c>
      <c r="B18" s="214" t="s">
        <v>510</v>
      </c>
      <c r="C18" s="83">
        <f t="shared" si="0"/>
        <v>746</v>
      </c>
      <c r="D18" s="84">
        <v>0</v>
      </c>
      <c r="E18" s="84">
        <v>50</v>
      </c>
      <c r="F18" s="84">
        <v>0</v>
      </c>
      <c r="G18" s="84">
        <v>0</v>
      </c>
      <c r="H18" s="84">
        <v>32</v>
      </c>
      <c r="I18" s="84">
        <v>20</v>
      </c>
      <c r="J18" s="84">
        <v>19</v>
      </c>
      <c r="K18" s="84">
        <v>9</v>
      </c>
      <c r="L18" s="84">
        <v>0</v>
      </c>
      <c r="M18" s="84">
        <v>616</v>
      </c>
      <c r="N18" s="285" t="s">
        <v>20</v>
      </c>
      <c r="O18" s="285"/>
    </row>
    <row r="19" spans="1:15" ht="31.5" thickTop="1" thickBot="1">
      <c r="A19" s="52">
        <v>900</v>
      </c>
      <c r="B19" s="198" t="s">
        <v>511</v>
      </c>
      <c r="C19" s="85">
        <f t="shared" si="0"/>
        <v>7698</v>
      </c>
      <c r="D19" s="86">
        <v>1692</v>
      </c>
      <c r="E19" s="86">
        <v>0</v>
      </c>
      <c r="F19" s="86">
        <v>460</v>
      </c>
      <c r="G19" s="86">
        <v>0</v>
      </c>
      <c r="H19" s="86">
        <v>582</v>
      </c>
      <c r="I19" s="86">
        <v>1747</v>
      </c>
      <c r="J19" s="86">
        <v>932</v>
      </c>
      <c r="K19" s="86">
        <v>0</v>
      </c>
      <c r="L19" s="86">
        <v>0</v>
      </c>
      <c r="M19" s="86">
        <v>2285</v>
      </c>
      <c r="N19" s="289" t="s">
        <v>433</v>
      </c>
      <c r="O19" s="289"/>
    </row>
    <row r="20" spans="1:15" ht="31.5" thickTop="1" thickBot="1">
      <c r="A20" s="51">
        <v>911</v>
      </c>
      <c r="B20" s="214" t="s">
        <v>512</v>
      </c>
      <c r="C20" s="83">
        <f t="shared" si="0"/>
        <v>4162</v>
      </c>
      <c r="D20" s="84">
        <v>0</v>
      </c>
      <c r="E20" s="84">
        <v>0</v>
      </c>
      <c r="F20" s="84">
        <v>3916</v>
      </c>
      <c r="G20" s="84">
        <v>0</v>
      </c>
      <c r="H20" s="84">
        <v>0</v>
      </c>
      <c r="I20" s="84">
        <v>0</v>
      </c>
      <c r="J20" s="84">
        <v>78</v>
      </c>
      <c r="K20" s="84">
        <v>0</v>
      </c>
      <c r="L20" s="84">
        <v>0</v>
      </c>
      <c r="M20" s="84">
        <v>168</v>
      </c>
      <c r="N20" s="285" t="s">
        <v>521</v>
      </c>
      <c r="O20" s="285"/>
    </row>
    <row r="21" spans="1:15" ht="31.5" thickTop="1" thickBot="1">
      <c r="A21" s="52">
        <v>921</v>
      </c>
      <c r="B21" s="198" t="s">
        <v>477</v>
      </c>
      <c r="C21" s="85">
        <f t="shared" si="0"/>
        <v>478114</v>
      </c>
      <c r="D21" s="86">
        <v>456792</v>
      </c>
      <c r="E21" s="86">
        <v>0</v>
      </c>
      <c r="F21" s="86">
        <v>207</v>
      </c>
      <c r="G21" s="86">
        <v>0</v>
      </c>
      <c r="H21" s="86">
        <v>0</v>
      </c>
      <c r="I21" s="86">
        <v>121</v>
      </c>
      <c r="J21" s="86">
        <v>1071</v>
      </c>
      <c r="K21" s="86">
        <v>246</v>
      </c>
      <c r="L21" s="86">
        <v>224</v>
      </c>
      <c r="M21" s="86">
        <v>19453</v>
      </c>
      <c r="N21" s="289" t="s">
        <v>476</v>
      </c>
      <c r="O21" s="289"/>
    </row>
    <row r="22" spans="1:15" ht="31.5" thickTop="1" thickBot="1">
      <c r="A22" s="51">
        <v>923</v>
      </c>
      <c r="B22" s="214" t="s">
        <v>513</v>
      </c>
      <c r="C22" s="83">
        <f t="shared" si="0"/>
        <v>33296</v>
      </c>
      <c r="D22" s="84">
        <v>924</v>
      </c>
      <c r="E22" s="84">
        <v>455</v>
      </c>
      <c r="F22" s="84">
        <v>507</v>
      </c>
      <c r="G22" s="84">
        <v>0</v>
      </c>
      <c r="H22" s="84">
        <v>585</v>
      </c>
      <c r="I22" s="84">
        <v>309</v>
      </c>
      <c r="J22" s="84">
        <v>114</v>
      </c>
      <c r="K22" s="84">
        <v>4982</v>
      </c>
      <c r="L22" s="84">
        <v>19688</v>
      </c>
      <c r="M22" s="84">
        <v>5732</v>
      </c>
      <c r="N22" s="285" t="s">
        <v>522</v>
      </c>
      <c r="O22" s="285"/>
    </row>
    <row r="23" spans="1:15" ht="21.95" customHeight="1" thickTop="1" thickBot="1">
      <c r="A23" s="52">
        <v>924</v>
      </c>
      <c r="B23" s="198" t="s">
        <v>514</v>
      </c>
      <c r="C23" s="85">
        <f t="shared" si="0"/>
        <v>68003</v>
      </c>
      <c r="D23" s="86">
        <v>8059</v>
      </c>
      <c r="E23" s="86">
        <v>174</v>
      </c>
      <c r="F23" s="86">
        <v>3726</v>
      </c>
      <c r="G23" s="86">
        <v>0</v>
      </c>
      <c r="H23" s="86">
        <v>1050</v>
      </c>
      <c r="I23" s="86">
        <v>2158</v>
      </c>
      <c r="J23" s="86">
        <v>2576</v>
      </c>
      <c r="K23" s="86">
        <v>2405</v>
      </c>
      <c r="L23" s="86">
        <v>1611</v>
      </c>
      <c r="M23" s="86">
        <v>46244</v>
      </c>
      <c r="N23" s="289" t="s">
        <v>523</v>
      </c>
      <c r="O23" s="289"/>
    </row>
    <row r="24" spans="1:15" ht="21.95" customHeight="1" thickTop="1">
      <c r="A24" s="55">
        <v>930</v>
      </c>
      <c r="B24" s="214" t="s">
        <v>515</v>
      </c>
      <c r="C24" s="205">
        <f t="shared" si="0"/>
        <v>62603</v>
      </c>
      <c r="D24" s="206">
        <v>5412</v>
      </c>
      <c r="E24" s="206">
        <v>280</v>
      </c>
      <c r="F24" s="206">
        <v>1187</v>
      </c>
      <c r="G24" s="206">
        <v>68</v>
      </c>
      <c r="H24" s="206">
        <v>1777</v>
      </c>
      <c r="I24" s="206">
        <v>1821</v>
      </c>
      <c r="J24" s="206">
        <v>4425</v>
      </c>
      <c r="K24" s="206">
        <v>731</v>
      </c>
      <c r="L24" s="206">
        <v>22</v>
      </c>
      <c r="M24" s="206">
        <v>46880</v>
      </c>
      <c r="N24" s="286" t="s">
        <v>524</v>
      </c>
      <c r="O24" s="286"/>
    </row>
    <row r="25" spans="1:15" ht="30.75" customHeight="1">
      <c r="A25" s="291" t="s">
        <v>8</v>
      </c>
      <c r="B25" s="291"/>
      <c r="C25" s="215">
        <f t="shared" ref="C25:M25" si="1">SUM(C9:C24)</f>
        <v>1518532</v>
      </c>
      <c r="D25" s="215">
        <f t="shared" si="1"/>
        <v>695343</v>
      </c>
      <c r="E25" s="215">
        <f t="shared" si="1"/>
        <v>3915</v>
      </c>
      <c r="F25" s="215">
        <f t="shared" si="1"/>
        <v>45969</v>
      </c>
      <c r="G25" s="215">
        <f t="shared" si="1"/>
        <v>60912</v>
      </c>
      <c r="H25" s="215">
        <f t="shared" si="1"/>
        <v>17249</v>
      </c>
      <c r="I25" s="215">
        <f t="shared" si="1"/>
        <v>33265</v>
      </c>
      <c r="J25" s="215">
        <f t="shared" si="1"/>
        <v>101324</v>
      </c>
      <c r="K25" s="215">
        <f t="shared" si="1"/>
        <v>62344</v>
      </c>
      <c r="L25" s="215">
        <f t="shared" si="1"/>
        <v>25052</v>
      </c>
      <c r="M25" s="215">
        <f t="shared" si="1"/>
        <v>473159</v>
      </c>
      <c r="N25" s="292" t="s">
        <v>5</v>
      </c>
      <c r="O25" s="292"/>
    </row>
  </sheetData>
  <mergeCells count="28">
    <mergeCell ref="N24:O24"/>
    <mergeCell ref="N13:O13"/>
    <mergeCell ref="N14:O14"/>
    <mergeCell ref="N15:O15"/>
    <mergeCell ref="N16:O16"/>
    <mergeCell ref="N17:O17"/>
    <mergeCell ref="N18:O18"/>
    <mergeCell ref="N19:O19"/>
    <mergeCell ref="N20:O20"/>
    <mergeCell ref="N21:O21"/>
    <mergeCell ref="N22:O22"/>
    <mergeCell ref="N23:O23"/>
    <mergeCell ref="N12:O12"/>
    <mergeCell ref="A25:B25"/>
    <mergeCell ref="N25:O25"/>
    <mergeCell ref="A1:O1"/>
    <mergeCell ref="A2:O2"/>
    <mergeCell ref="A3:O3"/>
    <mergeCell ref="A4:O4"/>
    <mergeCell ref="A5:O5"/>
    <mergeCell ref="A6:B6"/>
    <mergeCell ref="N6:O6"/>
    <mergeCell ref="A7:A8"/>
    <mergeCell ref="B7:B8"/>
    <mergeCell ref="N7:O8"/>
    <mergeCell ref="N9:O9"/>
    <mergeCell ref="N10:O10"/>
    <mergeCell ref="N11:O11"/>
  </mergeCells>
  <printOptions horizontalCentered="1" verticalCentered="1"/>
  <pageMargins left="0" right="0" top="0" bottom="0" header="0.31496062992125984" footer="0.31496062992125984"/>
  <pageSetup paperSize="9" scale="63"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5"/>
  <sheetViews>
    <sheetView zoomScaleNormal="100" zoomScaleSheetLayoutView="100" workbookViewId="0">
      <selection sqref="A1:M1"/>
    </sheetView>
  </sheetViews>
  <sheetFormatPr defaultColWidth="9.140625" defaultRowHeight="14.25"/>
  <cols>
    <col min="1" max="1" width="7.7109375" style="4" customWidth="1"/>
    <col min="2" max="2" width="30.7109375" style="2" customWidth="1"/>
    <col min="3" max="11" width="9.7109375" style="2" customWidth="1"/>
    <col min="12" max="12" width="23.7109375" style="2" customWidth="1"/>
    <col min="13" max="13" width="7.7109375" style="2" customWidth="1"/>
    <col min="14" max="16384" width="9.140625" style="2"/>
  </cols>
  <sheetData>
    <row r="1" spans="1:14" s="6" customFormat="1" ht="50.1" customHeight="1">
      <c r="A1" s="227"/>
      <c r="B1" s="227"/>
      <c r="C1" s="227"/>
      <c r="D1" s="227"/>
      <c r="E1" s="227"/>
      <c r="F1" s="227"/>
      <c r="G1" s="227"/>
      <c r="H1" s="227"/>
      <c r="I1" s="227"/>
      <c r="J1" s="227"/>
      <c r="K1" s="227"/>
      <c r="L1" s="227"/>
      <c r="M1" s="227"/>
      <c r="N1" s="11"/>
    </row>
    <row r="2" spans="1:14" ht="18">
      <c r="A2" s="3"/>
      <c r="B2" s="266" t="s">
        <v>149</v>
      </c>
      <c r="C2" s="266"/>
      <c r="D2" s="266"/>
      <c r="E2" s="266"/>
      <c r="F2" s="266"/>
      <c r="G2" s="266"/>
      <c r="H2" s="266"/>
      <c r="I2" s="266"/>
      <c r="J2" s="266"/>
      <c r="K2" s="266"/>
      <c r="L2" s="266"/>
    </row>
    <row r="3" spans="1:14" ht="18">
      <c r="A3" s="3"/>
      <c r="B3" s="266" t="s">
        <v>191</v>
      </c>
      <c r="C3" s="266"/>
      <c r="D3" s="266"/>
      <c r="E3" s="266"/>
      <c r="F3" s="266"/>
      <c r="G3" s="266"/>
      <c r="H3" s="266"/>
      <c r="I3" s="266"/>
      <c r="J3" s="266"/>
      <c r="K3" s="266"/>
      <c r="L3" s="266"/>
    </row>
    <row r="4" spans="1:14" ht="15.75">
      <c r="A4" s="3"/>
      <c r="B4" s="267" t="s">
        <v>150</v>
      </c>
      <c r="C4" s="267"/>
      <c r="D4" s="267"/>
      <c r="E4" s="267"/>
      <c r="F4" s="267"/>
      <c r="G4" s="267"/>
      <c r="H4" s="267"/>
      <c r="I4" s="267"/>
      <c r="J4" s="267"/>
      <c r="K4" s="267"/>
      <c r="L4" s="267"/>
    </row>
    <row r="5" spans="1:14" ht="15.75">
      <c r="A5" s="3"/>
      <c r="B5" s="267" t="s">
        <v>192</v>
      </c>
      <c r="C5" s="267"/>
      <c r="D5" s="267"/>
      <c r="E5" s="267"/>
      <c r="F5" s="267"/>
      <c r="G5" s="267"/>
      <c r="H5" s="267"/>
      <c r="I5" s="267"/>
      <c r="J5" s="267"/>
      <c r="K5" s="267"/>
      <c r="L5" s="267"/>
    </row>
    <row r="6" spans="1:14" ht="15.75">
      <c r="A6" s="264" t="s">
        <v>197</v>
      </c>
      <c r="B6" s="264"/>
      <c r="C6" s="268">
        <v>2013</v>
      </c>
      <c r="D6" s="268"/>
      <c r="E6" s="268"/>
      <c r="F6" s="268"/>
      <c r="G6" s="268"/>
      <c r="H6" s="268"/>
      <c r="I6" s="268"/>
      <c r="J6" s="268"/>
      <c r="K6" s="268"/>
      <c r="L6" s="265" t="s">
        <v>198</v>
      </c>
      <c r="M6" s="265"/>
    </row>
    <row r="7" spans="1:14" s="12" customFormat="1" ht="22.5" customHeight="1">
      <c r="A7" s="324" t="s">
        <v>440</v>
      </c>
      <c r="B7" s="325" t="s">
        <v>11</v>
      </c>
      <c r="C7" s="269" t="s">
        <v>130</v>
      </c>
      <c r="D7" s="269" t="s">
        <v>131</v>
      </c>
      <c r="E7" s="269" t="s">
        <v>132</v>
      </c>
      <c r="F7" s="269" t="s">
        <v>133</v>
      </c>
      <c r="G7" s="269"/>
      <c r="H7" s="269"/>
      <c r="I7" s="269" t="s">
        <v>134</v>
      </c>
      <c r="J7" s="269"/>
      <c r="K7" s="269"/>
      <c r="L7" s="329" t="s">
        <v>135</v>
      </c>
      <c r="M7" s="329"/>
    </row>
    <row r="8" spans="1:14" s="12" customFormat="1" ht="22.5" customHeight="1">
      <c r="A8" s="272"/>
      <c r="B8" s="326"/>
      <c r="C8" s="328"/>
      <c r="D8" s="328"/>
      <c r="E8" s="328"/>
      <c r="F8" s="274" t="s">
        <v>136</v>
      </c>
      <c r="G8" s="274"/>
      <c r="H8" s="274"/>
      <c r="I8" s="274" t="s">
        <v>137</v>
      </c>
      <c r="J8" s="274"/>
      <c r="K8" s="274"/>
      <c r="L8" s="330"/>
      <c r="M8" s="330"/>
    </row>
    <row r="9" spans="1:14" s="12" customFormat="1" ht="22.5" customHeight="1">
      <c r="A9" s="272"/>
      <c r="B9" s="326"/>
      <c r="C9" s="332" t="s">
        <v>138</v>
      </c>
      <c r="D9" s="332" t="s">
        <v>139</v>
      </c>
      <c r="E9" s="332" t="s">
        <v>140</v>
      </c>
      <c r="F9" s="186" t="s">
        <v>5</v>
      </c>
      <c r="G9" s="186" t="s">
        <v>141</v>
      </c>
      <c r="H9" s="186" t="s">
        <v>142</v>
      </c>
      <c r="I9" s="186" t="s">
        <v>5</v>
      </c>
      <c r="J9" s="186" t="s">
        <v>143</v>
      </c>
      <c r="K9" s="186" t="s">
        <v>144</v>
      </c>
      <c r="L9" s="330"/>
      <c r="M9" s="330"/>
    </row>
    <row r="10" spans="1:14" s="12" customFormat="1" ht="22.5" customHeight="1">
      <c r="A10" s="273"/>
      <c r="B10" s="327"/>
      <c r="C10" s="274"/>
      <c r="D10" s="274"/>
      <c r="E10" s="274"/>
      <c r="F10" s="182" t="s">
        <v>8</v>
      </c>
      <c r="G10" s="182" t="s">
        <v>145</v>
      </c>
      <c r="H10" s="182" t="s">
        <v>146</v>
      </c>
      <c r="I10" s="182" t="s">
        <v>8</v>
      </c>
      <c r="J10" s="182" t="s">
        <v>147</v>
      </c>
      <c r="K10" s="182" t="s">
        <v>148</v>
      </c>
      <c r="L10" s="331"/>
      <c r="M10" s="331"/>
    </row>
    <row r="11" spans="1:14" ht="69.75" customHeight="1" thickBot="1">
      <c r="A11" s="57" t="s">
        <v>430</v>
      </c>
      <c r="B11" s="42" t="s">
        <v>49</v>
      </c>
      <c r="C11" s="66">
        <f>SUM(E11-D11)</f>
        <v>329394</v>
      </c>
      <c r="D11" s="67">
        <v>24667</v>
      </c>
      <c r="E11" s="66">
        <f>SUM(I11-F11)</f>
        <v>354061</v>
      </c>
      <c r="F11" s="66">
        <f>SUM(G11:H11)</f>
        <v>380035</v>
      </c>
      <c r="G11" s="67">
        <v>133975</v>
      </c>
      <c r="H11" s="67">
        <v>246060</v>
      </c>
      <c r="I11" s="66">
        <f>SUM(J11:K11)</f>
        <v>734096</v>
      </c>
      <c r="J11" s="67">
        <v>30337</v>
      </c>
      <c r="K11" s="67">
        <v>703759</v>
      </c>
      <c r="L11" s="284" t="s">
        <v>50</v>
      </c>
      <c r="M11" s="284"/>
    </row>
    <row r="12" spans="1:14" ht="69.75" customHeight="1" thickBot="1">
      <c r="A12" s="51" t="s">
        <v>394</v>
      </c>
      <c r="B12" s="43" t="s">
        <v>51</v>
      </c>
      <c r="C12" s="68">
        <f>SUM(E12-D12)</f>
        <v>2743284</v>
      </c>
      <c r="D12" s="69">
        <v>212740</v>
      </c>
      <c r="E12" s="68">
        <f>SUM(I12-F12)</f>
        <v>2956024</v>
      </c>
      <c r="F12" s="68">
        <f>SUM(G12:H12)</f>
        <v>877828</v>
      </c>
      <c r="G12" s="69">
        <v>603812</v>
      </c>
      <c r="H12" s="69">
        <v>274016</v>
      </c>
      <c r="I12" s="68">
        <f>SUM(J12:K12)</f>
        <v>3833852</v>
      </c>
      <c r="J12" s="69">
        <v>231336</v>
      </c>
      <c r="K12" s="69">
        <v>3602516</v>
      </c>
      <c r="L12" s="285" t="s">
        <v>52</v>
      </c>
      <c r="M12" s="285"/>
    </row>
    <row r="13" spans="1:14" ht="69.75" customHeight="1" thickBot="1">
      <c r="A13" s="52" t="s">
        <v>427</v>
      </c>
      <c r="B13" s="53" t="s">
        <v>53</v>
      </c>
      <c r="C13" s="79">
        <f>SUM(E13-D13)</f>
        <v>1068743</v>
      </c>
      <c r="D13" s="80">
        <v>141790</v>
      </c>
      <c r="E13" s="79">
        <f>SUM(I13-F13)</f>
        <v>1210533</v>
      </c>
      <c r="F13" s="79">
        <f>SUM(G13:H13)</f>
        <v>361398</v>
      </c>
      <c r="G13" s="80">
        <v>126872</v>
      </c>
      <c r="H13" s="80">
        <v>234526</v>
      </c>
      <c r="I13" s="79">
        <f>SUM(J13:K13)</f>
        <v>1571931</v>
      </c>
      <c r="J13" s="80">
        <v>87171</v>
      </c>
      <c r="K13" s="80">
        <v>1484760</v>
      </c>
      <c r="L13" s="289" t="s">
        <v>54</v>
      </c>
      <c r="M13" s="289"/>
    </row>
    <row r="14" spans="1:14" ht="69.75" customHeight="1">
      <c r="A14" s="55" t="s">
        <v>428</v>
      </c>
      <c r="B14" s="44" t="s">
        <v>55</v>
      </c>
      <c r="C14" s="70">
        <f>SUM(E14-D14)</f>
        <v>1454870</v>
      </c>
      <c r="D14" s="71">
        <v>145570</v>
      </c>
      <c r="E14" s="70">
        <f>SUM(I14-F14)</f>
        <v>1600440</v>
      </c>
      <c r="F14" s="70">
        <f>SUM(G14:H14)</f>
        <v>1030533</v>
      </c>
      <c r="G14" s="71">
        <v>653877</v>
      </c>
      <c r="H14" s="71">
        <v>376656</v>
      </c>
      <c r="I14" s="70">
        <f>SUM(J14:K14)</f>
        <v>2630973</v>
      </c>
      <c r="J14" s="71">
        <v>204225</v>
      </c>
      <c r="K14" s="71">
        <v>2426748</v>
      </c>
      <c r="L14" s="286" t="s">
        <v>56</v>
      </c>
      <c r="M14" s="286"/>
    </row>
    <row r="15" spans="1:14" ht="66.75" customHeight="1">
      <c r="A15" s="280" t="s">
        <v>8</v>
      </c>
      <c r="B15" s="280"/>
      <c r="C15" s="72">
        <f t="shared" ref="C15:K15" si="0">SUM(C11:C14)</f>
        <v>5596291</v>
      </c>
      <c r="D15" s="72">
        <f t="shared" si="0"/>
        <v>524767</v>
      </c>
      <c r="E15" s="72">
        <f t="shared" si="0"/>
        <v>6121058</v>
      </c>
      <c r="F15" s="72">
        <f t="shared" si="0"/>
        <v>2649794</v>
      </c>
      <c r="G15" s="72">
        <f t="shared" si="0"/>
        <v>1518536</v>
      </c>
      <c r="H15" s="72">
        <f t="shared" si="0"/>
        <v>1131258</v>
      </c>
      <c r="I15" s="72">
        <f t="shared" si="0"/>
        <v>8770852</v>
      </c>
      <c r="J15" s="72">
        <f t="shared" si="0"/>
        <v>553069</v>
      </c>
      <c r="K15" s="72">
        <f t="shared" si="0"/>
        <v>8217783</v>
      </c>
      <c r="L15" s="281" t="s">
        <v>5</v>
      </c>
      <c r="M15" s="281"/>
    </row>
  </sheetData>
  <mergeCells count="27">
    <mergeCell ref="L6:M6"/>
    <mergeCell ref="L14:M14"/>
    <mergeCell ref="A15:B15"/>
    <mergeCell ref="L15:M15"/>
    <mergeCell ref="L11:M11"/>
    <mergeCell ref="L12:M12"/>
    <mergeCell ref="L13:M13"/>
    <mergeCell ref="C9:C10"/>
    <mergeCell ref="F7:H7"/>
    <mergeCell ref="D9:D10"/>
    <mergeCell ref="I7:K7"/>
    <mergeCell ref="L7:M10"/>
    <mergeCell ref="A6:B6"/>
    <mergeCell ref="C6:K6"/>
    <mergeCell ref="A7:A10"/>
    <mergeCell ref="E9:E10"/>
    <mergeCell ref="A1:M1"/>
    <mergeCell ref="B2:L2"/>
    <mergeCell ref="B3:L3"/>
    <mergeCell ref="B4:L4"/>
    <mergeCell ref="B5:L5"/>
    <mergeCell ref="F8:H8"/>
    <mergeCell ref="I8:K8"/>
    <mergeCell ref="B7:B10"/>
    <mergeCell ref="C7:C8"/>
    <mergeCell ref="D7:D8"/>
    <mergeCell ref="E7:E8"/>
  </mergeCells>
  <printOptions horizontalCentered="1" verticalCentered="1"/>
  <pageMargins left="0" right="0" top="0" bottom="0" header="0.31496062992125984" footer="0.31496062992125984"/>
  <pageSetup paperSize="9" scale="8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49"/>
  <sheetViews>
    <sheetView view="pageBreakPreview" topLeftCell="A37" zoomScaleNormal="100" zoomScaleSheetLayoutView="100" workbookViewId="0">
      <selection activeCell="B25" sqref="B25"/>
    </sheetView>
  </sheetViews>
  <sheetFormatPr defaultColWidth="10.42578125" defaultRowHeight="15"/>
  <cols>
    <col min="1" max="1" width="4.7109375" style="8" customWidth="1"/>
    <col min="2" max="2" width="57.85546875" style="164" customWidth="1"/>
    <col min="3" max="3" width="11" style="8" customWidth="1"/>
    <col min="4" max="4" width="50.5703125" style="164" customWidth="1"/>
    <col min="5" max="5" width="6.42578125" style="10" customWidth="1"/>
    <col min="6" max="16384" width="10.42578125" style="8"/>
  </cols>
  <sheetData>
    <row r="1" spans="1:11" s="6" customFormat="1" ht="12" customHeight="1">
      <c r="B1" s="232"/>
      <c r="C1" s="232"/>
      <c r="D1" s="232"/>
      <c r="E1" s="232"/>
      <c r="F1" s="7"/>
      <c r="G1" s="7"/>
      <c r="H1" s="7"/>
      <c r="I1" s="7"/>
      <c r="J1" s="7"/>
      <c r="K1" s="7"/>
    </row>
    <row r="2" spans="1:11" ht="20.25" customHeight="1">
      <c r="A2" s="233" t="s">
        <v>41</v>
      </c>
      <c r="B2" s="233"/>
      <c r="C2" s="233"/>
      <c r="D2" s="233"/>
      <c r="E2" s="233"/>
    </row>
    <row r="3" spans="1:11" ht="14.25" customHeight="1">
      <c r="A3" s="234" t="s">
        <v>422</v>
      </c>
      <c r="B3" s="234"/>
      <c r="C3" s="234"/>
      <c r="D3" s="234"/>
      <c r="E3" s="234"/>
    </row>
    <row r="4" spans="1:11" ht="37.5" customHeight="1">
      <c r="A4" s="118" t="s">
        <v>442</v>
      </c>
      <c r="B4" s="119" t="s">
        <v>443</v>
      </c>
      <c r="C4" s="120" t="s">
        <v>444</v>
      </c>
      <c r="D4" s="121" t="s">
        <v>445</v>
      </c>
      <c r="E4" s="122" t="s">
        <v>446</v>
      </c>
    </row>
    <row r="5" spans="1:11" s="9" customFormat="1" ht="14.25">
      <c r="A5" s="123"/>
      <c r="B5" s="124" t="s">
        <v>447</v>
      </c>
      <c r="C5" s="125"/>
      <c r="D5" s="126" t="s">
        <v>448</v>
      </c>
      <c r="E5" s="123"/>
    </row>
    <row r="6" spans="1:11" s="9" customFormat="1" ht="14.25">
      <c r="A6" s="127"/>
      <c r="B6" s="201" t="s">
        <v>449</v>
      </c>
      <c r="C6" s="128"/>
      <c r="D6" s="202" t="s">
        <v>450</v>
      </c>
      <c r="E6" s="127"/>
    </row>
    <row r="7" spans="1:11" s="9" customFormat="1" ht="14.25">
      <c r="A7" s="129"/>
      <c r="B7" s="130" t="s">
        <v>451</v>
      </c>
      <c r="C7" s="131"/>
      <c r="D7" s="132" t="s">
        <v>452</v>
      </c>
      <c r="E7" s="123"/>
    </row>
    <row r="8" spans="1:11" s="9" customFormat="1" ht="14.25">
      <c r="A8" s="133"/>
      <c r="B8" s="134" t="s">
        <v>453</v>
      </c>
      <c r="C8" s="128"/>
      <c r="D8" s="135" t="s">
        <v>454</v>
      </c>
      <c r="E8" s="127"/>
    </row>
    <row r="9" spans="1:11" s="9" customFormat="1" ht="31.5">
      <c r="A9" s="129"/>
      <c r="B9" s="136" t="s">
        <v>455</v>
      </c>
      <c r="C9" s="131"/>
      <c r="D9" s="137" t="s">
        <v>456</v>
      </c>
      <c r="E9" s="123"/>
    </row>
    <row r="10" spans="1:11" s="140" customFormat="1" ht="38.25">
      <c r="A10" s="133">
        <v>1</v>
      </c>
      <c r="B10" s="134" t="s">
        <v>525</v>
      </c>
      <c r="C10" s="128"/>
      <c r="D10" s="138" t="s">
        <v>498</v>
      </c>
      <c r="E10" s="139">
        <v>1</v>
      </c>
    </row>
    <row r="11" spans="1:11" s="140" customFormat="1" ht="38.25">
      <c r="A11" s="129">
        <v>2</v>
      </c>
      <c r="B11" s="130" t="s">
        <v>526</v>
      </c>
      <c r="C11" s="131"/>
      <c r="D11" s="141" t="s">
        <v>499</v>
      </c>
      <c r="E11" s="142">
        <v>2</v>
      </c>
    </row>
    <row r="12" spans="1:11" s="9" customFormat="1" ht="38.25">
      <c r="A12" s="133">
        <v>3</v>
      </c>
      <c r="B12" s="134" t="s">
        <v>527</v>
      </c>
      <c r="C12" s="128"/>
      <c r="D12" s="138" t="s">
        <v>500</v>
      </c>
      <c r="E12" s="139">
        <v>3</v>
      </c>
    </row>
    <row r="13" spans="1:11" s="9" customFormat="1" ht="31.5">
      <c r="A13" s="129"/>
      <c r="B13" s="136" t="s">
        <v>604</v>
      </c>
      <c r="C13" s="131"/>
      <c r="D13" s="137" t="s">
        <v>457</v>
      </c>
      <c r="E13" s="142"/>
    </row>
    <row r="14" spans="1:11" s="140" customFormat="1" ht="15.75">
      <c r="A14" s="133">
        <v>4</v>
      </c>
      <c r="B14" s="134" t="s">
        <v>528</v>
      </c>
      <c r="C14" s="128"/>
      <c r="D14" s="138" t="s">
        <v>492</v>
      </c>
      <c r="E14" s="139">
        <v>4</v>
      </c>
    </row>
    <row r="15" spans="1:11" s="140" customFormat="1" ht="25.5">
      <c r="A15" s="129">
        <v>5</v>
      </c>
      <c r="B15" s="130" t="s">
        <v>529</v>
      </c>
      <c r="C15" s="131"/>
      <c r="D15" s="141" t="s">
        <v>482</v>
      </c>
      <c r="E15" s="142">
        <v>5</v>
      </c>
    </row>
    <row r="16" spans="1:11" s="140" customFormat="1" ht="22.5">
      <c r="A16" s="133">
        <v>6</v>
      </c>
      <c r="B16" s="134" t="s">
        <v>530</v>
      </c>
      <c r="C16" s="128"/>
      <c r="D16" s="138" t="s">
        <v>483</v>
      </c>
      <c r="E16" s="139">
        <v>6</v>
      </c>
    </row>
    <row r="17" spans="1:5" s="140" customFormat="1" ht="15.75">
      <c r="A17" s="129">
        <v>7</v>
      </c>
      <c r="B17" s="130" t="s">
        <v>531</v>
      </c>
      <c r="C17" s="131"/>
      <c r="D17" s="141" t="s">
        <v>484</v>
      </c>
      <c r="E17" s="142">
        <v>7</v>
      </c>
    </row>
    <row r="18" spans="1:5" s="140" customFormat="1" ht="15.75">
      <c r="A18" s="133">
        <v>8</v>
      </c>
      <c r="B18" s="134" t="s">
        <v>532</v>
      </c>
      <c r="C18" s="128"/>
      <c r="D18" s="138" t="s">
        <v>485</v>
      </c>
      <c r="E18" s="139">
        <v>8</v>
      </c>
    </row>
    <row r="19" spans="1:5" s="140" customFormat="1" ht="15.75">
      <c r="A19" s="129">
        <v>9</v>
      </c>
      <c r="B19" s="130" t="s">
        <v>533</v>
      </c>
      <c r="C19" s="131"/>
      <c r="D19" s="141" t="s">
        <v>486</v>
      </c>
      <c r="E19" s="142">
        <v>9</v>
      </c>
    </row>
    <row r="20" spans="1:5" s="140" customFormat="1" ht="15.75">
      <c r="A20" s="133">
        <v>10</v>
      </c>
      <c r="B20" s="134" t="s">
        <v>534</v>
      </c>
      <c r="C20" s="128"/>
      <c r="D20" s="138" t="s">
        <v>487</v>
      </c>
      <c r="E20" s="139">
        <v>10</v>
      </c>
    </row>
    <row r="21" spans="1:5" s="140" customFormat="1" ht="15.75">
      <c r="A21" s="129">
        <v>11</v>
      </c>
      <c r="B21" s="130" t="s">
        <v>535</v>
      </c>
      <c r="C21" s="131"/>
      <c r="D21" s="141" t="s">
        <v>488</v>
      </c>
      <c r="E21" s="142">
        <v>11</v>
      </c>
    </row>
    <row r="22" spans="1:5" s="140" customFormat="1" ht="25.5">
      <c r="A22" s="133">
        <v>12</v>
      </c>
      <c r="B22" s="134" t="s">
        <v>536</v>
      </c>
      <c r="C22" s="128"/>
      <c r="D22" s="138" t="s">
        <v>489</v>
      </c>
      <c r="E22" s="139">
        <v>12</v>
      </c>
    </row>
    <row r="23" spans="1:5" s="140" customFormat="1" ht="25.5">
      <c r="A23" s="129">
        <v>13</v>
      </c>
      <c r="B23" s="130" t="s">
        <v>537</v>
      </c>
      <c r="C23" s="131"/>
      <c r="D23" s="141" t="s">
        <v>490</v>
      </c>
      <c r="E23" s="142">
        <v>13</v>
      </c>
    </row>
    <row r="24" spans="1:5" s="140" customFormat="1" ht="15.75">
      <c r="A24" s="143">
        <v>14</v>
      </c>
      <c r="B24" s="144" t="s">
        <v>538</v>
      </c>
      <c r="C24" s="145"/>
      <c r="D24" s="146" t="s">
        <v>491</v>
      </c>
      <c r="E24" s="147">
        <v>14</v>
      </c>
    </row>
    <row r="25" spans="1:5" s="9" customFormat="1" ht="31.5" customHeight="1">
      <c r="A25" s="129"/>
      <c r="B25" s="148" t="s">
        <v>605</v>
      </c>
      <c r="C25" s="131"/>
      <c r="D25" s="137" t="s">
        <v>458</v>
      </c>
      <c r="E25" s="142"/>
    </row>
    <row r="26" spans="1:5" s="9" customFormat="1" ht="15.75">
      <c r="A26" s="133">
        <v>15</v>
      </c>
      <c r="B26" s="134" t="s">
        <v>528</v>
      </c>
      <c r="C26" s="128"/>
      <c r="D26" s="138" t="s">
        <v>492</v>
      </c>
      <c r="E26" s="139">
        <v>15</v>
      </c>
    </row>
    <row r="27" spans="1:5" s="9" customFormat="1" ht="25.5">
      <c r="A27" s="129">
        <v>16</v>
      </c>
      <c r="B27" s="130" t="s">
        <v>529</v>
      </c>
      <c r="C27" s="131"/>
      <c r="D27" s="149" t="s">
        <v>482</v>
      </c>
      <c r="E27" s="142">
        <v>16</v>
      </c>
    </row>
    <row r="28" spans="1:5" s="9" customFormat="1" ht="22.5">
      <c r="A28" s="133">
        <v>17</v>
      </c>
      <c r="B28" s="134" t="s">
        <v>539</v>
      </c>
      <c r="C28" s="128"/>
      <c r="D28" s="138" t="s">
        <v>483</v>
      </c>
      <c r="E28" s="139">
        <v>17</v>
      </c>
    </row>
    <row r="29" spans="1:5" s="9" customFormat="1" ht="15.75">
      <c r="A29" s="129">
        <v>18</v>
      </c>
      <c r="B29" s="130" t="s">
        <v>531</v>
      </c>
      <c r="C29" s="131"/>
      <c r="D29" s="149" t="s">
        <v>471</v>
      </c>
      <c r="E29" s="142">
        <v>18</v>
      </c>
    </row>
    <row r="30" spans="1:5" s="9" customFormat="1" ht="15.75">
      <c r="A30" s="133">
        <v>19</v>
      </c>
      <c r="B30" s="134" t="s">
        <v>532</v>
      </c>
      <c r="C30" s="128"/>
      <c r="D30" s="138" t="s">
        <v>485</v>
      </c>
      <c r="E30" s="139">
        <v>19</v>
      </c>
    </row>
    <row r="31" spans="1:5" s="9" customFormat="1" ht="15.75">
      <c r="A31" s="129">
        <v>20</v>
      </c>
      <c r="B31" s="130" t="s">
        <v>533</v>
      </c>
      <c r="C31" s="131"/>
      <c r="D31" s="149" t="s">
        <v>486</v>
      </c>
      <c r="E31" s="142">
        <v>20</v>
      </c>
    </row>
    <row r="32" spans="1:5" s="9" customFormat="1" ht="15.75">
      <c r="A32" s="133">
        <v>21</v>
      </c>
      <c r="B32" s="130" t="s">
        <v>534</v>
      </c>
      <c r="C32" s="128"/>
      <c r="D32" s="138" t="s">
        <v>487</v>
      </c>
      <c r="E32" s="139">
        <v>21</v>
      </c>
    </row>
    <row r="33" spans="1:5" s="9" customFormat="1" ht="15.75">
      <c r="A33" s="129">
        <v>22</v>
      </c>
      <c r="B33" s="130" t="s">
        <v>535</v>
      </c>
      <c r="C33" s="131"/>
      <c r="D33" s="132" t="s">
        <v>495</v>
      </c>
      <c r="E33" s="142">
        <v>22</v>
      </c>
    </row>
    <row r="34" spans="1:5" s="9" customFormat="1" ht="15.75">
      <c r="A34" s="133">
        <v>23</v>
      </c>
      <c r="B34" s="134" t="s">
        <v>536</v>
      </c>
      <c r="C34" s="128"/>
      <c r="D34" s="138" t="s">
        <v>493</v>
      </c>
      <c r="E34" s="139">
        <v>23</v>
      </c>
    </row>
    <row r="35" spans="1:5" ht="15.75">
      <c r="A35" s="129">
        <v>24</v>
      </c>
      <c r="B35" s="130" t="s">
        <v>537</v>
      </c>
      <c r="C35" s="131"/>
      <c r="D35" s="149" t="s">
        <v>494</v>
      </c>
      <c r="E35" s="142">
        <v>24</v>
      </c>
    </row>
    <row r="36" spans="1:5" ht="15.75">
      <c r="A36" s="133">
        <v>25</v>
      </c>
      <c r="B36" s="134" t="s">
        <v>538</v>
      </c>
      <c r="C36" s="128"/>
      <c r="D36" s="138" t="s">
        <v>496</v>
      </c>
      <c r="E36" s="139">
        <v>25</v>
      </c>
    </row>
    <row r="37" spans="1:5" ht="47.25">
      <c r="A37" s="129"/>
      <c r="B37" s="148" t="s">
        <v>459</v>
      </c>
      <c r="C37" s="131"/>
      <c r="D37" s="137" t="s">
        <v>460</v>
      </c>
      <c r="E37" s="142"/>
    </row>
    <row r="38" spans="1:5" ht="15.75">
      <c r="A38" s="133">
        <v>26</v>
      </c>
      <c r="B38" s="134" t="s">
        <v>528</v>
      </c>
      <c r="C38" s="128"/>
      <c r="D38" s="138" t="s">
        <v>492</v>
      </c>
      <c r="E38" s="139">
        <v>26</v>
      </c>
    </row>
    <row r="39" spans="1:5" ht="25.5">
      <c r="A39" s="129">
        <v>27</v>
      </c>
      <c r="B39" s="130" t="s">
        <v>529</v>
      </c>
      <c r="C39" s="131"/>
      <c r="D39" s="149" t="s">
        <v>482</v>
      </c>
      <c r="E39" s="142">
        <v>27</v>
      </c>
    </row>
    <row r="40" spans="1:5" ht="22.5">
      <c r="A40" s="133">
        <v>28</v>
      </c>
      <c r="B40" s="134" t="s">
        <v>539</v>
      </c>
      <c r="C40" s="128"/>
      <c r="D40" s="138" t="s">
        <v>483</v>
      </c>
      <c r="E40" s="139">
        <v>28</v>
      </c>
    </row>
    <row r="41" spans="1:5" ht="15.75">
      <c r="A41" s="129">
        <v>29</v>
      </c>
      <c r="B41" s="130" t="s">
        <v>531</v>
      </c>
      <c r="C41" s="131"/>
      <c r="D41" s="149" t="s">
        <v>484</v>
      </c>
      <c r="E41" s="142">
        <v>29</v>
      </c>
    </row>
    <row r="42" spans="1:5">
      <c r="A42" s="150">
        <v>30</v>
      </c>
      <c r="B42" s="151" t="s">
        <v>532</v>
      </c>
      <c r="C42" s="152"/>
      <c r="D42" s="153" t="s">
        <v>485</v>
      </c>
      <c r="E42" s="154">
        <v>30</v>
      </c>
    </row>
    <row r="43" spans="1:5">
      <c r="A43" s="155">
        <v>31</v>
      </c>
      <c r="B43" s="130" t="s">
        <v>533</v>
      </c>
      <c r="C43" s="14"/>
      <c r="D43" s="156" t="s">
        <v>486</v>
      </c>
      <c r="E43" s="157">
        <v>31</v>
      </c>
    </row>
    <row r="44" spans="1:5">
      <c r="A44" s="150">
        <v>32</v>
      </c>
      <c r="B44" s="151" t="s">
        <v>534</v>
      </c>
      <c r="C44" s="158"/>
      <c r="D44" s="153" t="s">
        <v>487</v>
      </c>
      <c r="E44" s="154">
        <v>32</v>
      </c>
    </row>
    <row r="45" spans="1:5">
      <c r="A45" s="155">
        <v>33</v>
      </c>
      <c r="B45" s="130" t="s">
        <v>535</v>
      </c>
      <c r="C45" s="14"/>
      <c r="D45" s="156" t="s">
        <v>497</v>
      </c>
      <c r="E45" s="157">
        <v>33</v>
      </c>
    </row>
    <row r="46" spans="1:5">
      <c r="A46" s="150">
        <v>34</v>
      </c>
      <c r="B46" s="151" t="s">
        <v>536</v>
      </c>
      <c r="C46" s="158"/>
      <c r="D46" s="153" t="s">
        <v>493</v>
      </c>
      <c r="E46" s="154">
        <v>34</v>
      </c>
    </row>
    <row r="47" spans="1:5" ht="25.5">
      <c r="A47" s="155">
        <v>35</v>
      </c>
      <c r="B47" s="130" t="s">
        <v>537</v>
      </c>
      <c r="C47" s="14"/>
      <c r="D47" s="156" t="s">
        <v>490</v>
      </c>
      <c r="E47" s="157">
        <v>35</v>
      </c>
    </row>
    <row r="48" spans="1:5">
      <c r="A48" s="150">
        <v>36</v>
      </c>
      <c r="B48" s="151" t="s">
        <v>538</v>
      </c>
      <c r="C48" s="158"/>
      <c r="D48" s="153" t="s">
        <v>496</v>
      </c>
      <c r="E48" s="154">
        <v>36</v>
      </c>
    </row>
    <row r="49" spans="1:5" ht="25.5">
      <c r="A49" s="159"/>
      <c r="B49" s="160" t="s">
        <v>461</v>
      </c>
      <c r="C49" s="161"/>
      <c r="D49" s="162" t="s">
        <v>462</v>
      </c>
      <c r="E49" s="163"/>
    </row>
  </sheetData>
  <mergeCells count="3">
    <mergeCell ref="B1:E1"/>
    <mergeCell ref="A2:E2"/>
    <mergeCell ref="A3:E3"/>
  </mergeCells>
  <printOptions horizontalCentered="1" verticalCentered="1"/>
  <pageMargins left="0" right="0" top="0" bottom="0" header="0.31496062992125984" footer="0.31496062992125984"/>
  <pageSetup paperSize="9" scale="95" orientation="landscape" r:id="rId1"/>
  <rowBreaks count="1" manualBreakCount="1">
    <brk id="24" max="16383"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9"/>
  <sheetViews>
    <sheetView topLeftCell="A11" zoomScaleNormal="100" zoomScaleSheetLayoutView="100" workbookViewId="0">
      <selection sqref="A1:M1"/>
    </sheetView>
  </sheetViews>
  <sheetFormatPr defaultColWidth="9.140625" defaultRowHeight="14.25"/>
  <cols>
    <col min="1" max="1" width="7.7109375" style="4" customWidth="1"/>
    <col min="2" max="2" width="35.7109375" style="2" customWidth="1"/>
    <col min="3" max="11" width="9.7109375" style="2" customWidth="1"/>
    <col min="12" max="12" width="28.7109375" style="2" customWidth="1"/>
    <col min="13" max="13" width="7.7109375" style="2" customWidth="1"/>
    <col min="14" max="16384" width="9.140625" style="2"/>
  </cols>
  <sheetData>
    <row r="1" spans="1:16" s="6" customFormat="1" ht="50.1" customHeight="1">
      <c r="A1" s="227"/>
      <c r="B1" s="227"/>
      <c r="C1" s="227"/>
      <c r="D1" s="227"/>
      <c r="E1" s="227"/>
      <c r="F1" s="227"/>
      <c r="G1" s="227"/>
      <c r="H1" s="227"/>
      <c r="I1" s="227"/>
      <c r="J1" s="227"/>
      <c r="K1" s="227"/>
      <c r="L1" s="227"/>
      <c r="M1" s="227"/>
      <c r="N1" s="11"/>
    </row>
    <row r="2" spans="1:16" ht="18" customHeight="1">
      <c r="A2" s="3"/>
      <c r="B2" s="266" t="s">
        <v>149</v>
      </c>
      <c r="C2" s="266"/>
      <c r="D2" s="266"/>
      <c r="E2" s="266"/>
      <c r="F2" s="266"/>
      <c r="G2" s="266"/>
      <c r="H2" s="266"/>
      <c r="I2" s="266"/>
      <c r="J2" s="266"/>
      <c r="K2" s="266"/>
      <c r="L2" s="266"/>
    </row>
    <row r="3" spans="1:16" ht="18">
      <c r="A3" s="3"/>
      <c r="B3" s="266" t="s">
        <v>191</v>
      </c>
      <c r="C3" s="266"/>
      <c r="D3" s="266"/>
      <c r="E3" s="266"/>
      <c r="F3" s="266"/>
      <c r="G3" s="266"/>
      <c r="H3" s="266"/>
      <c r="I3" s="266"/>
      <c r="J3" s="266"/>
      <c r="K3" s="266"/>
      <c r="L3" s="266"/>
    </row>
    <row r="4" spans="1:16" ht="15.75" customHeight="1">
      <c r="A4" s="3"/>
      <c r="B4" s="267" t="s">
        <v>150</v>
      </c>
      <c r="C4" s="267"/>
      <c r="D4" s="267"/>
      <c r="E4" s="267"/>
      <c r="F4" s="267"/>
      <c r="G4" s="267"/>
      <c r="H4" s="267"/>
      <c r="I4" s="267"/>
      <c r="J4" s="267"/>
      <c r="K4" s="267"/>
      <c r="L4" s="267"/>
    </row>
    <row r="5" spans="1:16" ht="15.75" customHeight="1">
      <c r="A5" s="3"/>
      <c r="B5" s="267" t="s">
        <v>192</v>
      </c>
      <c r="C5" s="267"/>
      <c r="D5" s="267"/>
      <c r="E5" s="267"/>
      <c r="F5" s="267"/>
      <c r="G5" s="267"/>
      <c r="H5" s="267"/>
      <c r="I5" s="267"/>
      <c r="J5" s="267"/>
      <c r="K5" s="267"/>
      <c r="L5" s="267"/>
    </row>
    <row r="6" spans="1:16" ht="15.75">
      <c r="A6" s="264" t="s">
        <v>202</v>
      </c>
      <c r="B6" s="264"/>
      <c r="C6" s="268">
        <v>2013</v>
      </c>
      <c r="D6" s="268"/>
      <c r="E6" s="268"/>
      <c r="F6" s="268"/>
      <c r="G6" s="268"/>
      <c r="H6" s="268"/>
      <c r="I6" s="268"/>
      <c r="J6" s="268"/>
      <c r="K6" s="268"/>
      <c r="L6" s="265" t="s">
        <v>201</v>
      </c>
      <c r="M6" s="265"/>
    </row>
    <row r="7" spans="1:16" s="12" customFormat="1" ht="22.5" customHeight="1">
      <c r="A7" s="271" t="s">
        <v>441</v>
      </c>
      <c r="B7" s="325" t="s">
        <v>11</v>
      </c>
      <c r="C7" s="269" t="s">
        <v>130</v>
      </c>
      <c r="D7" s="269" t="s">
        <v>131</v>
      </c>
      <c r="E7" s="269" t="s">
        <v>132</v>
      </c>
      <c r="F7" s="269" t="s">
        <v>133</v>
      </c>
      <c r="G7" s="269"/>
      <c r="H7" s="269"/>
      <c r="I7" s="269" t="s">
        <v>134</v>
      </c>
      <c r="J7" s="269"/>
      <c r="K7" s="269"/>
      <c r="L7" s="329" t="s">
        <v>135</v>
      </c>
      <c r="M7" s="329"/>
    </row>
    <row r="8" spans="1:16" s="12" customFormat="1" ht="22.5" customHeight="1">
      <c r="A8" s="272"/>
      <c r="B8" s="326"/>
      <c r="C8" s="328"/>
      <c r="D8" s="328"/>
      <c r="E8" s="328"/>
      <c r="F8" s="274" t="s">
        <v>136</v>
      </c>
      <c r="G8" s="274"/>
      <c r="H8" s="274"/>
      <c r="I8" s="274" t="s">
        <v>137</v>
      </c>
      <c r="J8" s="274"/>
      <c r="K8" s="274"/>
      <c r="L8" s="330"/>
      <c r="M8" s="330"/>
    </row>
    <row r="9" spans="1:16" s="12" customFormat="1" ht="22.5" customHeight="1">
      <c r="A9" s="272"/>
      <c r="B9" s="326"/>
      <c r="C9" s="332" t="s">
        <v>138</v>
      </c>
      <c r="D9" s="332" t="s">
        <v>139</v>
      </c>
      <c r="E9" s="332" t="s">
        <v>140</v>
      </c>
      <c r="F9" s="186" t="s">
        <v>5</v>
      </c>
      <c r="G9" s="186" t="s">
        <v>141</v>
      </c>
      <c r="H9" s="186" t="s">
        <v>142</v>
      </c>
      <c r="I9" s="186" t="s">
        <v>5</v>
      </c>
      <c r="J9" s="186" t="s">
        <v>143</v>
      </c>
      <c r="K9" s="186" t="s">
        <v>144</v>
      </c>
      <c r="L9" s="330"/>
      <c r="M9" s="330"/>
    </row>
    <row r="10" spans="1:16" s="12" customFormat="1" ht="22.5" customHeight="1">
      <c r="A10" s="273"/>
      <c r="B10" s="327"/>
      <c r="C10" s="274"/>
      <c r="D10" s="274"/>
      <c r="E10" s="274"/>
      <c r="F10" s="182" t="s">
        <v>8</v>
      </c>
      <c r="G10" s="182" t="s">
        <v>145</v>
      </c>
      <c r="H10" s="182" t="s">
        <v>146</v>
      </c>
      <c r="I10" s="182" t="s">
        <v>8</v>
      </c>
      <c r="J10" s="182" t="s">
        <v>147</v>
      </c>
      <c r="K10" s="182" t="s">
        <v>148</v>
      </c>
      <c r="L10" s="331"/>
      <c r="M10" s="331"/>
    </row>
    <row r="11" spans="1:16" ht="48.75" customHeight="1" thickBot="1">
      <c r="A11" s="57">
        <v>50</v>
      </c>
      <c r="B11" s="42" t="s">
        <v>64</v>
      </c>
      <c r="C11" s="66">
        <f>SUM(E11-D11)</f>
        <v>296893</v>
      </c>
      <c r="D11" s="67">
        <v>24606</v>
      </c>
      <c r="E11" s="66">
        <f>SUM(I11-F11)</f>
        <v>321499</v>
      </c>
      <c r="F11" s="66">
        <f>SUM(G11:H11)</f>
        <v>373440</v>
      </c>
      <c r="G11" s="67">
        <v>130879</v>
      </c>
      <c r="H11" s="67">
        <v>242561</v>
      </c>
      <c r="I11" s="66">
        <f t="shared" ref="I11:I18" si="0">SUM(J11:K11)</f>
        <v>694939</v>
      </c>
      <c r="J11" s="67">
        <v>29439</v>
      </c>
      <c r="K11" s="67">
        <v>665500</v>
      </c>
      <c r="L11" s="284" t="s">
        <v>57</v>
      </c>
      <c r="M11" s="284"/>
    </row>
    <row r="12" spans="1:16" ht="48.75" customHeight="1" thickBot="1">
      <c r="A12" s="51">
        <v>52</v>
      </c>
      <c r="B12" s="43" t="s">
        <v>65</v>
      </c>
      <c r="C12" s="68">
        <f t="shared" ref="C12:C18" si="1">SUM(E12-D12)</f>
        <v>32499</v>
      </c>
      <c r="D12" s="69">
        <v>61</v>
      </c>
      <c r="E12" s="68">
        <f t="shared" ref="E12:E18" si="2">SUM(I12-F12)</f>
        <v>32560</v>
      </c>
      <c r="F12" s="68">
        <f>SUM(G12:H12)</f>
        <v>6596</v>
      </c>
      <c r="G12" s="69">
        <v>3096</v>
      </c>
      <c r="H12" s="69">
        <v>3500</v>
      </c>
      <c r="I12" s="68">
        <f t="shared" si="0"/>
        <v>39156</v>
      </c>
      <c r="J12" s="69">
        <v>897</v>
      </c>
      <c r="K12" s="69">
        <v>38259</v>
      </c>
      <c r="L12" s="285" t="s">
        <v>58</v>
      </c>
      <c r="M12" s="285"/>
    </row>
    <row r="13" spans="1:16" ht="48.75" customHeight="1" thickBot="1">
      <c r="A13" s="57">
        <v>80</v>
      </c>
      <c r="B13" s="42" t="s">
        <v>51</v>
      </c>
      <c r="C13" s="66">
        <f t="shared" si="1"/>
        <v>2743284</v>
      </c>
      <c r="D13" s="67">
        <v>212740</v>
      </c>
      <c r="E13" s="66">
        <f t="shared" si="2"/>
        <v>2956024</v>
      </c>
      <c r="F13" s="66">
        <f t="shared" ref="F13:F18" si="3">SUM(G13:H13)</f>
        <v>877828</v>
      </c>
      <c r="G13" s="67">
        <v>603812</v>
      </c>
      <c r="H13" s="67">
        <v>274016</v>
      </c>
      <c r="I13" s="66">
        <f t="shared" si="0"/>
        <v>3833852</v>
      </c>
      <c r="J13" s="67">
        <v>231336</v>
      </c>
      <c r="K13" s="67">
        <v>3602516</v>
      </c>
      <c r="L13" s="284" t="s">
        <v>59</v>
      </c>
      <c r="M13" s="284"/>
    </row>
    <row r="14" spans="1:16" ht="48.75" customHeight="1" thickBot="1">
      <c r="A14" s="51">
        <v>85</v>
      </c>
      <c r="B14" s="43" t="s">
        <v>53</v>
      </c>
      <c r="C14" s="68">
        <f t="shared" si="1"/>
        <v>1068743</v>
      </c>
      <c r="D14" s="69">
        <v>141790</v>
      </c>
      <c r="E14" s="68">
        <f t="shared" si="2"/>
        <v>1210533</v>
      </c>
      <c r="F14" s="68">
        <f t="shared" si="3"/>
        <v>361398</v>
      </c>
      <c r="G14" s="69">
        <v>126872</v>
      </c>
      <c r="H14" s="69">
        <v>234526</v>
      </c>
      <c r="I14" s="68">
        <f t="shared" si="0"/>
        <v>1571931</v>
      </c>
      <c r="J14" s="69">
        <v>87171</v>
      </c>
      <c r="K14" s="69">
        <v>1484760</v>
      </c>
      <c r="L14" s="285" t="s">
        <v>60</v>
      </c>
      <c r="M14" s="285"/>
    </row>
    <row r="15" spans="1:16" ht="48.75" customHeight="1" thickBot="1">
      <c r="A15" s="57">
        <v>90</v>
      </c>
      <c r="B15" s="48" t="s">
        <v>432</v>
      </c>
      <c r="C15" s="66">
        <f t="shared" si="1"/>
        <v>40884</v>
      </c>
      <c r="D15" s="67">
        <v>3706</v>
      </c>
      <c r="E15" s="66">
        <f t="shared" si="2"/>
        <v>44590</v>
      </c>
      <c r="F15" s="66">
        <f t="shared" si="3"/>
        <v>21638</v>
      </c>
      <c r="G15" s="67">
        <v>7699</v>
      </c>
      <c r="H15" s="67">
        <v>13939</v>
      </c>
      <c r="I15" s="66">
        <f t="shared" si="0"/>
        <v>66228</v>
      </c>
      <c r="J15" s="67">
        <v>17574</v>
      </c>
      <c r="K15" s="67">
        <v>48654</v>
      </c>
      <c r="L15" s="284" t="s">
        <v>431</v>
      </c>
      <c r="M15" s="284"/>
      <c r="N15" s="45"/>
      <c r="O15" s="333"/>
      <c r="P15" s="333"/>
    </row>
    <row r="16" spans="1:16" ht="48.75" customHeight="1" thickBot="1">
      <c r="A16" s="51">
        <v>91</v>
      </c>
      <c r="B16" s="43" t="s">
        <v>66</v>
      </c>
      <c r="C16" s="68">
        <f t="shared" si="1"/>
        <v>38385</v>
      </c>
      <c r="D16" s="69">
        <v>673</v>
      </c>
      <c r="E16" s="68">
        <f t="shared" si="2"/>
        <v>39058</v>
      </c>
      <c r="F16" s="68">
        <f t="shared" si="3"/>
        <v>4888</v>
      </c>
      <c r="G16" s="69">
        <v>4162</v>
      </c>
      <c r="H16" s="69">
        <v>726</v>
      </c>
      <c r="I16" s="68">
        <f t="shared" si="0"/>
        <v>43946</v>
      </c>
      <c r="J16" s="69">
        <v>4639</v>
      </c>
      <c r="K16" s="69">
        <v>39307</v>
      </c>
      <c r="L16" s="285" t="s">
        <v>61</v>
      </c>
      <c r="M16" s="285"/>
    </row>
    <row r="17" spans="1:13" ht="48.75" customHeight="1" thickBot="1">
      <c r="A17" s="57">
        <v>92</v>
      </c>
      <c r="B17" s="42" t="s">
        <v>67</v>
      </c>
      <c r="C17" s="66">
        <f t="shared" si="1"/>
        <v>1075916</v>
      </c>
      <c r="D17" s="67">
        <v>128549</v>
      </c>
      <c r="E17" s="66">
        <f t="shared" si="2"/>
        <v>1204465</v>
      </c>
      <c r="F17" s="66">
        <f t="shared" si="3"/>
        <v>891357</v>
      </c>
      <c r="G17" s="67">
        <v>579414</v>
      </c>
      <c r="H17" s="67">
        <v>311943</v>
      </c>
      <c r="I17" s="66">
        <f t="shared" si="0"/>
        <v>2095822</v>
      </c>
      <c r="J17" s="67">
        <v>174357</v>
      </c>
      <c r="K17" s="67">
        <v>1921465</v>
      </c>
      <c r="L17" s="284" t="s">
        <v>62</v>
      </c>
      <c r="M17" s="284"/>
    </row>
    <row r="18" spans="1:13" ht="48.75" customHeight="1">
      <c r="A18" s="55">
        <v>93</v>
      </c>
      <c r="B18" s="44" t="s">
        <v>68</v>
      </c>
      <c r="C18" s="70">
        <f t="shared" si="1"/>
        <v>299683</v>
      </c>
      <c r="D18" s="71">
        <v>12642</v>
      </c>
      <c r="E18" s="70">
        <f t="shared" si="2"/>
        <v>312325</v>
      </c>
      <c r="F18" s="70">
        <f t="shared" si="3"/>
        <v>112651</v>
      </c>
      <c r="G18" s="71">
        <v>62603</v>
      </c>
      <c r="H18" s="71">
        <v>50048</v>
      </c>
      <c r="I18" s="70">
        <f t="shared" si="0"/>
        <v>424976</v>
      </c>
      <c r="J18" s="71">
        <v>7655</v>
      </c>
      <c r="K18" s="71">
        <v>417321</v>
      </c>
      <c r="L18" s="286" t="s">
        <v>63</v>
      </c>
      <c r="M18" s="286"/>
    </row>
    <row r="19" spans="1:13" ht="57.75" customHeight="1">
      <c r="A19" s="280" t="s">
        <v>8</v>
      </c>
      <c r="B19" s="280"/>
      <c r="C19" s="72">
        <f t="shared" ref="C19:K19" si="4">SUM(C11:C18)</f>
        <v>5596287</v>
      </c>
      <c r="D19" s="72">
        <f t="shared" si="4"/>
        <v>524767</v>
      </c>
      <c r="E19" s="72">
        <f t="shared" si="4"/>
        <v>6121054</v>
      </c>
      <c r="F19" s="72">
        <f t="shared" si="4"/>
        <v>2649796</v>
      </c>
      <c r="G19" s="72">
        <f t="shared" si="4"/>
        <v>1518537</v>
      </c>
      <c r="H19" s="72">
        <f t="shared" si="4"/>
        <v>1131259</v>
      </c>
      <c r="I19" s="72">
        <f t="shared" si="4"/>
        <v>8770850</v>
      </c>
      <c r="J19" s="72">
        <f t="shared" si="4"/>
        <v>553068</v>
      </c>
      <c r="K19" s="72">
        <f t="shared" si="4"/>
        <v>8217782</v>
      </c>
      <c r="L19" s="281" t="s">
        <v>5</v>
      </c>
      <c r="M19" s="281"/>
    </row>
  </sheetData>
  <mergeCells count="32">
    <mergeCell ref="L11:M11"/>
    <mergeCell ref="L12:M12"/>
    <mergeCell ref="L13:M13"/>
    <mergeCell ref="O15:P15"/>
    <mergeCell ref="A19:B19"/>
    <mergeCell ref="L19:M19"/>
    <mergeCell ref="L14:M14"/>
    <mergeCell ref="L15:M15"/>
    <mergeCell ref="L16:M16"/>
    <mergeCell ref="L17:M17"/>
    <mergeCell ref="L18:M18"/>
    <mergeCell ref="I7:K7"/>
    <mergeCell ref="L7:M10"/>
    <mergeCell ref="F8:H8"/>
    <mergeCell ref="I8:K8"/>
    <mergeCell ref="C9:C10"/>
    <mergeCell ref="D9:D10"/>
    <mergeCell ref="E9:E10"/>
    <mergeCell ref="F7:H7"/>
    <mergeCell ref="A7:A10"/>
    <mergeCell ref="B7:B10"/>
    <mergeCell ref="C7:C8"/>
    <mergeCell ref="D7:D8"/>
    <mergeCell ref="E7:E8"/>
    <mergeCell ref="A6:B6"/>
    <mergeCell ref="C6:K6"/>
    <mergeCell ref="L6:M6"/>
    <mergeCell ref="A1:M1"/>
    <mergeCell ref="B2:L2"/>
    <mergeCell ref="B3:L3"/>
    <mergeCell ref="B4:L4"/>
    <mergeCell ref="B5:L5"/>
  </mergeCells>
  <printOptions horizontalCentered="1" verticalCentered="1"/>
  <pageMargins left="0" right="0" top="0" bottom="0" header="0.31496062992125984" footer="0.31496062992125984"/>
  <pageSetup paperSize="9" scale="78"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27"/>
  <sheetViews>
    <sheetView topLeftCell="A5" zoomScaleNormal="100" zoomScaleSheetLayoutView="100" workbookViewId="0">
      <selection activeCell="A11" sqref="A11:B26"/>
    </sheetView>
  </sheetViews>
  <sheetFormatPr defaultColWidth="9.140625" defaultRowHeight="14.25"/>
  <cols>
    <col min="1" max="1" width="7.7109375" style="4" customWidth="1"/>
    <col min="2" max="2" width="40.7109375" style="2" customWidth="1"/>
    <col min="3" max="11" width="9.7109375" style="2" customWidth="1"/>
    <col min="12" max="12" width="33.7109375" style="2" customWidth="1"/>
    <col min="13" max="13" width="7.7109375" style="2" customWidth="1"/>
    <col min="14" max="16384" width="9.140625" style="2"/>
  </cols>
  <sheetData>
    <row r="1" spans="1:14" s="6" customFormat="1" ht="27" customHeight="1">
      <c r="A1" s="227"/>
      <c r="B1" s="227"/>
      <c r="C1" s="227"/>
      <c r="D1" s="227"/>
      <c r="E1" s="227"/>
      <c r="F1" s="227"/>
      <c r="G1" s="227"/>
      <c r="H1" s="227"/>
      <c r="I1" s="227"/>
      <c r="J1" s="227"/>
      <c r="K1" s="227"/>
      <c r="L1" s="227"/>
      <c r="M1" s="227"/>
      <c r="N1" s="11"/>
    </row>
    <row r="2" spans="1:14" ht="18" customHeight="1">
      <c r="A2" s="3"/>
      <c r="B2" s="266" t="s">
        <v>149</v>
      </c>
      <c r="C2" s="266"/>
      <c r="D2" s="266"/>
      <c r="E2" s="266"/>
      <c r="F2" s="266"/>
      <c r="G2" s="266"/>
      <c r="H2" s="266"/>
      <c r="I2" s="266"/>
      <c r="J2" s="266"/>
      <c r="K2" s="266"/>
      <c r="L2" s="266"/>
    </row>
    <row r="3" spans="1:14" ht="18">
      <c r="A3" s="3"/>
      <c r="B3" s="266" t="s">
        <v>199</v>
      </c>
      <c r="C3" s="266"/>
      <c r="D3" s="266"/>
      <c r="E3" s="266"/>
      <c r="F3" s="266"/>
      <c r="G3" s="266"/>
      <c r="H3" s="266"/>
      <c r="I3" s="266"/>
      <c r="J3" s="266"/>
      <c r="K3" s="266"/>
      <c r="L3" s="266"/>
    </row>
    <row r="4" spans="1:14" ht="15.75" customHeight="1">
      <c r="A4" s="3"/>
      <c r="B4" s="267" t="s">
        <v>150</v>
      </c>
      <c r="C4" s="267"/>
      <c r="D4" s="267"/>
      <c r="E4" s="267"/>
      <c r="F4" s="267"/>
      <c r="G4" s="267"/>
      <c r="H4" s="267"/>
      <c r="I4" s="267"/>
      <c r="J4" s="267"/>
      <c r="K4" s="267"/>
      <c r="L4" s="267"/>
    </row>
    <row r="5" spans="1:14" ht="15.75" customHeight="1">
      <c r="A5" s="3"/>
      <c r="B5" s="267" t="s">
        <v>192</v>
      </c>
      <c r="C5" s="267"/>
      <c r="D5" s="267"/>
      <c r="E5" s="267"/>
      <c r="F5" s="267"/>
      <c r="G5" s="267"/>
      <c r="H5" s="267"/>
      <c r="I5" s="267"/>
      <c r="J5" s="267"/>
      <c r="K5" s="267"/>
      <c r="L5" s="267"/>
    </row>
    <row r="6" spans="1:14" ht="15.75">
      <c r="A6" s="264" t="s">
        <v>203</v>
      </c>
      <c r="B6" s="264"/>
      <c r="C6" s="268">
        <v>2013</v>
      </c>
      <c r="D6" s="268"/>
      <c r="E6" s="268"/>
      <c r="F6" s="268"/>
      <c r="G6" s="268"/>
      <c r="H6" s="268"/>
      <c r="I6" s="268"/>
      <c r="J6" s="268"/>
      <c r="K6" s="268"/>
      <c r="L6" s="265" t="s">
        <v>204</v>
      </c>
      <c r="M6" s="265"/>
    </row>
    <row r="7" spans="1:14" s="12" customFormat="1" ht="22.5" customHeight="1">
      <c r="A7" s="271" t="s">
        <v>441</v>
      </c>
      <c r="B7" s="334" t="s">
        <v>11</v>
      </c>
      <c r="C7" s="269" t="s">
        <v>130</v>
      </c>
      <c r="D7" s="269" t="s">
        <v>131</v>
      </c>
      <c r="E7" s="269" t="s">
        <v>132</v>
      </c>
      <c r="F7" s="269" t="s">
        <v>133</v>
      </c>
      <c r="G7" s="269"/>
      <c r="H7" s="269"/>
      <c r="I7" s="269" t="s">
        <v>134</v>
      </c>
      <c r="J7" s="269"/>
      <c r="K7" s="269"/>
      <c r="L7" s="329" t="s">
        <v>135</v>
      </c>
      <c r="M7" s="329"/>
    </row>
    <row r="8" spans="1:14" s="12" customFormat="1" ht="22.5" customHeight="1">
      <c r="A8" s="272"/>
      <c r="B8" s="335"/>
      <c r="C8" s="328"/>
      <c r="D8" s="328"/>
      <c r="E8" s="328"/>
      <c r="F8" s="274" t="s">
        <v>136</v>
      </c>
      <c r="G8" s="274"/>
      <c r="H8" s="274"/>
      <c r="I8" s="274" t="s">
        <v>137</v>
      </c>
      <c r="J8" s="274"/>
      <c r="K8" s="274"/>
      <c r="L8" s="330"/>
      <c r="M8" s="330"/>
    </row>
    <row r="9" spans="1:14" s="12" customFormat="1" ht="22.5" customHeight="1">
      <c r="A9" s="272"/>
      <c r="B9" s="335"/>
      <c r="C9" s="332" t="s">
        <v>138</v>
      </c>
      <c r="D9" s="332" t="s">
        <v>139</v>
      </c>
      <c r="E9" s="332" t="s">
        <v>140</v>
      </c>
      <c r="F9" s="186" t="s">
        <v>5</v>
      </c>
      <c r="G9" s="186" t="s">
        <v>141</v>
      </c>
      <c r="H9" s="186" t="s">
        <v>142</v>
      </c>
      <c r="I9" s="186" t="s">
        <v>5</v>
      </c>
      <c r="J9" s="186" t="s">
        <v>143</v>
      </c>
      <c r="K9" s="186" t="s">
        <v>144</v>
      </c>
      <c r="L9" s="330"/>
      <c r="M9" s="330"/>
    </row>
    <row r="10" spans="1:14" s="12" customFormat="1" ht="22.5" customHeight="1">
      <c r="A10" s="273"/>
      <c r="B10" s="336"/>
      <c r="C10" s="274"/>
      <c r="D10" s="274"/>
      <c r="E10" s="274"/>
      <c r="F10" s="182" t="s">
        <v>8</v>
      </c>
      <c r="G10" s="182" t="s">
        <v>145</v>
      </c>
      <c r="H10" s="182" t="s">
        <v>146</v>
      </c>
      <c r="I10" s="182" t="s">
        <v>8</v>
      </c>
      <c r="J10" s="182" t="s">
        <v>147</v>
      </c>
      <c r="K10" s="182" t="s">
        <v>148</v>
      </c>
      <c r="L10" s="331"/>
      <c r="M10" s="331"/>
    </row>
    <row r="11" spans="1:14" ht="15.75" thickBot="1">
      <c r="A11" s="50">
        <v>502</v>
      </c>
      <c r="B11" s="198" t="s">
        <v>501</v>
      </c>
      <c r="C11" s="88">
        <f>SUM(E11-D11)</f>
        <v>294886</v>
      </c>
      <c r="D11" s="96">
        <v>24606</v>
      </c>
      <c r="E11" s="88">
        <f>SUM(I11-F11)</f>
        <v>319492</v>
      </c>
      <c r="F11" s="88">
        <f t="shared" ref="F11:F26" si="0">SUM(G11:H11)</f>
        <v>372092</v>
      </c>
      <c r="G11" s="96">
        <v>130559</v>
      </c>
      <c r="H11" s="96">
        <v>241533</v>
      </c>
      <c r="I11" s="97">
        <f>SUM(J11:K11)</f>
        <v>691584</v>
      </c>
      <c r="J11" s="96">
        <v>28219</v>
      </c>
      <c r="K11" s="96">
        <v>663365</v>
      </c>
      <c r="L11" s="290" t="s">
        <v>16</v>
      </c>
      <c r="M11" s="290"/>
    </row>
    <row r="12" spans="1:14" ht="30.75" thickBot="1">
      <c r="A12" s="51">
        <v>504</v>
      </c>
      <c r="B12" s="214" t="s">
        <v>502</v>
      </c>
      <c r="C12" s="90">
        <f t="shared" ref="C12:C26" si="1">SUM(E12-D12)</f>
        <v>2007</v>
      </c>
      <c r="D12" s="89">
        <v>0</v>
      </c>
      <c r="E12" s="90">
        <f t="shared" ref="E12:E26" si="2">SUM(I12-F12)</f>
        <v>2007</v>
      </c>
      <c r="F12" s="90">
        <f t="shared" si="0"/>
        <v>1348</v>
      </c>
      <c r="G12" s="89">
        <v>320</v>
      </c>
      <c r="H12" s="89">
        <v>1028</v>
      </c>
      <c r="I12" s="90">
        <f t="shared" ref="I12:I26" si="3">SUM(J12:K12)</f>
        <v>3355</v>
      </c>
      <c r="J12" s="89">
        <v>1220</v>
      </c>
      <c r="K12" s="89">
        <v>2135</v>
      </c>
      <c r="L12" s="285" t="s">
        <v>516</v>
      </c>
      <c r="M12" s="285"/>
    </row>
    <row r="13" spans="1:14" ht="18" customHeight="1" thickBot="1">
      <c r="A13" s="52">
        <v>526</v>
      </c>
      <c r="B13" s="198" t="s">
        <v>503</v>
      </c>
      <c r="C13" s="88">
        <f>SUM(E13-D13)</f>
        <v>32499</v>
      </c>
      <c r="D13" s="87">
        <v>61</v>
      </c>
      <c r="E13" s="88">
        <f>SUM(I13-F13)</f>
        <v>32560</v>
      </c>
      <c r="F13" s="88">
        <f t="shared" si="0"/>
        <v>6596</v>
      </c>
      <c r="G13" s="87">
        <v>3096</v>
      </c>
      <c r="H13" s="87">
        <v>3500</v>
      </c>
      <c r="I13" s="88">
        <f t="shared" si="3"/>
        <v>39156</v>
      </c>
      <c r="J13" s="96">
        <v>897</v>
      </c>
      <c r="K13" s="96">
        <v>38259</v>
      </c>
      <c r="L13" s="289" t="s">
        <v>17</v>
      </c>
      <c r="M13" s="289"/>
    </row>
    <row r="14" spans="1:14" ht="18" customHeight="1" thickBot="1">
      <c r="A14" s="51">
        <v>801</v>
      </c>
      <c r="B14" s="214" t="s">
        <v>504</v>
      </c>
      <c r="C14" s="90">
        <f t="shared" si="1"/>
        <v>173348</v>
      </c>
      <c r="D14" s="89">
        <v>9737</v>
      </c>
      <c r="E14" s="90">
        <f t="shared" si="2"/>
        <v>183085</v>
      </c>
      <c r="F14" s="90">
        <f t="shared" si="0"/>
        <v>92617</v>
      </c>
      <c r="G14" s="89">
        <v>62829</v>
      </c>
      <c r="H14" s="89">
        <v>29788</v>
      </c>
      <c r="I14" s="90">
        <f t="shared" si="3"/>
        <v>275702</v>
      </c>
      <c r="J14" s="89">
        <v>7258</v>
      </c>
      <c r="K14" s="89">
        <v>268444</v>
      </c>
      <c r="L14" s="285" t="s">
        <v>517</v>
      </c>
      <c r="M14" s="285"/>
    </row>
    <row r="15" spans="1:14" ht="18" customHeight="1" thickBot="1">
      <c r="A15" s="52">
        <v>802</v>
      </c>
      <c r="B15" s="198" t="s">
        <v>505</v>
      </c>
      <c r="C15" s="88">
        <f>SUM(E15-D15)</f>
        <v>3807</v>
      </c>
      <c r="D15" s="87">
        <v>5673</v>
      </c>
      <c r="E15" s="88">
        <f>SUM(I15-F15)</f>
        <v>9480</v>
      </c>
      <c r="F15" s="88">
        <f t="shared" si="0"/>
        <v>867</v>
      </c>
      <c r="G15" s="87">
        <v>752</v>
      </c>
      <c r="H15" s="87">
        <v>115</v>
      </c>
      <c r="I15" s="88">
        <f t="shared" si="3"/>
        <v>10347</v>
      </c>
      <c r="J15" s="96">
        <v>0</v>
      </c>
      <c r="K15" s="96">
        <v>10347</v>
      </c>
      <c r="L15" s="289" t="s">
        <v>518</v>
      </c>
      <c r="M15" s="289"/>
    </row>
    <row r="16" spans="1:14" ht="18" customHeight="1" thickBot="1">
      <c r="A16" s="51">
        <v>803</v>
      </c>
      <c r="B16" s="214" t="s">
        <v>506</v>
      </c>
      <c r="C16" s="90">
        <f t="shared" si="1"/>
        <v>1020583</v>
      </c>
      <c r="D16" s="89">
        <v>45290</v>
      </c>
      <c r="E16" s="90">
        <f t="shared" si="2"/>
        <v>1065873</v>
      </c>
      <c r="F16" s="90">
        <f t="shared" si="0"/>
        <v>287559</v>
      </c>
      <c r="G16" s="89">
        <v>162910</v>
      </c>
      <c r="H16" s="89">
        <v>124649</v>
      </c>
      <c r="I16" s="90">
        <f t="shared" si="3"/>
        <v>1353432</v>
      </c>
      <c r="J16" s="89">
        <v>46886</v>
      </c>
      <c r="K16" s="89">
        <v>1306546</v>
      </c>
      <c r="L16" s="285" t="s">
        <v>18</v>
      </c>
      <c r="M16" s="285"/>
    </row>
    <row r="17" spans="1:13" ht="18" customHeight="1" thickBot="1">
      <c r="A17" s="52">
        <v>804</v>
      </c>
      <c r="B17" s="198" t="s">
        <v>507</v>
      </c>
      <c r="C17" s="88">
        <f>SUM(E17-D17)</f>
        <v>1309293</v>
      </c>
      <c r="D17" s="87">
        <v>136990</v>
      </c>
      <c r="E17" s="88">
        <f>SUM(I17-F17)</f>
        <v>1446283</v>
      </c>
      <c r="F17" s="88">
        <f t="shared" si="0"/>
        <v>415732</v>
      </c>
      <c r="G17" s="87">
        <v>324640</v>
      </c>
      <c r="H17" s="87">
        <v>91092</v>
      </c>
      <c r="I17" s="88">
        <f t="shared" si="3"/>
        <v>1862015</v>
      </c>
      <c r="J17" s="96">
        <v>158442</v>
      </c>
      <c r="K17" s="96">
        <v>1703573</v>
      </c>
      <c r="L17" s="289" t="s">
        <v>19</v>
      </c>
      <c r="M17" s="289"/>
    </row>
    <row r="18" spans="1:13" ht="18" customHeight="1" thickBot="1">
      <c r="A18" s="51">
        <v>809</v>
      </c>
      <c r="B18" s="214" t="s">
        <v>508</v>
      </c>
      <c r="C18" s="90">
        <f t="shared" si="1"/>
        <v>236253</v>
      </c>
      <c r="D18" s="89">
        <v>15050</v>
      </c>
      <c r="E18" s="90">
        <f t="shared" si="2"/>
        <v>251303</v>
      </c>
      <c r="F18" s="90">
        <f t="shared" si="0"/>
        <v>81054</v>
      </c>
      <c r="G18" s="89">
        <v>52682</v>
      </c>
      <c r="H18" s="89">
        <v>28372</v>
      </c>
      <c r="I18" s="90">
        <f t="shared" si="3"/>
        <v>332357</v>
      </c>
      <c r="J18" s="89">
        <v>18750</v>
      </c>
      <c r="K18" s="89">
        <v>313607</v>
      </c>
      <c r="L18" s="285" t="s">
        <v>519</v>
      </c>
      <c r="M18" s="285"/>
    </row>
    <row r="19" spans="1:13" ht="18" customHeight="1" thickBot="1">
      <c r="A19" s="52">
        <v>851</v>
      </c>
      <c r="B19" s="198" t="s">
        <v>509</v>
      </c>
      <c r="C19" s="88">
        <f>SUM(E19-D19)</f>
        <v>1063479</v>
      </c>
      <c r="D19" s="87">
        <v>141779</v>
      </c>
      <c r="E19" s="88">
        <f>SUM(I19-F19)</f>
        <v>1205258</v>
      </c>
      <c r="F19" s="88">
        <f t="shared" si="0"/>
        <v>360439</v>
      </c>
      <c r="G19" s="87">
        <v>126125</v>
      </c>
      <c r="H19" s="87">
        <v>234314</v>
      </c>
      <c r="I19" s="88">
        <f t="shared" si="3"/>
        <v>1565697</v>
      </c>
      <c r="J19" s="96">
        <v>85657</v>
      </c>
      <c r="K19" s="96">
        <v>1480040</v>
      </c>
      <c r="L19" s="289" t="s">
        <v>520</v>
      </c>
      <c r="M19" s="289"/>
    </row>
    <row r="20" spans="1:13" ht="24" customHeight="1" thickBot="1">
      <c r="A20" s="51">
        <v>852</v>
      </c>
      <c r="B20" s="214" t="s">
        <v>510</v>
      </c>
      <c r="C20" s="90">
        <f t="shared" si="1"/>
        <v>5264</v>
      </c>
      <c r="D20" s="89">
        <v>11</v>
      </c>
      <c r="E20" s="90">
        <f t="shared" si="2"/>
        <v>5275</v>
      </c>
      <c r="F20" s="90">
        <f t="shared" si="0"/>
        <v>959</v>
      </c>
      <c r="G20" s="89">
        <v>747</v>
      </c>
      <c r="H20" s="89">
        <v>212</v>
      </c>
      <c r="I20" s="90">
        <f t="shared" si="3"/>
        <v>6234</v>
      </c>
      <c r="J20" s="89">
        <v>1514</v>
      </c>
      <c r="K20" s="89">
        <v>4720</v>
      </c>
      <c r="L20" s="285" t="s">
        <v>20</v>
      </c>
      <c r="M20" s="285"/>
    </row>
    <row r="21" spans="1:13" ht="30" customHeight="1" thickBot="1">
      <c r="A21" s="52">
        <v>900</v>
      </c>
      <c r="B21" s="198" t="s">
        <v>511</v>
      </c>
      <c r="C21" s="88">
        <f>SUM(E21-D21)</f>
        <v>40884</v>
      </c>
      <c r="D21" s="87">
        <v>3706</v>
      </c>
      <c r="E21" s="88">
        <f>SUM(I21-F21)</f>
        <v>44590</v>
      </c>
      <c r="F21" s="88">
        <f t="shared" si="0"/>
        <v>21638</v>
      </c>
      <c r="G21" s="87">
        <v>7699</v>
      </c>
      <c r="H21" s="87">
        <v>13939</v>
      </c>
      <c r="I21" s="88">
        <f t="shared" si="3"/>
        <v>66228</v>
      </c>
      <c r="J21" s="96">
        <v>17574</v>
      </c>
      <c r="K21" s="96">
        <v>48654</v>
      </c>
      <c r="L21" s="289" t="s">
        <v>433</v>
      </c>
      <c r="M21" s="289"/>
    </row>
    <row r="22" spans="1:13" ht="23.25" customHeight="1" thickBot="1">
      <c r="A22" s="51">
        <v>911</v>
      </c>
      <c r="B22" s="214" t="s">
        <v>512</v>
      </c>
      <c r="C22" s="90">
        <f t="shared" si="1"/>
        <v>38385</v>
      </c>
      <c r="D22" s="89">
        <v>673</v>
      </c>
      <c r="E22" s="90">
        <f t="shared" si="2"/>
        <v>39058</v>
      </c>
      <c r="F22" s="90">
        <f t="shared" si="0"/>
        <v>4888</v>
      </c>
      <c r="G22" s="89">
        <v>4162</v>
      </c>
      <c r="H22" s="89">
        <v>726</v>
      </c>
      <c r="I22" s="90">
        <f t="shared" si="3"/>
        <v>43946</v>
      </c>
      <c r="J22" s="89">
        <v>4639</v>
      </c>
      <c r="K22" s="89">
        <v>39307</v>
      </c>
      <c r="L22" s="285" t="s">
        <v>521</v>
      </c>
      <c r="M22" s="285"/>
    </row>
    <row r="23" spans="1:13" ht="34.5" customHeight="1" thickBot="1">
      <c r="A23" s="52">
        <v>921</v>
      </c>
      <c r="B23" s="198" t="s">
        <v>477</v>
      </c>
      <c r="C23" s="88">
        <f>SUM(E23-D23)</f>
        <v>642339</v>
      </c>
      <c r="D23" s="87">
        <v>72231</v>
      </c>
      <c r="E23" s="88">
        <f>SUM(I23-F23)</f>
        <v>714570</v>
      </c>
      <c r="F23" s="88">
        <f t="shared" si="0"/>
        <v>498052</v>
      </c>
      <c r="G23" s="87">
        <v>478114</v>
      </c>
      <c r="H23" s="87">
        <v>19938</v>
      </c>
      <c r="I23" s="88">
        <f t="shared" si="3"/>
        <v>1212622</v>
      </c>
      <c r="J23" s="96">
        <v>103791</v>
      </c>
      <c r="K23" s="96">
        <v>1108831</v>
      </c>
      <c r="L23" s="289" t="s">
        <v>476</v>
      </c>
      <c r="M23" s="289"/>
    </row>
    <row r="24" spans="1:13" ht="34.5" customHeight="1" thickBot="1">
      <c r="A24" s="51">
        <v>923</v>
      </c>
      <c r="B24" s="214" t="s">
        <v>513</v>
      </c>
      <c r="C24" s="90">
        <f t="shared" si="1"/>
        <v>177557</v>
      </c>
      <c r="D24" s="89">
        <v>28464</v>
      </c>
      <c r="E24" s="90">
        <f t="shared" si="2"/>
        <v>206021</v>
      </c>
      <c r="F24" s="90">
        <f t="shared" si="0"/>
        <v>142803</v>
      </c>
      <c r="G24" s="89">
        <v>33296</v>
      </c>
      <c r="H24" s="89">
        <v>109507</v>
      </c>
      <c r="I24" s="90">
        <f t="shared" si="3"/>
        <v>348824</v>
      </c>
      <c r="J24" s="89">
        <v>137</v>
      </c>
      <c r="K24" s="89">
        <v>348687</v>
      </c>
      <c r="L24" s="285" t="s">
        <v>522</v>
      </c>
      <c r="M24" s="285"/>
    </row>
    <row r="25" spans="1:13" ht="28.5" customHeight="1" thickBot="1">
      <c r="A25" s="52">
        <v>924</v>
      </c>
      <c r="B25" s="198" t="s">
        <v>514</v>
      </c>
      <c r="C25" s="88">
        <f>SUM(E25-D25)</f>
        <v>256020</v>
      </c>
      <c r="D25" s="87">
        <v>27855</v>
      </c>
      <c r="E25" s="88">
        <f>SUM(I25-F25)</f>
        <v>283875</v>
      </c>
      <c r="F25" s="88">
        <f t="shared" si="0"/>
        <v>250502</v>
      </c>
      <c r="G25" s="87">
        <v>68004</v>
      </c>
      <c r="H25" s="87">
        <v>182498</v>
      </c>
      <c r="I25" s="88">
        <f t="shared" si="3"/>
        <v>534377</v>
      </c>
      <c r="J25" s="96">
        <v>70429</v>
      </c>
      <c r="K25" s="96">
        <v>463948</v>
      </c>
      <c r="L25" s="289" t="s">
        <v>523</v>
      </c>
      <c r="M25" s="289"/>
    </row>
    <row r="26" spans="1:13" ht="18" customHeight="1">
      <c r="A26" s="55">
        <v>930</v>
      </c>
      <c r="B26" s="214" t="s">
        <v>515</v>
      </c>
      <c r="C26" s="204">
        <f t="shared" si="1"/>
        <v>299683</v>
      </c>
      <c r="D26" s="203">
        <v>12642</v>
      </c>
      <c r="E26" s="204">
        <f t="shared" si="2"/>
        <v>312325</v>
      </c>
      <c r="F26" s="204">
        <f t="shared" si="0"/>
        <v>112651</v>
      </c>
      <c r="G26" s="203">
        <v>62603</v>
      </c>
      <c r="H26" s="203">
        <v>50048</v>
      </c>
      <c r="I26" s="204">
        <f t="shared" si="3"/>
        <v>424976</v>
      </c>
      <c r="J26" s="203">
        <v>7655</v>
      </c>
      <c r="K26" s="203">
        <v>417321</v>
      </c>
      <c r="L26" s="286" t="s">
        <v>524</v>
      </c>
      <c r="M26" s="286"/>
    </row>
    <row r="27" spans="1:13" ht="45.75" customHeight="1">
      <c r="A27" s="337" t="s">
        <v>8</v>
      </c>
      <c r="B27" s="337"/>
      <c r="C27" s="216">
        <f t="shared" ref="C27:K27" si="4">SUM(C11:C26)</f>
        <v>5596287</v>
      </c>
      <c r="D27" s="216">
        <f t="shared" si="4"/>
        <v>524768</v>
      </c>
      <c r="E27" s="216">
        <f t="shared" si="4"/>
        <v>6121055</v>
      </c>
      <c r="F27" s="216">
        <f t="shared" si="4"/>
        <v>2649797</v>
      </c>
      <c r="G27" s="216">
        <f t="shared" si="4"/>
        <v>1518538</v>
      </c>
      <c r="H27" s="216">
        <f t="shared" si="4"/>
        <v>1131259</v>
      </c>
      <c r="I27" s="216">
        <f t="shared" si="4"/>
        <v>8770852</v>
      </c>
      <c r="J27" s="216">
        <f t="shared" si="4"/>
        <v>553068</v>
      </c>
      <c r="K27" s="216">
        <f t="shared" si="4"/>
        <v>8217784</v>
      </c>
      <c r="L27" s="281" t="s">
        <v>5</v>
      </c>
      <c r="M27" s="281"/>
    </row>
  </sheetData>
  <mergeCells count="39">
    <mergeCell ref="L11:M11"/>
    <mergeCell ref="L12:M12"/>
    <mergeCell ref="L13:M13"/>
    <mergeCell ref="L19:M19"/>
    <mergeCell ref="L20:M20"/>
    <mergeCell ref="A27:B27"/>
    <mergeCell ref="L27:M27"/>
    <mergeCell ref="L14:M14"/>
    <mergeCell ref="L15:M15"/>
    <mergeCell ref="L16:M16"/>
    <mergeCell ref="L17:M17"/>
    <mergeCell ref="L18:M18"/>
    <mergeCell ref="L26:M26"/>
    <mergeCell ref="L24:M24"/>
    <mergeCell ref="L25:M25"/>
    <mergeCell ref="L21:M21"/>
    <mergeCell ref="L22:M22"/>
    <mergeCell ref="L23:M23"/>
    <mergeCell ref="I7:K7"/>
    <mergeCell ref="L7:M10"/>
    <mergeCell ref="F8:H8"/>
    <mergeCell ref="I8:K8"/>
    <mergeCell ref="C9:C10"/>
    <mergeCell ref="D9:D10"/>
    <mergeCell ref="E9:E10"/>
    <mergeCell ref="F7:H7"/>
    <mergeCell ref="A7:A10"/>
    <mergeCell ref="B7:B10"/>
    <mergeCell ref="C7:C8"/>
    <mergeCell ref="D7:D8"/>
    <mergeCell ref="E7:E8"/>
    <mergeCell ref="A6:B6"/>
    <mergeCell ref="C6:K6"/>
    <mergeCell ref="L6:M6"/>
    <mergeCell ref="A1:M1"/>
    <mergeCell ref="B2:L2"/>
    <mergeCell ref="B3:L3"/>
    <mergeCell ref="B4:L4"/>
    <mergeCell ref="B5:L5"/>
  </mergeCells>
  <printOptions horizontalCentered="1" verticalCentered="1"/>
  <pageMargins left="0" right="0" top="0" bottom="0" header="0.31496062992125984" footer="0.31496062992125984"/>
  <pageSetup paperSize="9" scale="73"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V29"/>
  <sheetViews>
    <sheetView topLeftCell="A2" zoomScaleNormal="100" zoomScaleSheetLayoutView="100" workbookViewId="0">
      <selection activeCell="G16" sqref="A16:K16"/>
    </sheetView>
  </sheetViews>
  <sheetFormatPr defaultColWidth="9.140625" defaultRowHeight="14.25"/>
  <cols>
    <col min="1" max="1" width="7.7109375" style="4" customWidth="1"/>
    <col min="2" max="2" width="30.7109375" style="2" customWidth="1"/>
    <col min="3" max="9" width="10.7109375" style="2" customWidth="1"/>
    <col min="10" max="10" width="23.7109375" style="2" customWidth="1"/>
    <col min="11" max="11" width="7.7109375" style="2" customWidth="1"/>
    <col min="12" max="16384" width="9.140625" style="2"/>
  </cols>
  <sheetData>
    <row r="1" spans="1:126" s="6" customFormat="1" ht="50.1" customHeight="1">
      <c r="A1" s="227"/>
      <c r="B1" s="227"/>
      <c r="C1" s="227"/>
      <c r="D1" s="227"/>
      <c r="E1" s="227"/>
      <c r="F1" s="227"/>
      <c r="G1" s="227"/>
      <c r="H1" s="227"/>
      <c r="I1" s="227"/>
      <c r="J1" s="227"/>
      <c r="K1" s="227"/>
      <c r="L1" s="11"/>
    </row>
    <row r="2" spans="1:126" ht="18">
      <c r="A2" s="3"/>
      <c r="B2" s="266" t="s">
        <v>164</v>
      </c>
      <c r="C2" s="266"/>
      <c r="D2" s="266"/>
      <c r="E2" s="266"/>
      <c r="F2" s="266"/>
      <c r="G2" s="266"/>
      <c r="H2" s="266"/>
      <c r="I2" s="266"/>
      <c r="J2" s="266"/>
    </row>
    <row r="3" spans="1:126" ht="18">
      <c r="A3" s="3"/>
      <c r="B3" s="266" t="s">
        <v>199</v>
      </c>
      <c r="C3" s="266"/>
      <c r="D3" s="266"/>
      <c r="E3" s="266"/>
      <c r="F3" s="266"/>
      <c r="G3" s="266"/>
      <c r="H3" s="266"/>
      <c r="I3" s="266"/>
      <c r="J3" s="266"/>
    </row>
    <row r="4" spans="1:126" ht="15.75">
      <c r="A4" s="3"/>
      <c r="B4" s="267" t="s">
        <v>165</v>
      </c>
      <c r="C4" s="267"/>
      <c r="D4" s="267"/>
      <c r="E4" s="267"/>
      <c r="F4" s="267"/>
      <c r="G4" s="267"/>
      <c r="H4" s="267"/>
      <c r="I4" s="267"/>
      <c r="J4" s="267"/>
    </row>
    <row r="5" spans="1:126" ht="15.75">
      <c r="A5" s="3"/>
      <c r="B5" s="267" t="s">
        <v>192</v>
      </c>
      <c r="C5" s="267"/>
      <c r="D5" s="267"/>
      <c r="E5" s="267"/>
      <c r="F5" s="267"/>
      <c r="G5" s="267"/>
      <c r="H5" s="267"/>
      <c r="I5" s="267"/>
      <c r="J5" s="267"/>
    </row>
    <row r="6" spans="1:126" ht="15.75">
      <c r="A6" s="264" t="s">
        <v>205</v>
      </c>
      <c r="B6" s="264"/>
      <c r="C6" s="268">
        <v>2013</v>
      </c>
      <c r="D6" s="268"/>
      <c r="E6" s="268"/>
      <c r="F6" s="268"/>
      <c r="G6" s="268"/>
      <c r="H6" s="268"/>
      <c r="I6" s="268"/>
      <c r="J6" s="265" t="s">
        <v>206</v>
      </c>
      <c r="K6" s="265"/>
    </row>
    <row r="7" spans="1:126" s="59" customFormat="1" ht="37.5" customHeight="1">
      <c r="A7" s="271" t="s">
        <v>429</v>
      </c>
      <c r="B7" s="325" t="s">
        <v>11</v>
      </c>
      <c r="C7" s="297" t="s">
        <v>151</v>
      </c>
      <c r="D7" s="297"/>
      <c r="E7" s="297" t="s">
        <v>152</v>
      </c>
      <c r="F7" s="297" t="s">
        <v>153</v>
      </c>
      <c r="G7" s="297" t="s">
        <v>154</v>
      </c>
      <c r="H7" s="297" t="s">
        <v>155</v>
      </c>
      <c r="I7" s="297" t="s">
        <v>156</v>
      </c>
      <c r="J7" s="329" t="s">
        <v>135</v>
      </c>
      <c r="K7" s="329"/>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row>
    <row r="8" spans="1:126" s="60" customFormat="1" ht="39.75" customHeight="1">
      <c r="A8" s="272"/>
      <c r="B8" s="326"/>
      <c r="C8" s="341" t="s">
        <v>157</v>
      </c>
      <c r="D8" s="341"/>
      <c r="E8" s="340"/>
      <c r="F8" s="340"/>
      <c r="G8" s="340"/>
      <c r="H8" s="340"/>
      <c r="I8" s="340"/>
      <c r="J8" s="330"/>
      <c r="K8" s="330"/>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row>
    <row r="9" spans="1:126" s="60" customFormat="1" ht="27" customHeight="1">
      <c r="A9" s="272"/>
      <c r="B9" s="326"/>
      <c r="C9" s="187" t="s">
        <v>158</v>
      </c>
      <c r="D9" s="187" t="s">
        <v>45</v>
      </c>
      <c r="E9" s="342" t="s">
        <v>159</v>
      </c>
      <c r="F9" s="342" t="s">
        <v>160</v>
      </c>
      <c r="G9" s="342" t="s">
        <v>426</v>
      </c>
      <c r="H9" s="342" t="s">
        <v>425</v>
      </c>
      <c r="I9" s="342" t="s">
        <v>161</v>
      </c>
      <c r="J9" s="330"/>
      <c r="K9" s="330"/>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row>
    <row r="10" spans="1:126" s="61" customFormat="1" ht="57.75" customHeight="1">
      <c r="A10" s="273"/>
      <c r="B10" s="327"/>
      <c r="C10" s="188" t="s">
        <v>162</v>
      </c>
      <c r="D10" s="188" t="s">
        <v>163</v>
      </c>
      <c r="E10" s="343"/>
      <c r="F10" s="343"/>
      <c r="G10" s="343"/>
      <c r="H10" s="343"/>
      <c r="I10" s="343"/>
      <c r="J10" s="331"/>
      <c r="K10" s="33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row>
    <row r="11" spans="1:126" ht="60" customHeight="1" thickBot="1">
      <c r="A11" s="57" t="s">
        <v>430</v>
      </c>
      <c r="B11" s="42" t="s">
        <v>49</v>
      </c>
      <c r="C11" s="45">
        <v>142813</v>
      </c>
      <c r="D11" s="45">
        <v>186581</v>
      </c>
      <c r="E11" s="45">
        <v>47846</v>
      </c>
      <c r="F11" s="45">
        <v>99202</v>
      </c>
      <c r="G11" s="98">
        <v>15.25</v>
      </c>
      <c r="H11" s="98">
        <v>33.520000000000003</v>
      </c>
      <c r="I11" s="45">
        <v>25285</v>
      </c>
      <c r="J11" s="284" t="s">
        <v>50</v>
      </c>
      <c r="K11" s="284"/>
    </row>
    <row r="12" spans="1:126" ht="60" customHeight="1" thickBot="1">
      <c r="A12" s="51" t="s">
        <v>394</v>
      </c>
      <c r="B12" s="43" t="s">
        <v>51</v>
      </c>
      <c r="C12" s="46">
        <v>750416</v>
      </c>
      <c r="D12" s="46">
        <v>1992868</v>
      </c>
      <c r="E12" s="46">
        <v>168358</v>
      </c>
      <c r="F12" s="46">
        <v>218354</v>
      </c>
      <c r="G12" s="99">
        <v>15.75</v>
      </c>
      <c r="H12" s="99">
        <v>7.15</v>
      </c>
      <c r="I12" s="46">
        <v>113800</v>
      </c>
      <c r="J12" s="285" t="s">
        <v>52</v>
      </c>
      <c r="K12" s="285"/>
    </row>
    <row r="13" spans="1:126" ht="60" customHeight="1" thickBot="1">
      <c r="A13" s="52" t="s">
        <v>427</v>
      </c>
      <c r="B13" s="53" t="s">
        <v>53</v>
      </c>
      <c r="C13" s="54">
        <v>538683</v>
      </c>
      <c r="D13" s="54">
        <v>530059</v>
      </c>
      <c r="E13" s="54">
        <v>228618</v>
      </c>
      <c r="F13" s="54">
        <v>296871</v>
      </c>
      <c r="G13" s="100">
        <v>8.07</v>
      </c>
      <c r="H13" s="100">
        <v>14.92</v>
      </c>
      <c r="I13" s="54">
        <v>100390</v>
      </c>
      <c r="J13" s="289" t="s">
        <v>54</v>
      </c>
      <c r="K13" s="289"/>
    </row>
    <row r="14" spans="1:126" ht="60" customHeight="1">
      <c r="A14" s="55" t="s">
        <v>428</v>
      </c>
      <c r="B14" s="44" t="s">
        <v>55</v>
      </c>
      <c r="C14" s="47">
        <v>291626</v>
      </c>
      <c r="D14" s="47">
        <v>1163243</v>
      </c>
      <c r="E14" s="47">
        <v>115580</v>
      </c>
      <c r="F14" s="47">
        <v>190003</v>
      </c>
      <c r="G14" s="101">
        <v>24.85</v>
      </c>
      <c r="H14" s="101">
        <v>14.32</v>
      </c>
      <c r="I14" s="47">
        <v>84238</v>
      </c>
      <c r="J14" s="286" t="s">
        <v>56</v>
      </c>
      <c r="K14" s="286"/>
    </row>
    <row r="15" spans="1:126" ht="66.75" customHeight="1">
      <c r="A15" s="288" t="s">
        <v>8</v>
      </c>
      <c r="B15" s="280"/>
      <c r="C15" s="72">
        <f>SUM(C11:C14)</f>
        <v>1723538</v>
      </c>
      <c r="D15" s="72">
        <f>SUM(D11:D14)</f>
        <v>3872751</v>
      </c>
      <c r="E15" s="72">
        <v>138799</v>
      </c>
      <c r="F15" s="72">
        <v>198886</v>
      </c>
      <c r="G15" s="105">
        <v>17.309999999999999</v>
      </c>
      <c r="H15" s="105">
        <v>12.9</v>
      </c>
      <c r="I15" s="72">
        <v>88057</v>
      </c>
      <c r="J15" s="281" t="s">
        <v>5</v>
      </c>
      <c r="K15" s="281"/>
    </row>
    <row r="16" spans="1:126" ht="15" customHeight="1">
      <c r="A16" s="345" t="s">
        <v>200</v>
      </c>
      <c r="B16" s="345"/>
      <c r="C16" s="345"/>
      <c r="D16" s="345"/>
      <c r="E16" s="345"/>
      <c r="F16" s="345"/>
      <c r="G16" s="346" t="s">
        <v>166</v>
      </c>
      <c r="H16" s="346"/>
      <c r="I16" s="346"/>
      <c r="J16" s="346"/>
      <c r="K16" s="346"/>
    </row>
    <row r="21" spans="1:1">
      <c r="A21" s="2"/>
    </row>
    <row r="22" spans="1:1">
      <c r="A22" s="2"/>
    </row>
    <row r="23" spans="1:1">
      <c r="A23" s="2"/>
    </row>
    <row r="24" spans="1:1">
      <c r="A24" s="2"/>
    </row>
    <row r="25" spans="1:1">
      <c r="A25" s="2"/>
    </row>
    <row r="26" spans="1:1">
      <c r="A26" s="2"/>
    </row>
    <row r="27" spans="1:1">
      <c r="A27" s="2"/>
    </row>
    <row r="28" spans="1:1">
      <c r="A28" s="2"/>
    </row>
    <row r="29" spans="1:1">
      <c r="A29" s="2"/>
    </row>
  </sheetData>
  <mergeCells count="31">
    <mergeCell ref="J11:K11"/>
    <mergeCell ref="J12:K12"/>
    <mergeCell ref="J13:K13"/>
    <mergeCell ref="J14:K14"/>
    <mergeCell ref="A15:B15"/>
    <mergeCell ref="J15:K15"/>
    <mergeCell ref="A16:F16"/>
    <mergeCell ref="G16:K16"/>
    <mergeCell ref="H7:H8"/>
    <mergeCell ref="I7:I8"/>
    <mergeCell ref="J7:K10"/>
    <mergeCell ref="C8:D8"/>
    <mergeCell ref="E9:E10"/>
    <mergeCell ref="F9:F10"/>
    <mergeCell ref="I9:I10"/>
    <mergeCell ref="H9:H10"/>
    <mergeCell ref="A7:A10"/>
    <mergeCell ref="B7:B10"/>
    <mergeCell ref="C7:D7"/>
    <mergeCell ref="E7:E8"/>
    <mergeCell ref="F7:F8"/>
    <mergeCell ref="G7:G8"/>
    <mergeCell ref="G9:G10"/>
    <mergeCell ref="A1:K1"/>
    <mergeCell ref="B2:J2"/>
    <mergeCell ref="B3:J3"/>
    <mergeCell ref="B4:J4"/>
    <mergeCell ref="B5:J5"/>
    <mergeCell ref="A6:B6"/>
    <mergeCell ref="C6:I6"/>
    <mergeCell ref="J6:K6"/>
  </mergeCells>
  <printOptions horizontalCentered="1" verticalCentered="1"/>
  <pageMargins left="0" right="0" top="0" bottom="0" header="0.31496062992125984" footer="0.31496062992125984"/>
  <pageSetup paperSize="9" scale="90"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V20"/>
  <sheetViews>
    <sheetView topLeftCell="A10" zoomScaleNormal="100" zoomScaleSheetLayoutView="100" workbookViewId="0">
      <selection activeCell="H20" sqref="A20:K20"/>
    </sheetView>
  </sheetViews>
  <sheetFormatPr defaultColWidth="9.140625" defaultRowHeight="14.25"/>
  <cols>
    <col min="1" max="1" width="7.7109375" style="4" customWidth="1"/>
    <col min="2" max="2" width="40.7109375" style="2" customWidth="1"/>
    <col min="3" max="9" width="10.7109375" style="2" customWidth="1"/>
    <col min="10" max="10" width="33.7109375" style="2" customWidth="1"/>
    <col min="11" max="11" width="7.7109375" style="2" customWidth="1"/>
    <col min="12" max="16384" width="9.140625" style="2"/>
  </cols>
  <sheetData>
    <row r="1" spans="1:126" s="6" customFormat="1" ht="50.1" customHeight="1">
      <c r="A1" s="227"/>
      <c r="B1" s="227"/>
      <c r="C1" s="227"/>
      <c r="D1" s="227"/>
      <c r="E1" s="227"/>
      <c r="F1" s="227"/>
      <c r="G1" s="227"/>
      <c r="H1" s="227"/>
      <c r="I1" s="227"/>
      <c r="J1" s="227"/>
      <c r="K1" s="227"/>
      <c r="L1" s="11"/>
    </row>
    <row r="2" spans="1:126" ht="18">
      <c r="A2" s="3"/>
      <c r="B2" s="266" t="s">
        <v>164</v>
      </c>
      <c r="C2" s="266"/>
      <c r="D2" s="266"/>
      <c r="E2" s="266"/>
      <c r="F2" s="266"/>
      <c r="G2" s="266"/>
      <c r="H2" s="266"/>
      <c r="I2" s="266"/>
      <c r="J2" s="266"/>
    </row>
    <row r="3" spans="1:126" ht="18">
      <c r="A3" s="3"/>
      <c r="B3" s="266" t="s">
        <v>199</v>
      </c>
      <c r="C3" s="266"/>
      <c r="D3" s="266"/>
      <c r="E3" s="266"/>
      <c r="F3" s="266"/>
      <c r="G3" s="266"/>
      <c r="H3" s="266"/>
      <c r="I3" s="266"/>
      <c r="J3" s="266"/>
    </row>
    <row r="4" spans="1:126" ht="15.75">
      <c r="A4" s="3"/>
      <c r="B4" s="267" t="s">
        <v>165</v>
      </c>
      <c r="C4" s="267"/>
      <c r="D4" s="267"/>
      <c r="E4" s="267"/>
      <c r="F4" s="267"/>
      <c r="G4" s="267"/>
      <c r="H4" s="267"/>
      <c r="I4" s="267"/>
      <c r="J4" s="267"/>
    </row>
    <row r="5" spans="1:126" ht="15.75" customHeight="1">
      <c r="A5" s="3"/>
      <c r="B5" s="267" t="s">
        <v>192</v>
      </c>
      <c r="C5" s="267"/>
      <c r="D5" s="267"/>
      <c r="E5" s="267"/>
      <c r="F5" s="267"/>
      <c r="G5" s="267"/>
      <c r="H5" s="267"/>
      <c r="I5" s="267"/>
      <c r="J5" s="267"/>
    </row>
    <row r="6" spans="1:126" ht="15.75">
      <c r="A6" s="303" t="s">
        <v>208</v>
      </c>
      <c r="B6" s="303"/>
      <c r="C6" s="305">
        <v>2013</v>
      </c>
      <c r="D6" s="305"/>
      <c r="E6" s="305"/>
      <c r="F6" s="305"/>
      <c r="G6" s="305"/>
      <c r="H6" s="305"/>
      <c r="I6" s="305"/>
      <c r="J6" s="304" t="s">
        <v>207</v>
      </c>
      <c r="K6" s="304"/>
    </row>
    <row r="7" spans="1:126" s="59" customFormat="1" ht="34.5" customHeight="1">
      <c r="A7" s="271" t="s">
        <v>441</v>
      </c>
      <c r="B7" s="325" t="s">
        <v>11</v>
      </c>
      <c r="C7" s="297" t="s">
        <v>151</v>
      </c>
      <c r="D7" s="297"/>
      <c r="E7" s="297" t="s">
        <v>152</v>
      </c>
      <c r="F7" s="297" t="s">
        <v>153</v>
      </c>
      <c r="G7" s="297" t="s">
        <v>154</v>
      </c>
      <c r="H7" s="297" t="s">
        <v>155</v>
      </c>
      <c r="I7" s="297" t="s">
        <v>156</v>
      </c>
      <c r="J7" s="329" t="s">
        <v>135</v>
      </c>
      <c r="K7" s="329"/>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row>
    <row r="8" spans="1:126" s="60" customFormat="1" ht="36" customHeight="1">
      <c r="A8" s="272"/>
      <c r="B8" s="326"/>
      <c r="C8" s="341" t="s">
        <v>157</v>
      </c>
      <c r="D8" s="341"/>
      <c r="E8" s="340"/>
      <c r="F8" s="340"/>
      <c r="G8" s="340"/>
      <c r="H8" s="340"/>
      <c r="I8" s="340"/>
      <c r="J8" s="330"/>
      <c r="K8" s="330"/>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row>
    <row r="9" spans="1:126" s="60" customFormat="1" ht="27" customHeight="1">
      <c r="A9" s="272"/>
      <c r="B9" s="326"/>
      <c r="C9" s="187" t="s">
        <v>158</v>
      </c>
      <c r="D9" s="187" t="s">
        <v>45</v>
      </c>
      <c r="E9" s="342" t="s">
        <v>159</v>
      </c>
      <c r="F9" s="342" t="s">
        <v>160</v>
      </c>
      <c r="G9" s="342" t="s">
        <v>426</v>
      </c>
      <c r="H9" s="342" t="s">
        <v>425</v>
      </c>
      <c r="I9" s="342" t="s">
        <v>161</v>
      </c>
      <c r="J9" s="330"/>
      <c r="K9" s="330"/>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row>
    <row r="10" spans="1:126" s="61" customFormat="1" ht="42" customHeight="1">
      <c r="A10" s="273"/>
      <c r="B10" s="327"/>
      <c r="C10" s="188" t="s">
        <v>162</v>
      </c>
      <c r="D10" s="188" t="s">
        <v>163</v>
      </c>
      <c r="E10" s="343"/>
      <c r="F10" s="343"/>
      <c r="G10" s="343"/>
      <c r="H10" s="343"/>
      <c r="I10" s="343"/>
      <c r="J10" s="331"/>
      <c r="K10" s="33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row>
    <row r="11" spans="1:126" ht="42" customHeight="1" thickBot="1">
      <c r="A11" s="57">
        <v>50</v>
      </c>
      <c r="B11" s="42" t="s">
        <v>64</v>
      </c>
      <c r="C11" s="67">
        <v>123776</v>
      </c>
      <c r="D11" s="67">
        <v>173117</v>
      </c>
      <c r="E11" s="67">
        <v>46798</v>
      </c>
      <c r="F11" s="67">
        <v>101156</v>
      </c>
      <c r="G11" s="102">
        <v>18.829999999999998</v>
      </c>
      <c r="H11" s="102">
        <v>34.9</v>
      </c>
      <c r="I11" s="67">
        <v>25273</v>
      </c>
      <c r="J11" s="284" t="s">
        <v>57</v>
      </c>
      <c r="K11" s="284"/>
    </row>
    <row r="12" spans="1:126" ht="42" customHeight="1" thickBot="1">
      <c r="A12" s="51">
        <v>52</v>
      </c>
      <c r="B12" s="43" t="s">
        <v>65</v>
      </c>
      <c r="C12" s="69">
        <v>19036</v>
      </c>
      <c r="D12" s="69">
        <v>13464</v>
      </c>
      <c r="E12" s="69">
        <v>61436</v>
      </c>
      <c r="F12" s="69">
        <v>73880</v>
      </c>
      <c r="G12" s="103">
        <v>7.91</v>
      </c>
      <c r="H12" s="103">
        <v>8.94</v>
      </c>
      <c r="I12" s="69">
        <v>25452</v>
      </c>
      <c r="J12" s="285" t="s">
        <v>58</v>
      </c>
      <c r="K12" s="285"/>
    </row>
    <row r="13" spans="1:126" ht="42" customHeight="1" thickBot="1">
      <c r="A13" s="57">
        <v>80</v>
      </c>
      <c r="B13" s="42" t="s">
        <v>51</v>
      </c>
      <c r="C13" s="67">
        <v>750416</v>
      </c>
      <c r="D13" s="67">
        <v>1992868</v>
      </c>
      <c r="E13" s="67">
        <v>168358</v>
      </c>
      <c r="F13" s="67">
        <v>218354</v>
      </c>
      <c r="G13" s="102">
        <v>15.75</v>
      </c>
      <c r="H13" s="102">
        <v>7.15</v>
      </c>
      <c r="I13" s="67">
        <v>113800</v>
      </c>
      <c r="J13" s="289" t="s">
        <v>59</v>
      </c>
      <c r="K13" s="289"/>
    </row>
    <row r="14" spans="1:126" ht="42" customHeight="1" thickBot="1">
      <c r="A14" s="51">
        <v>85</v>
      </c>
      <c r="B14" s="43" t="s">
        <v>53</v>
      </c>
      <c r="C14" s="69">
        <v>538683</v>
      </c>
      <c r="D14" s="69">
        <v>530059</v>
      </c>
      <c r="E14" s="69">
        <v>228618</v>
      </c>
      <c r="F14" s="69">
        <v>296871</v>
      </c>
      <c r="G14" s="103">
        <v>8.07</v>
      </c>
      <c r="H14" s="103">
        <v>14.92</v>
      </c>
      <c r="I14" s="69">
        <v>100390</v>
      </c>
      <c r="J14" s="285" t="s">
        <v>60</v>
      </c>
      <c r="K14" s="285"/>
    </row>
    <row r="15" spans="1:126" ht="42" customHeight="1" thickBot="1">
      <c r="A15" s="39">
        <v>90</v>
      </c>
      <c r="B15" s="48" t="s">
        <v>432</v>
      </c>
      <c r="C15" s="67">
        <v>15922</v>
      </c>
      <c r="D15" s="67">
        <v>24961</v>
      </c>
      <c r="E15" s="67">
        <v>65285</v>
      </c>
      <c r="F15" s="67">
        <v>96966</v>
      </c>
      <c r="G15" s="102">
        <v>11.62</v>
      </c>
      <c r="H15" s="102">
        <v>21.05</v>
      </c>
      <c r="I15" s="67">
        <v>36653</v>
      </c>
      <c r="J15" s="284" t="s">
        <v>431</v>
      </c>
      <c r="K15" s="284"/>
    </row>
    <row r="16" spans="1:126" ht="42" customHeight="1" thickBot="1">
      <c r="A16" s="51">
        <v>91</v>
      </c>
      <c r="B16" s="43" t="s">
        <v>66</v>
      </c>
      <c r="C16" s="69">
        <v>20724</v>
      </c>
      <c r="D16" s="69">
        <v>17662</v>
      </c>
      <c r="E16" s="69">
        <v>398554</v>
      </c>
      <c r="F16" s="69">
        <v>448432</v>
      </c>
      <c r="G16" s="103">
        <v>9.4700000000000006</v>
      </c>
      <c r="H16" s="103">
        <v>1.65</v>
      </c>
      <c r="I16" s="69">
        <v>180222</v>
      </c>
      <c r="J16" s="285" t="s">
        <v>61</v>
      </c>
      <c r="K16" s="285"/>
    </row>
    <row r="17" spans="1:11" ht="42" customHeight="1" thickBot="1">
      <c r="A17" s="57">
        <v>92</v>
      </c>
      <c r="B17" s="42" t="s">
        <v>67</v>
      </c>
      <c r="C17" s="67">
        <v>68112</v>
      </c>
      <c r="D17" s="67">
        <v>1007804</v>
      </c>
      <c r="E17" s="67">
        <v>120967</v>
      </c>
      <c r="F17" s="67">
        <v>210487</v>
      </c>
      <c r="G17" s="102">
        <v>27.65</v>
      </c>
      <c r="H17" s="102">
        <v>14.88</v>
      </c>
      <c r="I17" s="67">
        <v>101358</v>
      </c>
      <c r="J17" s="289" t="s">
        <v>62</v>
      </c>
      <c r="K17" s="289"/>
    </row>
    <row r="18" spans="1:11" ht="42" customHeight="1">
      <c r="A18" s="55">
        <v>93</v>
      </c>
      <c r="B18" s="44" t="s">
        <v>68</v>
      </c>
      <c r="C18" s="71">
        <v>186868</v>
      </c>
      <c r="D18" s="71">
        <v>112816</v>
      </c>
      <c r="E18" s="71">
        <v>100459</v>
      </c>
      <c r="F18" s="71">
        <v>136692</v>
      </c>
      <c r="G18" s="104">
        <v>14.73</v>
      </c>
      <c r="H18" s="104">
        <v>11.78</v>
      </c>
      <c r="I18" s="71">
        <v>36546</v>
      </c>
      <c r="J18" s="286" t="s">
        <v>63</v>
      </c>
      <c r="K18" s="286"/>
    </row>
    <row r="19" spans="1:11" ht="52.5" customHeight="1">
      <c r="A19" s="280" t="s">
        <v>8</v>
      </c>
      <c r="B19" s="280"/>
      <c r="C19" s="72">
        <f>SUM(C11:C18)</f>
        <v>1723537</v>
      </c>
      <c r="D19" s="72">
        <f>SUM(D11:D18)</f>
        <v>3872751</v>
      </c>
      <c r="E19" s="72">
        <v>138799</v>
      </c>
      <c r="F19" s="72">
        <v>198886</v>
      </c>
      <c r="G19" s="105">
        <v>17.309999999999999</v>
      </c>
      <c r="H19" s="105">
        <v>12.9</v>
      </c>
      <c r="I19" s="72">
        <v>88057</v>
      </c>
      <c r="J19" s="281" t="s">
        <v>5</v>
      </c>
      <c r="K19" s="281"/>
    </row>
    <row r="20" spans="1:11" ht="15" customHeight="1">
      <c r="A20" s="345" t="s">
        <v>167</v>
      </c>
      <c r="B20" s="345"/>
      <c r="C20" s="345"/>
      <c r="D20" s="345"/>
      <c r="E20" s="345"/>
      <c r="F20" s="345"/>
      <c r="G20" s="73"/>
      <c r="H20" s="344" t="s">
        <v>166</v>
      </c>
      <c r="I20" s="344"/>
      <c r="J20" s="344"/>
      <c r="K20" s="344"/>
    </row>
  </sheetData>
  <mergeCells count="35">
    <mergeCell ref="J17:K17"/>
    <mergeCell ref="J18:K18"/>
    <mergeCell ref="J11:K11"/>
    <mergeCell ref="J12:K12"/>
    <mergeCell ref="J13:K13"/>
    <mergeCell ref="J14:K14"/>
    <mergeCell ref="J15:K15"/>
    <mergeCell ref="J16:K16"/>
    <mergeCell ref="J7:K10"/>
    <mergeCell ref="C8:D8"/>
    <mergeCell ref="E9:E10"/>
    <mergeCell ref="F9:F10"/>
    <mergeCell ref="I9:I10"/>
    <mergeCell ref="H9:H10"/>
    <mergeCell ref="F7:F8"/>
    <mergeCell ref="G7:G8"/>
    <mergeCell ref="G9:G10"/>
    <mergeCell ref="H7:H8"/>
    <mergeCell ref="I7:I8"/>
    <mergeCell ref="A19:B19"/>
    <mergeCell ref="J19:K19"/>
    <mergeCell ref="A20:F20"/>
    <mergeCell ref="H20:K20"/>
    <mergeCell ref="A1:K1"/>
    <mergeCell ref="B2:J2"/>
    <mergeCell ref="B3:J3"/>
    <mergeCell ref="B4:J4"/>
    <mergeCell ref="B5:J5"/>
    <mergeCell ref="A6:B6"/>
    <mergeCell ref="C6:I6"/>
    <mergeCell ref="J6:K6"/>
    <mergeCell ref="A7:A10"/>
    <mergeCell ref="B7:B10"/>
    <mergeCell ref="C7:D7"/>
    <mergeCell ref="E7:E8"/>
  </mergeCells>
  <printOptions horizontalCentered="1" verticalCentered="1"/>
  <pageMargins left="0" right="0" top="0" bottom="0" header="0.31496062992125984" footer="0.31496062992125984"/>
  <pageSetup paperSize="9" scale="7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V28"/>
  <sheetViews>
    <sheetView view="pageBreakPreview" zoomScaleNormal="100" zoomScaleSheetLayoutView="100" workbookViewId="0">
      <selection activeCell="H9" sqref="H9:H10"/>
    </sheetView>
  </sheetViews>
  <sheetFormatPr defaultColWidth="9.140625" defaultRowHeight="14.25"/>
  <cols>
    <col min="1" max="1" width="7.7109375" style="4" customWidth="1"/>
    <col min="2" max="2" width="43.7109375" style="2" customWidth="1"/>
    <col min="3" max="3" width="10.7109375" style="2" customWidth="1"/>
    <col min="4" max="4" width="10.42578125" style="2" customWidth="1"/>
    <col min="5" max="5" width="13.5703125" style="2" customWidth="1"/>
    <col min="6" max="9" width="10.7109375" style="2" customWidth="1"/>
    <col min="10" max="10" width="38.7109375" style="2" customWidth="1"/>
    <col min="11" max="11" width="7.7109375" style="2" customWidth="1"/>
    <col min="12" max="126" width="9.140625" style="63"/>
    <col min="127" max="16384" width="9.140625" style="2"/>
  </cols>
  <sheetData>
    <row r="1" spans="1:126" s="6" customFormat="1" ht="19.5" customHeight="1">
      <c r="A1" s="227"/>
      <c r="B1" s="227"/>
      <c r="C1" s="227"/>
      <c r="D1" s="227"/>
      <c r="E1" s="227"/>
      <c r="F1" s="227"/>
      <c r="G1" s="227"/>
      <c r="H1" s="227"/>
      <c r="I1" s="227"/>
      <c r="J1" s="227"/>
      <c r="K1" s="227"/>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row>
    <row r="2" spans="1:126" ht="18">
      <c r="A2" s="3"/>
      <c r="B2" s="266" t="s">
        <v>164</v>
      </c>
      <c r="C2" s="266"/>
      <c r="D2" s="266"/>
      <c r="E2" s="266"/>
      <c r="F2" s="266"/>
      <c r="G2" s="266"/>
      <c r="H2" s="266"/>
      <c r="I2" s="266"/>
      <c r="J2" s="266"/>
    </row>
    <row r="3" spans="1:126" ht="18">
      <c r="A3" s="3"/>
      <c r="B3" s="266" t="s">
        <v>199</v>
      </c>
      <c r="C3" s="266"/>
      <c r="D3" s="266"/>
      <c r="E3" s="266"/>
      <c r="F3" s="266"/>
      <c r="G3" s="266"/>
      <c r="H3" s="266"/>
      <c r="I3" s="266"/>
      <c r="J3" s="266"/>
    </row>
    <row r="4" spans="1:126" ht="15.75">
      <c r="A4" s="3"/>
      <c r="B4" s="267" t="s">
        <v>165</v>
      </c>
      <c r="C4" s="267"/>
      <c r="D4" s="267"/>
      <c r="E4" s="267"/>
      <c r="F4" s="267"/>
      <c r="G4" s="267"/>
      <c r="H4" s="267"/>
      <c r="I4" s="267"/>
      <c r="J4" s="267"/>
    </row>
    <row r="5" spans="1:126" ht="15.75" customHeight="1">
      <c r="A5" s="3"/>
      <c r="B5" s="267" t="s">
        <v>192</v>
      </c>
      <c r="C5" s="267"/>
      <c r="D5" s="267"/>
      <c r="E5" s="267"/>
      <c r="F5" s="267"/>
      <c r="G5" s="267"/>
      <c r="H5" s="267"/>
      <c r="I5" s="267"/>
      <c r="J5" s="267"/>
    </row>
    <row r="6" spans="1:126" ht="15.75">
      <c r="A6" s="264" t="s">
        <v>209</v>
      </c>
      <c r="B6" s="264"/>
      <c r="C6" s="268">
        <v>2013</v>
      </c>
      <c r="D6" s="268"/>
      <c r="E6" s="268"/>
      <c r="F6" s="268"/>
      <c r="G6" s="268"/>
      <c r="H6" s="268"/>
      <c r="I6" s="268"/>
      <c r="J6" s="265" t="s">
        <v>210</v>
      </c>
      <c r="K6" s="265"/>
    </row>
    <row r="7" spans="1:126" s="59" customFormat="1" ht="28.5" customHeight="1">
      <c r="A7" s="271" t="s">
        <v>441</v>
      </c>
      <c r="B7" s="325" t="s">
        <v>11</v>
      </c>
      <c r="C7" s="297" t="s">
        <v>151</v>
      </c>
      <c r="D7" s="297"/>
      <c r="E7" s="271" t="s">
        <v>152</v>
      </c>
      <c r="F7" s="297" t="s">
        <v>153</v>
      </c>
      <c r="G7" s="297" t="s">
        <v>154</v>
      </c>
      <c r="H7" s="297" t="s">
        <v>155</v>
      </c>
      <c r="I7" s="297" t="s">
        <v>156</v>
      </c>
      <c r="J7" s="329" t="s">
        <v>135</v>
      </c>
      <c r="K7" s="329"/>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row>
    <row r="8" spans="1:126" s="60" customFormat="1" ht="40.5" customHeight="1">
      <c r="A8" s="272"/>
      <c r="B8" s="326"/>
      <c r="C8" s="341" t="s">
        <v>157</v>
      </c>
      <c r="D8" s="341"/>
      <c r="E8" s="272"/>
      <c r="F8" s="340"/>
      <c r="G8" s="340"/>
      <c r="H8" s="340"/>
      <c r="I8" s="340"/>
      <c r="J8" s="330"/>
      <c r="K8" s="330"/>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row>
    <row r="9" spans="1:126" s="60" customFormat="1" ht="27" customHeight="1">
      <c r="A9" s="272"/>
      <c r="B9" s="326"/>
      <c r="C9" s="187" t="s">
        <v>158</v>
      </c>
      <c r="D9" s="187" t="s">
        <v>45</v>
      </c>
      <c r="E9" s="342" t="s">
        <v>159</v>
      </c>
      <c r="F9" s="342" t="s">
        <v>160</v>
      </c>
      <c r="G9" s="342" t="s">
        <v>426</v>
      </c>
      <c r="H9" s="342" t="s">
        <v>425</v>
      </c>
      <c r="I9" s="342" t="s">
        <v>161</v>
      </c>
      <c r="J9" s="330"/>
      <c r="K9" s="330"/>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row>
    <row r="10" spans="1:126" s="61" customFormat="1" ht="42.75" customHeight="1">
      <c r="A10" s="273"/>
      <c r="B10" s="327"/>
      <c r="C10" s="188" t="s">
        <v>162</v>
      </c>
      <c r="D10" s="188" t="s">
        <v>163</v>
      </c>
      <c r="E10" s="343"/>
      <c r="F10" s="343"/>
      <c r="G10" s="343"/>
      <c r="H10" s="343"/>
      <c r="I10" s="343"/>
      <c r="J10" s="331"/>
      <c r="K10" s="33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row>
    <row r="11" spans="1:126" ht="18" customHeight="1" thickBot="1">
      <c r="A11" s="50">
        <v>502</v>
      </c>
      <c r="B11" s="198" t="s">
        <v>501</v>
      </c>
      <c r="C11" s="45">
        <v>122846</v>
      </c>
      <c r="D11" s="45">
        <v>172041</v>
      </c>
      <c r="E11" s="45">
        <v>46915</v>
      </c>
      <c r="F11" s="45">
        <v>101554</v>
      </c>
      <c r="G11" s="98">
        <v>18.88</v>
      </c>
      <c r="H11" s="98">
        <v>34.92</v>
      </c>
      <c r="I11" s="45">
        <v>25337</v>
      </c>
      <c r="J11" s="290" t="s">
        <v>16</v>
      </c>
      <c r="K11" s="290"/>
    </row>
    <row r="12" spans="1:126" ht="23.25" customHeight="1" thickBot="1">
      <c r="A12" s="51">
        <v>504</v>
      </c>
      <c r="B12" s="198" t="s">
        <v>502</v>
      </c>
      <c r="C12" s="46">
        <v>931</v>
      </c>
      <c r="D12" s="46">
        <v>1076</v>
      </c>
      <c r="E12" s="46">
        <v>33448</v>
      </c>
      <c r="F12" s="46">
        <v>55917</v>
      </c>
      <c r="G12" s="99">
        <v>9.5500000000000007</v>
      </c>
      <c r="H12" s="99">
        <v>30.64</v>
      </c>
      <c r="I12" s="46">
        <v>17934</v>
      </c>
      <c r="J12" s="285" t="s">
        <v>516</v>
      </c>
      <c r="K12" s="285"/>
    </row>
    <row r="13" spans="1:126" ht="18" customHeight="1" thickBot="1">
      <c r="A13" s="52">
        <v>526</v>
      </c>
      <c r="B13" s="198" t="s">
        <v>503</v>
      </c>
      <c r="C13" s="45">
        <v>19036</v>
      </c>
      <c r="D13" s="45">
        <v>13464</v>
      </c>
      <c r="E13" s="45">
        <v>61436</v>
      </c>
      <c r="F13" s="45">
        <v>73880</v>
      </c>
      <c r="G13" s="98">
        <v>7.91</v>
      </c>
      <c r="H13" s="98">
        <v>8.94</v>
      </c>
      <c r="I13" s="45">
        <v>25452</v>
      </c>
      <c r="J13" s="289" t="s">
        <v>17</v>
      </c>
      <c r="K13" s="289"/>
    </row>
    <row r="14" spans="1:126" ht="18" customHeight="1" thickBot="1">
      <c r="A14" s="51">
        <v>801</v>
      </c>
      <c r="B14" s="198" t="s">
        <v>504</v>
      </c>
      <c r="C14" s="46">
        <v>37507</v>
      </c>
      <c r="D14" s="46">
        <v>135840</v>
      </c>
      <c r="E14" s="46">
        <v>80230</v>
      </c>
      <c r="F14" s="46">
        <v>120816</v>
      </c>
      <c r="G14" s="99">
        <v>22.79</v>
      </c>
      <c r="H14" s="99">
        <v>10.8</v>
      </c>
      <c r="I14" s="46">
        <v>60027</v>
      </c>
      <c r="J14" s="285" t="s">
        <v>517</v>
      </c>
      <c r="K14" s="285"/>
    </row>
    <row r="15" spans="1:126" ht="18" customHeight="1" thickBot="1">
      <c r="A15" s="52">
        <v>802</v>
      </c>
      <c r="B15" s="198" t="s">
        <v>505</v>
      </c>
      <c r="C15" s="45">
        <v>-1374</v>
      </c>
      <c r="D15" s="45">
        <v>5181</v>
      </c>
      <c r="E15" s="45">
        <v>112853</v>
      </c>
      <c r="F15" s="45">
        <v>123180</v>
      </c>
      <c r="G15" s="98">
        <v>7.27</v>
      </c>
      <c r="H15" s="98">
        <v>1.1200000000000001</v>
      </c>
      <c r="I15" s="45">
        <v>61676</v>
      </c>
      <c r="J15" s="289" t="s">
        <v>518</v>
      </c>
      <c r="K15" s="289"/>
    </row>
    <row r="16" spans="1:126" ht="18" customHeight="1" thickBot="1">
      <c r="A16" s="51">
        <v>803</v>
      </c>
      <c r="B16" s="198" t="s">
        <v>506</v>
      </c>
      <c r="C16" s="46">
        <v>157443</v>
      </c>
      <c r="D16" s="46">
        <v>863140</v>
      </c>
      <c r="E16" s="46">
        <v>466057</v>
      </c>
      <c r="F16" s="46">
        <v>591793</v>
      </c>
      <c r="G16" s="99">
        <v>12.04</v>
      </c>
      <c r="H16" s="99">
        <v>9.2100000000000009</v>
      </c>
      <c r="I16" s="46">
        <v>377412</v>
      </c>
      <c r="J16" s="285" t="s">
        <v>18</v>
      </c>
      <c r="K16" s="285"/>
    </row>
    <row r="17" spans="1:11" ht="18" customHeight="1" thickBot="1">
      <c r="A17" s="52">
        <v>804</v>
      </c>
      <c r="B17" s="198" t="s">
        <v>507</v>
      </c>
      <c r="C17" s="45">
        <v>439522</v>
      </c>
      <c r="D17" s="45">
        <v>869771</v>
      </c>
      <c r="E17" s="45">
        <v>133089</v>
      </c>
      <c r="F17" s="45">
        <v>171346</v>
      </c>
      <c r="G17" s="98">
        <v>17.43</v>
      </c>
      <c r="H17" s="98">
        <v>4.8899999999999997</v>
      </c>
      <c r="I17" s="45">
        <v>80104</v>
      </c>
      <c r="J17" s="289" t="s">
        <v>19</v>
      </c>
      <c r="K17" s="289"/>
    </row>
    <row r="18" spans="1:11" ht="18" customHeight="1" thickBot="1">
      <c r="A18" s="51">
        <v>809</v>
      </c>
      <c r="B18" s="198" t="s">
        <v>508</v>
      </c>
      <c r="C18" s="46">
        <v>117318</v>
      </c>
      <c r="D18" s="46">
        <v>118936</v>
      </c>
      <c r="E18" s="46">
        <v>123309</v>
      </c>
      <c r="F18" s="46">
        <v>163080</v>
      </c>
      <c r="G18" s="99">
        <v>15.85</v>
      </c>
      <c r="H18" s="99">
        <v>8.5399999999999991</v>
      </c>
      <c r="I18" s="46">
        <v>58879</v>
      </c>
      <c r="J18" s="285" t="s">
        <v>519</v>
      </c>
      <c r="K18" s="285"/>
    </row>
    <row r="19" spans="1:11" ht="18" customHeight="1" thickBot="1">
      <c r="A19" s="52">
        <v>851</v>
      </c>
      <c r="B19" s="198" t="s">
        <v>509</v>
      </c>
      <c r="C19" s="45">
        <v>534841</v>
      </c>
      <c r="D19" s="45">
        <v>528638</v>
      </c>
      <c r="E19" s="45">
        <v>229923</v>
      </c>
      <c r="F19" s="45">
        <v>298683</v>
      </c>
      <c r="G19" s="98">
        <v>8.06</v>
      </c>
      <c r="H19" s="98">
        <v>14.97</v>
      </c>
      <c r="I19" s="45">
        <v>101136</v>
      </c>
      <c r="J19" s="289" t="s">
        <v>520</v>
      </c>
      <c r="K19" s="289"/>
    </row>
    <row r="20" spans="1:11" ht="18" customHeight="1" thickBot="1">
      <c r="A20" s="51">
        <v>852</v>
      </c>
      <c r="B20" s="198" t="s">
        <v>510</v>
      </c>
      <c r="C20" s="46">
        <v>3842</v>
      </c>
      <c r="D20" s="46">
        <v>1422</v>
      </c>
      <c r="E20" s="46">
        <v>99529</v>
      </c>
      <c r="F20" s="46">
        <v>117619</v>
      </c>
      <c r="G20" s="99">
        <v>11.98</v>
      </c>
      <c r="H20" s="99">
        <v>3.4</v>
      </c>
      <c r="I20" s="46">
        <v>26826</v>
      </c>
      <c r="J20" s="285" t="s">
        <v>20</v>
      </c>
      <c r="K20" s="285"/>
    </row>
    <row r="21" spans="1:11" ht="30.75" thickBot="1">
      <c r="A21" s="52">
        <v>900</v>
      </c>
      <c r="B21" s="198" t="s">
        <v>511</v>
      </c>
      <c r="C21" s="45">
        <v>15922</v>
      </c>
      <c r="D21" s="45">
        <v>24961</v>
      </c>
      <c r="E21" s="45">
        <v>65285</v>
      </c>
      <c r="F21" s="45">
        <v>96966</v>
      </c>
      <c r="G21" s="98">
        <v>11.62</v>
      </c>
      <c r="H21" s="98">
        <v>21.05</v>
      </c>
      <c r="I21" s="45">
        <v>36653</v>
      </c>
      <c r="J21" s="289" t="s">
        <v>433</v>
      </c>
      <c r="K21" s="289"/>
    </row>
    <row r="22" spans="1:11" ht="30.75" thickBot="1">
      <c r="A22" s="51">
        <v>911</v>
      </c>
      <c r="B22" s="198" t="s">
        <v>512</v>
      </c>
      <c r="C22" s="46">
        <v>20724</v>
      </c>
      <c r="D22" s="46">
        <v>17662</v>
      </c>
      <c r="E22" s="46">
        <v>398554</v>
      </c>
      <c r="F22" s="46">
        <v>448432</v>
      </c>
      <c r="G22" s="99">
        <v>9.4700000000000006</v>
      </c>
      <c r="H22" s="99">
        <v>1.65</v>
      </c>
      <c r="I22" s="46">
        <v>180222</v>
      </c>
      <c r="J22" s="285" t="s">
        <v>521</v>
      </c>
      <c r="K22" s="285"/>
    </row>
    <row r="23" spans="1:11" ht="30.75" thickBot="1">
      <c r="A23" s="52">
        <v>921</v>
      </c>
      <c r="B23" s="198" t="s">
        <v>477</v>
      </c>
      <c r="C23" s="45">
        <v>-142751</v>
      </c>
      <c r="D23" s="45">
        <v>785090</v>
      </c>
      <c r="E23" s="45">
        <v>221985</v>
      </c>
      <c r="F23" s="45">
        <v>376708</v>
      </c>
      <c r="G23" s="98">
        <v>39.43</v>
      </c>
      <c r="H23" s="98">
        <v>1.64</v>
      </c>
      <c r="I23" s="45">
        <v>244044</v>
      </c>
      <c r="J23" s="289" t="s">
        <v>476</v>
      </c>
      <c r="K23" s="289"/>
    </row>
    <row r="24" spans="1:11" ht="30.75" thickBot="1">
      <c r="A24" s="51">
        <v>923</v>
      </c>
      <c r="B24" s="198" t="s">
        <v>513</v>
      </c>
      <c r="C24" s="46">
        <v>99290</v>
      </c>
      <c r="D24" s="46">
        <v>78268</v>
      </c>
      <c r="E24" s="46">
        <v>117659</v>
      </c>
      <c r="F24" s="46">
        <v>199214</v>
      </c>
      <c r="G24" s="99">
        <v>9.5500000000000007</v>
      </c>
      <c r="H24" s="99">
        <v>31.39</v>
      </c>
      <c r="I24" s="46">
        <v>44699</v>
      </c>
      <c r="J24" s="285" t="s">
        <v>522</v>
      </c>
      <c r="K24" s="285"/>
    </row>
    <row r="25" spans="1:11" ht="18" customHeight="1" thickBot="1">
      <c r="A25" s="52">
        <v>924</v>
      </c>
      <c r="B25" s="198" t="s">
        <v>514</v>
      </c>
      <c r="C25" s="45">
        <v>111573</v>
      </c>
      <c r="D25" s="45">
        <v>144446</v>
      </c>
      <c r="E25" s="45">
        <v>56923</v>
      </c>
      <c r="F25" s="45">
        <v>107154</v>
      </c>
      <c r="G25" s="98">
        <v>12.73</v>
      </c>
      <c r="H25" s="98">
        <v>34.15</v>
      </c>
      <c r="I25" s="45">
        <v>29034</v>
      </c>
      <c r="J25" s="289" t="s">
        <v>523</v>
      </c>
      <c r="K25" s="289"/>
    </row>
    <row r="26" spans="1:11" ht="18" customHeight="1">
      <c r="A26" s="55">
        <v>930</v>
      </c>
      <c r="B26" s="198" t="s">
        <v>515</v>
      </c>
      <c r="C26" s="200">
        <v>186868</v>
      </c>
      <c r="D26" s="200">
        <v>112816</v>
      </c>
      <c r="E26" s="200">
        <v>100459</v>
      </c>
      <c r="F26" s="200">
        <v>136692</v>
      </c>
      <c r="G26" s="101">
        <v>14.73</v>
      </c>
      <c r="H26" s="101">
        <v>11.78</v>
      </c>
      <c r="I26" s="200">
        <v>36546</v>
      </c>
      <c r="J26" s="286" t="s">
        <v>524</v>
      </c>
      <c r="K26" s="286"/>
    </row>
    <row r="27" spans="1:11" ht="27" customHeight="1">
      <c r="A27" s="337" t="s">
        <v>8</v>
      </c>
      <c r="B27" s="337"/>
      <c r="C27" s="72">
        <v>1723538</v>
      </c>
      <c r="D27" s="72">
        <v>3872751</v>
      </c>
      <c r="E27" s="72">
        <v>1388799</v>
      </c>
      <c r="F27" s="72">
        <v>198886</v>
      </c>
      <c r="G27" s="105">
        <v>17.309999999999999</v>
      </c>
      <c r="H27" s="105">
        <v>12.9</v>
      </c>
      <c r="I27" s="72">
        <v>88057</v>
      </c>
      <c r="J27" s="281" t="s">
        <v>5</v>
      </c>
      <c r="K27" s="281"/>
    </row>
    <row r="28" spans="1:11" ht="15" customHeight="1">
      <c r="A28" s="339" t="s">
        <v>167</v>
      </c>
      <c r="B28" s="339"/>
      <c r="C28" s="339"/>
      <c r="D28" s="339"/>
      <c r="E28" s="339"/>
      <c r="F28" s="339"/>
      <c r="H28" s="347" t="s">
        <v>166</v>
      </c>
      <c r="I28" s="347"/>
      <c r="J28" s="347"/>
      <c r="K28" s="347"/>
    </row>
  </sheetData>
  <mergeCells count="43">
    <mergeCell ref="J23:K23"/>
    <mergeCell ref="J24:K24"/>
    <mergeCell ref="J25:K25"/>
    <mergeCell ref="J26:K26"/>
    <mergeCell ref="J17:K17"/>
    <mergeCell ref="J18:K18"/>
    <mergeCell ref="J19:K19"/>
    <mergeCell ref="J20:K20"/>
    <mergeCell ref="J21:K21"/>
    <mergeCell ref="J22:K22"/>
    <mergeCell ref="C8:D8"/>
    <mergeCell ref="E9:E10"/>
    <mergeCell ref="F9:F10"/>
    <mergeCell ref="I9:I10"/>
    <mergeCell ref="H9:H10"/>
    <mergeCell ref="F7:F8"/>
    <mergeCell ref="G7:G8"/>
    <mergeCell ref="G9:G10"/>
    <mergeCell ref="H7:H8"/>
    <mergeCell ref="J16:K16"/>
    <mergeCell ref="I7:I8"/>
    <mergeCell ref="J7:K10"/>
    <mergeCell ref="J11:K11"/>
    <mergeCell ref="J12:K12"/>
    <mergeCell ref="J13:K13"/>
    <mergeCell ref="J14:K14"/>
    <mergeCell ref="J15:K15"/>
    <mergeCell ref="A27:B27"/>
    <mergeCell ref="J27:K27"/>
    <mergeCell ref="A28:F28"/>
    <mergeCell ref="H28:K28"/>
    <mergeCell ref="A1:K1"/>
    <mergeCell ref="B2:J2"/>
    <mergeCell ref="B3:J3"/>
    <mergeCell ref="B4:J4"/>
    <mergeCell ref="B5:J5"/>
    <mergeCell ref="A6:B6"/>
    <mergeCell ref="C6:I6"/>
    <mergeCell ref="J6:K6"/>
    <mergeCell ref="A7:A10"/>
    <mergeCell ref="B7:B10"/>
    <mergeCell ref="C7:D7"/>
    <mergeCell ref="E7:E8"/>
  </mergeCells>
  <printOptions horizontalCentered="1" verticalCentered="1"/>
  <pageMargins left="0" right="0" top="0" bottom="0" header="0.31496062992125984" footer="0.31496062992125984"/>
  <pageSetup paperSize="9" scale="75"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
  <sheetViews>
    <sheetView zoomScaleNormal="100" zoomScaleSheetLayoutView="100" workbookViewId="0">
      <selection activeCell="A10" sqref="A10"/>
    </sheetView>
  </sheetViews>
  <sheetFormatPr defaultRowHeight="15"/>
  <cols>
    <col min="1" max="1" width="79.42578125" customWidth="1"/>
  </cols>
  <sheetData>
    <row r="1" spans="1:1" ht="219.95" customHeight="1">
      <c r="A1" s="168" t="s">
        <v>592</v>
      </c>
    </row>
  </sheetData>
  <printOptions horizontalCentered="1" verticalCentered="1"/>
  <pageMargins left="0.7" right="0.7" top="0.75" bottom="0.75" header="0.3" footer="0.3"/>
  <pageSetup paperSize="9"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26"/>
  <sheetViews>
    <sheetView topLeftCell="A7" zoomScaleNormal="100" zoomScaleSheetLayoutView="100" workbookViewId="0">
      <selection activeCell="I7" sqref="F7:K7"/>
    </sheetView>
  </sheetViews>
  <sheetFormatPr defaultColWidth="9.140625" defaultRowHeight="14.25"/>
  <cols>
    <col min="1" max="1" width="7.7109375" style="4" customWidth="1"/>
    <col min="2" max="2" width="40.7109375" style="2" customWidth="1"/>
    <col min="3" max="11" width="8.7109375" style="2" customWidth="1"/>
    <col min="12" max="12" width="35.7109375" style="2" customWidth="1"/>
    <col min="13" max="13" width="7.7109375" style="2" customWidth="1"/>
    <col min="14" max="16384" width="9.140625" style="2"/>
  </cols>
  <sheetData>
    <row r="1" spans="1:14" s="6" customFormat="1" ht="31.5" customHeight="1">
      <c r="A1" s="227"/>
      <c r="B1" s="227"/>
      <c r="C1" s="227"/>
      <c r="D1" s="227"/>
      <c r="E1" s="227"/>
      <c r="F1" s="227"/>
      <c r="G1" s="227"/>
      <c r="H1" s="227"/>
      <c r="I1" s="227"/>
      <c r="J1" s="227"/>
      <c r="K1" s="227"/>
      <c r="L1" s="227"/>
      <c r="M1" s="227"/>
      <c r="N1" s="11"/>
    </row>
    <row r="2" spans="1:14" ht="18">
      <c r="A2" s="3"/>
      <c r="B2" s="266" t="s">
        <v>396</v>
      </c>
      <c r="C2" s="266"/>
      <c r="D2" s="266"/>
      <c r="E2" s="266"/>
      <c r="F2" s="266"/>
      <c r="G2" s="266"/>
      <c r="H2" s="266"/>
      <c r="I2" s="266"/>
      <c r="J2" s="266"/>
      <c r="K2" s="266"/>
      <c r="L2" s="266"/>
    </row>
    <row r="3" spans="1:14" ht="18">
      <c r="A3" s="3"/>
      <c r="B3" s="266" t="s">
        <v>211</v>
      </c>
      <c r="C3" s="266"/>
      <c r="D3" s="266"/>
      <c r="E3" s="266"/>
      <c r="F3" s="266"/>
      <c r="G3" s="266"/>
      <c r="H3" s="266"/>
      <c r="I3" s="266"/>
      <c r="J3" s="266"/>
      <c r="K3" s="266"/>
      <c r="L3" s="266"/>
    </row>
    <row r="4" spans="1:14" ht="15.75">
      <c r="A4" s="3"/>
      <c r="B4" s="267" t="s">
        <v>395</v>
      </c>
      <c r="C4" s="267"/>
      <c r="D4" s="267"/>
      <c r="E4" s="267"/>
      <c r="F4" s="267"/>
      <c r="G4" s="267"/>
      <c r="H4" s="267"/>
      <c r="I4" s="267"/>
      <c r="J4" s="267"/>
      <c r="K4" s="267"/>
      <c r="L4" s="267"/>
    </row>
    <row r="5" spans="1:14" ht="15.75">
      <c r="A5" s="3"/>
      <c r="B5" s="267" t="s">
        <v>212</v>
      </c>
      <c r="C5" s="267"/>
      <c r="D5" s="267"/>
      <c r="E5" s="267"/>
      <c r="F5" s="267"/>
      <c r="G5" s="267"/>
      <c r="H5" s="267"/>
      <c r="I5" s="267"/>
      <c r="J5" s="267"/>
      <c r="K5" s="267"/>
      <c r="L5" s="267"/>
    </row>
    <row r="6" spans="1:14" ht="15.75">
      <c r="A6" s="264" t="s">
        <v>234</v>
      </c>
      <c r="B6" s="264"/>
      <c r="C6" s="1"/>
      <c r="D6" s="1"/>
      <c r="E6" s="1"/>
      <c r="F6" s="1"/>
      <c r="G6" s="110">
        <v>2013</v>
      </c>
      <c r="H6" s="56"/>
      <c r="I6" s="109"/>
      <c r="J6" s="1"/>
      <c r="K6" s="108"/>
      <c r="L6" s="265" t="s">
        <v>215</v>
      </c>
      <c r="M6" s="265"/>
    </row>
    <row r="7" spans="1:14" ht="33.75" customHeight="1">
      <c r="A7" s="293" t="s">
        <v>439</v>
      </c>
      <c r="B7" s="293" t="s">
        <v>11</v>
      </c>
      <c r="C7" s="296" t="s">
        <v>437</v>
      </c>
      <c r="D7" s="296"/>
      <c r="E7" s="296"/>
      <c r="F7" s="296" t="s">
        <v>438</v>
      </c>
      <c r="G7" s="296"/>
      <c r="H7" s="296"/>
      <c r="I7" s="296" t="s">
        <v>597</v>
      </c>
      <c r="J7" s="296"/>
      <c r="K7" s="296"/>
      <c r="L7" s="293" t="s">
        <v>21</v>
      </c>
      <c r="M7" s="293"/>
    </row>
    <row r="8" spans="1:14">
      <c r="A8" s="294"/>
      <c r="B8" s="294"/>
      <c r="C8" s="93" t="s">
        <v>5</v>
      </c>
      <c r="D8" s="93" t="s">
        <v>27</v>
      </c>
      <c r="E8" s="93" t="s">
        <v>28</v>
      </c>
      <c r="F8" s="93" t="s">
        <v>5</v>
      </c>
      <c r="G8" s="93" t="s">
        <v>27</v>
      </c>
      <c r="H8" s="93" t="s">
        <v>28</v>
      </c>
      <c r="I8" s="93" t="s">
        <v>5</v>
      </c>
      <c r="J8" s="93" t="s">
        <v>27</v>
      </c>
      <c r="K8" s="93" t="s">
        <v>28</v>
      </c>
      <c r="L8" s="294"/>
      <c r="M8" s="294"/>
    </row>
    <row r="9" spans="1:14" ht="15.75" customHeight="1">
      <c r="A9" s="295"/>
      <c r="B9" s="295"/>
      <c r="C9" s="94" t="s">
        <v>8</v>
      </c>
      <c r="D9" s="94" t="s">
        <v>29</v>
      </c>
      <c r="E9" s="94" t="s">
        <v>30</v>
      </c>
      <c r="F9" s="94" t="s">
        <v>8</v>
      </c>
      <c r="G9" s="94" t="s">
        <v>29</v>
      </c>
      <c r="H9" s="94" t="s">
        <v>30</v>
      </c>
      <c r="I9" s="94" t="s">
        <v>8</v>
      </c>
      <c r="J9" s="94" t="s">
        <v>29</v>
      </c>
      <c r="K9" s="94" t="s">
        <v>30</v>
      </c>
      <c r="L9" s="295"/>
      <c r="M9" s="295"/>
    </row>
    <row r="10" spans="1:14" ht="20.100000000000001" customHeight="1" thickBot="1">
      <c r="A10" s="50">
        <v>502</v>
      </c>
      <c r="B10" s="198" t="s">
        <v>501</v>
      </c>
      <c r="C10" s="81">
        <f>SUM('15'!C10+'4'!C10)</f>
        <v>11090</v>
      </c>
      <c r="D10" s="81">
        <f>SUM('15'!D10+'4'!D10)</f>
        <v>5</v>
      </c>
      <c r="E10" s="81">
        <f>SUM('15'!E10+'4'!E10)</f>
        <v>11085</v>
      </c>
      <c r="F10" s="81">
        <f>SUM('15'!F10+'4'!F10)</f>
        <v>11075</v>
      </c>
      <c r="G10" s="82">
        <f>SUM('15'!G10+'4'!G10)</f>
        <v>5</v>
      </c>
      <c r="H10" s="82">
        <f>SUM('15'!H10+'4'!H10)</f>
        <v>11070</v>
      </c>
      <c r="I10" s="81">
        <f>SUM('15'!I10+'4'!I10)</f>
        <v>15</v>
      </c>
      <c r="J10" s="82">
        <f>SUM('15'!J10+'4'!J10)</f>
        <v>0</v>
      </c>
      <c r="K10" s="82">
        <f>SUM('15'!K10+'4'!K10)</f>
        <v>15</v>
      </c>
      <c r="L10" s="290" t="s">
        <v>16</v>
      </c>
      <c r="M10" s="290"/>
    </row>
    <row r="11" spans="1:14" ht="21.75" customHeight="1" thickTop="1" thickBot="1">
      <c r="A11" s="51">
        <v>504</v>
      </c>
      <c r="B11" s="214" t="s">
        <v>502</v>
      </c>
      <c r="C11" s="83">
        <f>SUM('15'!C11+'4'!C11)</f>
        <v>178</v>
      </c>
      <c r="D11" s="83">
        <f>SUM('15'!D11+'4'!D11)</f>
        <v>0</v>
      </c>
      <c r="E11" s="83">
        <f>SUM('15'!E11+'4'!E11)</f>
        <v>178</v>
      </c>
      <c r="F11" s="83">
        <f>SUM('15'!F11+'4'!F11)</f>
        <v>178</v>
      </c>
      <c r="G11" s="84">
        <f>SUM('15'!G11+'4'!G11)</f>
        <v>0</v>
      </c>
      <c r="H11" s="84">
        <f>SUM('15'!H11+'4'!H11)</f>
        <v>178</v>
      </c>
      <c r="I11" s="83">
        <f>SUM('15'!I11+'4'!I11)</f>
        <v>0</v>
      </c>
      <c r="J11" s="84">
        <f>SUM('15'!J11+'4'!J11)</f>
        <v>0</v>
      </c>
      <c r="K11" s="84">
        <f>SUM('15'!K11+'4'!K11)</f>
        <v>0</v>
      </c>
      <c r="L11" s="285" t="s">
        <v>516</v>
      </c>
      <c r="M11" s="285"/>
    </row>
    <row r="12" spans="1:14" ht="16.5" thickTop="1" thickBot="1">
      <c r="A12" s="52">
        <v>526</v>
      </c>
      <c r="B12" s="198" t="s">
        <v>503</v>
      </c>
      <c r="C12" s="85">
        <f>SUM('15'!C12+'4'!C12)</f>
        <v>1355</v>
      </c>
      <c r="D12" s="85">
        <f>SUM('15'!D12+'4'!D12)</f>
        <v>0</v>
      </c>
      <c r="E12" s="85">
        <f>SUM('15'!E12+'4'!E12)</f>
        <v>1355</v>
      </c>
      <c r="F12" s="85">
        <f>SUM('15'!F12+'4'!F12)</f>
        <v>1340</v>
      </c>
      <c r="G12" s="86">
        <f>SUM('15'!G12+'4'!G12)</f>
        <v>0</v>
      </c>
      <c r="H12" s="86">
        <f>SUM('15'!H12+'4'!H12)</f>
        <v>1340</v>
      </c>
      <c r="I12" s="85">
        <f>SUM('15'!I12+'4'!I12)</f>
        <v>15</v>
      </c>
      <c r="J12" s="86">
        <f>SUM('15'!J12+'4'!J12)</f>
        <v>0</v>
      </c>
      <c r="K12" s="86">
        <f>SUM('15'!K12+'4'!K12)</f>
        <v>15</v>
      </c>
      <c r="L12" s="289" t="s">
        <v>17</v>
      </c>
      <c r="M12" s="289"/>
    </row>
    <row r="13" spans="1:14" ht="20.100000000000001" customHeight="1" thickTop="1" thickBot="1">
      <c r="A13" s="51">
        <v>801</v>
      </c>
      <c r="B13" s="214" t="s">
        <v>504</v>
      </c>
      <c r="C13" s="83">
        <f>SUM('15'!C13+'4'!C13)</f>
        <v>2367</v>
      </c>
      <c r="D13" s="83">
        <f>SUM('15'!D13+'4'!D13)</f>
        <v>1860</v>
      </c>
      <c r="E13" s="83">
        <f>SUM('15'!E13+'4'!E13)</f>
        <v>507</v>
      </c>
      <c r="F13" s="83">
        <f>SUM('15'!F13+'4'!F13)</f>
        <v>2343</v>
      </c>
      <c r="G13" s="84">
        <f>SUM('15'!G13+'4'!G13)</f>
        <v>1845</v>
      </c>
      <c r="H13" s="84">
        <f>SUM('15'!H13+'4'!H13)</f>
        <v>498</v>
      </c>
      <c r="I13" s="83">
        <f>SUM('15'!I13+'4'!I13)</f>
        <v>24</v>
      </c>
      <c r="J13" s="84">
        <f>SUM('15'!J13+'4'!J13)</f>
        <v>15</v>
      </c>
      <c r="K13" s="84">
        <f>SUM('15'!K13+'4'!K13)</f>
        <v>9</v>
      </c>
      <c r="L13" s="285" t="s">
        <v>517</v>
      </c>
      <c r="M13" s="285"/>
    </row>
    <row r="14" spans="1:14" ht="20.100000000000001" customHeight="1" thickTop="1" thickBot="1">
      <c r="A14" s="52">
        <v>802</v>
      </c>
      <c r="B14" s="198" t="s">
        <v>505</v>
      </c>
      <c r="C14" s="85">
        <f>SUM('15'!C14+'4'!C14)</f>
        <v>84</v>
      </c>
      <c r="D14" s="85">
        <f>SUM('15'!D14+'4'!D14)</f>
        <v>0</v>
      </c>
      <c r="E14" s="85">
        <f>SUM('15'!E14+'4'!E14)</f>
        <v>84</v>
      </c>
      <c r="F14" s="85">
        <f>SUM('15'!F14+'4'!F14)</f>
        <v>84</v>
      </c>
      <c r="G14" s="86">
        <f>SUM('15'!G14+'4'!G14)</f>
        <v>0</v>
      </c>
      <c r="H14" s="86">
        <f>SUM('15'!H14+'4'!H14)</f>
        <v>84</v>
      </c>
      <c r="I14" s="85">
        <f>SUM('15'!I14+'4'!I14)</f>
        <v>0</v>
      </c>
      <c r="J14" s="86">
        <f>SUM('15'!J14+'4'!J14)</f>
        <v>0</v>
      </c>
      <c r="K14" s="86">
        <f>SUM('15'!K14+'4'!K14)</f>
        <v>0</v>
      </c>
      <c r="L14" s="289" t="s">
        <v>518</v>
      </c>
      <c r="M14" s="289"/>
    </row>
    <row r="15" spans="1:14" ht="20.100000000000001" customHeight="1" thickTop="1" thickBot="1">
      <c r="A15" s="51">
        <v>803</v>
      </c>
      <c r="B15" s="214" t="s">
        <v>506</v>
      </c>
      <c r="C15" s="83">
        <f>SUM('15'!C15+'4'!C15)</f>
        <v>2287</v>
      </c>
      <c r="D15" s="83">
        <f>SUM('15'!D15+'4'!D15)</f>
        <v>1224</v>
      </c>
      <c r="E15" s="83">
        <f>SUM('15'!E15+'4'!E15)</f>
        <v>1063</v>
      </c>
      <c r="F15" s="83">
        <f>SUM('15'!F15+'4'!F15)</f>
        <v>2229</v>
      </c>
      <c r="G15" s="84">
        <f>SUM('15'!G15+'4'!G15)</f>
        <v>1175</v>
      </c>
      <c r="H15" s="84">
        <f>SUM('15'!H15+'4'!H15)</f>
        <v>1054</v>
      </c>
      <c r="I15" s="83">
        <f>SUM('15'!I15+'4'!I15)</f>
        <v>58</v>
      </c>
      <c r="J15" s="84">
        <f>SUM('15'!J15+'4'!J15)</f>
        <v>49</v>
      </c>
      <c r="K15" s="84">
        <f>SUM('15'!K15+'4'!K15)</f>
        <v>9</v>
      </c>
      <c r="L15" s="285" t="s">
        <v>18</v>
      </c>
      <c r="M15" s="285"/>
    </row>
    <row r="16" spans="1:14" ht="20.100000000000001" customHeight="1" thickTop="1" thickBot="1">
      <c r="A16" s="52">
        <v>804</v>
      </c>
      <c r="B16" s="198" t="s">
        <v>507</v>
      </c>
      <c r="C16" s="85">
        <f>SUM('15'!C16+'4'!C16)</f>
        <v>10867</v>
      </c>
      <c r="D16" s="85">
        <f>SUM('15'!D16+'4'!D16)</f>
        <v>6689</v>
      </c>
      <c r="E16" s="85">
        <f>SUM('15'!E16+'4'!E16)</f>
        <v>4178</v>
      </c>
      <c r="F16" s="85">
        <f>SUM('15'!F16+'4'!F16)</f>
        <v>10848</v>
      </c>
      <c r="G16" s="86">
        <f>SUM('15'!G16+'4'!G16)</f>
        <v>6682</v>
      </c>
      <c r="H16" s="86">
        <f>SUM('15'!H16+'4'!H16)</f>
        <v>4166</v>
      </c>
      <c r="I16" s="85">
        <f>SUM('15'!I16+'4'!I16)</f>
        <v>19</v>
      </c>
      <c r="J16" s="86">
        <f>SUM('15'!J16+'4'!J16)</f>
        <v>7</v>
      </c>
      <c r="K16" s="86">
        <f>SUM('15'!K16+'4'!K16)</f>
        <v>12</v>
      </c>
      <c r="L16" s="289" t="s">
        <v>19</v>
      </c>
      <c r="M16" s="289"/>
    </row>
    <row r="17" spans="1:13" ht="20.100000000000001" customHeight="1" thickTop="1" thickBot="1">
      <c r="A17" s="51">
        <v>809</v>
      </c>
      <c r="B17" s="214" t="s">
        <v>508</v>
      </c>
      <c r="C17" s="83">
        <f>SUM('15'!C17+'4'!C17)</f>
        <v>2317</v>
      </c>
      <c r="D17" s="83">
        <f>SUM('15'!D17+'4'!D17)</f>
        <v>485</v>
      </c>
      <c r="E17" s="83">
        <f>SUM('15'!E17+'4'!E17)</f>
        <v>1832</v>
      </c>
      <c r="F17" s="83">
        <f>SUM('15'!F17+'4'!F17)</f>
        <v>2273</v>
      </c>
      <c r="G17" s="84">
        <f>SUM('15'!G17+'4'!G17)</f>
        <v>475</v>
      </c>
      <c r="H17" s="84">
        <f>SUM('15'!H17+'4'!H17)</f>
        <v>1798</v>
      </c>
      <c r="I17" s="83">
        <f>SUM('15'!I17+'4'!I17)</f>
        <v>44</v>
      </c>
      <c r="J17" s="84">
        <f>SUM('15'!J17+'4'!J17)</f>
        <v>10</v>
      </c>
      <c r="K17" s="84">
        <f>SUM('15'!K17+'4'!K17)</f>
        <v>34</v>
      </c>
      <c r="L17" s="285" t="s">
        <v>519</v>
      </c>
      <c r="M17" s="285"/>
    </row>
    <row r="18" spans="1:13" ht="20.100000000000001" customHeight="1" thickTop="1" thickBot="1">
      <c r="A18" s="52">
        <v>851</v>
      </c>
      <c r="B18" s="198" t="s">
        <v>509</v>
      </c>
      <c r="C18" s="85">
        <f>SUM('15'!C18+'4'!C18)</f>
        <v>5735</v>
      </c>
      <c r="D18" s="85">
        <f>SUM('15'!D18+'4'!D18)</f>
        <v>2959</v>
      </c>
      <c r="E18" s="85">
        <f>SUM('15'!E18+'4'!E18)</f>
        <v>2776</v>
      </c>
      <c r="F18" s="85">
        <f>SUM('15'!F18+'4'!F18)</f>
        <v>5661</v>
      </c>
      <c r="G18" s="86">
        <f>SUM('15'!G18+'4'!G18)</f>
        <v>2936</v>
      </c>
      <c r="H18" s="86">
        <f>SUM('15'!H18+'4'!H18)</f>
        <v>2725</v>
      </c>
      <c r="I18" s="85">
        <f>SUM('15'!I18+'4'!I18)</f>
        <v>74</v>
      </c>
      <c r="J18" s="86">
        <f>SUM('15'!J18+'4'!J18)</f>
        <v>23</v>
      </c>
      <c r="K18" s="86">
        <f>SUM('15'!K18+'4'!K18)</f>
        <v>51</v>
      </c>
      <c r="L18" s="289" t="s">
        <v>520</v>
      </c>
      <c r="M18" s="289"/>
    </row>
    <row r="19" spans="1:13" ht="20.100000000000001" customHeight="1" thickTop="1" thickBot="1">
      <c r="A19" s="51">
        <v>852</v>
      </c>
      <c r="B19" s="214" t="s">
        <v>510</v>
      </c>
      <c r="C19" s="83">
        <f>SUM('15'!C19+'4'!C19)</f>
        <v>81</v>
      </c>
      <c r="D19" s="83">
        <f>SUM('15'!D19+'4'!D19)</f>
        <v>0</v>
      </c>
      <c r="E19" s="83">
        <f>SUM('15'!E19+'4'!E19)</f>
        <v>81</v>
      </c>
      <c r="F19" s="83">
        <f>SUM('15'!F19+'4'!F19)</f>
        <v>77</v>
      </c>
      <c r="G19" s="84">
        <f>SUM('15'!G19+'4'!G19)</f>
        <v>0</v>
      </c>
      <c r="H19" s="84">
        <f>SUM('15'!H19+'4'!H19)</f>
        <v>77</v>
      </c>
      <c r="I19" s="83">
        <f>SUM('15'!I19+'4'!I19)</f>
        <v>4</v>
      </c>
      <c r="J19" s="84">
        <f>SUM('15'!J19+'4'!J19)</f>
        <v>0</v>
      </c>
      <c r="K19" s="84">
        <f>SUM('15'!K19+'4'!K19)</f>
        <v>4</v>
      </c>
      <c r="L19" s="285" t="s">
        <v>20</v>
      </c>
      <c r="M19" s="285"/>
    </row>
    <row r="20" spans="1:13" ht="31.5" thickTop="1" thickBot="1">
      <c r="A20" s="52">
        <v>900</v>
      </c>
      <c r="B20" s="198" t="s">
        <v>511</v>
      </c>
      <c r="C20" s="85">
        <f>SUM('15'!C20+'4'!C20)</f>
        <v>683</v>
      </c>
      <c r="D20" s="85">
        <f>SUM('15'!D20+'4'!D20)</f>
        <v>11</v>
      </c>
      <c r="E20" s="85">
        <f>SUM('15'!E20+'4'!E20)</f>
        <v>672</v>
      </c>
      <c r="F20" s="85">
        <f>SUM('15'!F20+'4'!F20)</f>
        <v>683</v>
      </c>
      <c r="G20" s="86">
        <f>SUM('15'!G20+'4'!G20)</f>
        <v>11</v>
      </c>
      <c r="H20" s="86">
        <f>SUM('15'!H20+'4'!H20)</f>
        <v>672</v>
      </c>
      <c r="I20" s="85">
        <f>SUM('15'!I20+'4'!I20)</f>
        <v>0</v>
      </c>
      <c r="J20" s="86">
        <f>SUM('15'!J20+'4'!J20)</f>
        <v>0</v>
      </c>
      <c r="K20" s="86">
        <f>SUM('15'!K20+'4'!K20)</f>
        <v>0</v>
      </c>
      <c r="L20" s="289" t="s">
        <v>433</v>
      </c>
      <c r="M20" s="289"/>
    </row>
    <row r="21" spans="1:13" ht="31.5" thickTop="1" thickBot="1">
      <c r="A21" s="51">
        <v>911</v>
      </c>
      <c r="B21" s="214" t="s">
        <v>512</v>
      </c>
      <c r="C21" s="83">
        <f>SUM('15'!C21+'4'!C21)</f>
        <v>98</v>
      </c>
      <c r="D21" s="83">
        <f>SUM('15'!D21+'4'!D21)</f>
        <v>21</v>
      </c>
      <c r="E21" s="83">
        <f>SUM('15'!E21+'4'!E21)</f>
        <v>77</v>
      </c>
      <c r="F21" s="83">
        <f>SUM('15'!F21+'4'!F21)</f>
        <v>72</v>
      </c>
      <c r="G21" s="84">
        <f>SUM('15'!G21+'4'!G21)</f>
        <v>13</v>
      </c>
      <c r="H21" s="84">
        <f>SUM('15'!H21+'4'!H21)</f>
        <v>59</v>
      </c>
      <c r="I21" s="83">
        <f>SUM('15'!I21+'4'!I21)</f>
        <v>26</v>
      </c>
      <c r="J21" s="84">
        <f>SUM('15'!J21+'4'!J21)</f>
        <v>8</v>
      </c>
      <c r="K21" s="84">
        <f>SUM('15'!K21+'4'!K21)</f>
        <v>18</v>
      </c>
      <c r="L21" s="285" t="s">
        <v>521</v>
      </c>
      <c r="M21" s="285"/>
    </row>
    <row r="22" spans="1:13" ht="31.5" thickTop="1" thickBot="1">
      <c r="A22" s="52">
        <v>921</v>
      </c>
      <c r="B22" s="198" t="s">
        <v>477</v>
      </c>
      <c r="C22" s="85">
        <f>SUM('15'!C22+'4'!C22)</f>
        <v>3219</v>
      </c>
      <c r="D22" s="85">
        <f>SUM('15'!D22+'4'!D22)</f>
        <v>530</v>
      </c>
      <c r="E22" s="85">
        <f>SUM('15'!E22+'4'!E22)</f>
        <v>2689</v>
      </c>
      <c r="F22" s="85">
        <f>SUM('15'!F22+'4'!F22)</f>
        <v>2528</v>
      </c>
      <c r="G22" s="86">
        <f>SUM('15'!G22+'4'!G22)</f>
        <v>426</v>
      </c>
      <c r="H22" s="86">
        <f>SUM('15'!H22+'4'!H22)</f>
        <v>2102</v>
      </c>
      <c r="I22" s="85">
        <f>SUM('15'!I22+'4'!I22)</f>
        <v>691</v>
      </c>
      <c r="J22" s="86">
        <f>SUM('15'!J22+'4'!J22)</f>
        <v>104</v>
      </c>
      <c r="K22" s="86">
        <f>SUM('15'!K22+'4'!K22)</f>
        <v>587</v>
      </c>
      <c r="L22" s="289" t="s">
        <v>476</v>
      </c>
      <c r="M22" s="289"/>
    </row>
    <row r="23" spans="1:13" ht="31.5" thickTop="1" thickBot="1">
      <c r="A23" s="51">
        <v>923</v>
      </c>
      <c r="B23" s="214" t="s">
        <v>513</v>
      </c>
      <c r="C23" s="83">
        <f>SUM('15'!C23+'4'!C23)</f>
        <v>1751</v>
      </c>
      <c r="D23" s="83">
        <f>SUM('15'!D23+'4'!D23)</f>
        <v>32</v>
      </c>
      <c r="E23" s="83">
        <f>SUM('15'!E23+'4'!E23)</f>
        <v>1719</v>
      </c>
      <c r="F23" s="83">
        <f>SUM('15'!F23+'4'!F23)</f>
        <v>1748</v>
      </c>
      <c r="G23" s="84">
        <f>SUM('15'!G23+'4'!G23)</f>
        <v>32</v>
      </c>
      <c r="H23" s="84">
        <f>SUM('15'!H23+'4'!H23)</f>
        <v>1716</v>
      </c>
      <c r="I23" s="83">
        <f>SUM('15'!I23+'4'!I23)</f>
        <v>3</v>
      </c>
      <c r="J23" s="84">
        <f>SUM('15'!J23+'4'!J23)</f>
        <v>0</v>
      </c>
      <c r="K23" s="84">
        <f>SUM('15'!K23+'4'!K23)</f>
        <v>3</v>
      </c>
      <c r="L23" s="285" t="s">
        <v>522</v>
      </c>
      <c r="M23" s="285"/>
    </row>
    <row r="24" spans="1:13" ht="20.100000000000001" customHeight="1" thickTop="1" thickBot="1">
      <c r="A24" s="52">
        <v>924</v>
      </c>
      <c r="B24" s="198" t="s">
        <v>514</v>
      </c>
      <c r="C24" s="85">
        <f>SUM('15'!C24+'4'!C24)</f>
        <v>5306</v>
      </c>
      <c r="D24" s="85">
        <f>SUM('15'!D24+'4'!D24)</f>
        <v>731</v>
      </c>
      <c r="E24" s="85">
        <f>SUM('15'!E24+'4'!E24)</f>
        <v>4575</v>
      </c>
      <c r="F24" s="85">
        <f>SUM('15'!F24+'4'!F24)</f>
        <v>5252</v>
      </c>
      <c r="G24" s="86">
        <f>SUM('15'!G24+'4'!G24)</f>
        <v>730</v>
      </c>
      <c r="H24" s="86">
        <f>SUM('15'!H24+'4'!H24)</f>
        <v>4522</v>
      </c>
      <c r="I24" s="85">
        <f>SUM('15'!I24+'4'!I24)</f>
        <v>54</v>
      </c>
      <c r="J24" s="86">
        <f>SUM('15'!J24+'4'!J24)</f>
        <v>1</v>
      </c>
      <c r="K24" s="86">
        <f>SUM('15'!K24+'4'!K24)</f>
        <v>53</v>
      </c>
      <c r="L24" s="289" t="s">
        <v>523</v>
      </c>
      <c r="M24" s="289"/>
    </row>
    <row r="25" spans="1:13" ht="20.100000000000001" customHeight="1" thickTop="1">
      <c r="A25" s="55">
        <v>930</v>
      </c>
      <c r="B25" s="214" t="s">
        <v>515</v>
      </c>
      <c r="C25" s="205">
        <f>SUM('15'!C25+'4'!C25)</f>
        <v>7145</v>
      </c>
      <c r="D25" s="205">
        <f>SUM('15'!D25+'4'!D25)</f>
        <v>2039</v>
      </c>
      <c r="E25" s="205">
        <f>SUM('15'!E25+'4'!E25)</f>
        <v>5106</v>
      </c>
      <c r="F25" s="205">
        <f>SUM('15'!F25+'4'!F25)</f>
        <v>7088</v>
      </c>
      <c r="G25" s="206">
        <f>SUM('15'!G25+'4'!G25)</f>
        <v>2033</v>
      </c>
      <c r="H25" s="206">
        <f>SUM('15'!H25+'4'!H25)</f>
        <v>5055</v>
      </c>
      <c r="I25" s="205">
        <f>SUM('15'!I25+'4'!I25)</f>
        <v>57</v>
      </c>
      <c r="J25" s="206">
        <f>SUM('15'!J25+'4'!J25)</f>
        <v>6</v>
      </c>
      <c r="K25" s="206">
        <f>SUM('15'!K25+'4'!K25)</f>
        <v>51</v>
      </c>
      <c r="L25" s="286" t="s">
        <v>524</v>
      </c>
      <c r="M25" s="286"/>
    </row>
    <row r="26" spans="1:13" ht="30.75" customHeight="1">
      <c r="A26" s="291" t="s">
        <v>8</v>
      </c>
      <c r="B26" s="291"/>
      <c r="C26" s="215">
        <f t="shared" ref="C26:K26" si="0">SUM(C10:C25)</f>
        <v>54563</v>
      </c>
      <c r="D26" s="215">
        <f t="shared" si="0"/>
        <v>16586</v>
      </c>
      <c r="E26" s="215">
        <f t="shared" si="0"/>
        <v>37977</v>
      </c>
      <c r="F26" s="215">
        <f t="shared" si="0"/>
        <v>53479</v>
      </c>
      <c r="G26" s="215">
        <f t="shared" si="0"/>
        <v>16363</v>
      </c>
      <c r="H26" s="215">
        <f t="shared" si="0"/>
        <v>37116</v>
      </c>
      <c r="I26" s="215">
        <f t="shared" si="0"/>
        <v>1084</v>
      </c>
      <c r="J26" s="215">
        <f t="shared" si="0"/>
        <v>223</v>
      </c>
      <c r="K26" s="215">
        <f t="shared" si="0"/>
        <v>861</v>
      </c>
      <c r="L26" s="292" t="s">
        <v>5</v>
      </c>
      <c r="M26" s="292"/>
    </row>
  </sheetData>
  <mergeCells count="31">
    <mergeCell ref="L23:M23"/>
    <mergeCell ref="L24:M24"/>
    <mergeCell ref="L25:M25"/>
    <mergeCell ref="L16:M16"/>
    <mergeCell ref="L17:M17"/>
    <mergeCell ref="L18:M18"/>
    <mergeCell ref="L19:M19"/>
    <mergeCell ref="L20:M20"/>
    <mergeCell ref="L21:M21"/>
    <mergeCell ref="L22:M22"/>
    <mergeCell ref="L11:M11"/>
    <mergeCell ref="L12:M12"/>
    <mergeCell ref="L13:M13"/>
    <mergeCell ref="L14:M14"/>
    <mergeCell ref="L15:M15"/>
    <mergeCell ref="L10:M10"/>
    <mergeCell ref="A26:B26"/>
    <mergeCell ref="L26:M26"/>
    <mergeCell ref="A1:M1"/>
    <mergeCell ref="B2:L2"/>
    <mergeCell ref="B3:L3"/>
    <mergeCell ref="B4:L4"/>
    <mergeCell ref="B5:L5"/>
    <mergeCell ref="A6:B6"/>
    <mergeCell ref="L6:M6"/>
    <mergeCell ref="A7:A9"/>
    <mergeCell ref="B7:B9"/>
    <mergeCell ref="C7:E7"/>
    <mergeCell ref="F7:H7"/>
    <mergeCell ref="I7:K7"/>
    <mergeCell ref="L7:M9"/>
  </mergeCells>
  <printOptions horizontalCentered="1" verticalCentered="1"/>
  <pageMargins left="0" right="0" top="0" bottom="0" header="0.31496062992125984" footer="0.31496062992125984"/>
  <pageSetup paperSize="9" scale="77"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9"/>
  <sheetViews>
    <sheetView zoomScaleNormal="100" zoomScaleSheetLayoutView="100" workbookViewId="0">
      <selection activeCell="E10" sqref="D10:E10"/>
    </sheetView>
  </sheetViews>
  <sheetFormatPr defaultColWidth="9.140625" defaultRowHeight="14.25"/>
  <cols>
    <col min="1" max="1" width="7.7109375" style="4" customWidth="1"/>
    <col min="2" max="2" width="50.7109375" style="2" customWidth="1"/>
    <col min="3" max="8" width="8.7109375" style="2" customWidth="1"/>
    <col min="9" max="9" width="43.7109375" style="2" customWidth="1"/>
    <col min="10" max="10" width="7.7109375" style="2" customWidth="1"/>
    <col min="11" max="16384" width="9.140625" style="2"/>
  </cols>
  <sheetData>
    <row r="1" spans="1:11" s="6" customFormat="1" ht="38.25" customHeight="1">
      <c r="A1" s="227"/>
      <c r="B1" s="227"/>
      <c r="C1" s="227"/>
      <c r="D1" s="227"/>
      <c r="E1" s="227"/>
      <c r="F1" s="227"/>
      <c r="G1" s="227"/>
      <c r="H1" s="227"/>
      <c r="I1" s="227"/>
      <c r="J1" s="227"/>
      <c r="K1" s="11"/>
    </row>
    <row r="2" spans="1:11" ht="15.75" customHeight="1">
      <c r="A2" s="266" t="s">
        <v>393</v>
      </c>
      <c r="B2" s="266"/>
      <c r="C2" s="266"/>
      <c r="D2" s="266"/>
      <c r="E2" s="266"/>
      <c r="F2" s="266"/>
      <c r="G2" s="266"/>
      <c r="H2" s="266"/>
      <c r="I2" s="266"/>
      <c r="J2" s="266"/>
    </row>
    <row r="3" spans="1:11" ht="18">
      <c r="A3" s="266" t="s">
        <v>211</v>
      </c>
      <c r="B3" s="266"/>
      <c r="C3" s="266"/>
      <c r="D3" s="266"/>
      <c r="E3" s="266"/>
      <c r="F3" s="266"/>
      <c r="G3" s="266"/>
      <c r="H3" s="266"/>
      <c r="I3" s="266"/>
      <c r="J3" s="266"/>
    </row>
    <row r="4" spans="1:11" ht="15.75" customHeight="1">
      <c r="A4" s="267" t="s">
        <v>188</v>
      </c>
      <c r="B4" s="267"/>
      <c r="C4" s="267"/>
      <c r="D4" s="267"/>
      <c r="E4" s="267"/>
      <c r="F4" s="267"/>
      <c r="G4" s="267"/>
      <c r="H4" s="267"/>
      <c r="I4" s="267"/>
      <c r="J4" s="267"/>
    </row>
    <row r="5" spans="1:11" ht="15.75" customHeight="1">
      <c r="A5" s="267" t="s">
        <v>212</v>
      </c>
      <c r="B5" s="267"/>
      <c r="C5" s="267"/>
      <c r="D5" s="267"/>
      <c r="E5" s="267"/>
      <c r="F5" s="267"/>
      <c r="G5" s="267"/>
      <c r="H5" s="267"/>
      <c r="I5" s="267"/>
      <c r="J5" s="267"/>
    </row>
    <row r="6" spans="1:11" ht="15.75">
      <c r="A6" s="264" t="s">
        <v>213</v>
      </c>
      <c r="B6" s="264"/>
      <c r="C6" s="1"/>
      <c r="D6" s="1"/>
      <c r="E6" s="110">
        <v>2013</v>
      </c>
      <c r="F6" s="56"/>
      <c r="G6" s="1"/>
      <c r="H6" s="108"/>
      <c r="I6" s="265" t="s">
        <v>214</v>
      </c>
      <c r="J6" s="265"/>
    </row>
    <row r="7" spans="1:11" ht="16.5" customHeight="1">
      <c r="A7" s="271" t="s">
        <v>439</v>
      </c>
      <c r="B7" s="275" t="s">
        <v>11</v>
      </c>
      <c r="C7" s="297" t="s">
        <v>45</v>
      </c>
      <c r="D7" s="297"/>
      <c r="E7" s="297"/>
      <c r="F7" s="297" t="s">
        <v>46</v>
      </c>
      <c r="G7" s="297"/>
      <c r="H7" s="297"/>
      <c r="I7" s="271" t="s">
        <v>21</v>
      </c>
      <c r="J7" s="271"/>
    </row>
    <row r="8" spans="1:11" ht="18" customHeight="1">
      <c r="A8" s="272"/>
      <c r="B8" s="276"/>
      <c r="C8" s="298" t="s">
        <v>47</v>
      </c>
      <c r="D8" s="298"/>
      <c r="E8" s="298"/>
      <c r="F8" s="298" t="s">
        <v>48</v>
      </c>
      <c r="G8" s="298"/>
      <c r="H8" s="298"/>
      <c r="I8" s="272"/>
      <c r="J8" s="272"/>
    </row>
    <row r="9" spans="1:11">
      <c r="A9" s="272"/>
      <c r="B9" s="276"/>
      <c r="C9" s="112" t="s">
        <v>5</v>
      </c>
      <c r="D9" s="112" t="s">
        <v>43</v>
      </c>
      <c r="E9" s="112" t="s">
        <v>42</v>
      </c>
      <c r="F9" s="112" t="s">
        <v>5</v>
      </c>
      <c r="G9" s="112" t="s">
        <v>43</v>
      </c>
      <c r="H9" s="112" t="s">
        <v>42</v>
      </c>
      <c r="I9" s="272"/>
      <c r="J9" s="272"/>
    </row>
    <row r="10" spans="1:11" ht="15" customHeight="1">
      <c r="A10" s="273"/>
      <c r="B10" s="277"/>
      <c r="C10" s="107" t="s">
        <v>8</v>
      </c>
      <c r="D10" s="209" t="s">
        <v>44</v>
      </c>
      <c r="E10" s="209" t="s">
        <v>598</v>
      </c>
      <c r="F10" s="107" t="s">
        <v>8</v>
      </c>
      <c r="G10" s="209" t="s">
        <v>44</v>
      </c>
      <c r="H10" s="209" t="s">
        <v>598</v>
      </c>
      <c r="I10" s="273"/>
      <c r="J10" s="273"/>
    </row>
    <row r="11" spans="1:11" ht="18" customHeight="1" thickBot="1">
      <c r="A11" s="50">
        <v>502</v>
      </c>
      <c r="B11" s="198" t="s">
        <v>501</v>
      </c>
      <c r="C11" s="88">
        <f>SUM('16'!C11+'5'!C11)</f>
        <v>172041</v>
      </c>
      <c r="D11" s="87">
        <f>SUM('16'!D11+'5'!D11)</f>
        <v>172041</v>
      </c>
      <c r="E11" s="87">
        <f>SUM('16'!E11+'5'!E11)</f>
        <v>0</v>
      </c>
      <c r="F11" s="88">
        <f>SUM('16'!F11+'5'!F11)</f>
        <v>11090</v>
      </c>
      <c r="G11" s="87">
        <f>SUM('16'!G11+'5'!G11)</f>
        <v>11075</v>
      </c>
      <c r="H11" s="87">
        <f>SUM('16'!H11+'5'!H11)</f>
        <v>15</v>
      </c>
      <c r="I11" s="290" t="s">
        <v>16</v>
      </c>
      <c r="J11" s="290"/>
    </row>
    <row r="12" spans="1:11" ht="22.5" customHeight="1" thickBot="1">
      <c r="A12" s="51">
        <v>504</v>
      </c>
      <c r="B12" s="214" t="s">
        <v>502</v>
      </c>
      <c r="C12" s="90">
        <f>SUM('16'!C12+'5'!C12)</f>
        <v>112584</v>
      </c>
      <c r="D12" s="89">
        <f>SUM('16'!D12+'5'!D12)</f>
        <v>112584</v>
      </c>
      <c r="E12" s="89">
        <f>SUM('16'!E12+'5'!E12)</f>
        <v>0</v>
      </c>
      <c r="F12" s="90">
        <f>SUM('16'!F12+'5'!F12)</f>
        <v>178</v>
      </c>
      <c r="G12" s="89">
        <f>SUM('16'!G12+'5'!G12)</f>
        <v>178</v>
      </c>
      <c r="H12" s="89">
        <f>SUM('16'!H12+'5'!H12)</f>
        <v>0</v>
      </c>
      <c r="I12" s="285" t="s">
        <v>516</v>
      </c>
      <c r="J12" s="285"/>
    </row>
    <row r="13" spans="1:11" ht="18" customHeight="1" thickBot="1">
      <c r="A13" s="52">
        <v>526</v>
      </c>
      <c r="B13" s="198" t="s">
        <v>503</v>
      </c>
      <c r="C13" s="92">
        <f>SUM('16'!C13+'5'!C13)</f>
        <v>21040</v>
      </c>
      <c r="D13" s="91">
        <f>SUM('16'!D13+'5'!D13)</f>
        <v>21040</v>
      </c>
      <c r="E13" s="91">
        <f>SUM('16'!E13+'5'!E13)</f>
        <v>0</v>
      </c>
      <c r="F13" s="92">
        <f>SUM('16'!F13+'5'!F13)</f>
        <v>1355</v>
      </c>
      <c r="G13" s="91">
        <f>SUM('16'!G13+'5'!G13)</f>
        <v>1340</v>
      </c>
      <c r="H13" s="91">
        <f>SUM('16'!H13+'5'!H13)</f>
        <v>15</v>
      </c>
      <c r="I13" s="289" t="s">
        <v>17</v>
      </c>
      <c r="J13" s="289"/>
    </row>
    <row r="14" spans="1:11" ht="18" customHeight="1" thickBot="1">
      <c r="A14" s="51">
        <v>801</v>
      </c>
      <c r="B14" s="214" t="s">
        <v>504</v>
      </c>
      <c r="C14" s="90">
        <f>SUM('16'!C14+'5'!C14)</f>
        <v>158609</v>
      </c>
      <c r="D14" s="89">
        <f>SUM('16'!D14+'5'!D14)</f>
        <v>155807</v>
      </c>
      <c r="E14" s="89">
        <f>SUM('16'!E14+'5'!E14)</f>
        <v>2802</v>
      </c>
      <c r="F14" s="90">
        <f>SUM('16'!F14+'5'!F14)</f>
        <v>2367</v>
      </c>
      <c r="G14" s="89">
        <f>SUM('16'!G14+'5'!G14)</f>
        <v>2343</v>
      </c>
      <c r="H14" s="89">
        <f>SUM('16'!H14+'5'!H14)</f>
        <v>24</v>
      </c>
      <c r="I14" s="285" t="s">
        <v>517</v>
      </c>
      <c r="J14" s="285"/>
    </row>
    <row r="15" spans="1:11" ht="18" customHeight="1" thickBot="1">
      <c r="A15" s="52">
        <v>802</v>
      </c>
      <c r="B15" s="198" t="s">
        <v>505</v>
      </c>
      <c r="C15" s="92">
        <f>SUM('16'!C15+'5'!C15)</f>
        <v>8158</v>
      </c>
      <c r="D15" s="91">
        <f>SUM('16'!D15+'5'!D15)</f>
        <v>8158</v>
      </c>
      <c r="E15" s="91">
        <f>SUM('16'!E15+'5'!E15)</f>
        <v>0</v>
      </c>
      <c r="F15" s="92">
        <f>SUM('16'!F15+'5'!F15)</f>
        <v>84</v>
      </c>
      <c r="G15" s="91">
        <f>SUM('16'!G15+'5'!G15)</f>
        <v>84</v>
      </c>
      <c r="H15" s="91">
        <f>SUM('16'!H15+'5'!H15)</f>
        <v>0</v>
      </c>
      <c r="I15" s="289" t="s">
        <v>518</v>
      </c>
      <c r="J15" s="289"/>
    </row>
    <row r="16" spans="1:11" ht="18" customHeight="1" thickBot="1">
      <c r="A16" s="51">
        <v>803</v>
      </c>
      <c r="B16" s="214" t="s">
        <v>506</v>
      </c>
      <c r="C16" s="90">
        <f>SUM('16'!C16+'5'!C16)</f>
        <v>863140</v>
      </c>
      <c r="D16" s="89">
        <f>SUM('16'!D16+'5'!D16)</f>
        <v>846908</v>
      </c>
      <c r="E16" s="89">
        <f>SUM('16'!E16+'5'!E16)</f>
        <v>16232</v>
      </c>
      <c r="F16" s="90">
        <f>SUM('16'!F16+'5'!F16)</f>
        <v>2287</v>
      </c>
      <c r="G16" s="89">
        <f>SUM('16'!G16+'5'!G16)</f>
        <v>2229</v>
      </c>
      <c r="H16" s="89">
        <f>SUM('16'!H16+'5'!H16)</f>
        <v>58</v>
      </c>
      <c r="I16" s="285" t="s">
        <v>18</v>
      </c>
      <c r="J16" s="285"/>
    </row>
    <row r="17" spans="1:10" ht="18" customHeight="1" thickBot="1">
      <c r="A17" s="52">
        <v>804</v>
      </c>
      <c r="B17" s="198" t="s">
        <v>507</v>
      </c>
      <c r="C17" s="92">
        <f>SUM('16'!C17+'5'!C17)</f>
        <v>869770</v>
      </c>
      <c r="D17" s="91">
        <f>SUM('16'!D17+'5'!D17)</f>
        <v>864585</v>
      </c>
      <c r="E17" s="91">
        <f>SUM('16'!E17+'5'!E17)</f>
        <v>5185</v>
      </c>
      <c r="F17" s="92">
        <f>SUM('16'!F17+'5'!F17)</f>
        <v>10867</v>
      </c>
      <c r="G17" s="91">
        <f>SUM('16'!G17+'5'!G17)</f>
        <v>10848</v>
      </c>
      <c r="H17" s="91">
        <f>SUM('16'!H17+'5'!H17)</f>
        <v>19</v>
      </c>
      <c r="I17" s="289" t="s">
        <v>19</v>
      </c>
      <c r="J17" s="289"/>
    </row>
    <row r="18" spans="1:10" ht="18" customHeight="1" thickBot="1">
      <c r="A18" s="51">
        <v>809</v>
      </c>
      <c r="B18" s="214" t="s">
        <v>508</v>
      </c>
      <c r="C18" s="90">
        <f>SUM('16'!C18+'5'!C18)</f>
        <v>132021</v>
      </c>
      <c r="D18" s="89">
        <f>SUM('16'!D18+'5'!D18)</f>
        <v>128865</v>
      </c>
      <c r="E18" s="89">
        <f>SUM('16'!E18+'5'!E18)</f>
        <v>3156</v>
      </c>
      <c r="F18" s="90">
        <f>SUM('16'!F18+'5'!F18)</f>
        <v>2317</v>
      </c>
      <c r="G18" s="89">
        <f>SUM('16'!G18+'5'!G18)</f>
        <v>2273</v>
      </c>
      <c r="H18" s="89">
        <f>SUM('16'!H18+'5'!H18)</f>
        <v>44</v>
      </c>
      <c r="I18" s="285" t="s">
        <v>519</v>
      </c>
      <c r="J18" s="285"/>
    </row>
    <row r="19" spans="1:10" ht="18" customHeight="1" thickBot="1">
      <c r="A19" s="52">
        <v>851</v>
      </c>
      <c r="B19" s="198" t="s">
        <v>509</v>
      </c>
      <c r="C19" s="92">
        <f>SUM('16'!C19+'5'!C19)</f>
        <v>571108</v>
      </c>
      <c r="D19" s="91">
        <f>SUM('16'!D19+'5'!D19)</f>
        <v>545228</v>
      </c>
      <c r="E19" s="91">
        <f>SUM('16'!E19+'5'!E19)</f>
        <v>25880</v>
      </c>
      <c r="F19" s="92">
        <f>SUM('16'!F19+'5'!F19)</f>
        <v>5735</v>
      </c>
      <c r="G19" s="91">
        <f>SUM('16'!G19+'5'!G19)</f>
        <v>5661</v>
      </c>
      <c r="H19" s="91">
        <f>SUM('16'!H19+'5'!H19)</f>
        <v>74</v>
      </c>
      <c r="I19" s="289" t="s">
        <v>520</v>
      </c>
      <c r="J19" s="289"/>
    </row>
    <row r="20" spans="1:10" ht="18" customHeight="1" thickBot="1">
      <c r="A20" s="51">
        <v>852</v>
      </c>
      <c r="B20" s="214" t="s">
        <v>510</v>
      </c>
      <c r="C20" s="90">
        <f>SUM('16'!C20+'5'!C20)</f>
        <v>2688</v>
      </c>
      <c r="D20" s="89">
        <f>SUM('16'!D20+'5'!D20)</f>
        <v>2579</v>
      </c>
      <c r="E20" s="89">
        <f>SUM('16'!E20+'5'!E20)</f>
        <v>109</v>
      </c>
      <c r="F20" s="90">
        <f>SUM('16'!F20+'5'!F20)</f>
        <v>81</v>
      </c>
      <c r="G20" s="89">
        <f>SUM('16'!G20+'5'!G20)</f>
        <v>77</v>
      </c>
      <c r="H20" s="89">
        <f>SUM('16'!H20+'5'!H20)</f>
        <v>4</v>
      </c>
      <c r="I20" s="285" t="s">
        <v>20</v>
      </c>
      <c r="J20" s="285"/>
    </row>
    <row r="21" spans="1:10" ht="30.75" thickBot="1">
      <c r="A21" s="52">
        <v>900</v>
      </c>
      <c r="B21" s="198" t="s">
        <v>511</v>
      </c>
      <c r="C21" s="92">
        <f>SUM('16'!C21+'5'!C21)</f>
        <v>24961</v>
      </c>
      <c r="D21" s="91">
        <f>SUM('16'!D21+'5'!D21)</f>
        <v>24961</v>
      </c>
      <c r="E21" s="91">
        <f>SUM('16'!E21+'5'!E21)</f>
        <v>0</v>
      </c>
      <c r="F21" s="92">
        <f>SUM('16'!F21+'5'!F21)</f>
        <v>683</v>
      </c>
      <c r="G21" s="91">
        <f>SUM('16'!G21+'5'!G21)</f>
        <v>683</v>
      </c>
      <c r="H21" s="91">
        <f>SUM('16'!H21+'5'!H21)</f>
        <v>0</v>
      </c>
      <c r="I21" s="289" t="s">
        <v>433</v>
      </c>
      <c r="J21" s="289"/>
    </row>
    <row r="22" spans="1:10" ht="30.75" thickBot="1">
      <c r="A22" s="51">
        <v>911</v>
      </c>
      <c r="B22" s="214" t="s">
        <v>512</v>
      </c>
      <c r="C22" s="90">
        <f>SUM('16'!C22+'5'!C22)</f>
        <v>17662</v>
      </c>
      <c r="D22" s="89">
        <f>SUM('16'!D22+'5'!D22)</f>
        <v>10436</v>
      </c>
      <c r="E22" s="89">
        <f>SUM('16'!E22+'5'!E22)</f>
        <v>7226</v>
      </c>
      <c r="F22" s="90">
        <f>SUM('16'!F22+'5'!F22)</f>
        <v>98</v>
      </c>
      <c r="G22" s="89">
        <f>SUM('16'!G22+'5'!G22)</f>
        <v>72</v>
      </c>
      <c r="H22" s="89">
        <f>SUM('16'!H22+'5'!H22)</f>
        <v>26</v>
      </c>
      <c r="I22" s="285" t="s">
        <v>521</v>
      </c>
      <c r="J22" s="285"/>
    </row>
    <row r="23" spans="1:10" ht="30.75" thickBot="1">
      <c r="A23" s="52">
        <v>921</v>
      </c>
      <c r="B23" s="198" t="s">
        <v>477</v>
      </c>
      <c r="C23" s="92">
        <f>SUM('16'!C23+'5'!C23)</f>
        <v>785091</v>
      </c>
      <c r="D23" s="91">
        <f>SUM('16'!D23+'5'!D23)</f>
        <v>565913</v>
      </c>
      <c r="E23" s="91">
        <f>SUM('16'!E23+'5'!E23)</f>
        <v>219178</v>
      </c>
      <c r="F23" s="92">
        <f>SUM('16'!F23+'5'!F23)</f>
        <v>3219</v>
      </c>
      <c r="G23" s="91">
        <f>SUM('16'!G23+'5'!G23)</f>
        <v>2528</v>
      </c>
      <c r="H23" s="91">
        <f>SUM('16'!H23+'5'!H23)</f>
        <v>691</v>
      </c>
      <c r="I23" s="289" t="s">
        <v>476</v>
      </c>
      <c r="J23" s="289"/>
    </row>
    <row r="24" spans="1:10" ht="18" customHeight="1" thickBot="1">
      <c r="A24" s="51">
        <v>923</v>
      </c>
      <c r="B24" s="214" t="s">
        <v>513</v>
      </c>
      <c r="C24" s="90">
        <f>SUM('16'!C24+'5'!C24)</f>
        <v>78268</v>
      </c>
      <c r="D24" s="89">
        <f>SUM('16'!D24+'5'!D24)</f>
        <v>77131</v>
      </c>
      <c r="E24" s="89">
        <f>SUM('16'!E24+'5'!E24)</f>
        <v>1137</v>
      </c>
      <c r="F24" s="90">
        <f>SUM('16'!F24+'5'!F24)</f>
        <v>1751</v>
      </c>
      <c r="G24" s="89">
        <f>SUM('16'!G24+'5'!G24)</f>
        <v>1748</v>
      </c>
      <c r="H24" s="89">
        <f>SUM('16'!H24+'5'!H24)</f>
        <v>3</v>
      </c>
      <c r="I24" s="285" t="s">
        <v>522</v>
      </c>
      <c r="J24" s="285"/>
    </row>
    <row r="25" spans="1:10" ht="18" customHeight="1" thickBot="1">
      <c r="A25" s="52">
        <v>924</v>
      </c>
      <c r="B25" s="198" t="s">
        <v>514</v>
      </c>
      <c r="C25" s="92">
        <f>SUM('16'!C25+'5'!C25)</f>
        <v>157593</v>
      </c>
      <c r="D25" s="91">
        <f>SUM('16'!D25+'5'!D25)</f>
        <v>153889</v>
      </c>
      <c r="E25" s="91">
        <f>SUM('16'!E25+'5'!E25)</f>
        <v>3704</v>
      </c>
      <c r="F25" s="92">
        <f>SUM('16'!F25+'5'!F25)</f>
        <v>5306</v>
      </c>
      <c r="G25" s="91">
        <f>SUM('16'!G25+'5'!G25)</f>
        <v>5252</v>
      </c>
      <c r="H25" s="91">
        <f>SUM('16'!H25+'5'!H25)</f>
        <v>54</v>
      </c>
      <c r="I25" s="289" t="s">
        <v>523</v>
      </c>
      <c r="J25" s="289"/>
    </row>
    <row r="26" spans="1:10" ht="18" customHeight="1">
      <c r="A26" s="55">
        <v>930</v>
      </c>
      <c r="B26" s="214" t="s">
        <v>515</v>
      </c>
      <c r="C26" s="204">
        <f>SUM('16'!C26+'5'!C26)</f>
        <v>223062</v>
      </c>
      <c r="D26" s="203">
        <f>SUM('16'!D26+'5'!D26)</f>
        <v>222299</v>
      </c>
      <c r="E26" s="203">
        <f>SUM('16'!E26+'5'!E26)</f>
        <v>763</v>
      </c>
      <c r="F26" s="204">
        <f>SUM('16'!F26+'5'!F26)</f>
        <v>7145</v>
      </c>
      <c r="G26" s="203">
        <f>SUM('16'!G26+'5'!G26)</f>
        <v>7088</v>
      </c>
      <c r="H26" s="203">
        <f>SUM('16'!H26+'5'!H26)</f>
        <v>57</v>
      </c>
      <c r="I26" s="350" t="s">
        <v>524</v>
      </c>
      <c r="J26" s="351"/>
    </row>
    <row r="27" spans="1:10" ht="30.75" customHeight="1">
      <c r="A27" s="287" t="s">
        <v>8</v>
      </c>
      <c r="B27" s="288"/>
      <c r="C27" s="216">
        <f t="shared" ref="C27:H27" si="0">SUM(C11:C26)</f>
        <v>4197796</v>
      </c>
      <c r="D27" s="216">
        <f t="shared" si="0"/>
        <v>3912424</v>
      </c>
      <c r="E27" s="216">
        <f t="shared" si="0"/>
        <v>285372</v>
      </c>
      <c r="F27" s="216">
        <f t="shared" si="0"/>
        <v>54563</v>
      </c>
      <c r="G27" s="216">
        <f t="shared" si="0"/>
        <v>53479</v>
      </c>
      <c r="H27" s="216">
        <f t="shared" si="0"/>
        <v>1084</v>
      </c>
      <c r="I27" s="348" t="s">
        <v>5</v>
      </c>
      <c r="J27" s="349"/>
    </row>
    <row r="28" spans="1:10">
      <c r="D28" s="73"/>
      <c r="E28" s="73"/>
      <c r="F28" s="73"/>
      <c r="G28" s="73"/>
      <c r="H28" s="73"/>
    </row>
    <row r="29" spans="1:10">
      <c r="D29" s="73"/>
      <c r="E29" s="73"/>
      <c r="F29" s="73"/>
      <c r="G29" s="73"/>
      <c r="H29" s="73"/>
    </row>
  </sheetData>
  <mergeCells count="32">
    <mergeCell ref="I15:J15"/>
    <mergeCell ref="I23:J23"/>
    <mergeCell ref="I24:J24"/>
    <mergeCell ref="I25:J25"/>
    <mergeCell ref="I26:J26"/>
    <mergeCell ref="I17:J17"/>
    <mergeCell ref="I18:J18"/>
    <mergeCell ref="I19:J19"/>
    <mergeCell ref="I20:J20"/>
    <mergeCell ref="I21:J21"/>
    <mergeCell ref="I22:J22"/>
    <mergeCell ref="F8:H8"/>
    <mergeCell ref="I11:J11"/>
    <mergeCell ref="I12:J12"/>
    <mergeCell ref="I13:J13"/>
    <mergeCell ref="I14:J14"/>
    <mergeCell ref="A27:B27"/>
    <mergeCell ref="I27:J27"/>
    <mergeCell ref="A1:J1"/>
    <mergeCell ref="A2:J2"/>
    <mergeCell ref="A3:J3"/>
    <mergeCell ref="A4:J4"/>
    <mergeCell ref="A5:J5"/>
    <mergeCell ref="A6:B6"/>
    <mergeCell ref="I6:J6"/>
    <mergeCell ref="A7:A10"/>
    <mergeCell ref="I16:J16"/>
    <mergeCell ref="B7:B10"/>
    <mergeCell ref="C7:E7"/>
    <mergeCell ref="F7:H7"/>
    <mergeCell ref="I7:J10"/>
    <mergeCell ref="C8:E8"/>
  </mergeCells>
  <printOptions horizontalCentered="1" verticalCentered="1"/>
  <pageMargins left="0" right="0" top="0" bottom="0" header="0.31496062992125984" footer="0.31496062992125984"/>
  <pageSetup paperSize="9" scale="81"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0"/>
  <sheetViews>
    <sheetView zoomScaleNormal="100" zoomScaleSheetLayoutView="100" workbookViewId="0">
      <selection activeCell="I11" sqref="I11:J18"/>
    </sheetView>
  </sheetViews>
  <sheetFormatPr defaultColWidth="9.140625" defaultRowHeight="14.25"/>
  <cols>
    <col min="1" max="1" width="12.7109375" style="4" customWidth="1"/>
    <col min="2" max="2" width="25.7109375" style="2" customWidth="1"/>
    <col min="3" max="8" width="8.7109375" style="2" customWidth="1"/>
    <col min="9" max="9" width="25.7109375" style="2" customWidth="1"/>
    <col min="10" max="10" width="12.7109375" style="2" customWidth="1"/>
    <col min="11" max="16384" width="9.140625" style="2"/>
  </cols>
  <sheetData>
    <row r="1" spans="1:11" s="6" customFormat="1" ht="50.1" customHeight="1">
      <c r="A1" s="227"/>
      <c r="B1" s="227"/>
      <c r="C1" s="227"/>
      <c r="D1" s="227"/>
      <c r="E1" s="227"/>
      <c r="F1" s="227"/>
      <c r="G1" s="227"/>
      <c r="H1" s="227"/>
      <c r="I1" s="227"/>
      <c r="J1" s="227"/>
      <c r="K1" s="11"/>
    </row>
    <row r="2" spans="1:11" ht="15.75" customHeight="1">
      <c r="A2" s="266" t="s">
        <v>88</v>
      </c>
      <c r="B2" s="266"/>
      <c r="C2" s="266"/>
      <c r="D2" s="266"/>
      <c r="E2" s="266"/>
      <c r="F2" s="266"/>
      <c r="G2" s="266"/>
      <c r="H2" s="266"/>
      <c r="I2" s="266"/>
      <c r="J2" s="266"/>
    </row>
    <row r="3" spans="1:11" ht="15.75" customHeight="1">
      <c r="A3" s="266" t="s">
        <v>211</v>
      </c>
      <c r="B3" s="266"/>
      <c r="C3" s="266"/>
      <c r="D3" s="266"/>
      <c r="E3" s="266"/>
      <c r="F3" s="266"/>
      <c r="G3" s="266"/>
      <c r="H3" s="266"/>
      <c r="I3" s="266"/>
      <c r="J3" s="266"/>
    </row>
    <row r="4" spans="1:11" ht="15.75" customHeight="1">
      <c r="A4" s="267" t="s">
        <v>89</v>
      </c>
      <c r="B4" s="267"/>
      <c r="C4" s="267"/>
      <c r="D4" s="267"/>
      <c r="E4" s="267"/>
      <c r="F4" s="267"/>
      <c r="G4" s="267"/>
      <c r="H4" s="267"/>
      <c r="I4" s="267"/>
      <c r="J4" s="267"/>
    </row>
    <row r="5" spans="1:11" ht="15.75" customHeight="1">
      <c r="A5" s="267" t="s">
        <v>212</v>
      </c>
      <c r="B5" s="267"/>
      <c r="C5" s="267"/>
      <c r="D5" s="267"/>
      <c r="E5" s="267"/>
      <c r="F5" s="267"/>
      <c r="G5" s="267"/>
      <c r="H5" s="267"/>
      <c r="I5" s="267"/>
      <c r="J5" s="267"/>
    </row>
    <row r="6" spans="1:11" ht="15.75">
      <c r="A6" s="303" t="s">
        <v>216</v>
      </c>
      <c r="B6" s="303"/>
      <c r="C6" s="58"/>
      <c r="D6" s="58"/>
      <c r="E6" s="305">
        <v>2013</v>
      </c>
      <c r="F6" s="305"/>
      <c r="G6" s="58"/>
      <c r="H6" s="111"/>
      <c r="I6" s="304" t="s">
        <v>217</v>
      </c>
      <c r="J6" s="304"/>
    </row>
    <row r="7" spans="1:11" ht="24" customHeight="1">
      <c r="A7" s="306" t="s">
        <v>82</v>
      </c>
      <c r="B7" s="307"/>
      <c r="C7" s="352" t="s">
        <v>45</v>
      </c>
      <c r="D7" s="353"/>
      <c r="E7" s="354"/>
      <c r="F7" s="269" t="s">
        <v>46</v>
      </c>
      <c r="G7" s="269"/>
      <c r="H7" s="269"/>
      <c r="I7" s="271" t="s">
        <v>83</v>
      </c>
      <c r="J7" s="271"/>
    </row>
    <row r="8" spans="1:11" ht="23.25" customHeight="1">
      <c r="A8" s="308"/>
      <c r="B8" s="309"/>
      <c r="C8" s="274" t="s">
        <v>47</v>
      </c>
      <c r="D8" s="274"/>
      <c r="E8" s="274"/>
      <c r="F8" s="274" t="s">
        <v>48</v>
      </c>
      <c r="G8" s="274"/>
      <c r="H8" s="274"/>
      <c r="I8" s="272"/>
      <c r="J8" s="272"/>
    </row>
    <row r="9" spans="1:11" ht="25.5">
      <c r="A9" s="308"/>
      <c r="B9" s="309"/>
      <c r="C9" s="112" t="s">
        <v>5</v>
      </c>
      <c r="D9" s="112" t="s">
        <v>84</v>
      </c>
      <c r="E9" s="112" t="s">
        <v>85</v>
      </c>
      <c r="F9" s="112" t="s">
        <v>5</v>
      </c>
      <c r="G9" s="112" t="s">
        <v>27</v>
      </c>
      <c r="H9" s="112" t="s">
        <v>28</v>
      </c>
      <c r="I9" s="272"/>
      <c r="J9" s="272"/>
    </row>
    <row r="10" spans="1:11" ht="25.5" customHeight="1">
      <c r="A10" s="310"/>
      <c r="B10" s="311"/>
      <c r="C10" s="107" t="s">
        <v>8</v>
      </c>
      <c r="D10" s="107" t="s">
        <v>86</v>
      </c>
      <c r="E10" s="107" t="s">
        <v>87</v>
      </c>
      <c r="F10" s="107" t="s">
        <v>8</v>
      </c>
      <c r="G10" s="107" t="s">
        <v>29</v>
      </c>
      <c r="H10" s="107" t="s">
        <v>30</v>
      </c>
      <c r="I10" s="273"/>
      <c r="J10" s="273"/>
    </row>
    <row r="11" spans="1:11" ht="28.5" customHeight="1" thickBot="1">
      <c r="A11" s="301" t="s">
        <v>69</v>
      </c>
      <c r="B11" s="302"/>
      <c r="C11" s="88">
        <f>SUM('17'!C11+'6'!C11)</f>
        <v>111594</v>
      </c>
      <c r="D11" s="87">
        <f>SUM('17'!D11+'6'!D11)</f>
        <v>15698</v>
      </c>
      <c r="E11" s="87">
        <f>SUM('17'!E11+'6'!E11)</f>
        <v>95896</v>
      </c>
      <c r="F11" s="88">
        <f>SUM('17'!F11+'6'!F11)</f>
        <v>457</v>
      </c>
      <c r="G11" s="87">
        <f>SUM('17'!G11+'6'!G11)</f>
        <v>109</v>
      </c>
      <c r="H11" s="87">
        <f>SUM('17'!H11+'6'!H11)</f>
        <v>348</v>
      </c>
      <c r="I11" s="284" t="s">
        <v>587</v>
      </c>
      <c r="J11" s="284"/>
    </row>
    <row r="12" spans="1:11" ht="28.5" customHeight="1" thickBot="1">
      <c r="A12" s="299" t="s">
        <v>70</v>
      </c>
      <c r="B12" s="300"/>
      <c r="C12" s="90">
        <f>SUM('17'!C12+'6'!C12)</f>
        <v>0</v>
      </c>
      <c r="D12" s="89">
        <f>SUM('17'!D12+'6'!D12)</f>
        <v>0</v>
      </c>
      <c r="E12" s="89">
        <f>SUM('17'!E12+'6'!E12)</f>
        <v>0</v>
      </c>
      <c r="F12" s="90">
        <f>SUM('17'!F12+'6'!F12)</f>
        <v>735</v>
      </c>
      <c r="G12" s="89">
        <f>SUM('17'!G12+'6'!G12)</f>
        <v>45</v>
      </c>
      <c r="H12" s="89">
        <f>SUM('17'!H12+'6'!H12)</f>
        <v>690</v>
      </c>
      <c r="I12" s="285" t="s">
        <v>588</v>
      </c>
      <c r="J12" s="285"/>
    </row>
    <row r="13" spans="1:11" ht="28.5" customHeight="1" thickBot="1">
      <c r="A13" s="301" t="s">
        <v>71</v>
      </c>
      <c r="B13" s="302"/>
      <c r="C13" s="88">
        <f>SUM('17'!C13+'6'!C13)</f>
        <v>576096</v>
      </c>
      <c r="D13" s="87">
        <f>SUM('17'!D13+'6'!D13)</f>
        <v>41440</v>
      </c>
      <c r="E13" s="87">
        <f>SUM('17'!E13+'6'!E13)</f>
        <v>534656</v>
      </c>
      <c r="F13" s="88">
        <f>SUM('17'!F13+'6'!F13)</f>
        <v>1822</v>
      </c>
      <c r="G13" s="87">
        <f>SUM('17'!G13+'6'!G13)</f>
        <v>373</v>
      </c>
      <c r="H13" s="87">
        <f>SUM('17'!H13+'6'!H13)</f>
        <v>1449</v>
      </c>
      <c r="I13" s="284" t="s">
        <v>72</v>
      </c>
      <c r="J13" s="284"/>
    </row>
    <row r="14" spans="1:11" ht="28.5" customHeight="1" thickBot="1">
      <c r="A14" s="299" t="s">
        <v>73</v>
      </c>
      <c r="B14" s="300"/>
      <c r="C14" s="90">
        <f>SUM('17'!C14+'6'!C14)</f>
        <v>409405</v>
      </c>
      <c r="D14" s="89">
        <f>SUM('17'!D14+'6'!D14)</f>
        <v>41646</v>
      </c>
      <c r="E14" s="89">
        <f>SUM('17'!E14+'6'!E14)</f>
        <v>367759</v>
      </c>
      <c r="F14" s="90">
        <f>SUM('17'!F14+'6'!F14)</f>
        <v>3634</v>
      </c>
      <c r="G14" s="89">
        <f>SUM('17'!G14+'6'!G14)</f>
        <v>873</v>
      </c>
      <c r="H14" s="89">
        <f>SUM('17'!H14+'6'!H14)</f>
        <v>2761</v>
      </c>
      <c r="I14" s="285" t="s">
        <v>589</v>
      </c>
      <c r="J14" s="285"/>
    </row>
    <row r="15" spans="1:11" ht="52.5" customHeight="1" thickBot="1">
      <c r="A15" s="317" t="s">
        <v>74</v>
      </c>
      <c r="B15" s="318"/>
      <c r="C15" s="88">
        <f>SUM('17'!C15+'6'!C15)</f>
        <v>1742162</v>
      </c>
      <c r="D15" s="87">
        <f>SUM('17'!D15+'6'!D15)</f>
        <v>394121</v>
      </c>
      <c r="E15" s="87">
        <f>SUM('17'!E15+'6'!E15)</f>
        <v>1348041</v>
      </c>
      <c r="F15" s="88">
        <f>SUM('17'!F15+'6'!F15)</f>
        <v>15028</v>
      </c>
      <c r="G15" s="87">
        <f>SUM('17'!G15+'6'!G15)</f>
        <v>7756</v>
      </c>
      <c r="H15" s="87">
        <f>SUM('17'!H15+'6'!H15)</f>
        <v>7272</v>
      </c>
      <c r="I15" s="284" t="s">
        <v>590</v>
      </c>
      <c r="J15" s="284"/>
    </row>
    <row r="16" spans="1:11" ht="28.5" customHeight="1" thickBot="1">
      <c r="A16" s="299" t="s">
        <v>75</v>
      </c>
      <c r="B16" s="300"/>
      <c r="C16" s="90">
        <f>SUM('17'!C16+'6'!C16)</f>
        <v>119919</v>
      </c>
      <c r="D16" s="89">
        <f>SUM('17'!D16+'6'!D16)</f>
        <v>21791</v>
      </c>
      <c r="E16" s="89">
        <f>SUM('17'!E16+'6'!E16)</f>
        <v>98128</v>
      </c>
      <c r="F16" s="90">
        <f>SUM('17'!F16+'6'!F16)</f>
        <v>1499</v>
      </c>
      <c r="G16" s="89">
        <f>SUM('17'!G16+'6'!G16)</f>
        <v>923</v>
      </c>
      <c r="H16" s="89">
        <f>SUM('17'!H16+'6'!H16)</f>
        <v>576</v>
      </c>
      <c r="I16" s="285" t="s">
        <v>591</v>
      </c>
      <c r="J16" s="285"/>
    </row>
    <row r="17" spans="1:10" ht="28.5" customHeight="1" thickBot="1">
      <c r="A17" s="301" t="s">
        <v>76</v>
      </c>
      <c r="B17" s="302"/>
      <c r="C17" s="88">
        <f>SUM('17'!C17+'6'!C17)</f>
        <v>570125</v>
      </c>
      <c r="D17" s="87">
        <f>SUM('17'!D17+'6'!D17)</f>
        <v>125834</v>
      </c>
      <c r="E17" s="87">
        <f>SUM('17'!E17+'6'!E17)</f>
        <v>444291</v>
      </c>
      <c r="F17" s="88">
        <f>SUM('17'!F17+'6'!F17)</f>
        <v>5441</v>
      </c>
      <c r="G17" s="87">
        <f>SUM('17'!G17+'6'!G17)</f>
        <v>2021</v>
      </c>
      <c r="H17" s="87">
        <f>SUM('17'!H17+'6'!H17)</f>
        <v>3420</v>
      </c>
      <c r="I17" s="284" t="s">
        <v>77</v>
      </c>
      <c r="J17" s="284"/>
    </row>
    <row r="18" spans="1:10" ht="28.5" customHeight="1" thickBot="1">
      <c r="A18" s="299" t="s">
        <v>78</v>
      </c>
      <c r="B18" s="300"/>
      <c r="C18" s="90">
        <f>SUM('17'!C18+'6'!C18)</f>
        <v>440448</v>
      </c>
      <c r="D18" s="89">
        <f>SUM('17'!D18+'6'!D18)</f>
        <v>35427</v>
      </c>
      <c r="E18" s="89">
        <f>SUM('17'!E18+'6'!E18)</f>
        <v>405021</v>
      </c>
      <c r="F18" s="90">
        <f>SUM('17'!F18+'6'!F18)</f>
        <v>16659</v>
      </c>
      <c r="G18" s="89">
        <f>SUM('17'!G18+'6'!G18)</f>
        <v>2211</v>
      </c>
      <c r="H18" s="89">
        <f>SUM('17'!H18+'6'!H18)</f>
        <v>14448</v>
      </c>
      <c r="I18" s="285" t="s">
        <v>79</v>
      </c>
      <c r="J18" s="285"/>
    </row>
    <row r="19" spans="1:10" ht="28.5" customHeight="1">
      <c r="A19" s="315" t="s">
        <v>80</v>
      </c>
      <c r="B19" s="316"/>
      <c r="C19" s="115">
        <f>SUM('17'!C19+'6'!C19)</f>
        <v>228044</v>
      </c>
      <c r="D19" s="116">
        <f>SUM('17'!D19+'6'!D19)</f>
        <v>19844</v>
      </c>
      <c r="E19" s="116">
        <f>SUM('17'!E19+'6'!E19)</f>
        <v>208200</v>
      </c>
      <c r="F19" s="115">
        <f>SUM('17'!F19+'6'!F19)</f>
        <v>9288</v>
      </c>
      <c r="G19" s="116">
        <f>SUM('17'!G19+'6'!G19)</f>
        <v>2275</v>
      </c>
      <c r="H19" s="116">
        <f>SUM('17'!H19+'6'!H19)</f>
        <v>7013</v>
      </c>
      <c r="I19" s="314" t="s">
        <v>81</v>
      </c>
      <c r="J19" s="314"/>
    </row>
    <row r="20" spans="1:10" ht="37.5" customHeight="1">
      <c r="A20" s="312" t="s">
        <v>8</v>
      </c>
      <c r="B20" s="312"/>
      <c r="C20" s="117">
        <f t="shared" ref="C20:H20" si="0">SUM(C11:C19)</f>
        <v>4197793</v>
      </c>
      <c r="D20" s="117">
        <f t="shared" si="0"/>
        <v>695801</v>
      </c>
      <c r="E20" s="117">
        <f>SUM(E11:E19)</f>
        <v>3501992</v>
      </c>
      <c r="F20" s="117">
        <f t="shared" si="0"/>
        <v>54563</v>
      </c>
      <c r="G20" s="117">
        <f t="shared" si="0"/>
        <v>16586</v>
      </c>
      <c r="H20" s="117">
        <f t="shared" si="0"/>
        <v>37977</v>
      </c>
      <c r="I20" s="313" t="s">
        <v>5</v>
      </c>
      <c r="J20" s="313"/>
    </row>
  </sheetData>
  <mergeCells count="34">
    <mergeCell ref="A20:B20"/>
    <mergeCell ref="I20:J20"/>
    <mergeCell ref="A17:B17"/>
    <mergeCell ref="I17:J17"/>
    <mergeCell ref="A18:B18"/>
    <mergeCell ref="I18:J18"/>
    <mergeCell ref="A19:B19"/>
    <mergeCell ref="I19:J19"/>
    <mergeCell ref="A14:B14"/>
    <mergeCell ref="I14:J14"/>
    <mergeCell ref="A15:B15"/>
    <mergeCell ref="I15:J15"/>
    <mergeCell ref="A16:B16"/>
    <mergeCell ref="I16:J16"/>
    <mergeCell ref="A11:B11"/>
    <mergeCell ref="I11:J11"/>
    <mergeCell ref="A12:B12"/>
    <mergeCell ref="I12:J12"/>
    <mergeCell ref="A13:B13"/>
    <mergeCell ref="I13:J13"/>
    <mergeCell ref="A7:B10"/>
    <mergeCell ref="C7:E7"/>
    <mergeCell ref="F7:H7"/>
    <mergeCell ref="I7:J10"/>
    <mergeCell ref="C8:E8"/>
    <mergeCell ref="F8:H8"/>
    <mergeCell ref="A6:B6"/>
    <mergeCell ref="E6:F6"/>
    <mergeCell ref="I6:J6"/>
    <mergeCell ref="A1:J1"/>
    <mergeCell ref="A2:J2"/>
    <mergeCell ref="A3:J3"/>
    <mergeCell ref="A4:J4"/>
    <mergeCell ref="A5:J5"/>
  </mergeCells>
  <printOptions horizontalCentered="1" verticalCentered="1"/>
  <pageMargins left="0" right="0" top="0" bottom="0" header="0.3" footer="0.3"/>
  <pageSetup paperSize="9"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25"/>
  <sheetViews>
    <sheetView topLeftCell="A7" zoomScaleNormal="100" zoomScaleSheetLayoutView="100" workbookViewId="0">
      <selection activeCell="A9" sqref="A9:B24"/>
    </sheetView>
  </sheetViews>
  <sheetFormatPr defaultColWidth="9.140625" defaultRowHeight="14.25"/>
  <cols>
    <col min="1" max="1" width="7.7109375" style="4" customWidth="1"/>
    <col min="2" max="2" width="40.7109375" style="2" customWidth="1"/>
    <col min="3" max="10" width="10.7109375" style="2" customWidth="1"/>
    <col min="11" max="11" width="33.7109375" style="2" customWidth="1"/>
    <col min="12" max="12" width="7.7109375" style="2" customWidth="1"/>
    <col min="13" max="16384" width="9.140625" style="2"/>
  </cols>
  <sheetData>
    <row r="1" spans="1:13" s="6" customFormat="1" ht="37.5" customHeight="1">
      <c r="A1" s="227"/>
      <c r="B1" s="227"/>
      <c r="C1" s="227"/>
      <c r="D1" s="227"/>
      <c r="E1" s="227"/>
      <c r="F1" s="227"/>
      <c r="G1" s="227"/>
      <c r="H1" s="227"/>
      <c r="I1" s="227"/>
      <c r="J1" s="227"/>
      <c r="K1" s="227"/>
      <c r="L1" s="227"/>
      <c r="M1" s="11"/>
    </row>
    <row r="2" spans="1:13" ht="15.75" customHeight="1">
      <c r="A2" s="266" t="s">
        <v>107</v>
      </c>
      <c r="B2" s="266"/>
      <c r="C2" s="266"/>
      <c r="D2" s="266"/>
      <c r="E2" s="266"/>
      <c r="F2" s="266"/>
      <c r="G2" s="266"/>
      <c r="H2" s="266"/>
      <c r="I2" s="266"/>
      <c r="J2" s="266"/>
      <c r="K2" s="266"/>
      <c r="L2" s="266"/>
    </row>
    <row r="3" spans="1:13" ht="15.75" customHeight="1">
      <c r="A3" s="266" t="s">
        <v>211</v>
      </c>
      <c r="B3" s="266"/>
      <c r="C3" s="266"/>
      <c r="D3" s="266"/>
      <c r="E3" s="266"/>
      <c r="F3" s="266"/>
      <c r="G3" s="266"/>
      <c r="H3" s="266"/>
      <c r="I3" s="266"/>
      <c r="J3" s="266"/>
      <c r="K3" s="266"/>
      <c r="L3" s="266"/>
    </row>
    <row r="4" spans="1:13" ht="15.75" customHeight="1">
      <c r="A4" s="267" t="s">
        <v>108</v>
      </c>
      <c r="B4" s="267"/>
      <c r="C4" s="267"/>
      <c r="D4" s="267"/>
      <c r="E4" s="267"/>
      <c r="F4" s="267"/>
      <c r="G4" s="267"/>
      <c r="H4" s="267"/>
      <c r="I4" s="267"/>
      <c r="J4" s="267"/>
      <c r="K4" s="267"/>
      <c r="L4" s="267"/>
    </row>
    <row r="5" spans="1:13" ht="15.75" customHeight="1">
      <c r="A5" s="267" t="s">
        <v>212</v>
      </c>
      <c r="B5" s="267"/>
      <c r="C5" s="267"/>
      <c r="D5" s="267"/>
      <c r="E5" s="267"/>
      <c r="F5" s="267"/>
      <c r="G5" s="267"/>
      <c r="H5" s="267"/>
      <c r="I5" s="267"/>
      <c r="J5" s="267"/>
      <c r="K5" s="267"/>
      <c r="L5" s="267"/>
    </row>
    <row r="6" spans="1:13" ht="15.75">
      <c r="A6" s="264" t="s">
        <v>218</v>
      </c>
      <c r="B6" s="264"/>
      <c r="D6" s="56"/>
      <c r="E6" s="56"/>
      <c r="F6" s="268">
        <v>2013</v>
      </c>
      <c r="G6" s="268"/>
      <c r="H6" s="56"/>
      <c r="I6" s="56"/>
      <c r="J6" s="56"/>
      <c r="K6" s="265" t="s">
        <v>219</v>
      </c>
      <c r="L6" s="265"/>
    </row>
    <row r="7" spans="1:13" ht="48" customHeight="1">
      <c r="A7" s="271" t="s">
        <v>439</v>
      </c>
      <c r="B7" s="319" t="s">
        <v>11</v>
      </c>
      <c r="C7" s="106" t="s">
        <v>92</v>
      </c>
      <c r="D7" s="195" t="s">
        <v>93</v>
      </c>
      <c r="E7" s="195" t="s">
        <v>94</v>
      </c>
      <c r="F7" s="195" t="s">
        <v>95</v>
      </c>
      <c r="G7" s="195" t="s">
        <v>96</v>
      </c>
      <c r="H7" s="195" t="s">
        <v>97</v>
      </c>
      <c r="I7" s="195" t="s">
        <v>98</v>
      </c>
      <c r="J7" s="195" t="s">
        <v>99</v>
      </c>
      <c r="K7" s="321" t="s">
        <v>21</v>
      </c>
      <c r="L7" s="321"/>
    </row>
    <row r="8" spans="1:13" ht="45">
      <c r="A8" s="273"/>
      <c r="B8" s="320"/>
      <c r="C8" s="95" t="s">
        <v>8</v>
      </c>
      <c r="D8" s="107" t="s">
        <v>100</v>
      </c>
      <c r="E8" s="107" t="s">
        <v>101</v>
      </c>
      <c r="F8" s="107" t="s">
        <v>102</v>
      </c>
      <c r="G8" s="107" t="s">
        <v>103</v>
      </c>
      <c r="H8" s="107" t="s">
        <v>104</v>
      </c>
      <c r="I8" s="107" t="s">
        <v>105</v>
      </c>
      <c r="J8" s="107" t="s">
        <v>106</v>
      </c>
      <c r="K8" s="322"/>
      <c r="L8" s="322"/>
    </row>
    <row r="9" spans="1:13" ht="21.95" customHeight="1" thickBot="1">
      <c r="A9" s="50">
        <v>502</v>
      </c>
      <c r="B9" s="198" t="s">
        <v>501</v>
      </c>
      <c r="C9" s="81">
        <f>SUM('18'!C9+'7'!C9)</f>
        <v>287925</v>
      </c>
      <c r="D9" s="82">
        <f>SUM('18'!D9+'7'!D9)</f>
        <v>47435</v>
      </c>
      <c r="E9" s="82">
        <f>SUM('18'!E9+'7'!E9)</f>
        <v>3342</v>
      </c>
      <c r="F9" s="82">
        <f>SUM('18'!F9+'7'!F9)</f>
        <v>168997</v>
      </c>
      <c r="G9" s="82">
        <f>SUM('18'!G9+'7'!G9)</f>
        <v>15182</v>
      </c>
      <c r="H9" s="82">
        <f>SUM('18'!H9+'7'!H9)</f>
        <v>52240</v>
      </c>
      <c r="I9" s="82">
        <f>SUM('18'!I9+'7'!I9)</f>
        <v>729</v>
      </c>
      <c r="J9" s="82">
        <f>SUM('7'!J9+'18'!$J$9)</f>
        <v>0</v>
      </c>
      <c r="K9" s="290" t="s">
        <v>16</v>
      </c>
      <c r="L9" s="290"/>
    </row>
    <row r="10" spans="1:13" ht="25.5" customHeight="1" thickTop="1" thickBot="1">
      <c r="A10" s="51">
        <v>504</v>
      </c>
      <c r="B10" s="214" t="s">
        <v>502</v>
      </c>
      <c r="C10" s="83">
        <f>SUM('18'!C10+'7'!C10)</f>
        <v>4192</v>
      </c>
      <c r="D10" s="84">
        <f>SUM('18'!D10+'7'!D10)</f>
        <v>1221</v>
      </c>
      <c r="E10" s="84">
        <f>SUM('18'!E10+'7'!E10)</f>
        <v>38</v>
      </c>
      <c r="F10" s="84">
        <f>SUM('18'!F10+'7'!F10)</f>
        <v>2502</v>
      </c>
      <c r="G10" s="84">
        <f>SUM('18'!G10+'7'!G10)</f>
        <v>101</v>
      </c>
      <c r="H10" s="84">
        <f>SUM('18'!H10+'7'!H10)</f>
        <v>323</v>
      </c>
      <c r="I10" s="84">
        <f>SUM('18'!I10+'7'!I10)</f>
        <v>7</v>
      </c>
      <c r="J10" s="84">
        <f>SUM('18'!J10+'7'!J10)</f>
        <v>0</v>
      </c>
      <c r="K10" s="285" t="s">
        <v>516</v>
      </c>
      <c r="L10" s="285"/>
    </row>
    <row r="11" spans="1:13" ht="21.95" customHeight="1" thickTop="1" thickBot="1">
      <c r="A11" s="52">
        <v>526</v>
      </c>
      <c r="B11" s="198" t="s">
        <v>503</v>
      </c>
      <c r="C11" s="85">
        <f>SUM('18'!C11+'7'!C11)</f>
        <v>12758</v>
      </c>
      <c r="D11" s="86">
        <f>SUM('18'!D11+'7'!D11)</f>
        <v>561</v>
      </c>
      <c r="E11" s="86">
        <f>SUM('18'!E11+'7'!E11)</f>
        <v>426</v>
      </c>
      <c r="F11" s="86">
        <f>SUM('18'!F11+'7'!F11)</f>
        <v>6302</v>
      </c>
      <c r="G11" s="86">
        <f>SUM('18'!G11+'7'!G11)</f>
        <v>2503</v>
      </c>
      <c r="H11" s="86">
        <f>SUM('18'!H11+'7'!H11)</f>
        <v>2808</v>
      </c>
      <c r="I11" s="86">
        <f>SUM('18'!I11+'7'!I11)</f>
        <v>158</v>
      </c>
      <c r="J11" s="86">
        <f>SUM('18'!J11+'7'!J11)</f>
        <v>0</v>
      </c>
      <c r="K11" s="289" t="s">
        <v>17</v>
      </c>
      <c r="L11" s="289"/>
    </row>
    <row r="12" spans="1:13" ht="21.95" customHeight="1" thickTop="1" thickBot="1">
      <c r="A12" s="51">
        <v>801</v>
      </c>
      <c r="B12" s="214" t="s">
        <v>504</v>
      </c>
      <c r="C12" s="83">
        <f>SUM('18'!C12+'7'!C12)</f>
        <v>30236</v>
      </c>
      <c r="D12" s="84">
        <f>SUM('18'!D12+'7'!D12)</f>
        <v>23187</v>
      </c>
      <c r="E12" s="84">
        <f>SUM('18'!E12+'7'!E12)</f>
        <v>3527</v>
      </c>
      <c r="F12" s="84">
        <f>SUM('18'!F12+'7'!F12)</f>
        <v>964</v>
      </c>
      <c r="G12" s="84">
        <f>SUM('18'!G12+'7'!G12)</f>
        <v>1404</v>
      </c>
      <c r="H12" s="84">
        <f>SUM('18'!H12+'7'!H12)</f>
        <v>1044</v>
      </c>
      <c r="I12" s="84">
        <f>SUM('18'!I12+'7'!I12)</f>
        <v>110</v>
      </c>
      <c r="J12" s="84">
        <f>SUM('18'!J12+'7'!J12)</f>
        <v>0</v>
      </c>
      <c r="K12" s="285" t="s">
        <v>517</v>
      </c>
      <c r="L12" s="285"/>
    </row>
    <row r="13" spans="1:13" ht="21.95" customHeight="1" thickTop="1" thickBot="1">
      <c r="A13" s="52">
        <v>802</v>
      </c>
      <c r="B13" s="198" t="s">
        <v>505</v>
      </c>
      <c r="C13" s="85">
        <f>SUM('18'!C13+'7'!C13)</f>
        <v>116</v>
      </c>
      <c r="D13" s="86">
        <f>SUM('18'!D13+'7'!D13)</f>
        <v>10</v>
      </c>
      <c r="E13" s="86">
        <f>SUM('18'!E13+'7'!E13)</f>
        <v>23</v>
      </c>
      <c r="F13" s="86">
        <f>SUM('18'!F13+'7'!F13)</f>
        <v>23</v>
      </c>
      <c r="G13" s="86">
        <f>SUM('18'!G13+'7'!G13)</f>
        <v>16</v>
      </c>
      <c r="H13" s="86">
        <f>SUM('18'!H13+'7'!H13)</f>
        <v>27</v>
      </c>
      <c r="I13" s="86">
        <f>SUM('18'!I13+'7'!I13)</f>
        <v>17</v>
      </c>
      <c r="J13" s="86">
        <f>SUM('18'!J13+'7'!J13)</f>
        <v>0</v>
      </c>
      <c r="K13" s="289" t="s">
        <v>518</v>
      </c>
      <c r="L13" s="289"/>
    </row>
    <row r="14" spans="1:13" ht="21.95" customHeight="1" thickTop="1" thickBot="1">
      <c r="A14" s="51">
        <v>803</v>
      </c>
      <c r="B14" s="214" t="s">
        <v>506</v>
      </c>
      <c r="C14" s="83">
        <f>SUM('18'!C14+'7'!C14)</f>
        <v>124648</v>
      </c>
      <c r="D14" s="84">
        <f>SUM('18'!D14+'7'!D14)</f>
        <v>74410</v>
      </c>
      <c r="E14" s="84">
        <f>SUM('18'!E14+'7'!E14)</f>
        <v>14838</v>
      </c>
      <c r="F14" s="84">
        <f>SUM('18'!F14+'7'!F14)</f>
        <v>24020</v>
      </c>
      <c r="G14" s="84">
        <f>SUM('18'!G14+'7'!G14)</f>
        <v>10125</v>
      </c>
      <c r="H14" s="84">
        <f>SUM('18'!H14+'7'!H14)</f>
        <v>19</v>
      </c>
      <c r="I14" s="84">
        <f>SUM('18'!I14+'7'!I14)</f>
        <v>1236</v>
      </c>
      <c r="J14" s="84">
        <f>SUM('18'!J14+'7'!J14)</f>
        <v>0</v>
      </c>
      <c r="K14" s="285" t="s">
        <v>18</v>
      </c>
      <c r="L14" s="285"/>
    </row>
    <row r="15" spans="1:13" ht="21.95" customHeight="1" thickTop="1" thickBot="1">
      <c r="A15" s="52">
        <v>804</v>
      </c>
      <c r="B15" s="198" t="s">
        <v>507</v>
      </c>
      <c r="C15" s="85">
        <f>SUM('18'!C15+'7'!C15)</f>
        <v>91093</v>
      </c>
      <c r="D15" s="86">
        <f>SUM('18'!D15+'7'!D15)</f>
        <v>53334</v>
      </c>
      <c r="E15" s="86">
        <f>SUM('18'!E15+'7'!E15)</f>
        <v>24592</v>
      </c>
      <c r="F15" s="86">
        <f>SUM('18'!F15+'7'!F15)</f>
        <v>5763</v>
      </c>
      <c r="G15" s="86">
        <f>SUM('18'!G15+'7'!G15)</f>
        <v>3073</v>
      </c>
      <c r="H15" s="86">
        <f>SUM('18'!H15+'7'!H15)</f>
        <v>4106</v>
      </c>
      <c r="I15" s="86">
        <f>SUM('18'!I15+'7'!I15)</f>
        <v>225</v>
      </c>
      <c r="J15" s="86">
        <f>SUM('18'!J15+'7'!J15)</f>
        <v>0</v>
      </c>
      <c r="K15" s="289" t="s">
        <v>19</v>
      </c>
      <c r="L15" s="289"/>
    </row>
    <row r="16" spans="1:13" ht="21.95" customHeight="1" thickTop="1" thickBot="1">
      <c r="A16" s="51">
        <v>809</v>
      </c>
      <c r="B16" s="214" t="s">
        <v>508</v>
      </c>
      <c r="C16" s="83">
        <f>SUM('18'!C16+'7'!C16)</f>
        <v>31836</v>
      </c>
      <c r="D16" s="84">
        <f>SUM('18'!D16+'7'!D16)</f>
        <v>16563</v>
      </c>
      <c r="E16" s="84">
        <f>SUM('18'!E16+'7'!E16)</f>
        <v>2817</v>
      </c>
      <c r="F16" s="84">
        <f>SUM('18'!F16+'7'!F16)</f>
        <v>3602</v>
      </c>
      <c r="G16" s="84">
        <f>SUM('18'!G16+'7'!G16)</f>
        <v>4033</v>
      </c>
      <c r="H16" s="84">
        <f>SUM('18'!H16+'7'!H16)</f>
        <v>4744</v>
      </c>
      <c r="I16" s="84">
        <f>SUM('18'!I16+'7'!I16)</f>
        <v>77</v>
      </c>
      <c r="J16" s="84">
        <f>SUM('18'!J16+'7'!J16)</f>
        <v>0</v>
      </c>
      <c r="K16" s="285" t="s">
        <v>519</v>
      </c>
      <c r="L16" s="285"/>
    </row>
    <row r="17" spans="1:12" ht="21.95" customHeight="1" thickTop="1" thickBot="1">
      <c r="A17" s="52">
        <v>851</v>
      </c>
      <c r="B17" s="198" t="s">
        <v>509</v>
      </c>
      <c r="C17" s="85">
        <f>SUM('18'!C17+'7'!C17)</f>
        <v>250691</v>
      </c>
      <c r="D17" s="86">
        <f>SUM('18'!D17+'7'!D17)</f>
        <v>220484</v>
      </c>
      <c r="E17" s="86">
        <f>SUM('18'!E17+'7'!E17)</f>
        <v>7828</v>
      </c>
      <c r="F17" s="86">
        <f>SUM('18'!F17+'7'!F17)</f>
        <v>6018</v>
      </c>
      <c r="G17" s="86">
        <f>SUM('18'!G17+'7'!G17)</f>
        <v>11279</v>
      </c>
      <c r="H17" s="86">
        <f>SUM('18'!H17+'7'!H17)</f>
        <v>3685</v>
      </c>
      <c r="I17" s="86">
        <f>SUM('18'!I17+'7'!I17)</f>
        <v>1397</v>
      </c>
      <c r="J17" s="86">
        <f>SUM('18'!J17+'7'!J17)</f>
        <v>0</v>
      </c>
      <c r="K17" s="289" t="s">
        <v>520</v>
      </c>
      <c r="L17" s="289"/>
    </row>
    <row r="18" spans="1:12" ht="21.95" customHeight="1" thickTop="1" thickBot="1">
      <c r="A18" s="51">
        <v>852</v>
      </c>
      <c r="B18" s="214" t="s">
        <v>510</v>
      </c>
      <c r="C18" s="83">
        <f>SUM('18'!C18+'7'!C18)</f>
        <v>939</v>
      </c>
      <c r="D18" s="84">
        <f>SUM('18'!D18+'7'!D18)</f>
        <v>574</v>
      </c>
      <c r="E18" s="84">
        <f>SUM('18'!E18+'7'!E18)</f>
        <v>51</v>
      </c>
      <c r="F18" s="84">
        <f>SUM('18'!F18+'7'!F18)</f>
        <v>91</v>
      </c>
      <c r="G18" s="84">
        <f>SUM('18'!G18+'7'!G18)</f>
        <v>148</v>
      </c>
      <c r="H18" s="84">
        <f>SUM('18'!H18+'7'!H18)</f>
        <v>56</v>
      </c>
      <c r="I18" s="84">
        <f>SUM('18'!I18+'7'!I18)</f>
        <v>19</v>
      </c>
      <c r="J18" s="84">
        <f>SUM('18'!J18+'7'!J18)</f>
        <v>0</v>
      </c>
      <c r="K18" s="285" t="s">
        <v>20</v>
      </c>
      <c r="L18" s="285"/>
    </row>
    <row r="19" spans="1:12" ht="31.5" thickTop="1" thickBot="1">
      <c r="A19" s="52">
        <v>900</v>
      </c>
      <c r="B19" s="198" t="s">
        <v>511</v>
      </c>
      <c r="C19" s="85">
        <f>SUM('18'!C19+'7'!C19)</f>
        <v>13939</v>
      </c>
      <c r="D19" s="86">
        <f>SUM('18'!D19+'7'!D19)</f>
        <v>5775</v>
      </c>
      <c r="E19" s="86">
        <f>SUM('18'!E19+'7'!E19)</f>
        <v>187</v>
      </c>
      <c r="F19" s="86">
        <f>SUM('18'!F19+'7'!F19)</f>
        <v>2435</v>
      </c>
      <c r="G19" s="86">
        <f>SUM('18'!G19+'7'!G19)</f>
        <v>976</v>
      </c>
      <c r="H19" s="86">
        <f>SUM('18'!H19+'7'!H19)</f>
        <v>4566</v>
      </c>
      <c r="I19" s="86">
        <f>SUM('18'!I19+'7'!I19)</f>
        <v>0</v>
      </c>
      <c r="J19" s="86">
        <f>SUM('18'!J19+'7'!J19)</f>
        <v>0</v>
      </c>
      <c r="K19" s="289" t="s">
        <v>433</v>
      </c>
      <c r="L19" s="289"/>
    </row>
    <row r="20" spans="1:12" ht="31.5" thickTop="1" thickBot="1">
      <c r="A20" s="51">
        <v>911</v>
      </c>
      <c r="B20" s="214" t="s">
        <v>512</v>
      </c>
      <c r="C20" s="83">
        <f>SUM('18'!C20+'7'!C20)</f>
        <v>727</v>
      </c>
      <c r="D20" s="84">
        <f>SUM('18'!D20+'7'!D20)</f>
        <v>0</v>
      </c>
      <c r="E20" s="84">
        <f>SUM('18'!E20+'7'!E20)</f>
        <v>570</v>
      </c>
      <c r="F20" s="84">
        <f>SUM('18'!F20+'7'!F20)</f>
        <v>0</v>
      </c>
      <c r="G20" s="84">
        <f>SUM('18'!G20+'7'!G20)</f>
        <v>157</v>
      </c>
      <c r="H20" s="84">
        <f>SUM('18'!H20+'7'!H20)</f>
        <v>0</v>
      </c>
      <c r="I20" s="84">
        <f>SUM('18'!I20+'7'!I20)</f>
        <v>0</v>
      </c>
      <c r="J20" s="84">
        <f>SUM('18'!J20+'7'!J20)</f>
        <v>0</v>
      </c>
      <c r="K20" s="285" t="s">
        <v>521</v>
      </c>
      <c r="L20" s="285"/>
    </row>
    <row r="21" spans="1:12" ht="21.95" customHeight="1" thickTop="1" thickBot="1">
      <c r="A21" s="52">
        <v>921</v>
      </c>
      <c r="B21" s="198" t="s">
        <v>477</v>
      </c>
      <c r="C21" s="85">
        <f>SUM('18'!C21+'7'!C21)</f>
        <v>19938</v>
      </c>
      <c r="D21" s="86">
        <f>SUM('18'!D21+'7'!D21)</f>
        <v>19392</v>
      </c>
      <c r="E21" s="86">
        <f>SUM('18'!E21+'7'!E21)</f>
        <v>99</v>
      </c>
      <c r="F21" s="86">
        <f>SUM('18'!F21+'7'!F21)</f>
        <v>188</v>
      </c>
      <c r="G21" s="86">
        <f>SUM('18'!G21+'7'!G21)</f>
        <v>249</v>
      </c>
      <c r="H21" s="86">
        <f>SUM('18'!H21+'7'!H21)</f>
        <v>0</v>
      </c>
      <c r="I21" s="86">
        <f>SUM('18'!I21+'7'!I21)</f>
        <v>0</v>
      </c>
      <c r="J21" s="86">
        <f>SUM('18'!J21+'7'!J21)</f>
        <v>10</v>
      </c>
      <c r="K21" s="289" t="s">
        <v>476</v>
      </c>
      <c r="L21" s="289"/>
    </row>
    <row r="22" spans="1:12" ht="31.5" thickTop="1" thickBot="1">
      <c r="A22" s="51">
        <v>923</v>
      </c>
      <c r="B22" s="214" t="s">
        <v>513</v>
      </c>
      <c r="C22" s="83">
        <f>SUM('18'!C22+'7'!C22)</f>
        <v>109506</v>
      </c>
      <c r="D22" s="84">
        <f>SUM('18'!D22+'7'!D22)</f>
        <v>64423</v>
      </c>
      <c r="E22" s="84">
        <f>SUM('18'!E22+'7'!E22)</f>
        <v>1249</v>
      </c>
      <c r="F22" s="84">
        <f>SUM('18'!F22+'7'!F22)</f>
        <v>1365</v>
      </c>
      <c r="G22" s="84">
        <f>SUM('18'!G22+'7'!G22)</f>
        <v>733</v>
      </c>
      <c r="H22" s="84">
        <f>SUM('18'!H22+'7'!H22)</f>
        <v>5827</v>
      </c>
      <c r="I22" s="84">
        <f>SUM('18'!I22+'7'!I22)</f>
        <v>114</v>
      </c>
      <c r="J22" s="84">
        <f>SUM('18'!J22+'7'!J22)</f>
        <v>35795</v>
      </c>
      <c r="K22" s="285" t="s">
        <v>522</v>
      </c>
      <c r="L22" s="285"/>
    </row>
    <row r="23" spans="1:12" ht="21.95" customHeight="1" thickTop="1" thickBot="1">
      <c r="A23" s="52">
        <v>924</v>
      </c>
      <c r="B23" s="198" t="s">
        <v>514</v>
      </c>
      <c r="C23" s="85">
        <f>SUM('18'!C23+'7'!C23)</f>
        <v>185393</v>
      </c>
      <c r="D23" s="86">
        <f>SUM('18'!D23+'7'!D23)</f>
        <v>170367</v>
      </c>
      <c r="E23" s="86">
        <f>SUM('18'!E23+'7'!E23)</f>
        <v>2080</v>
      </c>
      <c r="F23" s="86">
        <f>SUM('18'!F23+'7'!F23)</f>
        <v>915</v>
      </c>
      <c r="G23" s="86">
        <f>SUM('18'!G23+'7'!G23)</f>
        <v>7102</v>
      </c>
      <c r="H23" s="86">
        <f>SUM('18'!H23+'7'!H23)</f>
        <v>1876</v>
      </c>
      <c r="I23" s="86">
        <f>SUM('18'!I23+'7'!I23)</f>
        <v>3053</v>
      </c>
      <c r="J23" s="86">
        <f>SUM('18'!J23+'7'!J23)</f>
        <v>0</v>
      </c>
      <c r="K23" s="289" t="s">
        <v>523</v>
      </c>
      <c r="L23" s="289"/>
    </row>
    <row r="24" spans="1:12" ht="21.95" customHeight="1" thickTop="1">
      <c r="A24" s="55">
        <v>930</v>
      </c>
      <c r="B24" s="214" t="s">
        <v>515</v>
      </c>
      <c r="C24" s="205">
        <f>SUM('18'!C24+'7'!C24)</f>
        <v>90956</v>
      </c>
      <c r="D24" s="206">
        <f>SUM('18'!D24+'7'!D24)</f>
        <v>50635</v>
      </c>
      <c r="E24" s="206">
        <f>SUM('18'!E24+'7'!E24)</f>
        <v>2724</v>
      </c>
      <c r="F24" s="206">
        <f>SUM('18'!F24+'7'!F24)</f>
        <v>5067</v>
      </c>
      <c r="G24" s="206">
        <f>SUM('18'!G24+'7'!G24)</f>
        <v>13447</v>
      </c>
      <c r="H24" s="206">
        <f>SUM('18'!H24+'7'!H24)</f>
        <v>3637</v>
      </c>
      <c r="I24" s="206">
        <f>SUM('18'!I24+'7'!I24)</f>
        <v>9805</v>
      </c>
      <c r="J24" s="206">
        <f>SUM('18'!J24+'7'!J24)</f>
        <v>5641</v>
      </c>
      <c r="K24" s="286" t="s">
        <v>524</v>
      </c>
      <c r="L24" s="286"/>
    </row>
    <row r="25" spans="1:12" ht="30.75" customHeight="1">
      <c r="A25" s="292" t="s">
        <v>8</v>
      </c>
      <c r="B25" s="292"/>
      <c r="C25" s="215">
        <f t="shared" ref="C25:J25" si="0">SUM(C9:C24)</f>
        <v>1254893</v>
      </c>
      <c r="D25" s="215">
        <f t="shared" si="0"/>
        <v>748371</v>
      </c>
      <c r="E25" s="215">
        <f t="shared" si="0"/>
        <v>64391</v>
      </c>
      <c r="F25" s="215">
        <f t="shared" si="0"/>
        <v>228252</v>
      </c>
      <c r="G25" s="215">
        <f t="shared" si="0"/>
        <v>70528</v>
      </c>
      <c r="H25" s="215">
        <f t="shared" si="0"/>
        <v>84958</v>
      </c>
      <c r="I25" s="215">
        <f t="shared" si="0"/>
        <v>16947</v>
      </c>
      <c r="J25" s="215">
        <f t="shared" si="0"/>
        <v>41446</v>
      </c>
      <c r="K25" s="323" t="s">
        <v>5</v>
      </c>
      <c r="L25" s="323"/>
    </row>
  </sheetData>
  <mergeCells count="29">
    <mergeCell ref="K24:L24"/>
    <mergeCell ref="K16:L16"/>
    <mergeCell ref="K17:L17"/>
    <mergeCell ref="K18:L18"/>
    <mergeCell ref="K19:L19"/>
    <mergeCell ref="K20:L20"/>
    <mergeCell ref="K21:L21"/>
    <mergeCell ref="K23:L23"/>
    <mergeCell ref="K12:L12"/>
    <mergeCell ref="K13:L13"/>
    <mergeCell ref="K14:L14"/>
    <mergeCell ref="K15:L15"/>
    <mergeCell ref="K22:L22"/>
    <mergeCell ref="K11:L11"/>
    <mergeCell ref="A25:B25"/>
    <mergeCell ref="K25:L25"/>
    <mergeCell ref="A1:L1"/>
    <mergeCell ref="A2:L2"/>
    <mergeCell ref="A3:L3"/>
    <mergeCell ref="A4:L4"/>
    <mergeCell ref="A5:L5"/>
    <mergeCell ref="A6:B6"/>
    <mergeCell ref="F6:G6"/>
    <mergeCell ref="K6:L6"/>
    <mergeCell ref="A7:A8"/>
    <mergeCell ref="B7:B8"/>
    <mergeCell ref="K7:L8"/>
    <mergeCell ref="K9:L9"/>
    <mergeCell ref="K10:L10"/>
  </mergeCells>
  <printOptions horizontalCentered="1" verticalCentered="1"/>
  <pageMargins left="0" right="0" top="0" bottom="0" header="0.31496062992125984" footer="0.31496062992125984"/>
  <pageSetup paperSize="9" scale="7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27"/>
  <sheetViews>
    <sheetView topLeftCell="A13" zoomScaleNormal="100" zoomScaleSheetLayoutView="100" workbookViewId="0">
      <selection activeCell="D21" sqref="D21:E23"/>
    </sheetView>
  </sheetViews>
  <sheetFormatPr defaultColWidth="9.140625" defaultRowHeight="23.25"/>
  <cols>
    <col min="1" max="1" width="18.7109375" style="28" customWidth="1"/>
    <col min="2" max="2" width="50.7109375" style="28" customWidth="1"/>
    <col min="3" max="3" width="4.7109375" style="26" customWidth="1"/>
    <col min="4" max="4" width="50.7109375" style="26" customWidth="1"/>
    <col min="5" max="5" width="17.7109375" style="26" customWidth="1"/>
    <col min="6" max="7" width="9.140625" style="26"/>
    <col min="8" max="8" width="62.42578125" style="26" customWidth="1"/>
    <col min="9" max="16384" width="9.140625" style="26"/>
  </cols>
  <sheetData>
    <row r="1" spans="1:11" s="24" customFormat="1" ht="84.75" customHeight="1">
      <c r="A1" s="227"/>
      <c r="B1" s="227"/>
      <c r="C1" s="227"/>
      <c r="D1" s="227"/>
      <c r="E1" s="227"/>
      <c r="F1" s="23"/>
      <c r="G1" s="23"/>
      <c r="H1" s="23"/>
    </row>
    <row r="2" spans="1:11" s="27" customFormat="1" ht="57.75" customHeight="1">
      <c r="A2" s="236" t="s">
        <v>339</v>
      </c>
      <c r="B2" s="236"/>
      <c r="C2" s="25"/>
      <c r="D2" s="237" t="s">
        <v>327</v>
      </c>
      <c r="E2" s="237"/>
      <c r="F2" s="26"/>
      <c r="G2" s="26"/>
      <c r="H2" s="26"/>
      <c r="I2" s="25"/>
      <c r="J2" s="25"/>
      <c r="K2" s="25"/>
    </row>
    <row r="3" spans="1:11" ht="20.25" customHeight="1">
      <c r="A3" s="240" t="s">
        <v>367</v>
      </c>
      <c r="B3" s="240"/>
      <c r="D3" s="238" t="s">
        <v>236</v>
      </c>
      <c r="E3" s="238"/>
    </row>
    <row r="4" spans="1:11" ht="43.5" customHeight="1">
      <c r="A4" s="243" t="s">
        <v>473</v>
      </c>
      <c r="B4" s="243"/>
      <c r="D4" s="239" t="s">
        <v>472</v>
      </c>
      <c r="E4" s="239"/>
    </row>
    <row r="5" spans="1:11" ht="89.25" customHeight="1">
      <c r="A5" s="244" t="s">
        <v>474</v>
      </c>
      <c r="B5" s="243"/>
      <c r="D5" s="239" t="s">
        <v>551</v>
      </c>
      <c r="E5" s="239"/>
    </row>
    <row r="6" spans="1:11" ht="52.5" customHeight="1">
      <c r="A6" s="243" t="s">
        <v>540</v>
      </c>
      <c r="B6" s="243"/>
      <c r="D6" s="239" t="s">
        <v>237</v>
      </c>
      <c r="E6" s="239"/>
    </row>
    <row r="7" spans="1:11" ht="36">
      <c r="A7" s="35" t="s">
        <v>289</v>
      </c>
      <c r="B7" s="208" t="s">
        <v>368</v>
      </c>
      <c r="D7" s="207" t="s">
        <v>328</v>
      </c>
      <c r="E7" s="31" t="s">
        <v>289</v>
      </c>
    </row>
    <row r="8" spans="1:11" ht="18">
      <c r="A8" s="35" t="s">
        <v>290</v>
      </c>
      <c r="B8" s="208" t="s">
        <v>340</v>
      </c>
      <c r="D8" s="207" t="s">
        <v>329</v>
      </c>
      <c r="E8" s="31" t="s">
        <v>290</v>
      </c>
    </row>
    <row r="9" spans="1:11" ht="18">
      <c r="A9" s="36" t="s">
        <v>291</v>
      </c>
      <c r="B9" s="165" t="s">
        <v>397</v>
      </c>
      <c r="D9" s="207" t="s">
        <v>285</v>
      </c>
      <c r="E9" s="31" t="s">
        <v>291</v>
      </c>
    </row>
    <row r="10" spans="1:11" ht="18">
      <c r="A10" s="36" t="s">
        <v>292</v>
      </c>
      <c r="B10" s="208" t="s">
        <v>398</v>
      </c>
      <c r="D10" s="207" t="s">
        <v>286</v>
      </c>
      <c r="E10" s="31" t="s">
        <v>292</v>
      </c>
    </row>
    <row r="11" spans="1:11" ht="18">
      <c r="A11" s="36" t="s">
        <v>434</v>
      </c>
      <c r="B11" s="211" t="s">
        <v>552</v>
      </c>
      <c r="D11" s="207" t="s">
        <v>435</v>
      </c>
      <c r="E11" s="31" t="s">
        <v>434</v>
      </c>
    </row>
    <row r="12" spans="1:11" ht="18">
      <c r="A12" s="36" t="s">
        <v>293</v>
      </c>
      <c r="B12" s="208" t="s">
        <v>369</v>
      </c>
      <c r="D12" s="207" t="s">
        <v>287</v>
      </c>
      <c r="E12" s="31" t="s">
        <v>293</v>
      </c>
    </row>
    <row r="13" spans="1:11" ht="18">
      <c r="A13" s="36" t="s">
        <v>294</v>
      </c>
      <c r="B13" s="208" t="s">
        <v>370</v>
      </c>
      <c r="D13" s="207" t="s">
        <v>288</v>
      </c>
      <c r="E13" s="31" t="s">
        <v>294</v>
      </c>
    </row>
    <row r="14" spans="1:11" ht="54">
      <c r="A14" s="35" t="s">
        <v>295</v>
      </c>
      <c r="B14" s="208" t="s">
        <v>371</v>
      </c>
      <c r="D14" s="207" t="s">
        <v>392</v>
      </c>
      <c r="E14" s="31" t="s">
        <v>295</v>
      </c>
    </row>
    <row r="15" spans="1:11" ht="43.5" customHeight="1">
      <c r="A15" s="235" t="s">
        <v>399</v>
      </c>
      <c r="B15" s="235"/>
      <c r="D15" s="245" t="s">
        <v>238</v>
      </c>
      <c r="E15" s="245"/>
    </row>
    <row r="16" spans="1:11" ht="47.25" customHeight="1">
      <c r="A16" s="241" t="s">
        <v>372</v>
      </c>
      <c r="B16" s="241"/>
      <c r="D16" s="242" t="s">
        <v>239</v>
      </c>
      <c r="E16" s="242"/>
    </row>
    <row r="17" spans="1:5" ht="43.5" customHeight="1">
      <c r="A17" s="235" t="s">
        <v>341</v>
      </c>
      <c r="B17" s="235"/>
      <c r="D17" s="239" t="s">
        <v>240</v>
      </c>
      <c r="E17" s="239"/>
    </row>
    <row r="18" spans="1:5" ht="23.25" customHeight="1">
      <c r="A18" s="240" t="s">
        <v>373</v>
      </c>
      <c r="B18" s="240"/>
      <c r="D18" s="238" t="s">
        <v>241</v>
      </c>
      <c r="E18" s="238"/>
    </row>
    <row r="19" spans="1:5" ht="44.25" customHeight="1">
      <c r="A19" s="235" t="s">
        <v>400</v>
      </c>
      <c r="B19" s="235"/>
      <c r="D19" s="239" t="s">
        <v>242</v>
      </c>
      <c r="E19" s="239"/>
    </row>
    <row r="20" spans="1:5" ht="23.25" customHeight="1">
      <c r="A20" s="240" t="s">
        <v>374</v>
      </c>
      <c r="B20" s="240"/>
      <c r="D20" s="238" t="s">
        <v>243</v>
      </c>
      <c r="E20" s="238"/>
    </row>
    <row r="21" spans="1:5" ht="45.75" customHeight="1">
      <c r="A21" s="235" t="s">
        <v>480</v>
      </c>
      <c r="B21" s="235"/>
      <c r="D21" s="239" t="s">
        <v>479</v>
      </c>
      <c r="E21" s="239"/>
    </row>
    <row r="22" spans="1:5" ht="44.25" customHeight="1">
      <c r="A22" s="235" t="s">
        <v>401</v>
      </c>
      <c r="B22" s="235"/>
      <c r="D22" s="239" t="s">
        <v>301</v>
      </c>
      <c r="E22" s="239"/>
    </row>
    <row r="23" spans="1:5" ht="61.5" customHeight="1">
      <c r="A23" s="235" t="s">
        <v>553</v>
      </c>
      <c r="B23" s="235"/>
      <c r="D23" s="239" t="s">
        <v>244</v>
      </c>
      <c r="E23" s="239"/>
    </row>
    <row r="24" spans="1:5">
      <c r="D24" s="29"/>
      <c r="E24" s="29"/>
    </row>
    <row r="25" spans="1:5">
      <c r="D25" s="29"/>
      <c r="E25" s="29"/>
    </row>
    <row r="26" spans="1:5">
      <c r="D26" s="29"/>
      <c r="E26" s="29"/>
    </row>
    <row r="27" spans="1:5">
      <c r="D27" s="29"/>
      <c r="E27" s="29"/>
    </row>
  </sheetData>
  <mergeCells count="29">
    <mergeCell ref="A3:B3"/>
    <mergeCell ref="A4:B4"/>
    <mergeCell ref="A5:B5"/>
    <mergeCell ref="A6:B6"/>
    <mergeCell ref="D15:E15"/>
    <mergeCell ref="A15:B15"/>
    <mergeCell ref="D22:E22"/>
    <mergeCell ref="D23:E23"/>
    <mergeCell ref="D5:E5"/>
    <mergeCell ref="D6:E6"/>
    <mergeCell ref="D16:E16"/>
    <mergeCell ref="D17:E17"/>
    <mergeCell ref="D18:E18"/>
    <mergeCell ref="A22:B22"/>
    <mergeCell ref="A23:B23"/>
    <mergeCell ref="A1:E1"/>
    <mergeCell ref="A2:B2"/>
    <mergeCell ref="D2:E2"/>
    <mergeCell ref="D3:E3"/>
    <mergeCell ref="D4:E4"/>
    <mergeCell ref="D19:E19"/>
    <mergeCell ref="A17:B17"/>
    <mergeCell ref="A18:B18"/>
    <mergeCell ref="A19:B19"/>
    <mergeCell ref="A20:B20"/>
    <mergeCell ref="A21:B21"/>
    <mergeCell ref="A16:B16"/>
    <mergeCell ref="D20:E20"/>
    <mergeCell ref="D21:E21"/>
  </mergeCells>
  <printOptions horizontalCentered="1"/>
  <pageMargins left="0" right="0" top="0.59055118110236227" bottom="0" header="0.31496062992125984" footer="0.31496062992125984"/>
  <pageSetup paperSize="9" scale="92" orientation="landscape" r:id="rId1"/>
  <rowBreaks count="1" manualBreakCount="1">
    <brk id="15" max="4" man="1"/>
  </row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25"/>
  <sheetViews>
    <sheetView topLeftCell="A7" zoomScaleNormal="100" zoomScaleSheetLayoutView="100" workbookViewId="0">
      <selection activeCell="A9" sqref="A9:B24"/>
    </sheetView>
  </sheetViews>
  <sheetFormatPr defaultColWidth="9.140625" defaultRowHeight="14.25"/>
  <cols>
    <col min="1" max="1" width="7.7109375" style="4" customWidth="1"/>
    <col min="2" max="2" width="40.7109375" style="2" customWidth="1"/>
    <col min="3" max="13" width="10.7109375" style="2" customWidth="1"/>
    <col min="14" max="14" width="30.7109375" style="2" customWidth="1"/>
    <col min="15" max="15" width="7.7109375" style="2" customWidth="1"/>
    <col min="16" max="16384" width="9.140625" style="2"/>
  </cols>
  <sheetData>
    <row r="1" spans="1:16" s="6" customFormat="1" ht="27.75" customHeight="1">
      <c r="A1" s="227"/>
      <c r="B1" s="227"/>
      <c r="C1" s="227"/>
      <c r="D1" s="227"/>
      <c r="E1" s="227"/>
      <c r="F1" s="227"/>
      <c r="G1" s="227"/>
      <c r="H1" s="227"/>
      <c r="I1" s="227"/>
      <c r="J1" s="227"/>
      <c r="K1" s="227"/>
      <c r="L1" s="227"/>
      <c r="M1" s="227"/>
      <c r="N1" s="227"/>
      <c r="O1" s="227"/>
      <c r="P1" s="11"/>
    </row>
    <row r="2" spans="1:16" ht="15.75" customHeight="1">
      <c r="A2" s="266" t="s">
        <v>128</v>
      </c>
      <c r="B2" s="266"/>
      <c r="C2" s="266"/>
      <c r="D2" s="266"/>
      <c r="E2" s="266"/>
      <c r="F2" s="266"/>
      <c r="G2" s="266"/>
      <c r="H2" s="266"/>
      <c r="I2" s="266"/>
      <c r="J2" s="266"/>
      <c r="K2" s="266"/>
      <c r="L2" s="266"/>
      <c r="M2" s="266"/>
      <c r="N2" s="266"/>
      <c r="O2" s="266"/>
    </row>
    <row r="3" spans="1:16" ht="15.75" customHeight="1">
      <c r="A3" s="266" t="s">
        <v>211</v>
      </c>
      <c r="B3" s="266"/>
      <c r="C3" s="266"/>
      <c r="D3" s="266"/>
      <c r="E3" s="266"/>
      <c r="F3" s="266"/>
      <c r="G3" s="266"/>
      <c r="H3" s="266"/>
      <c r="I3" s="266"/>
      <c r="J3" s="266"/>
      <c r="K3" s="266"/>
      <c r="L3" s="266"/>
      <c r="M3" s="266"/>
      <c r="N3" s="266"/>
      <c r="O3" s="266"/>
    </row>
    <row r="4" spans="1:16" ht="15.75" customHeight="1">
      <c r="A4" s="267" t="s">
        <v>129</v>
      </c>
      <c r="B4" s="267"/>
      <c r="C4" s="267"/>
      <c r="D4" s="267"/>
      <c r="E4" s="267"/>
      <c r="F4" s="267"/>
      <c r="G4" s="267"/>
      <c r="H4" s="267"/>
      <c r="I4" s="267"/>
      <c r="J4" s="267"/>
      <c r="K4" s="267"/>
      <c r="L4" s="267"/>
      <c r="M4" s="267"/>
      <c r="N4" s="267"/>
      <c r="O4" s="267"/>
    </row>
    <row r="5" spans="1:16" ht="15.75" customHeight="1">
      <c r="A5" s="267" t="s">
        <v>212</v>
      </c>
      <c r="B5" s="267"/>
      <c r="C5" s="267"/>
      <c r="D5" s="267"/>
      <c r="E5" s="267"/>
      <c r="F5" s="267"/>
      <c r="G5" s="267"/>
      <c r="H5" s="267"/>
      <c r="I5" s="267"/>
      <c r="J5" s="267"/>
      <c r="K5" s="267"/>
      <c r="L5" s="267"/>
      <c r="M5" s="267"/>
      <c r="N5" s="267"/>
      <c r="O5" s="267"/>
    </row>
    <row r="6" spans="1:16" ht="15.75">
      <c r="A6" s="264" t="s">
        <v>220</v>
      </c>
      <c r="B6" s="264"/>
      <c r="D6" s="56"/>
      <c r="E6" s="56"/>
      <c r="F6" s="56"/>
      <c r="G6" s="56"/>
      <c r="H6" s="110">
        <v>2013</v>
      </c>
      <c r="I6" s="56"/>
      <c r="J6" s="56"/>
      <c r="K6" s="56"/>
      <c r="L6" s="56"/>
      <c r="M6" s="56"/>
      <c r="N6" s="265" t="s">
        <v>221</v>
      </c>
      <c r="O6" s="265"/>
    </row>
    <row r="7" spans="1:16" ht="64.5" customHeight="1">
      <c r="A7" s="271" t="s">
        <v>439</v>
      </c>
      <c r="B7" s="275" t="s">
        <v>11</v>
      </c>
      <c r="C7" s="106" t="s">
        <v>92</v>
      </c>
      <c r="D7" s="195" t="s">
        <v>109</v>
      </c>
      <c r="E7" s="195" t="s">
        <v>110</v>
      </c>
      <c r="F7" s="195" t="s">
        <v>111</v>
      </c>
      <c r="G7" s="195" t="s">
        <v>112</v>
      </c>
      <c r="H7" s="195" t="s">
        <v>113</v>
      </c>
      <c r="I7" s="195" t="s">
        <v>114</v>
      </c>
      <c r="J7" s="195" t="s">
        <v>115</v>
      </c>
      <c r="K7" s="195" t="s">
        <v>116</v>
      </c>
      <c r="L7" s="195" t="s">
        <v>117</v>
      </c>
      <c r="M7" s="195" t="s">
        <v>118</v>
      </c>
      <c r="N7" s="271" t="s">
        <v>21</v>
      </c>
      <c r="O7" s="271"/>
    </row>
    <row r="8" spans="1:16" ht="67.5">
      <c r="A8" s="273"/>
      <c r="B8" s="277"/>
      <c r="C8" s="95" t="s">
        <v>8</v>
      </c>
      <c r="D8" s="107" t="s">
        <v>119</v>
      </c>
      <c r="E8" s="107" t="s">
        <v>120</v>
      </c>
      <c r="F8" s="107" t="s">
        <v>121</v>
      </c>
      <c r="G8" s="107" t="s">
        <v>122</v>
      </c>
      <c r="H8" s="107" t="s">
        <v>123</v>
      </c>
      <c r="I8" s="107" t="s">
        <v>124</v>
      </c>
      <c r="J8" s="107" t="s">
        <v>125</v>
      </c>
      <c r="K8" s="107" t="s">
        <v>126</v>
      </c>
      <c r="L8" s="107" t="s">
        <v>127</v>
      </c>
      <c r="M8" s="107" t="s">
        <v>424</v>
      </c>
      <c r="N8" s="273"/>
      <c r="O8" s="273"/>
    </row>
    <row r="9" spans="1:16" ht="21.95" customHeight="1" thickBot="1">
      <c r="A9" s="50">
        <v>502</v>
      </c>
      <c r="B9" s="198" t="s">
        <v>501</v>
      </c>
      <c r="C9" s="81">
        <f>SUM('19'!C9+'8'!C9)</f>
        <v>237026</v>
      </c>
      <c r="D9" s="82">
        <f>SUM('19'!D9+'8'!D9)</f>
        <v>15231</v>
      </c>
      <c r="E9" s="82">
        <f>SUM('19'!E9+'8'!E9)</f>
        <v>3347</v>
      </c>
      <c r="F9" s="82">
        <f>SUM('19'!F9+'8'!F9)</f>
        <v>2535</v>
      </c>
      <c r="G9" s="82">
        <f>SUM('19'!G9+'8'!G9)</f>
        <v>783</v>
      </c>
      <c r="H9" s="82">
        <f>SUM('19'!H9+'8'!H9)</f>
        <v>1476</v>
      </c>
      <c r="I9" s="82">
        <f>SUM('19'!I9+'8'!I9)</f>
        <v>3362</v>
      </c>
      <c r="J9" s="82">
        <f>SUM('19'!J9+'8'!J9)</f>
        <v>2054</v>
      </c>
      <c r="K9" s="82">
        <f>SUM('19'!K9+'8'!K9)</f>
        <v>494</v>
      </c>
      <c r="L9" s="82">
        <f>SUM('19'!L9+'8'!L9)</f>
        <v>2790</v>
      </c>
      <c r="M9" s="82">
        <f>SUM('19'!M9+'8'!M9)</f>
        <v>204954</v>
      </c>
      <c r="N9" s="290" t="s">
        <v>16</v>
      </c>
      <c r="O9" s="290"/>
    </row>
    <row r="10" spans="1:16" ht="30.75" customHeight="1" thickTop="1" thickBot="1">
      <c r="A10" s="51">
        <v>504</v>
      </c>
      <c r="B10" s="214" t="s">
        <v>502</v>
      </c>
      <c r="C10" s="83">
        <f>SUM('19'!C10+'8'!C10)</f>
        <v>2385</v>
      </c>
      <c r="D10" s="84">
        <f>SUM('19'!D10+'8'!D10)</f>
        <v>46</v>
      </c>
      <c r="E10" s="84">
        <f>SUM('19'!E10+'8'!E10)</f>
        <v>61</v>
      </c>
      <c r="F10" s="84">
        <f>SUM('19'!F10+'8'!F10)</f>
        <v>0</v>
      </c>
      <c r="G10" s="84">
        <f>SUM('19'!G10+'8'!G10)</f>
        <v>0</v>
      </c>
      <c r="H10" s="84">
        <f>SUM('19'!H10+'8'!H10)</f>
        <v>0</v>
      </c>
      <c r="I10" s="84">
        <f>SUM('19'!I10+'8'!I10)</f>
        <v>0</v>
      </c>
      <c r="J10" s="84">
        <f>SUM('19'!J10+'8'!J10)</f>
        <v>31</v>
      </c>
      <c r="K10" s="84">
        <f>SUM('19'!K10+'8'!K10)</f>
        <v>31</v>
      </c>
      <c r="L10" s="84">
        <f>SUM('19'!L10+'8'!L10)</f>
        <v>0</v>
      </c>
      <c r="M10" s="84">
        <f>SUM('19'!M10+'8'!M10)</f>
        <v>2216</v>
      </c>
      <c r="N10" s="285" t="s">
        <v>516</v>
      </c>
      <c r="O10" s="285"/>
    </row>
    <row r="11" spans="1:16" ht="21.95" customHeight="1" thickTop="1" thickBot="1">
      <c r="A11" s="52">
        <v>526</v>
      </c>
      <c r="B11" s="198" t="s">
        <v>503</v>
      </c>
      <c r="C11" s="85">
        <f>SUM('19'!C11+'8'!C11)</f>
        <v>18445</v>
      </c>
      <c r="D11" s="86">
        <f>SUM('19'!D11+'8'!D11)</f>
        <v>251</v>
      </c>
      <c r="E11" s="86">
        <f>SUM('19'!E11+'8'!E11)</f>
        <v>412</v>
      </c>
      <c r="F11" s="86">
        <f>SUM('19'!F11+'8'!F11)</f>
        <v>42</v>
      </c>
      <c r="G11" s="86">
        <f>SUM('19'!G11+'8'!G11)</f>
        <v>0</v>
      </c>
      <c r="H11" s="86">
        <f>SUM('19'!H11+'8'!H11)</f>
        <v>234</v>
      </c>
      <c r="I11" s="86">
        <f>SUM('19'!I11+'8'!I11)</f>
        <v>841</v>
      </c>
      <c r="J11" s="86">
        <f>SUM('19'!J11+'8'!J11)</f>
        <v>393</v>
      </c>
      <c r="K11" s="86">
        <f>SUM('19'!K11+'8'!K11)</f>
        <v>0</v>
      </c>
      <c r="L11" s="86">
        <f>SUM('19'!L11+'8'!L11)</f>
        <v>0</v>
      </c>
      <c r="M11" s="86">
        <f>SUM('19'!M11+'8'!M11)</f>
        <v>16272</v>
      </c>
      <c r="N11" s="289" t="s">
        <v>17</v>
      </c>
      <c r="O11" s="289"/>
    </row>
    <row r="12" spans="1:16" ht="21.95" customHeight="1" thickTop="1" thickBot="1">
      <c r="A12" s="51">
        <v>801</v>
      </c>
      <c r="B12" s="214" t="s">
        <v>504</v>
      </c>
      <c r="C12" s="83">
        <f>SUM('19'!C12+'8'!C12)</f>
        <v>64923</v>
      </c>
      <c r="D12" s="84">
        <f>SUM('19'!D12+'8'!D12)</f>
        <v>7505</v>
      </c>
      <c r="E12" s="84">
        <f>SUM('19'!E12+'8'!E12)</f>
        <v>251</v>
      </c>
      <c r="F12" s="84">
        <f>SUM('19'!F12+'8'!F12)</f>
        <v>449</v>
      </c>
      <c r="G12" s="84">
        <f>SUM('19'!G12+'8'!G12)</f>
        <v>1700</v>
      </c>
      <c r="H12" s="84">
        <f>SUM('19'!H12+'8'!H12)</f>
        <v>1130</v>
      </c>
      <c r="I12" s="84">
        <f>SUM('19'!I12+'8'!I12)</f>
        <v>604</v>
      </c>
      <c r="J12" s="84">
        <f>SUM('19'!J12+'8'!J12)</f>
        <v>5858</v>
      </c>
      <c r="K12" s="84">
        <f>SUM('19'!K12+'8'!K12)</f>
        <v>2235</v>
      </c>
      <c r="L12" s="84">
        <f>SUM('19'!L12+'8'!L12)</f>
        <v>1456</v>
      </c>
      <c r="M12" s="84">
        <f>SUM('19'!M12+'8'!M12)</f>
        <v>43735</v>
      </c>
      <c r="N12" s="285" t="s">
        <v>517</v>
      </c>
      <c r="O12" s="285"/>
    </row>
    <row r="13" spans="1:16" ht="21.95" customHeight="1" thickTop="1" thickBot="1">
      <c r="A13" s="52">
        <v>802</v>
      </c>
      <c r="B13" s="198" t="s">
        <v>505</v>
      </c>
      <c r="C13" s="85">
        <f>SUM('19'!C13+'8'!C13)</f>
        <v>752</v>
      </c>
      <c r="D13" s="86">
        <f>SUM('19'!D13+'8'!D13)</f>
        <v>19</v>
      </c>
      <c r="E13" s="86">
        <f>SUM('19'!E13+'8'!E13)</f>
        <v>0</v>
      </c>
      <c r="F13" s="86">
        <f>SUM('19'!F13+'8'!F13)</f>
        <v>0</v>
      </c>
      <c r="G13" s="86">
        <f>SUM('19'!G13+'8'!G13)</f>
        <v>0</v>
      </c>
      <c r="H13" s="86">
        <f>SUM('19'!H13+'8'!H13)</f>
        <v>47</v>
      </c>
      <c r="I13" s="86">
        <f>SUM('19'!I13+'8'!I13)</f>
        <v>60</v>
      </c>
      <c r="J13" s="86">
        <f>SUM('19'!J13+'8'!J13)</f>
        <v>176</v>
      </c>
      <c r="K13" s="86">
        <f>SUM('19'!K13+'8'!K13)</f>
        <v>0</v>
      </c>
      <c r="L13" s="86">
        <f>SUM('19'!L13+'8'!L13)</f>
        <v>0</v>
      </c>
      <c r="M13" s="86">
        <f>SUM('19'!M13+'8'!M13)</f>
        <v>450</v>
      </c>
      <c r="N13" s="289" t="s">
        <v>518</v>
      </c>
      <c r="O13" s="289"/>
    </row>
    <row r="14" spans="1:16" ht="21.95" customHeight="1" thickTop="1" thickBot="1">
      <c r="A14" s="51">
        <v>803</v>
      </c>
      <c r="B14" s="214" t="s">
        <v>506</v>
      </c>
      <c r="C14" s="83">
        <f>SUM('19'!C14+'8'!C14)</f>
        <v>162909</v>
      </c>
      <c r="D14" s="84">
        <f>SUM('19'!D14+'8'!D14)</f>
        <v>48543</v>
      </c>
      <c r="E14" s="84">
        <f>SUM('19'!E14+'8'!E14)</f>
        <v>0</v>
      </c>
      <c r="F14" s="84">
        <f>SUM('19'!F14+'8'!F14)</f>
        <v>15308</v>
      </c>
      <c r="G14" s="84">
        <f>SUM('19'!G14+'8'!G14)</f>
        <v>49107</v>
      </c>
      <c r="H14" s="84">
        <f>SUM('19'!H14+'8'!H14)</f>
        <v>0</v>
      </c>
      <c r="I14" s="84">
        <f>SUM('19'!I14+'8'!I14)</f>
        <v>7999</v>
      </c>
      <c r="J14" s="84">
        <f>SUM('19'!J14+'8'!J14)</f>
        <v>33734</v>
      </c>
      <c r="K14" s="84">
        <f>SUM('19'!K14+'8'!K14)</f>
        <v>8218</v>
      </c>
      <c r="L14" s="84">
        <f>SUM('19'!L14+'8'!L14)</f>
        <v>0</v>
      </c>
      <c r="M14" s="84">
        <f>SUM('19'!M14+'8'!M14)</f>
        <v>0</v>
      </c>
      <c r="N14" s="285" t="s">
        <v>18</v>
      </c>
      <c r="O14" s="285"/>
    </row>
    <row r="15" spans="1:16" ht="21.95" customHeight="1" thickTop="1" thickBot="1">
      <c r="A15" s="52">
        <v>804</v>
      </c>
      <c r="B15" s="198" t="s">
        <v>507</v>
      </c>
      <c r="C15" s="85">
        <f>SUM('19'!C15+'8'!C15)</f>
        <v>324640</v>
      </c>
      <c r="D15" s="86">
        <f>SUM('19'!D15+'8'!D15)</f>
        <v>98450</v>
      </c>
      <c r="E15" s="86">
        <f>SUM('19'!E15+'8'!E15)</f>
        <v>1881</v>
      </c>
      <c r="F15" s="86">
        <f>SUM('19'!F15+'8'!F15)</f>
        <v>12357</v>
      </c>
      <c r="G15" s="86">
        <f>SUM('19'!G15+'8'!G15)</f>
        <v>5852</v>
      </c>
      <c r="H15" s="86">
        <f>SUM('19'!H15+'8'!H15)</f>
        <v>8357</v>
      </c>
      <c r="I15" s="86">
        <f>SUM('19'!I15+'8'!I15)</f>
        <v>7254</v>
      </c>
      <c r="J15" s="86">
        <f>SUM('19'!J15+'8'!J15)</f>
        <v>35437</v>
      </c>
      <c r="K15" s="86">
        <f>SUM('19'!K15+'8'!K15)</f>
        <v>40454</v>
      </c>
      <c r="L15" s="86">
        <f>SUM('19'!L15+'8'!L15)</f>
        <v>564</v>
      </c>
      <c r="M15" s="86">
        <f>SUM('19'!M15+'8'!M15)</f>
        <v>114034</v>
      </c>
      <c r="N15" s="289" t="s">
        <v>19</v>
      </c>
      <c r="O15" s="289"/>
    </row>
    <row r="16" spans="1:16" ht="21.95" customHeight="1" thickTop="1" thickBot="1">
      <c r="A16" s="51">
        <v>809</v>
      </c>
      <c r="B16" s="214" t="s">
        <v>508</v>
      </c>
      <c r="C16" s="83">
        <f>SUM('19'!C16+'8'!C16)</f>
        <v>60128</v>
      </c>
      <c r="D16" s="84">
        <f>SUM('19'!D16+'8'!D16)</f>
        <v>9566</v>
      </c>
      <c r="E16" s="84">
        <f>SUM('19'!E16+'8'!E16)</f>
        <v>0</v>
      </c>
      <c r="F16" s="84">
        <f>SUM('19'!F16+'8'!F16)</f>
        <v>2877</v>
      </c>
      <c r="G16" s="84">
        <f>SUM('19'!G16+'8'!G16)</f>
        <v>549</v>
      </c>
      <c r="H16" s="84">
        <f>SUM('19'!H16+'8'!H16)</f>
        <v>550</v>
      </c>
      <c r="I16" s="84">
        <f>SUM('19'!I16+'8'!I16)</f>
        <v>762</v>
      </c>
      <c r="J16" s="84">
        <f>SUM('19'!J16+'8'!J16)</f>
        <v>3399</v>
      </c>
      <c r="K16" s="84">
        <f>SUM('19'!K16+'8'!K16)</f>
        <v>2435</v>
      </c>
      <c r="L16" s="84">
        <f>SUM('19'!L16+'8'!L16)</f>
        <v>78</v>
      </c>
      <c r="M16" s="84">
        <f>SUM('19'!M16+'8'!M16)</f>
        <v>39912</v>
      </c>
      <c r="N16" s="285" t="s">
        <v>519</v>
      </c>
      <c r="O16" s="285"/>
    </row>
    <row r="17" spans="1:15" ht="21.95" customHeight="1" thickTop="1" thickBot="1">
      <c r="A17" s="52">
        <v>851</v>
      </c>
      <c r="B17" s="198" t="s">
        <v>509</v>
      </c>
      <c r="C17" s="85">
        <f>SUM('19'!C17+'8'!C17)</f>
        <v>150713</v>
      </c>
      <c r="D17" s="86">
        <f>SUM('19'!D17+'8'!D17)</f>
        <v>45879</v>
      </c>
      <c r="E17" s="86">
        <f>SUM('19'!E17+'8'!E17)</f>
        <v>939</v>
      </c>
      <c r="F17" s="86">
        <f>SUM('19'!F17+'8'!F17)</f>
        <v>4915</v>
      </c>
      <c r="G17" s="86">
        <f>SUM('19'!G17+'8'!G17)</f>
        <v>3343</v>
      </c>
      <c r="H17" s="86">
        <f>SUM('19'!H17+'8'!H17)</f>
        <v>2793</v>
      </c>
      <c r="I17" s="86">
        <f>SUM('19'!I17+'8'!I17)</f>
        <v>10956</v>
      </c>
      <c r="J17" s="86">
        <f>SUM('19'!J17+'8'!J17)</f>
        <v>13335</v>
      </c>
      <c r="K17" s="86">
        <f>SUM('19'!K17+'8'!K17)</f>
        <v>3831</v>
      </c>
      <c r="L17" s="86">
        <f>SUM('19'!L17+'8'!L17)</f>
        <v>1015</v>
      </c>
      <c r="M17" s="86">
        <f>SUM('19'!M17+'8'!M17)</f>
        <v>63707</v>
      </c>
      <c r="N17" s="289" t="s">
        <v>520</v>
      </c>
      <c r="O17" s="289"/>
    </row>
    <row r="18" spans="1:15" ht="21.95" customHeight="1" thickTop="1" thickBot="1">
      <c r="A18" s="51">
        <v>852</v>
      </c>
      <c r="B18" s="214" t="s">
        <v>510</v>
      </c>
      <c r="C18" s="83">
        <f>SUM('19'!C18+'8'!C18)</f>
        <v>1723</v>
      </c>
      <c r="D18" s="84">
        <f>SUM('19'!D18+'8'!D18)</f>
        <v>11</v>
      </c>
      <c r="E18" s="84">
        <f>SUM('19'!E18+'8'!E18)</f>
        <v>58</v>
      </c>
      <c r="F18" s="84">
        <f>SUM('19'!F18+'8'!F18)</f>
        <v>0</v>
      </c>
      <c r="G18" s="84">
        <f>SUM('19'!G18+'8'!G18)</f>
        <v>0</v>
      </c>
      <c r="H18" s="84">
        <f>SUM('19'!H18+'8'!H18)</f>
        <v>38</v>
      </c>
      <c r="I18" s="84">
        <f>SUM('19'!I18+'8'!I18)</f>
        <v>20</v>
      </c>
      <c r="J18" s="84">
        <f>SUM('19'!J18+'8'!J18)</f>
        <v>37</v>
      </c>
      <c r="K18" s="84">
        <f>SUM('19'!K18+'8'!K18)</f>
        <v>9</v>
      </c>
      <c r="L18" s="84">
        <f>SUM('19'!L18+'8'!L18)</f>
        <v>0</v>
      </c>
      <c r="M18" s="84">
        <f>SUM('19'!M18+'8'!M18)</f>
        <v>1550</v>
      </c>
      <c r="N18" s="285" t="s">
        <v>20</v>
      </c>
      <c r="O18" s="285"/>
    </row>
    <row r="19" spans="1:15" ht="31.5" thickTop="1" thickBot="1">
      <c r="A19" s="52">
        <v>900</v>
      </c>
      <c r="B19" s="198" t="s">
        <v>511</v>
      </c>
      <c r="C19" s="85">
        <f>SUM('19'!C19+'8'!C19)</f>
        <v>7698</v>
      </c>
      <c r="D19" s="86">
        <f>SUM('19'!D19+'8'!D19)</f>
        <v>1692</v>
      </c>
      <c r="E19" s="86">
        <f>SUM('19'!E19+'8'!E19)</f>
        <v>0</v>
      </c>
      <c r="F19" s="86">
        <f>SUM('19'!F19+'8'!F19)</f>
        <v>460</v>
      </c>
      <c r="G19" s="86">
        <f>SUM('19'!G19+'8'!G19)</f>
        <v>0</v>
      </c>
      <c r="H19" s="86">
        <f>SUM('19'!H19+'8'!H19)</f>
        <v>582</v>
      </c>
      <c r="I19" s="86">
        <f>SUM('19'!I19+'8'!I19)</f>
        <v>1747</v>
      </c>
      <c r="J19" s="86">
        <f>SUM('19'!J19+'8'!J19)</f>
        <v>932</v>
      </c>
      <c r="K19" s="86">
        <f>SUM('19'!K19+'8'!K19)</f>
        <v>0</v>
      </c>
      <c r="L19" s="86">
        <f>SUM('19'!L19+'8'!L19)</f>
        <v>0</v>
      </c>
      <c r="M19" s="86">
        <f>SUM('19'!M19+'8'!M19)</f>
        <v>2285</v>
      </c>
      <c r="N19" s="289" t="s">
        <v>433</v>
      </c>
      <c r="O19" s="289"/>
    </row>
    <row r="20" spans="1:15" ht="31.5" thickTop="1" thickBot="1">
      <c r="A20" s="51">
        <v>911</v>
      </c>
      <c r="B20" s="214" t="s">
        <v>512</v>
      </c>
      <c r="C20" s="83">
        <f>SUM('19'!C20+'8'!C20)</f>
        <v>4162</v>
      </c>
      <c r="D20" s="84">
        <f>SUM('19'!D20+'8'!D20)</f>
        <v>0</v>
      </c>
      <c r="E20" s="84">
        <f>SUM('19'!E20+'8'!E20)</f>
        <v>0</v>
      </c>
      <c r="F20" s="84">
        <f>SUM('19'!F20+'8'!F20)</f>
        <v>3916</v>
      </c>
      <c r="G20" s="84">
        <f>SUM('19'!G20+'8'!G20)</f>
        <v>0</v>
      </c>
      <c r="H20" s="84">
        <f>SUM('19'!H20+'8'!H20)</f>
        <v>0</v>
      </c>
      <c r="I20" s="84">
        <f>SUM('19'!I20+'8'!I20)</f>
        <v>0</v>
      </c>
      <c r="J20" s="84">
        <f>SUM('19'!J20+'8'!J20)</f>
        <v>78</v>
      </c>
      <c r="K20" s="84">
        <f>SUM('19'!K20+'8'!K20)</f>
        <v>0</v>
      </c>
      <c r="L20" s="84">
        <f>SUM('19'!L20+'8'!L20)</f>
        <v>0</v>
      </c>
      <c r="M20" s="84">
        <f>SUM('19'!M20+'8'!M20)</f>
        <v>168</v>
      </c>
      <c r="N20" s="285" t="s">
        <v>521</v>
      </c>
      <c r="O20" s="285"/>
    </row>
    <row r="21" spans="1:15" ht="31.5" thickTop="1" thickBot="1">
      <c r="A21" s="52">
        <v>921</v>
      </c>
      <c r="B21" s="198" t="s">
        <v>477</v>
      </c>
      <c r="C21" s="85">
        <f>SUM('19'!C21+'8'!C21)</f>
        <v>478114</v>
      </c>
      <c r="D21" s="86">
        <f>SUM('19'!D21+'8'!D21)</f>
        <v>456792</v>
      </c>
      <c r="E21" s="86">
        <f>SUM('19'!E21+'8'!E21)</f>
        <v>0</v>
      </c>
      <c r="F21" s="86">
        <f>SUM('19'!F21+'8'!F21)</f>
        <v>207</v>
      </c>
      <c r="G21" s="86">
        <f>SUM('19'!G21+'8'!G21)</f>
        <v>0</v>
      </c>
      <c r="H21" s="86">
        <f>SUM('19'!H21+'8'!H21)</f>
        <v>0</v>
      </c>
      <c r="I21" s="86">
        <f>SUM('19'!I21+'8'!I21)</f>
        <v>121</v>
      </c>
      <c r="J21" s="86">
        <f>SUM('19'!J21+'8'!J21)</f>
        <v>1071</v>
      </c>
      <c r="K21" s="86">
        <f>SUM('19'!K21+'8'!K21)</f>
        <v>246</v>
      </c>
      <c r="L21" s="86">
        <f>SUM('19'!L21+'8'!L21)</f>
        <v>224</v>
      </c>
      <c r="M21" s="86">
        <f>SUM('19'!M21+'8'!M21)</f>
        <v>19453</v>
      </c>
      <c r="N21" s="289" t="s">
        <v>476</v>
      </c>
      <c r="O21" s="289"/>
    </row>
    <row r="22" spans="1:15" ht="31.5" thickTop="1" thickBot="1">
      <c r="A22" s="51">
        <v>923</v>
      </c>
      <c r="B22" s="214" t="s">
        <v>513</v>
      </c>
      <c r="C22" s="83">
        <f>SUM('19'!C22+'8'!C22)</f>
        <v>33296</v>
      </c>
      <c r="D22" s="84">
        <f>SUM('19'!D22+'8'!D22)</f>
        <v>924</v>
      </c>
      <c r="E22" s="84">
        <f>SUM('19'!E22+'8'!E22)</f>
        <v>455</v>
      </c>
      <c r="F22" s="84">
        <f>SUM('19'!F22+'8'!F22)</f>
        <v>507</v>
      </c>
      <c r="G22" s="84">
        <f>SUM('19'!G22+'8'!G22)</f>
        <v>0</v>
      </c>
      <c r="H22" s="84">
        <f>SUM('19'!H22+'8'!H22)</f>
        <v>585</v>
      </c>
      <c r="I22" s="84">
        <f>SUM('19'!I22+'8'!I22)</f>
        <v>309</v>
      </c>
      <c r="J22" s="84">
        <f>SUM('19'!J22+'8'!J22)</f>
        <v>114</v>
      </c>
      <c r="K22" s="84">
        <f>SUM('19'!K22+'8'!K22)</f>
        <v>4982</v>
      </c>
      <c r="L22" s="84">
        <f>SUM('19'!L22+'8'!L22)</f>
        <v>19688</v>
      </c>
      <c r="M22" s="84">
        <f>SUM('19'!M22+'8'!M22)</f>
        <v>5732</v>
      </c>
      <c r="N22" s="285" t="s">
        <v>522</v>
      </c>
      <c r="O22" s="285"/>
    </row>
    <row r="23" spans="1:15" ht="21.95" customHeight="1" thickTop="1" thickBot="1">
      <c r="A23" s="52">
        <v>924</v>
      </c>
      <c r="B23" s="198" t="s">
        <v>514</v>
      </c>
      <c r="C23" s="85">
        <f>SUM('19'!C23+'8'!C23)</f>
        <v>86588</v>
      </c>
      <c r="D23" s="86">
        <f>SUM('19'!D23+'8'!D23)</f>
        <v>8310</v>
      </c>
      <c r="E23" s="86">
        <f>SUM('19'!E23+'8'!E23)</f>
        <v>397</v>
      </c>
      <c r="F23" s="86">
        <f>SUM('19'!F23+'8'!F23)</f>
        <v>4147</v>
      </c>
      <c r="G23" s="86">
        <f>SUM('19'!G23+'8'!G23)</f>
        <v>0</v>
      </c>
      <c r="H23" s="86">
        <f>SUM('19'!H23+'8'!H23)</f>
        <v>1145</v>
      </c>
      <c r="I23" s="86">
        <f>SUM('19'!I23+'8'!I23)</f>
        <v>2190</v>
      </c>
      <c r="J23" s="86">
        <f>SUM('19'!J23+'8'!J23)</f>
        <v>2911</v>
      </c>
      <c r="K23" s="86">
        <f>SUM('19'!K23+'8'!K23)</f>
        <v>3743</v>
      </c>
      <c r="L23" s="86">
        <f>SUM('19'!L23+'8'!L23)</f>
        <v>1659</v>
      </c>
      <c r="M23" s="86">
        <f>SUM('19'!M23+'8'!M23)</f>
        <v>62086</v>
      </c>
      <c r="N23" s="289" t="s">
        <v>523</v>
      </c>
      <c r="O23" s="289"/>
    </row>
    <row r="24" spans="1:15" ht="21.95" customHeight="1" thickTop="1">
      <c r="A24" s="55">
        <v>930</v>
      </c>
      <c r="B24" s="214" t="s">
        <v>515</v>
      </c>
      <c r="C24" s="205">
        <f>SUM('19'!C24+'8'!C24)</f>
        <v>141854</v>
      </c>
      <c r="D24" s="206">
        <f>SUM('19'!D24+'8'!D24)</f>
        <v>5571</v>
      </c>
      <c r="E24" s="206">
        <f>SUM('19'!E24+'8'!E24)</f>
        <v>4344</v>
      </c>
      <c r="F24" s="206">
        <f>SUM('19'!F24+'8'!F24)</f>
        <v>2581</v>
      </c>
      <c r="G24" s="206">
        <f>SUM('19'!G24+'8'!G24)</f>
        <v>68</v>
      </c>
      <c r="H24" s="206">
        <f>SUM('19'!H24+'8'!H24)</f>
        <v>1818</v>
      </c>
      <c r="I24" s="206">
        <f>SUM('19'!I24+'8'!I24)</f>
        <v>3179</v>
      </c>
      <c r="J24" s="206">
        <f>SUM('19'!J24+'8'!J24)</f>
        <v>5304</v>
      </c>
      <c r="K24" s="206">
        <f>SUM('19'!K24+'8'!K24)</f>
        <v>1017</v>
      </c>
      <c r="L24" s="206">
        <f>SUM('19'!L24+'8'!L24)</f>
        <v>22</v>
      </c>
      <c r="M24" s="206">
        <f>SUM('19'!M24+'8'!M24)</f>
        <v>117950</v>
      </c>
      <c r="N24" s="286" t="s">
        <v>524</v>
      </c>
      <c r="O24" s="286"/>
    </row>
    <row r="25" spans="1:15" ht="30.75" customHeight="1">
      <c r="A25" s="291" t="s">
        <v>8</v>
      </c>
      <c r="B25" s="291"/>
      <c r="C25" s="215">
        <f t="shared" ref="C25:M25" si="0">SUM(C9:C24)</f>
        <v>1775356</v>
      </c>
      <c r="D25" s="215">
        <f t="shared" si="0"/>
        <v>698790</v>
      </c>
      <c r="E25" s="215">
        <f t="shared" si="0"/>
        <v>12145</v>
      </c>
      <c r="F25" s="215">
        <f t="shared" si="0"/>
        <v>50301</v>
      </c>
      <c r="G25" s="215">
        <f t="shared" si="0"/>
        <v>61402</v>
      </c>
      <c r="H25" s="215">
        <f t="shared" si="0"/>
        <v>18755</v>
      </c>
      <c r="I25" s="215">
        <f t="shared" si="0"/>
        <v>39404</v>
      </c>
      <c r="J25" s="215">
        <f t="shared" si="0"/>
        <v>104864</v>
      </c>
      <c r="K25" s="215">
        <f t="shared" si="0"/>
        <v>67695</v>
      </c>
      <c r="L25" s="215">
        <f t="shared" si="0"/>
        <v>27496</v>
      </c>
      <c r="M25" s="215">
        <f t="shared" si="0"/>
        <v>694504</v>
      </c>
      <c r="N25" s="292" t="s">
        <v>5</v>
      </c>
      <c r="O25" s="292"/>
    </row>
  </sheetData>
  <mergeCells count="28">
    <mergeCell ref="N9:O9"/>
    <mergeCell ref="N10:O10"/>
    <mergeCell ref="N11:O11"/>
    <mergeCell ref="N15:O15"/>
    <mergeCell ref="N16:O16"/>
    <mergeCell ref="N12:O12"/>
    <mergeCell ref="N13:O13"/>
    <mergeCell ref="N14:O14"/>
    <mergeCell ref="A25:B25"/>
    <mergeCell ref="N25:O25"/>
    <mergeCell ref="N23:O23"/>
    <mergeCell ref="N24:O24"/>
    <mergeCell ref="N17:O17"/>
    <mergeCell ref="N18:O18"/>
    <mergeCell ref="N19:O19"/>
    <mergeCell ref="N20:O20"/>
    <mergeCell ref="N21:O21"/>
    <mergeCell ref="N22:O22"/>
    <mergeCell ref="A6:B6"/>
    <mergeCell ref="N6:O6"/>
    <mergeCell ref="A7:A8"/>
    <mergeCell ref="A1:O1"/>
    <mergeCell ref="A2:O2"/>
    <mergeCell ref="A3:O3"/>
    <mergeCell ref="A4:O4"/>
    <mergeCell ref="A5:O5"/>
    <mergeCell ref="B7:B8"/>
    <mergeCell ref="N7:O8"/>
  </mergeCells>
  <printOptions horizontalCentered="1" verticalCentered="1"/>
  <pageMargins left="0" right="0" top="0" bottom="0" header="0.31496062992125984" footer="0.31496062992125984"/>
  <pageSetup paperSize="9" scale="63"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15"/>
  <sheetViews>
    <sheetView zoomScaleNormal="100" zoomScaleSheetLayoutView="100" workbookViewId="0">
      <selection activeCell="F11" sqref="F11"/>
    </sheetView>
  </sheetViews>
  <sheetFormatPr defaultColWidth="9.140625" defaultRowHeight="14.25"/>
  <cols>
    <col min="1" max="1" width="7.7109375" style="4" customWidth="1"/>
    <col min="2" max="2" width="30.7109375" style="2" customWidth="1"/>
    <col min="3" max="8" width="9.7109375" style="2" customWidth="1"/>
    <col min="9" max="9" width="11.5703125" style="2" customWidth="1"/>
    <col min="10" max="11" width="9.7109375" style="2" customWidth="1"/>
    <col min="12" max="12" width="23.7109375" style="2" customWidth="1"/>
    <col min="13" max="13" width="7.7109375" style="2" customWidth="1"/>
    <col min="14" max="16384" width="9.140625" style="2"/>
  </cols>
  <sheetData>
    <row r="1" spans="1:14" s="6" customFormat="1" ht="50.1" customHeight="1">
      <c r="A1" s="227"/>
      <c r="B1" s="227"/>
      <c r="C1" s="227"/>
      <c r="D1" s="227"/>
      <c r="E1" s="227"/>
      <c r="F1" s="227"/>
      <c r="G1" s="227"/>
      <c r="H1" s="227"/>
      <c r="I1" s="227"/>
      <c r="J1" s="227"/>
      <c r="K1" s="227"/>
      <c r="L1" s="227"/>
      <c r="M1" s="227"/>
      <c r="N1" s="11"/>
    </row>
    <row r="2" spans="1:14" ht="18">
      <c r="A2" s="3"/>
      <c r="B2" s="266" t="s">
        <v>149</v>
      </c>
      <c r="C2" s="266"/>
      <c r="D2" s="266"/>
      <c r="E2" s="266"/>
      <c r="F2" s="266"/>
      <c r="G2" s="266"/>
      <c r="H2" s="266"/>
      <c r="I2" s="266"/>
      <c r="J2" s="266"/>
      <c r="K2" s="266"/>
      <c r="L2" s="266"/>
    </row>
    <row r="3" spans="1:14" ht="18">
      <c r="A3" s="3"/>
      <c r="B3" s="266" t="s">
        <v>211</v>
      </c>
      <c r="C3" s="266"/>
      <c r="D3" s="266"/>
      <c r="E3" s="266"/>
      <c r="F3" s="266"/>
      <c r="G3" s="266"/>
      <c r="H3" s="266"/>
      <c r="I3" s="266"/>
      <c r="J3" s="266"/>
      <c r="K3" s="266"/>
      <c r="L3" s="266"/>
    </row>
    <row r="4" spans="1:14" ht="15.75">
      <c r="A4" s="3"/>
      <c r="B4" s="267" t="s">
        <v>150</v>
      </c>
      <c r="C4" s="267"/>
      <c r="D4" s="267"/>
      <c r="E4" s="267"/>
      <c r="F4" s="267"/>
      <c r="G4" s="267"/>
      <c r="H4" s="267"/>
      <c r="I4" s="267"/>
      <c r="J4" s="267"/>
      <c r="K4" s="267"/>
      <c r="L4" s="267"/>
    </row>
    <row r="5" spans="1:14" ht="15.75">
      <c r="A5" s="3"/>
      <c r="B5" s="267" t="s">
        <v>212</v>
      </c>
      <c r="C5" s="267"/>
      <c r="D5" s="267"/>
      <c r="E5" s="267"/>
      <c r="F5" s="267"/>
      <c r="G5" s="267"/>
      <c r="H5" s="267"/>
      <c r="I5" s="267"/>
      <c r="J5" s="267"/>
      <c r="K5" s="267"/>
      <c r="L5" s="267"/>
    </row>
    <row r="6" spans="1:14" ht="15.75">
      <c r="A6" s="264" t="s">
        <v>222</v>
      </c>
      <c r="B6" s="264"/>
      <c r="C6" s="268">
        <v>2013</v>
      </c>
      <c r="D6" s="268"/>
      <c r="E6" s="268"/>
      <c r="F6" s="268"/>
      <c r="G6" s="268"/>
      <c r="H6" s="268"/>
      <c r="I6" s="268"/>
      <c r="J6" s="268"/>
      <c r="K6" s="268"/>
      <c r="L6" s="265" t="s">
        <v>223</v>
      </c>
      <c r="M6" s="265"/>
    </row>
    <row r="7" spans="1:14" s="12" customFormat="1" ht="22.5" customHeight="1">
      <c r="A7" s="324" t="s">
        <v>440</v>
      </c>
      <c r="B7" s="325" t="s">
        <v>11</v>
      </c>
      <c r="C7" s="269" t="s">
        <v>130</v>
      </c>
      <c r="D7" s="278" t="s">
        <v>131</v>
      </c>
      <c r="E7" s="269" t="s">
        <v>132</v>
      </c>
      <c r="F7" s="269" t="s">
        <v>133</v>
      </c>
      <c r="G7" s="269"/>
      <c r="H7" s="269"/>
      <c r="I7" s="269" t="s">
        <v>134</v>
      </c>
      <c r="J7" s="269"/>
      <c r="K7" s="269"/>
      <c r="L7" s="329" t="s">
        <v>135</v>
      </c>
      <c r="M7" s="329"/>
    </row>
    <row r="8" spans="1:14" s="12" customFormat="1" ht="22.5" customHeight="1">
      <c r="A8" s="272"/>
      <c r="B8" s="326"/>
      <c r="C8" s="328"/>
      <c r="D8" s="355"/>
      <c r="E8" s="328"/>
      <c r="F8" s="274" t="s">
        <v>136</v>
      </c>
      <c r="G8" s="274"/>
      <c r="H8" s="274"/>
      <c r="I8" s="274" t="s">
        <v>137</v>
      </c>
      <c r="J8" s="274"/>
      <c r="K8" s="274"/>
      <c r="L8" s="330"/>
      <c r="M8" s="330"/>
    </row>
    <row r="9" spans="1:14" s="12" customFormat="1" ht="22.5" customHeight="1">
      <c r="A9" s="272"/>
      <c r="B9" s="326"/>
      <c r="C9" s="332" t="s">
        <v>138</v>
      </c>
      <c r="D9" s="332" t="s">
        <v>139</v>
      </c>
      <c r="E9" s="332" t="s">
        <v>140</v>
      </c>
      <c r="F9" s="112" t="s">
        <v>5</v>
      </c>
      <c r="G9" s="112" t="s">
        <v>141</v>
      </c>
      <c r="H9" s="112" t="s">
        <v>142</v>
      </c>
      <c r="I9" s="112" t="s">
        <v>5</v>
      </c>
      <c r="J9" s="112" t="s">
        <v>143</v>
      </c>
      <c r="K9" s="112" t="s">
        <v>144</v>
      </c>
      <c r="L9" s="330"/>
      <c r="M9" s="330"/>
    </row>
    <row r="10" spans="1:14" s="12" customFormat="1" ht="22.5" customHeight="1">
      <c r="A10" s="273"/>
      <c r="B10" s="327"/>
      <c r="C10" s="274"/>
      <c r="D10" s="274"/>
      <c r="E10" s="274"/>
      <c r="F10" s="107" t="s">
        <v>8</v>
      </c>
      <c r="G10" s="107" t="s">
        <v>145</v>
      </c>
      <c r="H10" s="107" t="s">
        <v>146</v>
      </c>
      <c r="I10" s="107" t="s">
        <v>8</v>
      </c>
      <c r="J10" s="107" t="s">
        <v>147</v>
      </c>
      <c r="K10" s="107" t="s">
        <v>148</v>
      </c>
      <c r="L10" s="331"/>
      <c r="M10" s="331"/>
    </row>
    <row r="11" spans="1:14" ht="69.75" customHeight="1" thickBot="1">
      <c r="A11" s="57" t="s">
        <v>430</v>
      </c>
      <c r="B11" s="42" t="s">
        <v>49</v>
      </c>
      <c r="C11" s="66">
        <f>SUM(E11-D11)</f>
        <v>765970</v>
      </c>
      <c r="D11" s="67">
        <f>SUM('20'!D11+'9'!D11)</f>
        <v>28624</v>
      </c>
      <c r="E11" s="66">
        <f>SUM(I11-F11)</f>
        <v>794594</v>
      </c>
      <c r="F11" s="66">
        <f>SUM(G11:H11)</f>
        <v>562727</v>
      </c>
      <c r="G11" s="67">
        <f>SUM('20'!G11+'9'!G11)</f>
        <v>257855</v>
      </c>
      <c r="H11" s="67">
        <f>SUM('20'!H11+'9'!H11)</f>
        <v>304872</v>
      </c>
      <c r="I11" s="66">
        <f>SUM(J11:K11)</f>
        <v>1357321</v>
      </c>
      <c r="J11" s="67">
        <f>SUM('20'!J11+'9'!J11)</f>
        <v>30729</v>
      </c>
      <c r="K11" s="67">
        <f>SUM('20'!K11+'9'!K11)</f>
        <v>1326592</v>
      </c>
      <c r="L11" s="284" t="s">
        <v>50</v>
      </c>
      <c r="M11" s="284"/>
    </row>
    <row r="12" spans="1:14" ht="69.75" customHeight="1" thickBot="1">
      <c r="A12" s="51" t="s">
        <v>394</v>
      </c>
      <c r="B12" s="43" t="s">
        <v>51</v>
      </c>
      <c r="C12" s="68">
        <f>SUM(E12-D12)</f>
        <v>2776150</v>
      </c>
      <c r="D12" s="69">
        <f>SUM('20'!D12+'9'!D12)</f>
        <v>213704</v>
      </c>
      <c r="E12" s="68">
        <f>SUM(I12-F12)</f>
        <v>2989854</v>
      </c>
      <c r="F12" s="68">
        <f>SUM(G12:H12)</f>
        <v>891276</v>
      </c>
      <c r="G12" s="69">
        <f>SUM('20'!G12+'9'!G12)</f>
        <v>613350</v>
      </c>
      <c r="H12" s="69">
        <f>SUM('20'!H12+'9'!H12)</f>
        <v>277926</v>
      </c>
      <c r="I12" s="68">
        <f>SUM(J12:K12)</f>
        <v>3881130</v>
      </c>
      <c r="J12" s="69">
        <f>SUM('20'!J12+'9'!J12)</f>
        <v>232407</v>
      </c>
      <c r="K12" s="69">
        <f>SUM('20'!K12+'9'!K12)</f>
        <v>3648723</v>
      </c>
      <c r="L12" s="285" t="s">
        <v>52</v>
      </c>
      <c r="M12" s="285"/>
    </row>
    <row r="13" spans="1:14" ht="69.75" customHeight="1" thickBot="1">
      <c r="A13" s="52" t="s">
        <v>427</v>
      </c>
      <c r="B13" s="53" t="s">
        <v>53</v>
      </c>
      <c r="C13" s="79">
        <f>SUM(E13-D13)</f>
        <v>1144301</v>
      </c>
      <c r="D13" s="80">
        <f>SUM('20'!D13+'9'!D13)</f>
        <v>148291</v>
      </c>
      <c r="E13" s="79">
        <f>SUM(I13-F13)</f>
        <v>1292592</v>
      </c>
      <c r="F13" s="79">
        <f>SUM(G13:H13)</f>
        <v>404071</v>
      </c>
      <c r="G13" s="80">
        <f>SUM('20'!G13+'9'!G13)</f>
        <v>152440</v>
      </c>
      <c r="H13" s="80">
        <f>SUM('20'!H13+'9'!H13)</f>
        <v>251631</v>
      </c>
      <c r="I13" s="79">
        <f>SUM(J13:K13)</f>
        <v>1696663</v>
      </c>
      <c r="J13" s="80">
        <f>SUM('20'!J13+'9'!J13)</f>
        <v>90101</v>
      </c>
      <c r="K13" s="80">
        <f>SUM('20'!K13+'9'!K13)</f>
        <v>1606562</v>
      </c>
      <c r="L13" s="289" t="s">
        <v>54</v>
      </c>
      <c r="M13" s="289"/>
    </row>
    <row r="14" spans="1:14" ht="69.75" customHeight="1">
      <c r="A14" s="55" t="s">
        <v>428</v>
      </c>
      <c r="B14" s="44" t="s">
        <v>55</v>
      </c>
      <c r="C14" s="70">
        <f>SUM(E14-D14)</f>
        <v>1752763</v>
      </c>
      <c r="D14" s="71">
        <f>SUM('20'!D14+'9'!D14)</f>
        <v>151284</v>
      </c>
      <c r="E14" s="70">
        <f>SUM(I14-F14)</f>
        <v>1904047</v>
      </c>
      <c r="F14" s="70">
        <f>SUM(G14:H14)</f>
        <v>1172170</v>
      </c>
      <c r="G14" s="71">
        <f>SUM('20'!G14+'9'!G14)</f>
        <v>751711</v>
      </c>
      <c r="H14" s="71">
        <f>SUM('20'!H14+'9'!H14)</f>
        <v>420459</v>
      </c>
      <c r="I14" s="70">
        <f>SUM(J14:K14)</f>
        <v>3076217</v>
      </c>
      <c r="J14" s="71">
        <f>SUM('20'!J14+'9'!J14)</f>
        <v>213556</v>
      </c>
      <c r="K14" s="71">
        <f>SUM('20'!K14+'9'!K14)</f>
        <v>2862661</v>
      </c>
      <c r="L14" s="286" t="s">
        <v>56</v>
      </c>
      <c r="M14" s="286"/>
    </row>
    <row r="15" spans="1:14" ht="66.75" customHeight="1">
      <c r="A15" s="280" t="s">
        <v>8</v>
      </c>
      <c r="B15" s="280"/>
      <c r="C15" s="72">
        <f t="shared" ref="C15:K15" si="0">SUM(C11:C14)</f>
        <v>6439184</v>
      </c>
      <c r="D15" s="72">
        <f t="shared" si="0"/>
        <v>541903</v>
      </c>
      <c r="E15" s="72">
        <f t="shared" si="0"/>
        <v>6981087</v>
      </c>
      <c r="F15" s="72">
        <f t="shared" si="0"/>
        <v>3030244</v>
      </c>
      <c r="G15" s="72">
        <f t="shared" si="0"/>
        <v>1775356</v>
      </c>
      <c r="H15" s="72">
        <f t="shared" si="0"/>
        <v>1254888</v>
      </c>
      <c r="I15" s="72">
        <f t="shared" si="0"/>
        <v>10011331</v>
      </c>
      <c r="J15" s="72">
        <f t="shared" si="0"/>
        <v>566793</v>
      </c>
      <c r="K15" s="72">
        <f t="shared" si="0"/>
        <v>9444538</v>
      </c>
      <c r="L15" s="281" t="s">
        <v>5</v>
      </c>
      <c r="M15" s="281"/>
    </row>
  </sheetData>
  <mergeCells count="27">
    <mergeCell ref="L11:M11"/>
    <mergeCell ref="L12:M12"/>
    <mergeCell ref="L13:M13"/>
    <mergeCell ref="E7:E8"/>
    <mergeCell ref="I7:K7"/>
    <mergeCell ref="L7:M10"/>
    <mergeCell ref="A1:M1"/>
    <mergeCell ref="B2:L2"/>
    <mergeCell ref="B3:L3"/>
    <mergeCell ref="B4:L4"/>
    <mergeCell ref="B5:L5"/>
    <mergeCell ref="A6:B6"/>
    <mergeCell ref="A7:A10"/>
    <mergeCell ref="C6:K6"/>
    <mergeCell ref="A15:B15"/>
    <mergeCell ref="L15:M15"/>
    <mergeCell ref="F7:H7"/>
    <mergeCell ref="D9:D10"/>
    <mergeCell ref="E9:E10"/>
    <mergeCell ref="F8:H8"/>
    <mergeCell ref="I8:K8"/>
    <mergeCell ref="B7:B10"/>
    <mergeCell ref="C7:C8"/>
    <mergeCell ref="D7:D8"/>
    <mergeCell ref="C9:C10"/>
    <mergeCell ref="L6:M6"/>
    <mergeCell ref="L14:M14"/>
  </mergeCells>
  <printOptions horizontalCentered="1" verticalCentered="1"/>
  <pageMargins left="0" right="0" top="0" bottom="0" header="0.31496062992125984" footer="0.31496062992125984"/>
  <pageSetup paperSize="9" scale="83"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P19"/>
  <sheetViews>
    <sheetView zoomScaleNormal="100" zoomScaleSheetLayoutView="100" workbookViewId="0">
      <selection activeCell="C18" sqref="C18"/>
    </sheetView>
  </sheetViews>
  <sheetFormatPr defaultColWidth="9.140625" defaultRowHeight="14.25"/>
  <cols>
    <col min="1" max="1" width="7.7109375" style="4" customWidth="1"/>
    <col min="2" max="2" width="35.7109375" style="2" customWidth="1"/>
    <col min="3" max="8" width="9.7109375" style="2" customWidth="1"/>
    <col min="9" max="9" width="10.140625" style="2" bestFit="1" customWidth="1"/>
    <col min="10" max="11" width="9.7109375" style="2" customWidth="1"/>
    <col min="12" max="12" width="28.7109375" style="2" customWidth="1"/>
    <col min="13" max="13" width="7.7109375" style="2" customWidth="1"/>
    <col min="14" max="16384" width="9.140625" style="2"/>
  </cols>
  <sheetData>
    <row r="1" spans="1:16" s="6" customFormat="1" ht="50.1" customHeight="1">
      <c r="A1" s="227"/>
      <c r="B1" s="227"/>
      <c r="C1" s="227"/>
      <c r="D1" s="227"/>
      <c r="E1" s="227"/>
      <c r="F1" s="227"/>
      <c r="G1" s="227"/>
      <c r="H1" s="227"/>
      <c r="I1" s="227"/>
      <c r="J1" s="227"/>
      <c r="K1" s="227"/>
      <c r="L1" s="227"/>
      <c r="M1" s="227"/>
      <c r="N1" s="11"/>
    </row>
    <row r="2" spans="1:16" ht="18" customHeight="1">
      <c r="A2" s="3"/>
      <c r="B2" s="266" t="s">
        <v>149</v>
      </c>
      <c r="C2" s="266"/>
      <c r="D2" s="266"/>
      <c r="E2" s="266"/>
      <c r="F2" s="266"/>
      <c r="G2" s="266"/>
      <c r="H2" s="266"/>
      <c r="I2" s="266"/>
      <c r="J2" s="266"/>
      <c r="K2" s="266"/>
      <c r="L2" s="266"/>
    </row>
    <row r="3" spans="1:16" ht="18">
      <c r="A3" s="3"/>
      <c r="B3" s="266" t="s">
        <v>211</v>
      </c>
      <c r="C3" s="266"/>
      <c r="D3" s="266"/>
      <c r="E3" s="266"/>
      <c r="F3" s="266"/>
      <c r="G3" s="266"/>
      <c r="H3" s="266"/>
      <c r="I3" s="266"/>
      <c r="J3" s="266"/>
      <c r="K3" s="266"/>
      <c r="L3" s="266"/>
    </row>
    <row r="4" spans="1:16" ht="15.75" customHeight="1">
      <c r="A4" s="3"/>
      <c r="B4" s="267" t="s">
        <v>150</v>
      </c>
      <c r="C4" s="267"/>
      <c r="D4" s="267"/>
      <c r="E4" s="267"/>
      <c r="F4" s="267"/>
      <c r="G4" s="267"/>
      <c r="H4" s="267"/>
      <c r="I4" s="267"/>
      <c r="J4" s="267"/>
      <c r="K4" s="267"/>
      <c r="L4" s="267"/>
    </row>
    <row r="5" spans="1:16" ht="15.75" customHeight="1">
      <c r="A5" s="3"/>
      <c r="B5" s="267" t="s">
        <v>212</v>
      </c>
      <c r="C5" s="267"/>
      <c r="D5" s="267"/>
      <c r="E5" s="267"/>
      <c r="F5" s="267"/>
      <c r="G5" s="267"/>
      <c r="H5" s="267"/>
      <c r="I5" s="267"/>
      <c r="J5" s="267"/>
      <c r="K5" s="267"/>
      <c r="L5" s="267"/>
    </row>
    <row r="6" spans="1:16" ht="15.75">
      <c r="A6" s="264" t="s">
        <v>224</v>
      </c>
      <c r="B6" s="264"/>
      <c r="C6" s="268">
        <v>2013</v>
      </c>
      <c r="D6" s="268"/>
      <c r="E6" s="268"/>
      <c r="F6" s="268"/>
      <c r="G6" s="268"/>
      <c r="H6" s="268"/>
      <c r="I6" s="268"/>
      <c r="J6" s="268"/>
      <c r="K6" s="268"/>
      <c r="L6" s="265" t="s">
        <v>225</v>
      </c>
      <c r="M6" s="265"/>
    </row>
    <row r="7" spans="1:16" s="12" customFormat="1" ht="22.5" customHeight="1">
      <c r="A7" s="271" t="s">
        <v>441</v>
      </c>
      <c r="B7" s="325" t="s">
        <v>11</v>
      </c>
      <c r="C7" s="269" t="s">
        <v>130</v>
      </c>
      <c r="D7" s="269" t="s">
        <v>131</v>
      </c>
      <c r="E7" s="269" t="s">
        <v>132</v>
      </c>
      <c r="F7" s="269" t="s">
        <v>133</v>
      </c>
      <c r="G7" s="269"/>
      <c r="H7" s="269"/>
      <c r="I7" s="269" t="s">
        <v>134</v>
      </c>
      <c r="J7" s="269"/>
      <c r="K7" s="269"/>
      <c r="L7" s="329" t="s">
        <v>135</v>
      </c>
      <c r="M7" s="329"/>
    </row>
    <row r="8" spans="1:16" s="12" customFormat="1" ht="22.5" customHeight="1">
      <c r="A8" s="272"/>
      <c r="B8" s="326"/>
      <c r="C8" s="328"/>
      <c r="D8" s="328"/>
      <c r="E8" s="328"/>
      <c r="F8" s="274" t="s">
        <v>136</v>
      </c>
      <c r="G8" s="274"/>
      <c r="H8" s="274"/>
      <c r="I8" s="274" t="s">
        <v>137</v>
      </c>
      <c r="J8" s="274"/>
      <c r="K8" s="274"/>
      <c r="L8" s="330"/>
      <c r="M8" s="330"/>
    </row>
    <row r="9" spans="1:16" s="12" customFormat="1" ht="22.5" customHeight="1">
      <c r="A9" s="272"/>
      <c r="B9" s="326"/>
      <c r="C9" s="332" t="s">
        <v>138</v>
      </c>
      <c r="D9" s="332" t="s">
        <v>139</v>
      </c>
      <c r="E9" s="332" t="s">
        <v>140</v>
      </c>
      <c r="F9" s="112" t="s">
        <v>5</v>
      </c>
      <c r="G9" s="112" t="s">
        <v>141</v>
      </c>
      <c r="H9" s="112" t="s">
        <v>142</v>
      </c>
      <c r="I9" s="112" t="s">
        <v>5</v>
      </c>
      <c r="J9" s="112" t="s">
        <v>143</v>
      </c>
      <c r="K9" s="112" t="s">
        <v>144</v>
      </c>
      <c r="L9" s="330"/>
      <c r="M9" s="330"/>
    </row>
    <row r="10" spans="1:16" s="12" customFormat="1" ht="22.5" customHeight="1">
      <c r="A10" s="273"/>
      <c r="B10" s="327"/>
      <c r="C10" s="274"/>
      <c r="D10" s="274"/>
      <c r="E10" s="274"/>
      <c r="F10" s="107" t="s">
        <v>8</v>
      </c>
      <c r="G10" s="107" t="s">
        <v>145</v>
      </c>
      <c r="H10" s="107" t="s">
        <v>146</v>
      </c>
      <c r="I10" s="107" t="s">
        <v>8</v>
      </c>
      <c r="J10" s="107" t="s">
        <v>147</v>
      </c>
      <c r="K10" s="107" t="s">
        <v>148</v>
      </c>
      <c r="L10" s="331"/>
      <c r="M10" s="331"/>
    </row>
    <row r="11" spans="1:16" ht="48.75" customHeight="1" thickBot="1">
      <c r="A11" s="57">
        <v>50</v>
      </c>
      <c r="B11" s="42" t="s">
        <v>64</v>
      </c>
      <c r="C11" s="66">
        <f>SUM(E11-D11)</f>
        <v>665069</v>
      </c>
      <c r="D11" s="67">
        <f>SUM('21'!D11+'10'!D11)</f>
        <v>28119</v>
      </c>
      <c r="E11" s="66">
        <f>SUM(I11-F11)</f>
        <v>693188</v>
      </c>
      <c r="F11" s="66">
        <f>SUM(G11:H11)</f>
        <v>531522</v>
      </c>
      <c r="G11" s="67">
        <f>SUM('21'!G11+'10'!G11)</f>
        <v>239408</v>
      </c>
      <c r="H11" s="67">
        <f>SUM('21'!H11+'10'!H11)</f>
        <v>292114</v>
      </c>
      <c r="I11" s="66">
        <f t="shared" ref="I11:I18" si="0">SUM(J11:K11)</f>
        <v>1224710</v>
      </c>
      <c r="J11" s="67">
        <f>SUM('21'!J11+'10'!J11)</f>
        <v>29592</v>
      </c>
      <c r="K11" s="67">
        <f>SUM('21'!K11+'10'!K11)</f>
        <v>1195118</v>
      </c>
      <c r="L11" s="284" t="s">
        <v>57</v>
      </c>
      <c r="M11" s="284"/>
    </row>
    <row r="12" spans="1:16" ht="48.75" customHeight="1" thickBot="1">
      <c r="A12" s="51">
        <v>52</v>
      </c>
      <c r="B12" s="43" t="s">
        <v>65</v>
      </c>
      <c r="C12" s="68">
        <f t="shared" ref="C12:C18" si="1">SUM(E12-D12)</f>
        <v>100899</v>
      </c>
      <c r="D12" s="69">
        <f>SUM('21'!D12+'10'!D12)</f>
        <v>505</v>
      </c>
      <c r="E12" s="68">
        <f t="shared" ref="E12:E18" si="2">SUM(I12-F12)</f>
        <v>101404</v>
      </c>
      <c r="F12" s="68">
        <f>SUM(G12:H12)</f>
        <v>31206</v>
      </c>
      <c r="G12" s="69">
        <f>SUM('21'!G12+'10'!G12)</f>
        <v>18447</v>
      </c>
      <c r="H12" s="69">
        <f>SUM('21'!H12+'10'!H12)</f>
        <v>12759</v>
      </c>
      <c r="I12" s="68">
        <f t="shared" si="0"/>
        <v>132610</v>
      </c>
      <c r="J12" s="69">
        <f>SUM('21'!J12+'10'!J12)</f>
        <v>1136</v>
      </c>
      <c r="K12" s="69">
        <f>SUM('21'!K12+'10'!K12)</f>
        <v>131474</v>
      </c>
      <c r="L12" s="285" t="s">
        <v>58</v>
      </c>
      <c r="M12" s="285"/>
    </row>
    <row r="13" spans="1:16" ht="48.75" customHeight="1" thickBot="1">
      <c r="A13" s="57">
        <v>80</v>
      </c>
      <c r="B13" s="42" t="s">
        <v>51</v>
      </c>
      <c r="C13" s="66">
        <f t="shared" si="1"/>
        <v>2776150</v>
      </c>
      <c r="D13" s="67">
        <f>SUM('21'!D13+'10'!D13)</f>
        <v>213704</v>
      </c>
      <c r="E13" s="66">
        <f t="shared" si="2"/>
        <v>2989854</v>
      </c>
      <c r="F13" s="66">
        <f t="shared" ref="F13:F18" si="3">SUM(G13:H13)</f>
        <v>891276</v>
      </c>
      <c r="G13" s="67">
        <f>SUM('21'!G13+'10'!G13)</f>
        <v>613350</v>
      </c>
      <c r="H13" s="67">
        <f>SUM('21'!H13+'10'!H13)</f>
        <v>277926</v>
      </c>
      <c r="I13" s="66">
        <f t="shared" si="0"/>
        <v>3881130</v>
      </c>
      <c r="J13" s="67">
        <f>SUM('21'!J13+'10'!J13)</f>
        <v>232407</v>
      </c>
      <c r="K13" s="67">
        <f>SUM('21'!K13+'10'!K13)</f>
        <v>3648723</v>
      </c>
      <c r="L13" s="284" t="s">
        <v>59</v>
      </c>
      <c r="M13" s="284"/>
    </row>
    <row r="14" spans="1:16" ht="48.75" customHeight="1" thickBot="1">
      <c r="A14" s="51">
        <v>85</v>
      </c>
      <c r="B14" s="43" t="s">
        <v>53</v>
      </c>
      <c r="C14" s="68">
        <f t="shared" si="1"/>
        <v>1144301</v>
      </c>
      <c r="D14" s="69">
        <f>SUM('21'!D14+'10'!D14)</f>
        <v>148291</v>
      </c>
      <c r="E14" s="68">
        <f t="shared" si="2"/>
        <v>1292592</v>
      </c>
      <c r="F14" s="68">
        <f t="shared" si="3"/>
        <v>404071</v>
      </c>
      <c r="G14" s="69">
        <f>SUM('21'!G14+'10'!G14)</f>
        <v>152440</v>
      </c>
      <c r="H14" s="69">
        <f>SUM('21'!H14+'10'!H14)</f>
        <v>251631</v>
      </c>
      <c r="I14" s="68">
        <f t="shared" si="0"/>
        <v>1696663</v>
      </c>
      <c r="J14" s="69">
        <f>SUM('21'!J14+'10'!J14)</f>
        <v>90101</v>
      </c>
      <c r="K14" s="69">
        <f>SUM('21'!K14+'10'!K14)</f>
        <v>1606562</v>
      </c>
      <c r="L14" s="285" t="s">
        <v>60</v>
      </c>
      <c r="M14" s="285"/>
    </row>
    <row r="15" spans="1:16" ht="48.75" customHeight="1" thickBot="1">
      <c r="A15" s="57">
        <v>90</v>
      </c>
      <c r="B15" s="48" t="s">
        <v>432</v>
      </c>
      <c r="C15" s="66">
        <f t="shared" si="1"/>
        <v>40884</v>
      </c>
      <c r="D15" s="67">
        <f>SUM('21'!D15+'10'!D15)</f>
        <v>3706</v>
      </c>
      <c r="E15" s="66">
        <f t="shared" si="2"/>
        <v>44590</v>
      </c>
      <c r="F15" s="66">
        <f t="shared" si="3"/>
        <v>21638</v>
      </c>
      <c r="G15" s="67">
        <f>SUM('21'!G15+'10'!G15)</f>
        <v>7699</v>
      </c>
      <c r="H15" s="67">
        <f>SUM('21'!H15+'10'!H15)</f>
        <v>13939</v>
      </c>
      <c r="I15" s="66">
        <f t="shared" si="0"/>
        <v>66228</v>
      </c>
      <c r="J15" s="67">
        <f>SUM('21'!J15+'10'!J15)</f>
        <v>17574</v>
      </c>
      <c r="K15" s="67">
        <f>SUM('21'!K15+'10'!K15)</f>
        <v>48654</v>
      </c>
      <c r="L15" s="284" t="s">
        <v>431</v>
      </c>
      <c r="M15" s="284"/>
      <c r="N15" s="45"/>
      <c r="O15" s="333"/>
      <c r="P15" s="333"/>
    </row>
    <row r="16" spans="1:16" ht="48.75" customHeight="1" thickBot="1">
      <c r="A16" s="51">
        <v>91</v>
      </c>
      <c r="B16" s="43" t="s">
        <v>66</v>
      </c>
      <c r="C16" s="68">
        <f t="shared" si="1"/>
        <v>38385</v>
      </c>
      <c r="D16" s="69">
        <f>SUM('21'!D16+'10'!D16)</f>
        <v>673</v>
      </c>
      <c r="E16" s="68">
        <f t="shared" si="2"/>
        <v>39058</v>
      </c>
      <c r="F16" s="68">
        <f t="shared" si="3"/>
        <v>4888</v>
      </c>
      <c r="G16" s="69">
        <f>SUM('21'!G16+'10'!G16)</f>
        <v>4162</v>
      </c>
      <c r="H16" s="69">
        <f>SUM('21'!H16+'10'!H16)</f>
        <v>726</v>
      </c>
      <c r="I16" s="68">
        <f t="shared" si="0"/>
        <v>43946</v>
      </c>
      <c r="J16" s="69">
        <f>SUM('21'!J16+'10'!J16)</f>
        <v>4639</v>
      </c>
      <c r="K16" s="69">
        <f>SUM('21'!K16+'10'!K16)</f>
        <v>39307</v>
      </c>
      <c r="L16" s="285" t="s">
        <v>61</v>
      </c>
      <c r="M16" s="285"/>
    </row>
    <row r="17" spans="1:13" ht="48.75" customHeight="1" thickBot="1">
      <c r="A17" s="57">
        <v>92</v>
      </c>
      <c r="B17" s="42" t="s">
        <v>67</v>
      </c>
      <c r="C17" s="66">
        <f t="shared" si="1"/>
        <v>1138045</v>
      </c>
      <c r="D17" s="67">
        <f>SUM('21'!D17+'10'!D17)</f>
        <v>130086</v>
      </c>
      <c r="E17" s="66">
        <f t="shared" si="2"/>
        <v>1268131</v>
      </c>
      <c r="F17" s="66">
        <f t="shared" si="3"/>
        <v>912833</v>
      </c>
      <c r="G17" s="67">
        <f>SUM('21'!G17+'10'!G17)</f>
        <v>597997</v>
      </c>
      <c r="H17" s="67">
        <f>SUM('21'!H17+'10'!H17)</f>
        <v>314836</v>
      </c>
      <c r="I17" s="66">
        <f t="shared" si="0"/>
        <v>2180964</v>
      </c>
      <c r="J17" s="67">
        <f>SUM('21'!J17+'10'!J17)</f>
        <v>174357</v>
      </c>
      <c r="K17" s="67">
        <f>SUM('21'!K17+'10'!K17)</f>
        <v>2006607</v>
      </c>
      <c r="L17" s="284" t="s">
        <v>62</v>
      </c>
      <c r="M17" s="284"/>
    </row>
    <row r="18" spans="1:13" ht="48.75" customHeight="1">
      <c r="A18" s="55">
        <v>93</v>
      </c>
      <c r="B18" s="44" t="s">
        <v>68</v>
      </c>
      <c r="C18" s="70">
        <f t="shared" si="1"/>
        <v>535448</v>
      </c>
      <c r="D18" s="71">
        <f>SUM('21'!D18+'10'!D18)</f>
        <v>16819</v>
      </c>
      <c r="E18" s="70">
        <f t="shared" si="2"/>
        <v>552267</v>
      </c>
      <c r="F18" s="70">
        <f t="shared" si="3"/>
        <v>232811</v>
      </c>
      <c r="G18" s="71">
        <f>SUM('21'!G18+'10'!G18)</f>
        <v>141854</v>
      </c>
      <c r="H18" s="71">
        <f>SUM('21'!H18+'10'!H18)</f>
        <v>90957</v>
      </c>
      <c r="I18" s="70">
        <f t="shared" si="0"/>
        <v>785078</v>
      </c>
      <c r="J18" s="71">
        <f>SUM('21'!J18+'10'!J18)</f>
        <v>16986</v>
      </c>
      <c r="K18" s="71">
        <f>SUM('21'!K18+'10'!K18)</f>
        <v>768092</v>
      </c>
      <c r="L18" s="286" t="s">
        <v>63</v>
      </c>
      <c r="M18" s="286"/>
    </row>
    <row r="19" spans="1:13" ht="57.75" customHeight="1">
      <c r="A19" s="280" t="s">
        <v>8</v>
      </c>
      <c r="B19" s="280"/>
      <c r="C19" s="72">
        <f t="shared" ref="C19:K19" si="4">SUM(C11:C18)</f>
        <v>6439181</v>
      </c>
      <c r="D19" s="72">
        <f t="shared" si="4"/>
        <v>541903</v>
      </c>
      <c r="E19" s="72">
        <f t="shared" si="4"/>
        <v>6981084</v>
      </c>
      <c r="F19" s="72">
        <f t="shared" si="4"/>
        <v>3030245</v>
      </c>
      <c r="G19" s="72">
        <f t="shared" si="4"/>
        <v>1775357</v>
      </c>
      <c r="H19" s="72">
        <f t="shared" si="4"/>
        <v>1254888</v>
      </c>
      <c r="I19" s="72">
        <f t="shared" si="4"/>
        <v>10011329</v>
      </c>
      <c r="J19" s="72">
        <f t="shared" si="4"/>
        <v>566792</v>
      </c>
      <c r="K19" s="72">
        <f t="shared" si="4"/>
        <v>9444537</v>
      </c>
      <c r="L19" s="281" t="s">
        <v>5</v>
      </c>
      <c r="M19" s="281"/>
    </row>
  </sheetData>
  <mergeCells count="32">
    <mergeCell ref="L11:M11"/>
    <mergeCell ref="L12:M12"/>
    <mergeCell ref="L13:M13"/>
    <mergeCell ref="O15:P15"/>
    <mergeCell ref="A19:B19"/>
    <mergeCell ref="L19:M19"/>
    <mergeCell ref="L14:M14"/>
    <mergeCell ref="L15:M15"/>
    <mergeCell ref="L16:M16"/>
    <mergeCell ref="L17:M17"/>
    <mergeCell ref="L18:M18"/>
    <mergeCell ref="I7:K7"/>
    <mergeCell ref="L7:M10"/>
    <mergeCell ref="F8:H8"/>
    <mergeCell ref="I8:K8"/>
    <mergeCell ref="C9:C10"/>
    <mergeCell ref="D9:D10"/>
    <mergeCell ref="E9:E10"/>
    <mergeCell ref="F7:H7"/>
    <mergeCell ref="A7:A10"/>
    <mergeCell ref="B7:B10"/>
    <mergeCell ref="C7:C8"/>
    <mergeCell ref="D7:D8"/>
    <mergeCell ref="E7:E8"/>
    <mergeCell ref="A6:B6"/>
    <mergeCell ref="C6:K6"/>
    <mergeCell ref="L6:M6"/>
    <mergeCell ref="A1:M1"/>
    <mergeCell ref="B2:L2"/>
    <mergeCell ref="B3:L3"/>
    <mergeCell ref="B4:L4"/>
    <mergeCell ref="B5:L5"/>
  </mergeCells>
  <printOptions horizontalCentered="1" verticalCentered="1"/>
  <pageMargins left="0" right="0" top="0" bottom="0" header="0.31496062992125984" footer="0.31496062992125984"/>
  <pageSetup paperSize="9" scale="78"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N27"/>
  <sheetViews>
    <sheetView topLeftCell="A4" zoomScaleNormal="100" zoomScaleSheetLayoutView="100" workbookViewId="0">
      <selection activeCell="A26" sqref="A11:B26"/>
    </sheetView>
  </sheetViews>
  <sheetFormatPr defaultColWidth="9.140625" defaultRowHeight="14.25"/>
  <cols>
    <col min="1" max="1" width="7.7109375" style="4" customWidth="1"/>
    <col min="2" max="2" width="40.7109375" style="2" customWidth="1"/>
    <col min="3" max="11" width="9.7109375" style="2" customWidth="1"/>
    <col min="12" max="12" width="33.7109375" style="2" customWidth="1"/>
    <col min="13" max="13" width="7.7109375" style="2" customWidth="1"/>
    <col min="14" max="16384" width="9.140625" style="2"/>
  </cols>
  <sheetData>
    <row r="1" spans="1:14" s="6" customFormat="1" ht="27" customHeight="1">
      <c r="A1" s="227"/>
      <c r="B1" s="227"/>
      <c r="C1" s="227"/>
      <c r="D1" s="227"/>
      <c r="E1" s="227"/>
      <c r="F1" s="227"/>
      <c r="G1" s="227"/>
      <c r="H1" s="227"/>
      <c r="I1" s="227"/>
      <c r="J1" s="227"/>
      <c r="K1" s="227"/>
      <c r="L1" s="227"/>
      <c r="M1" s="227"/>
      <c r="N1" s="11"/>
    </row>
    <row r="2" spans="1:14" ht="18" customHeight="1">
      <c r="A2" s="3"/>
      <c r="B2" s="266" t="s">
        <v>149</v>
      </c>
      <c r="C2" s="266"/>
      <c r="D2" s="266"/>
      <c r="E2" s="266"/>
      <c r="F2" s="266"/>
      <c r="G2" s="266"/>
      <c r="H2" s="266"/>
      <c r="I2" s="266"/>
      <c r="J2" s="266"/>
      <c r="K2" s="266"/>
      <c r="L2" s="266"/>
    </row>
    <row r="3" spans="1:14" ht="18">
      <c r="A3" s="3"/>
      <c r="B3" s="266" t="s">
        <v>1</v>
      </c>
      <c r="C3" s="266"/>
      <c r="D3" s="266"/>
      <c r="E3" s="266"/>
      <c r="F3" s="266"/>
      <c r="G3" s="266"/>
      <c r="H3" s="266"/>
      <c r="I3" s="266"/>
      <c r="J3" s="266"/>
      <c r="K3" s="266"/>
      <c r="L3" s="266"/>
    </row>
    <row r="4" spans="1:14" ht="15.75" customHeight="1">
      <c r="A4" s="3"/>
      <c r="B4" s="267" t="s">
        <v>150</v>
      </c>
      <c r="C4" s="267"/>
      <c r="D4" s="267"/>
      <c r="E4" s="267"/>
      <c r="F4" s="267"/>
      <c r="G4" s="267"/>
      <c r="H4" s="267"/>
      <c r="I4" s="267"/>
      <c r="J4" s="267"/>
      <c r="K4" s="267"/>
      <c r="L4" s="267"/>
    </row>
    <row r="5" spans="1:14" ht="15.75" customHeight="1">
      <c r="A5" s="3"/>
      <c r="B5" s="267" t="s">
        <v>212</v>
      </c>
      <c r="C5" s="267"/>
      <c r="D5" s="267"/>
      <c r="E5" s="267"/>
      <c r="F5" s="267"/>
      <c r="G5" s="267"/>
      <c r="H5" s="267"/>
      <c r="I5" s="267"/>
      <c r="J5" s="267"/>
      <c r="K5" s="267"/>
      <c r="L5" s="267"/>
    </row>
    <row r="6" spans="1:14" ht="15.75">
      <c r="A6" s="264" t="s">
        <v>227</v>
      </c>
      <c r="B6" s="264"/>
      <c r="C6" s="268">
        <v>2013</v>
      </c>
      <c r="D6" s="268"/>
      <c r="E6" s="268"/>
      <c r="F6" s="268"/>
      <c r="G6" s="268"/>
      <c r="H6" s="268"/>
      <c r="I6" s="268"/>
      <c r="J6" s="268"/>
      <c r="K6" s="268"/>
      <c r="L6" s="265" t="s">
        <v>226</v>
      </c>
      <c r="M6" s="265"/>
    </row>
    <row r="7" spans="1:14" s="12" customFormat="1" ht="22.5" customHeight="1">
      <c r="A7" s="271" t="s">
        <v>441</v>
      </c>
      <c r="B7" s="334" t="s">
        <v>11</v>
      </c>
      <c r="C7" s="269" t="s">
        <v>130</v>
      </c>
      <c r="D7" s="269" t="s">
        <v>131</v>
      </c>
      <c r="E7" s="269" t="s">
        <v>132</v>
      </c>
      <c r="F7" s="269" t="s">
        <v>133</v>
      </c>
      <c r="G7" s="269"/>
      <c r="H7" s="269"/>
      <c r="I7" s="269" t="s">
        <v>134</v>
      </c>
      <c r="J7" s="269"/>
      <c r="K7" s="269"/>
      <c r="L7" s="329" t="s">
        <v>135</v>
      </c>
      <c r="M7" s="329"/>
    </row>
    <row r="8" spans="1:14" s="12" customFormat="1" ht="22.5" customHeight="1">
      <c r="A8" s="272"/>
      <c r="B8" s="335"/>
      <c r="C8" s="328"/>
      <c r="D8" s="328"/>
      <c r="E8" s="328"/>
      <c r="F8" s="274" t="s">
        <v>136</v>
      </c>
      <c r="G8" s="274"/>
      <c r="H8" s="274"/>
      <c r="I8" s="274" t="s">
        <v>137</v>
      </c>
      <c r="J8" s="274"/>
      <c r="K8" s="274"/>
      <c r="L8" s="330"/>
      <c r="M8" s="330"/>
    </row>
    <row r="9" spans="1:14" s="12" customFormat="1" ht="22.5" customHeight="1">
      <c r="A9" s="272"/>
      <c r="B9" s="335"/>
      <c r="C9" s="332" t="s">
        <v>138</v>
      </c>
      <c r="D9" s="332" t="s">
        <v>139</v>
      </c>
      <c r="E9" s="332" t="s">
        <v>140</v>
      </c>
      <c r="F9" s="112" t="s">
        <v>5</v>
      </c>
      <c r="G9" s="112" t="s">
        <v>141</v>
      </c>
      <c r="H9" s="112" t="s">
        <v>142</v>
      </c>
      <c r="I9" s="112" t="s">
        <v>5</v>
      </c>
      <c r="J9" s="112" t="s">
        <v>143</v>
      </c>
      <c r="K9" s="112" t="s">
        <v>144</v>
      </c>
      <c r="L9" s="330"/>
      <c r="M9" s="330"/>
    </row>
    <row r="10" spans="1:14" s="12" customFormat="1" ht="22.5" customHeight="1">
      <c r="A10" s="273"/>
      <c r="B10" s="336"/>
      <c r="C10" s="274"/>
      <c r="D10" s="274"/>
      <c r="E10" s="274"/>
      <c r="F10" s="107" t="s">
        <v>8</v>
      </c>
      <c r="G10" s="107" t="s">
        <v>145</v>
      </c>
      <c r="H10" s="107" t="s">
        <v>146</v>
      </c>
      <c r="I10" s="107" t="s">
        <v>8</v>
      </c>
      <c r="J10" s="107" t="s">
        <v>147</v>
      </c>
      <c r="K10" s="107" t="s">
        <v>148</v>
      </c>
      <c r="L10" s="331"/>
      <c r="M10" s="331"/>
    </row>
    <row r="11" spans="1:14" ht="18" customHeight="1" thickBot="1">
      <c r="A11" s="50">
        <v>502</v>
      </c>
      <c r="B11" s="198" t="s">
        <v>501</v>
      </c>
      <c r="C11" s="88">
        <f>SUM(E11-D11)</f>
        <v>620687</v>
      </c>
      <c r="D11" s="96">
        <f>SUM('22'!D11+'11'!D11)</f>
        <v>28119</v>
      </c>
      <c r="E11" s="88">
        <f>SUM(I11-F11)</f>
        <v>648806</v>
      </c>
      <c r="F11" s="88">
        <f t="shared" ref="F11:F26" si="0">SUM(G11:H11)</f>
        <v>524949</v>
      </c>
      <c r="G11" s="96">
        <f>SUM('22'!G11+'11'!G11)</f>
        <v>237026</v>
      </c>
      <c r="H11" s="96">
        <f>SUM('22'!H11+'11'!H11)</f>
        <v>287923</v>
      </c>
      <c r="I11" s="97">
        <f>SUM(J11:K11)</f>
        <v>1173755</v>
      </c>
      <c r="J11" s="96">
        <f>SUM('22'!J11+'11'!J11)</f>
        <v>28372</v>
      </c>
      <c r="K11" s="96">
        <f>SUM('22'!K11+'11'!K11)</f>
        <v>1145383</v>
      </c>
      <c r="L11" s="290" t="s">
        <v>16</v>
      </c>
      <c r="M11" s="290"/>
    </row>
    <row r="12" spans="1:14" ht="30.75" thickBot="1">
      <c r="A12" s="51">
        <v>504</v>
      </c>
      <c r="B12" s="214" t="s">
        <v>502</v>
      </c>
      <c r="C12" s="90">
        <f t="shared" ref="C12:C26" si="1">SUM(E12-D12)</f>
        <v>44381</v>
      </c>
      <c r="D12" s="89">
        <f>SUM('22'!D12+'11'!D12)</f>
        <v>0</v>
      </c>
      <c r="E12" s="90">
        <f t="shared" ref="E12:E26" si="2">SUM(I12-F12)</f>
        <v>44381</v>
      </c>
      <c r="F12" s="90">
        <f t="shared" si="0"/>
        <v>6574</v>
      </c>
      <c r="G12" s="89">
        <f>SUM('22'!G12+'11'!G12)</f>
        <v>2383</v>
      </c>
      <c r="H12" s="89">
        <f>SUM('22'!H12+'11'!H12)</f>
        <v>4191</v>
      </c>
      <c r="I12" s="90">
        <f t="shared" ref="I12:I26" si="3">SUM(J12:K12)</f>
        <v>50955</v>
      </c>
      <c r="J12" s="89">
        <f>SUM('22'!J12+'11'!J12)</f>
        <v>1220</v>
      </c>
      <c r="K12" s="89">
        <f>SUM('22'!K12+'11'!K12)</f>
        <v>49735</v>
      </c>
      <c r="L12" s="285" t="s">
        <v>516</v>
      </c>
      <c r="M12" s="285"/>
    </row>
    <row r="13" spans="1:14" ht="18" customHeight="1" thickBot="1">
      <c r="A13" s="52">
        <v>526</v>
      </c>
      <c r="B13" s="198" t="s">
        <v>503</v>
      </c>
      <c r="C13" s="88">
        <f>SUM(E13-D13)</f>
        <v>100899</v>
      </c>
      <c r="D13" s="87">
        <f>SUM('22'!D13+'11'!D13)</f>
        <v>505</v>
      </c>
      <c r="E13" s="88">
        <f>SUM(I13-F13)</f>
        <v>101404</v>
      </c>
      <c r="F13" s="88">
        <f t="shared" si="0"/>
        <v>31206</v>
      </c>
      <c r="G13" s="87">
        <f>SUM('22'!G13+'11'!G13)</f>
        <v>18447</v>
      </c>
      <c r="H13" s="87">
        <f>SUM('22'!H13+'11'!H13)</f>
        <v>12759</v>
      </c>
      <c r="I13" s="88">
        <f t="shared" si="3"/>
        <v>132610</v>
      </c>
      <c r="J13" s="96">
        <f>SUM('22'!J13+'11'!J13)</f>
        <v>1136</v>
      </c>
      <c r="K13" s="96">
        <f>SUM('22'!K13+'11'!K13)</f>
        <v>131474</v>
      </c>
      <c r="L13" s="289" t="s">
        <v>17</v>
      </c>
      <c r="M13" s="289"/>
    </row>
    <row r="14" spans="1:14" ht="18" customHeight="1" thickBot="1">
      <c r="A14" s="51">
        <v>801</v>
      </c>
      <c r="B14" s="214" t="s">
        <v>504</v>
      </c>
      <c r="C14" s="90">
        <f t="shared" si="1"/>
        <v>178526</v>
      </c>
      <c r="D14" s="89">
        <f>SUM('22'!D14+'11'!D14)</f>
        <v>9829</v>
      </c>
      <c r="E14" s="90">
        <f t="shared" si="2"/>
        <v>188355</v>
      </c>
      <c r="F14" s="90">
        <f t="shared" si="0"/>
        <v>95157</v>
      </c>
      <c r="G14" s="89">
        <f>SUM('22'!G14+'11'!G14)</f>
        <v>64922</v>
      </c>
      <c r="H14" s="89">
        <f>SUM('22'!H14+'11'!H14)</f>
        <v>30235</v>
      </c>
      <c r="I14" s="90">
        <f t="shared" si="3"/>
        <v>283512</v>
      </c>
      <c r="J14" s="89">
        <f>SUM('22'!J14+'11'!J14)</f>
        <v>7354</v>
      </c>
      <c r="K14" s="89">
        <f>SUM('22'!K14+'11'!K14)</f>
        <v>276158</v>
      </c>
      <c r="L14" s="285" t="s">
        <v>517</v>
      </c>
      <c r="M14" s="285"/>
    </row>
    <row r="15" spans="1:14" ht="18" customHeight="1" thickBot="1">
      <c r="A15" s="52">
        <v>802</v>
      </c>
      <c r="B15" s="198" t="s">
        <v>505</v>
      </c>
      <c r="C15" s="88">
        <f>SUM(E15-D15)</f>
        <v>3807</v>
      </c>
      <c r="D15" s="87">
        <f>SUM('22'!D15+'11'!D15)</f>
        <v>5673</v>
      </c>
      <c r="E15" s="88">
        <f>SUM(I15-F15)</f>
        <v>9480</v>
      </c>
      <c r="F15" s="88">
        <f t="shared" si="0"/>
        <v>867</v>
      </c>
      <c r="G15" s="87">
        <f>SUM('22'!G15+'11'!G15)</f>
        <v>752</v>
      </c>
      <c r="H15" s="87">
        <f>SUM('22'!H15+'11'!H15)</f>
        <v>115</v>
      </c>
      <c r="I15" s="88">
        <f t="shared" si="3"/>
        <v>10347</v>
      </c>
      <c r="J15" s="96">
        <f>SUM('22'!J15+'11'!J15)</f>
        <v>0</v>
      </c>
      <c r="K15" s="96">
        <f>SUM('22'!K15+'11'!K15)</f>
        <v>10347</v>
      </c>
      <c r="L15" s="289" t="s">
        <v>518</v>
      </c>
      <c r="M15" s="289"/>
    </row>
    <row r="16" spans="1:14" ht="18" customHeight="1" thickBot="1">
      <c r="A16" s="51">
        <v>803</v>
      </c>
      <c r="B16" s="214" t="s">
        <v>506</v>
      </c>
      <c r="C16" s="90">
        <f t="shared" si="1"/>
        <v>1020583</v>
      </c>
      <c r="D16" s="89">
        <f>SUM('22'!D16+'11'!D16)</f>
        <v>45290</v>
      </c>
      <c r="E16" s="90">
        <f t="shared" si="2"/>
        <v>1065873</v>
      </c>
      <c r="F16" s="90">
        <f t="shared" si="0"/>
        <v>287559</v>
      </c>
      <c r="G16" s="89">
        <f>SUM('22'!G16+'11'!G16)</f>
        <v>162910</v>
      </c>
      <c r="H16" s="89">
        <f>SUM('22'!H16+'11'!H16)</f>
        <v>124649</v>
      </c>
      <c r="I16" s="90">
        <f t="shared" si="3"/>
        <v>1353432</v>
      </c>
      <c r="J16" s="89">
        <f>SUM('22'!J16+'11'!J16)</f>
        <v>46886</v>
      </c>
      <c r="K16" s="89">
        <f>SUM('22'!K16+'11'!K16)</f>
        <v>1306546</v>
      </c>
      <c r="L16" s="285" t="s">
        <v>18</v>
      </c>
      <c r="M16" s="285"/>
    </row>
    <row r="17" spans="1:13" ht="18" customHeight="1" thickBot="1">
      <c r="A17" s="52">
        <v>804</v>
      </c>
      <c r="B17" s="198" t="s">
        <v>507</v>
      </c>
      <c r="C17" s="88">
        <f>SUM(E17-D17)</f>
        <v>1309293</v>
      </c>
      <c r="D17" s="87">
        <f>SUM('22'!D17+'11'!D17)</f>
        <v>136990</v>
      </c>
      <c r="E17" s="88">
        <f>SUM(I17-F17)</f>
        <v>1446283</v>
      </c>
      <c r="F17" s="88">
        <f t="shared" si="0"/>
        <v>415732</v>
      </c>
      <c r="G17" s="87">
        <f>SUM('22'!G17+'11'!G17)</f>
        <v>324640</v>
      </c>
      <c r="H17" s="87">
        <f>SUM('22'!H17+'11'!H17)</f>
        <v>91092</v>
      </c>
      <c r="I17" s="88">
        <f t="shared" si="3"/>
        <v>1862015</v>
      </c>
      <c r="J17" s="96">
        <f>SUM('22'!J17+'11'!J17)</f>
        <v>158442</v>
      </c>
      <c r="K17" s="96">
        <f>SUM('22'!K17+'11'!K17)</f>
        <v>1703573</v>
      </c>
      <c r="L17" s="289" t="s">
        <v>19</v>
      </c>
      <c r="M17" s="289"/>
    </row>
    <row r="18" spans="1:13" ht="18" customHeight="1" thickBot="1">
      <c r="A18" s="51">
        <v>809</v>
      </c>
      <c r="B18" s="214" t="s">
        <v>508</v>
      </c>
      <c r="C18" s="90">
        <f t="shared" si="1"/>
        <v>263941</v>
      </c>
      <c r="D18" s="89">
        <f>SUM('22'!D18+'11'!D18)</f>
        <v>15922</v>
      </c>
      <c r="E18" s="90">
        <f t="shared" si="2"/>
        <v>279863</v>
      </c>
      <c r="F18" s="90">
        <f t="shared" si="0"/>
        <v>91961</v>
      </c>
      <c r="G18" s="89">
        <f>SUM('22'!G18+'11'!G18)</f>
        <v>60126</v>
      </c>
      <c r="H18" s="89">
        <f>SUM('22'!H18+'11'!H18)</f>
        <v>31835</v>
      </c>
      <c r="I18" s="90">
        <f t="shared" si="3"/>
        <v>371824</v>
      </c>
      <c r="J18" s="89">
        <f>SUM('22'!J18+'11'!J18)</f>
        <v>19724</v>
      </c>
      <c r="K18" s="89">
        <f>SUM('22'!K18+'11'!K18)</f>
        <v>352100</v>
      </c>
      <c r="L18" s="285" t="s">
        <v>519</v>
      </c>
      <c r="M18" s="285"/>
    </row>
    <row r="19" spans="1:13" ht="18" customHeight="1" thickBot="1">
      <c r="A19" s="52">
        <v>851</v>
      </c>
      <c r="B19" s="198" t="s">
        <v>509</v>
      </c>
      <c r="C19" s="88">
        <f>SUM(E19-D19)</f>
        <v>1136016</v>
      </c>
      <c r="D19" s="87">
        <f>SUM('22'!D19+'11'!D19)</f>
        <v>148252</v>
      </c>
      <c r="E19" s="88">
        <f>SUM(I19-F19)</f>
        <v>1284268</v>
      </c>
      <c r="F19" s="88">
        <f t="shared" si="0"/>
        <v>401406</v>
      </c>
      <c r="G19" s="87">
        <f>SUM('22'!G19+'11'!G19)</f>
        <v>150715</v>
      </c>
      <c r="H19" s="87">
        <f>SUM('22'!H19+'11'!H19)</f>
        <v>250691</v>
      </c>
      <c r="I19" s="88">
        <f t="shared" si="3"/>
        <v>1685674</v>
      </c>
      <c r="J19" s="96">
        <f>SUM('22'!J19+'11'!J19)</f>
        <v>87691</v>
      </c>
      <c r="K19" s="96">
        <f>SUM('22'!K19+'11'!K19)</f>
        <v>1597983</v>
      </c>
      <c r="L19" s="289" t="s">
        <v>520</v>
      </c>
      <c r="M19" s="289"/>
    </row>
    <row r="20" spans="1:13" ht="15.75" thickBot="1">
      <c r="A20" s="51">
        <v>852</v>
      </c>
      <c r="B20" s="214" t="s">
        <v>510</v>
      </c>
      <c r="C20" s="90">
        <f t="shared" si="1"/>
        <v>8283</v>
      </c>
      <c r="D20" s="89">
        <f>SUM('22'!D20+'11'!D20)</f>
        <v>39</v>
      </c>
      <c r="E20" s="90">
        <f t="shared" si="2"/>
        <v>8322</v>
      </c>
      <c r="F20" s="90">
        <f t="shared" si="0"/>
        <v>2666</v>
      </c>
      <c r="G20" s="89">
        <f>SUM('22'!G20+'11'!G20)</f>
        <v>1725</v>
      </c>
      <c r="H20" s="89">
        <f>SUM('22'!H20+'11'!H20)</f>
        <v>941</v>
      </c>
      <c r="I20" s="90">
        <f t="shared" si="3"/>
        <v>10988</v>
      </c>
      <c r="J20" s="89">
        <f>SUM('22'!J20+'11'!J20)</f>
        <v>2410</v>
      </c>
      <c r="K20" s="89">
        <f>SUM('22'!K20+'11'!K20)</f>
        <v>8578</v>
      </c>
      <c r="L20" s="285" t="s">
        <v>20</v>
      </c>
      <c r="M20" s="285"/>
    </row>
    <row r="21" spans="1:13" ht="30.75" thickBot="1">
      <c r="A21" s="52">
        <v>900</v>
      </c>
      <c r="B21" s="198" t="s">
        <v>511</v>
      </c>
      <c r="C21" s="88">
        <f>SUM(E21-D21)</f>
        <v>40884</v>
      </c>
      <c r="D21" s="87">
        <f>SUM('22'!D21+'11'!D21)</f>
        <v>3706</v>
      </c>
      <c r="E21" s="88">
        <f>SUM(I21-F21)</f>
        <v>44590</v>
      </c>
      <c r="F21" s="88">
        <f t="shared" si="0"/>
        <v>21638</v>
      </c>
      <c r="G21" s="87">
        <f>SUM('22'!G21+'11'!G21)</f>
        <v>7699</v>
      </c>
      <c r="H21" s="87">
        <f>SUM('22'!H21+'11'!H21)</f>
        <v>13939</v>
      </c>
      <c r="I21" s="88">
        <f t="shared" si="3"/>
        <v>66228</v>
      </c>
      <c r="J21" s="96">
        <f>SUM('22'!J21+'11'!J21)</f>
        <v>17574</v>
      </c>
      <c r="K21" s="96">
        <f>SUM('22'!K21+'11'!K21)</f>
        <v>48654</v>
      </c>
      <c r="L21" s="289" t="s">
        <v>433</v>
      </c>
      <c r="M21" s="289"/>
    </row>
    <row r="22" spans="1:13" ht="30.75" thickBot="1">
      <c r="A22" s="51">
        <v>911</v>
      </c>
      <c r="B22" s="214" t="s">
        <v>512</v>
      </c>
      <c r="C22" s="90">
        <f t="shared" si="1"/>
        <v>38385</v>
      </c>
      <c r="D22" s="89">
        <f>SUM('22'!D22+'11'!D22)</f>
        <v>673</v>
      </c>
      <c r="E22" s="90">
        <f t="shared" si="2"/>
        <v>39058</v>
      </c>
      <c r="F22" s="90">
        <f t="shared" si="0"/>
        <v>4888</v>
      </c>
      <c r="G22" s="89">
        <f>SUM('22'!G22+'11'!G22)</f>
        <v>4162</v>
      </c>
      <c r="H22" s="89">
        <f>SUM('22'!H22+'11'!H22)</f>
        <v>726</v>
      </c>
      <c r="I22" s="90">
        <f t="shared" si="3"/>
        <v>43946</v>
      </c>
      <c r="J22" s="89">
        <f>SUM('22'!J22+'11'!J22)</f>
        <v>4639</v>
      </c>
      <c r="K22" s="89">
        <f>SUM('22'!K22+'11'!K22)</f>
        <v>39307</v>
      </c>
      <c r="L22" s="285" t="s">
        <v>521</v>
      </c>
      <c r="M22" s="285"/>
    </row>
    <row r="23" spans="1:13" ht="30.75" thickBot="1">
      <c r="A23" s="52">
        <v>921</v>
      </c>
      <c r="B23" s="198" t="s">
        <v>477</v>
      </c>
      <c r="C23" s="88">
        <f>SUM(E23-D23)</f>
        <v>642339</v>
      </c>
      <c r="D23" s="87">
        <f>SUM('22'!D23+'11'!D23)</f>
        <v>72231</v>
      </c>
      <c r="E23" s="88">
        <f>SUM(I23-F23)</f>
        <v>714570</v>
      </c>
      <c r="F23" s="88">
        <f t="shared" si="0"/>
        <v>498052</v>
      </c>
      <c r="G23" s="87">
        <f>SUM('22'!G23+'11'!G23)</f>
        <v>478114</v>
      </c>
      <c r="H23" s="87">
        <f>SUM('22'!H23+'11'!H23)</f>
        <v>19938</v>
      </c>
      <c r="I23" s="88">
        <f t="shared" si="3"/>
        <v>1212622</v>
      </c>
      <c r="J23" s="96">
        <f>SUM('22'!J23+'11'!J23)</f>
        <v>103791</v>
      </c>
      <c r="K23" s="96">
        <f>SUM('22'!K23+'11'!K23)</f>
        <v>1108831</v>
      </c>
      <c r="L23" s="289" t="s">
        <v>476</v>
      </c>
      <c r="M23" s="289"/>
    </row>
    <row r="24" spans="1:13" ht="30.75" thickBot="1">
      <c r="A24" s="51">
        <v>923</v>
      </c>
      <c r="B24" s="214" t="s">
        <v>513</v>
      </c>
      <c r="C24" s="90">
        <f t="shared" si="1"/>
        <v>177557</v>
      </c>
      <c r="D24" s="89">
        <f>SUM('22'!D24+'11'!D24)</f>
        <v>28464</v>
      </c>
      <c r="E24" s="90">
        <f t="shared" si="2"/>
        <v>206021</v>
      </c>
      <c r="F24" s="90">
        <f t="shared" si="0"/>
        <v>142803</v>
      </c>
      <c r="G24" s="89">
        <f>SUM('22'!G24+'11'!G24)</f>
        <v>33296</v>
      </c>
      <c r="H24" s="89">
        <f>SUM('22'!H24+'11'!H24)</f>
        <v>109507</v>
      </c>
      <c r="I24" s="90">
        <f t="shared" si="3"/>
        <v>348824</v>
      </c>
      <c r="J24" s="89">
        <f>SUM('22'!J24+'11'!J24)</f>
        <v>137</v>
      </c>
      <c r="K24" s="89">
        <f>SUM('22'!K24+'11'!K24)</f>
        <v>348687</v>
      </c>
      <c r="L24" s="285" t="s">
        <v>522</v>
      </c>
      <c r="M24" s="285"/>
    </row>
    <row r="25" spans="1:13" ht="18" customHeight="1" thickBot="1">
      <c r="A25" s="52">
        <v>924</v>
      </c>
      <c r="B25" s="198" t="s">
        <v>514</v>
      </c>
      <c r="C25" s="88">
        <f>SUM(E25-D25)</f>
        <v>318149</v>
      </c>
      <c r="D25" s="87">
        <f>SUM('22'!D25+'11'!D25)</f>
        <v>29392</v>
      </c>
      <c r="E25" s="88">
        <f>SUM(I25-F25)</f>
        <v>347541</v>
      </c>
      <c r="F25" s="88">
        <f t="shared" si="0"/>
        <v>271978</v>
      </c>
      <c r="G25" s="87">
        <f>SUM('22'!G25+'11'!G25)</f>
        <v>86587</v>
      </c>
      <c r="H25" s="87">
        <f>SUM('22'!H25+'11'!H25)</f>
        <v>185391</v>
      </c>
      <c r="I25" s="88">
        <f t="shared" si="3"/>
        <v>619519</v>
      </c>
      <c r="J25" s="96">
        <f>SUM('22'!J25+'11'!J25)</f>
        <v>70429</v>
      </c>
      <c r="K25" s="96">
        <f>SUM('22'!K25+'11'!K25)</f>
        <v>549090</v>
      </c>
      <c r="L25" s="289" t="s">
        <v>523</v>
      </c>
      <c r="M25" s="289"/>
    </row>
    <row r="26" spans="1:13" ht="18" customHeight="1">
      <c r="A26" s="55">
        <v>930</v>
      </c>
      <c r="B26" s="214" t="s">
        <v>515</v>
      </c>
      <c r="C26" s="204">
        <f t="shared" si="1"/>
        <v>535448</v>
      </c>
      <c r="D26" s="203">
        <f>SUM('22'!D26+'11'!D26)</f>
        <v>16819</v>
      </c>
      <c r="E26" s="204">
        <f t="shared" si="2"/>
        <v>552267</v>
      </c>
      <c r="F26" s="204">
        <f t="shared" si="0"/>
        <v>232811</v>
      </c>
      <c r="G26" s="203">
        <f>SUM('22'!G26+'11'!G26)</f>
        <v>141854</v>
      </c>
      <c r="H26" s="203">
        <f>SUM('22'!H26+'11'!H26)</f>
        <v>90957</v>
      </c>
      <c r="I26" s="204">
        <f t="shared" si="3"/>
        <v>785078</v>
      </c>
      <c r="J26" s="203">
        <f>SUM('22'!J26+'11'!J26)</f>
        <v>16986</v>
      </c>
      <c r="K26" s="203">
        <f>SUM('22'!K26+'11'!K26)</f>
        <v>768092</v>
      </c>
      <c r="L26" s="286" t="s">
        <v>524</v>
      </c>
      <c r="M26" s="286"/>
    </row>
    <row r="27" spans="1:13" ht="45.75" customHeight="1">
      <c r="A27" s="337" t="s">
        <v>8</v>
      </c>
      <c r="B27" s="337"/>
      <c r="C27" s="216">
        <f t="shared" ref="C27:K27" si="4">SUM(C11:C26)</f>
        <v>6439178</v>
      </c>
      <c r="D27" s="216">
        <f t="shared" si="4"/>
        <v>541904</v>
      </c>
      <c r="E27" s="216">
        <f t="shared" si="4"/>
        <v>6981082</v>
      </c>
      <c r="F27" s="216">
        <f t="shared" si="4"/>
        <v>3030247</v>
      </c>
      <c r="G27" s="216">
        <f t="shared" si="4"/>
        <v>1775358</v>
      </c>
      <c r="H27" s="216">
        <f t="shared" si="4"/>
        <v>1254889</v>
      </c>
      <c r="I27" s="216">
        <f t="shared" si="4"/>
        <v>10011329</v>
      </c>
      <c r="J27" s="216">
        <f t="shared" si="4"/>
        <v>566791</v>
      </c>
      <c r="K27" s="216">
        <f t="shared" si="4"/>
        <v>9444538</v>
      </c>
      <c r="L27" s="281" t="s">
        <v>5</v>
      </c>
      <c r="M27" s="281"/>
    </row>
  </sheetData>
  <mergeCells count="39">
    <mergeCell ref="L14:M14"/>
    <mergeCell ref="L15:M15"/>
    <mergeCell ref="L16:M16"/>
    <mergeCell ref="L25:M25"/>
    <mergeCell ref="L17:M17"/>
    <mergeCell ref="L18:M18"/>
    <mergeCell ref="L26:M26"/>
    <mergeCell ref="L19:M19"/>
    <mergeCell ref="L20:M20"/>
    <mergeCell ref="L21:M21"/>
    <mergeCell ref="L22:M22"/>
    <mergeCell ref="L23:M23"/>
    <mergeCell ref="L24:M24"/>
    <mergeCell ref="I7:K7"/>
    <mergeCell ref="L7:M10"/>
    <mergeCell ref="F8:H8"/>
    <mergeCell ref="I8:K8"/>
    <mergeCell ref="F7:H7"/>
    <mergeCell ref="L12:M12"/>
    <mergeCell ref="L13:M13"/>
    <mergeCell ref="C9:C10"/>
    <mergeCell ref="D9:D10"/>
    <mergeCell ref="E9:E10"/>
    <mergeCell ref="A27:B27"/>
    <mergeCell ref="L27:M27"/>
    <mergeCell ref="A1:M1"/>
    <mergeCell ref="B2:L2"/>
    <mergeCell ref="B3:L3"/>
    <mergeCell ref="B4:L4"/>
    <mergeCell ref="B5:L5"/>
    <mergeCell ref="A6:B6"/>
    <mergeCell ref="C6:K6"/>
    <mergeCell ref="L6:M6"/>
    <mergeCell ref="A7:A10"/>
    <mergeCell ref="B7:B10"/>
    <mergeCell ref="C7:C8"/>
    <mergeCell ref="D7:D8"/>
    <mergeCell ref="E7:E8"/>
    <mergeCell ref="L11:M11"/>
  </mergeCells>
  <printOptions horizontalCentered="1" verticalCentered="1"/>
  <pageMargins left="0" right="0" top="0" bottom="0" header="0.31496062992125984" footer="0.31496062992125984"/>
  <pageSetup paperSize="9" scale="73"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V29"/>
  <sheetViews>
    <sheetView topLeftCell="A11" zoomScaleNormal="100" zoomScaleSheetLayoutView="100" workbookViewId="0">
      <selection activeCell="G16" sqref="A16:K16"/>
    </sheetView>
  </sheetViews>
  <sheetFormatPr defaultColWidth="9.140625" defaultRowHeight="14.25"/>
  <cols>
    <col min="1" max="1" width="7.7109375" style="4" customWidth="1"/>
    <col min="2" max="2" width="30.7109375" style="2" customWidth="1"/>
    <col min="3" max="9" width="10.7109375" style="2" customWidth="1"/>
    <col min="10" max="10" width="23.7109375" style="2" customWidth="1"/>
    <col min="11" max="11" width="7.7109375" style="2" customWidth="1"/>
    <col min="12" max="16384" width="9.140625" style="2"/>
  </cols>
  <sheetData>
    <row r="1" spans="1:126" s="6" customFormat="1" ht="50.1" customHeight="1">
      <c r="A1" s="227"/>
      <c r="B1" s="227"/>
      <c r="C1" s="227"/>
      <c r="D1" s="227"/>
      <c r="E1" s="227"/>
      <c r="F1" s="227"/>
      <c r="G1" s="227"/>
      <c r="H1" s="227"/>
      <c r="I1" s="227"/>
      <c r="J1" s="227"/>
      <c r="K1" s="227"/>
      <c r="L1" s="11"/>
    </row>
    <row r="2" spans="1:126" ht="18">
      <c r="A2" s="3"/>
      <c r="B2" s="266" t="s">
        <v>164</v>
      </c>
      <c r="C2" s="266"/>
      <c r="D2" s="266"/>
      <c r="E2" s="266"/>
      <c r="F2" s="266"/>
      <c r="G2" s="266"/>
      <c r="H2" s="266"/>
      <c r="I2" s="266"/>
      <c r="J2" s="266"/>
    </row>
    <row r="3" spans="1:126" ht="18">
      <c r="A3" s="3"/>
      <c r="B3" s="266" t="s">
        <v>1</v>
      </c>
      <c r="C3" s="266"/>
      <c r="D3" s="266"/>
      <c r="E3" s="266"/>
      <c r="F3" s="266"/>
      <c r="G3" s="266"/>
      <c r="H3" s="266"/>
      <c r="I3" s="266"/>
      <c r="J3" s="266"/>
    </row>
    <row r="4" spans="1:126" ht="15.75">
      <c r="A4" s="3"/>
      <c r="B4" s="267" t="s">
        <v>165</v>
      </c>
      <c r="C4" s="267"/>
      <c r="D4" s="267"/>
      <c r="E4" s="267"/>
      <c r="F4" s="267"/>
      <c r="G4" s="267"/>
      <c r="H4" s="267"/>
      <c r="I4" s="267"/>
      <c r="J4" s="267"/>
    </row>
    <row r="5" spans="1:126" ht="15.75">
      <c r="A5" s="3"/>
      <c r="B5" s="267" t="s">
        <v>212</v>
      </c>
      <c r="C5" s="267"/>
      <c r="D5" s="267"/>
      <c r="E5" s="267"/>
      <c r="F5" s="267"/>
      <c r="G5" s="267"/>
      <c r="H5" s="267"/>
      <c r="I5" s="267"/>
      <c r="J5" s="267"/>
    </row>
    <row r="6" spans="1:126" ht="15.75">
      <c r="A6" s="264" t="s">
        <v>229</v>
      </c>
      <c r="B6" s="264"/>
      <c r="C6" s="268">
        <v>2013</v>
      </c>
      <c r="D6" s="268"/>
      <c r="E6" s="268"/>
      <c r="F6" s="268"/>
      <c r="G6" s="268"/>
      <c r="H6" s="268"/>
      <c r="I6" s="268"/>
      <c r="J6" s="265" t="s">
        <v>228</v>
      </c>
      <c r="K6" s="265"/>
    </row>
    <row r="7" spans="1:126" s="59" customFormat="1" ht="37.5" customHeight="1">
      <c r="A7" s="271" t="s">
        <v>441</v>
      </c>
      <c r="B7" s="325" t="s">
        <v>11</v>
      </c>
      <c r="C7" s="297" t="s">
        <v>151</v>
      </c>
      <c r="D7" s="297"/>
      <c r="E7" s="297" t="s">
        <v>152</v>
      </c>
      <c r="F7" s="297" t="s">
        <v>153</v>
      </c>
      <c r="G7" s="297" t="s">
        <v>154</v>
      </c>
      <c r="H7" s="297" t="s">
        <v>155</v>
      </c>
      <c r="I7" s="297" t="s">
        <v>156</v>
      </c>
      <c r="J7" s="329" t="s">
        <v>135</v>
      </c>
      <c r="K7" s="329"/>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row>
    <row r="8" spans="1:126" s="60" customFormat="1" ht="39.75" customHeight="1">
      <c r="A8" s="272"/>
      <c r="B8" s="326"/>
      <c r="C8" s="341" t="s">
        <v>157</v>
      </c>
      <c r="D8" s="341"/>
      <c r="E8" s="340"/>
      <c r="F8" s="340"/>
      <c r="G8" s="340"/>
      <c r="H8" s="340"/>
      <c r="I8" s="340"/>
      <c r="J8" s="330"/>
      <c r="K8" s="330"/>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row>
    <row r="9" spans="1:126" s="60" customFormat="1" ht="27" customHeight="1">
      <c r="A9" s="272"/>
      <c r="B9" s="326"/>
      <c r="C9" s="113" t="s">
        <v>158</v>
      </c>
      <c r="D9" s="113" t="s">
        <v>45</v>
      </c>
      <c r="E9" s="342" t="s">
        <v>159</v>
      </c>
      <c r="F9" s="342" t="s">
        <v>160</v>
      </c>
      <c r="G9" s="342" t="s">
        <v>426</v>
      </c>
      <c r="H9" s="342" t="s">
        <v>425</v>
      </c>
      <c r="I9" s="342" t="s">
        <v>161</v>
      </c>
      <c r="J9" s="330"/>
      <c r="K9" s="330"/>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row>
    <row r="10" spans="1:126" s="61" customFormat="1" ht="57.75" customHeight="1">
      <c r="A10" s="273"/>
      <c r="B10" s="327"/>
      <c r="C10" s="114" t="s">
        <v>162</v>
      </c>
      <c r="D10" s="114" t="s">
        <v>163</v>
      </c>
      <c r="E10" s="343"/>
      <c r="F10" s="343"/>
      <c r="G10" s="343"/>
      <c r="H10" s="343"/>
      <c r="I10" s="343"/>
      <c r="J10" s="331"/>
      <c r="K10" s="33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row>
    <row r="11" spans="1:126" ht="60" customHeight="1" thickBot="1">
      <c r="A11" s="57" t="s">
        <v>430</v>
      </c>
      <c r="B11" s="42" t="s">
        <v>49</v>
      </c>
      <c r="C11" s="45">
        <v>437536</v>
      </c>
      <c r="D11" s="45">
        <v>328433</v>
      </c>
      <c r="E11" s="45">
        <v>62948</v>
      </c>
      <c r="F11" s="45">
        <v>107528</v>
      </c>
      <c r="G11" s="98">
        <v>19</v>
      </c>
      <c r="H11" s="98">
        <v>22.46</v>
      </c>
      <c r="I11" s="45">
        <v>27076</v>
      </c>
      <c r="J11" s="284" t="s">
        <v>50</v>
      </c>
      <c r="K11" s="284"/>
    </row>
    <row r="12" spans="1:126" ht="60" customHeight="1" thickBot="1">
      <c r="A12" s="51" t="s">
        <v>394</v>
      </c>
      <c r="B12" s="43" t="s">
        <v>51</v>
      </c>
      <c r="C12" s="46">
        <v>767219</v>
      </c>
      <c r="D12" s="46">
        <v>2008930</v>
      </c>
      <c r="E12" s="46">
        <v>166826</v>
      </c>
      <c r="F12" s="46">
        <v>216557</v>
      </c>
      <c r="G12" s="99">
        <v>15.8</v>
      </c>
      <c r="H12" s="99">
        <v>7.16</v>
      </c>
      <c r="I12" s="46">
        <v>112583</v>
      </c>
      <c r="J12" s="285" t="s">
        <v>52</v>
      </c>
      <c r="K12" s="285"/>
    </row>
    <row r="13" spans="1:126" ht="60" customHeight="1" thickBot="1">
      <c r="A13" s="52" t="s">
        <v>427</v>
      </c>
      <c r="B13" s="53" t="s">
        <v>53</v>
      </c>
      <c r="C13" s="54">
        <v>570503</v>
      </c>
      <c r="D13" s="54">
        <v>573797</v>
      </c>
      <c r="E13" s="54">
        <v>222247</v>
      </c>
      <c r="F13" s="54">
        <v>291723</v>
      </c>
      <c r="G13" s="100">
        <v>8.98</v>
      </c>
      <c r="H13" s="100">
        <v>14.83</v>
      </c>
      <c r="I13" s="54">
        <v>99618</v>
      </c>
      <c r="J13" s="289" t="s">
        <v>54</v>
      </c>
      <c r="K13" s="289"/>
    </row>
    <row r="14" spans="1:126" ht="60" customHeight="1">
      <c r="A14" s="55" t="s">
        <v>428</v>
      </c>
      <c r="B14" s="44" t="s">
        <v>55</v>
      </c>
      <c r="C14" s="47">
        <v>466129</v>
      </c>
      <c r="D14" s="47">
        <v>1286634</v>
      </c>
      <c r="E14" s="47">
        <v>104606</v>
      </c>
      <c r="F14" s="47">
        <v>169004</v>
      </c>
      <c r="G14" s="101">
        <v>24.44</v>
      </c>
      <c r="H14" s="101">
        <v>13.67</v>
      </c>
      <c r="I14" s="47">
        <v>71108</v>
      </c>
      <c r="J14" s="286" t="s">
        <v>56</v>
      </c>
      <c r="K14" s="286"/>
    </row>
    <row r="15" spans="1:126" ht="66.75" customHeight="1">
      <c r="A15" s="288" t="s">
        <v>8</v>
      </c>
      <c r="B15" s="280"/>
      <c r="C15" s="72">
        <f>SUM(C11:C14)</f>
        <v>2241387</v>
      </c>
      <c r="D15" s="72">
        <f>SUM(D11:D14)</f>
        <v>4197794</v>
      </c>
      <c r="E15" s="72">
        <v>127945</v>
      </c>
      <c r="F15" s="72">
        <v>183482</v>
      </c>
      <c r="G15" s="105">
        <v>17.73</v>
      </c>
      <c r="H15" s="105">
        <v>12.53</v>
      </c>
      <c r="I15" s="72">
        <v>77985</v>
      </c>
      <c r="J15" s="281" t="s">
        <v>5</v>
      </c>
      <c r="K15" s="281"/>
    </row>
    <row r="16" spans="1:126" ht="15" customHeight="1">
      <c r="A16" s="345" t="s">
        <v>200</v>
      </c>
      <c r="B16" s="345"/>
      <c r="C16" s="345"/>
      <c r="D16" s="345"/>
      <c r="E16" s="345"/>
      <c r="F16" s="345"/>
      <c r="G16" s="346" t="s">
        <v>166</v>
      </c>
      <c r="H16" s="346"/>
      <c r="I16" s="346"/>
      <c r="J16" s="346"/>
      <c r="K16" s="346"/>
    </row>
    <row r="21" spans="1:1">
      <c r="A21" s="2"/>
    </row>
    <row r="22" spans="1:1">
      <c r="A22" s="2"/>
    </row>
    <row r="23" spans="1:1">
      <c r="A23" s="2"/>
    </row>
    <row r="24" spans="1:1">
      <c r="A24" s="2"/>
    </row>
    <row r="25" spans="1:1">
      <c r="A25" s="2"/>
    </row>
    <row r="26" spans="1:1">
      <c r="A26" s="2"/>
    </row>
    <row r="27" spans="1:1">
      <c r="A27" s="2"/>
    </row>
    <row r="28" spans="1:1">
      <c r="A28" s="2"/>
    </row>
    <row r="29" spans="1:1">
      <c r="A29" s="2"/>
    </row>
  </sheetData>
  <mergeCells count="31">
    <mergeCell ref="G16:K16"/>
    <mergeCell ref="J11:K11"/>
    <mergeCell ref="J12:K12"/>
    <mergeCell ref="J13:K13"/>
    <mergeCell ref="J14:K14"/>
    <mergeCell ref="A15:B15"/>
    <mergeCell ref="J15:K15"/>
    <mergeCell ref="A16:F16"/>
    <mergeCell ref="H7:H8"/>
    <mergeCell ref="I7:I8"/>
    <mergeCell ref="J7:K10"/>
    <mergeCell ref="C8:D8"/>
    <mergeCell ref="E9:E10"/>
    <mergeCell ref="F9:F10"/>
    <mergeCell ref="I9:I10"/>
    <mergeCell ref="H9:H10"/>
    <mergeCell ref="A7:A10"/>
    <mergeCell ref="B7:B10"/>
    <mergeCell ref="C7:D7"/>
    <mergeCell ref="E7:E8"/>
    <mergeCell ref="F7:F8"/>
    <mergeCell ref="G7:G8"/>
    <mergeCell ref="G9:G10"/>
    <mergeCell ref="A1:K1"/>
    <mergeCell ref="B2:J2"/>
    <mergeCell ref="B3:J3"/>
    <mergeCell ref="B4:J4"/>
    <mergeCell ref="B5:J5"/>
    <mergeCell ref="A6:B6"/>
    <mergeCell ref="C6:I6"/>
    <mergeCell ref="J6:K6"/>
  </mergeCells>
  <printOptions horizontalCentered="1" verticalCentered="1"/>
  <pageMargins left="0" right="0" top="0" bottom="0" header="0.3" footer="0.3"/>
  <pageSetup paperSize="9" scale="90"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V21"/>
  <sheetViews>
    <sheetView topLeftCell="A11" zoomScaleNormal="100" zoomScaleSheetLayoutView="100" workbookViewId="0">
      <selection activeCell="H20" sqref="H20:K20"/>
    </sheetView>
  </sheetViews>
  <sheetFormatPr defaultColWidth="9.140625" defaultRowHeight="14.25"/>
  <cols>
    <col min="1" max="1" width="7.7109375" style="4" customWidth="1"/>
    <col min="2" max="2" width="40.7109375" style="2" customWidth="1"/>
    <col min="3" max="9" width="10.7109375" style="2" customWidth="1"/>
    <col min="10" max="10" width="33.7109375" style="2" customWidth="1"/>
    <col min="11" max="11" width="7.7109375" style="2" customWidth="1"/>
    <col min="12" max="16384" width="9.140625" style="2"/>
  </cols>
  <sheetData>
    <row r="1" spans="1:126" s="6" customFormat="1" ht="50.1" customHeight="1">
      <c r="A1" s="227"/>
      <c r="B1" s="227"/>
      <c r="C1" s="227"/>
      <c r="D1" s="227"/>
      <c r="E1" s="227"/>
      <c r="F1" s="227"/>
      <c r="G1" s="227"/>
      <c r="H1" s="227"/>
      <c r="I1" s="227"/>
      <c r="J1" s="227"/>
      <c r="K1" s="227"/>
      <c r="L1" s="11"/>
    </row>
    <row r="2" spans="1:126" ht="18">
      <c r="A2" s="3"/>
      <c r="B2" s="266" t="s">
        <v>164</v>
      </c>
      <c r="C2" s="266"/>
      <c r="D2" s="266"/>
      <c r="E2" s="266"/>
      <c r="F2" s="266"/>
      <c r="G2" s="266"/>
      <c r="H2" s="266"/>
      <c r="I2" s="266"/>
      <c r="J2" s="266"/>
    </row>
    <row r="3" spans="1:126" ht="18">
      <c r="A3" s="3"/>
      <c r="B3" s="266" t="s">
        <v>1</v>
      </c>
      <c r="C3" s="266"/>
      <c r="D3" s="266"/>
      <c r="E3" s="266"/>
      <c r="F3" s="266"/>
      <c r="G3" s="266"/>
      <c r="H3" s="266"/>
      <c r="I3" s="266"/>
      <c r="J3" s="266"/>
    </row>
    <row r="4" spans="1:126" ht="15.75">
      <c r="A4" s="3"/>
      <c r="B4" s="267" t="s">
        <v>165</v>
      </c>
      <c r="C4" s="267"/>
      <c r="D4" s="267"/>
      <c r="E4" s="267"/>
      <c r="F4" s="267"/>
      <c r="G4" s="267"/>
      <c r="H4" s="267"/>
      <c r="I4" s="267"/>
      <c r="J4" s="267"/>
    </row>
    <row r="5" spans="1:126" ht="15.75" customHeight="1">
      <c r="A5" s="3"/>
      <c r="B5" s="267" t="s">
        <v>212</v>
      </c>
      <c r="C5" s="267"/>
      <c r="D5" s="267"/>
      <c r="E5" s="267"/>
      <c r="F5" s="267"/>
      <c r="G5" s="267"/>
      <c r="H5" s="267"/>
      <c r="I5" s="267"/>
      <c r="J5" s="267"/>
    </row>
    <row r="6" spans="1:126" ht="15.75">
      <c r="A6" s="303" t="s">
        <v>230</v>
      </c>
      <c r="B6" s="303"/>
      <c r="C6" s="305">
        <v>2013</v>
      </c>
      <c r="D6" s="305"/>
      <c r="E6" s="305"/>
      <c r="F6" s="305"/>
      <c r="G6" s="305"/>
      <c r="H6" s="305"/>
      <c r="I6" s="305"/>
      <c r="J6" s="304" t="s">
        <v>231</v>
      </c>
      <c r="K6" s="304"/>
    </row>
    <row r="7" spans="1:126" s="59" customFormat="1" ht="34.5" customHeight="1">
      <c r="A7" s="271" t="s">
        <v>441</v>
      </c>
      <c r="B7" s="325" t="s">
        <v>11</v>
      </c>
      <c r="C7" s="297" t="s">
        <v>151</v>
      </c>
      <c r="D7" s="297"/>
      <c r="E7" s="297" t="s">
        <v>152</v>
      </c>
      <c r="F7" s="271" t="s">
        <v>153</v>
      </c>
      <c r="G7" s="271" t="s">
        <v>154</v>
      </c>
      <c r="H7" s="271" t="s">
        <v>155</v>
      </c>
      <c r="I7" s="271" t="s">
        <v>156</v>
      </c>
      <c r="J7" s="329" t="s">
        <v>135</v>
      </c>
      <c r="K7" s="329"/>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row>
    <row r="8" spans="1:126" s="60" customFormat="1" ht="36" customHeight="1">
      <c r="A8" s="272"/>
      <c r="B8" s="326"/>
      <c r="C8" s="341" t="s">
        <v>157</v>
      </c>
      <c r="D8" s="341"/>
      <c r="E8" s="340"/>
      <c r="F8" s="272"/>
      <c r="G8" s="272"/>
      <c r="H8" s="272"/>
      <c r="I8" s="272"/>
      <c r="J8" s="330"/>
      <c r="K8" s="330"/>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row>
    <row r="9" spans="1:126" s="60" customFormat="1" ht="27" customHeight="1">
      <c r="A9" s="272"/>
      <c r="B9" s="326"/>
      <c r="C9" s="113" t="s">
        <v>158</v>
      </c>
      <c r="D9" s="113" t="s">
        <v>45</v>
      </c>
      <c r="E9" s="342" t="s">
        <v>159</v>
      </c>
      <c r="F9" s="342" t="s">
        <v>160</v>
      </c>
      <c r="G9" s="342" t="s">
        <v>426</v>
      </c>
      <c r="H9" s="342" t="s">
        <v>425</v>
      </c>
      <c r="I9" s="342" t="s">
        <v>161</v>
      </c>
      <c r="J9" s="330"/>
      <c r="K9" s="330"/>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row>
    <row r="10" spans="1:126" s="61" customFormat="1" ht="42" customHeight="1">
      <c r="A10" s="273"/>
      <c r="B10" s="327"/>
      <c r="C10" s="114" t="s">
        <v>162</v>
      </c>
      <c r="D10" s="114" t="s">
        <v>163</v>
      </c>
      <c r="E10" s="343"/>
      <c r="F10" s="343"/>
      <c r="G10" s="343"/>
      <c r="H10" s="343"/>
      <c r="I10" s="343"/>
      <c r="J10" s="331"/>
      <c r="K10" s="33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row>
    <row r="11" spans="1:126" ht="42" customHeight="1" thickBot="1">
      <c r="A11" s="57">
        <v>50</v>
      </c>
      <c r="B11" s="42" t="s">
        <v>64</v>
      </c>
      <c r="C11" s="67">
        <v>372868</v>
      </c>
      <c r="D11" s="67">
        <v>292201</v>
      </c>
      <c r="E11" s="67">
        <v>61518</v>
      </c>
      <c r="F11" s="67">
        <v>108689</v>
      </c>
      <c r="G11" s="102">
        <v>19.55</v>
      </c>
      <c r="H11" s="102">
        <v>23.85</v>
      </c>
      <c r="I11" s="67">
        <v>27081</v>
      </c>
      <c r="J11" s="284" t="s">
        <v>57</v>
      </c>
      <c r="K11" s="284"/>
    </row>
    <row r="12" spans="1:126" ht="42" customHeight="1" thickBot="1">
      <c r="A12" s="51">
        <v>52</v>
      </c>
      <c r="B12" s="43" t="s">
        <v>65</v>
      </c>
      <c r="C12" s="69">
        <v>64669</v>
      </c>
      <c r="D12" s="69">
        <v>36232</v>
      </c>
      <c r="E12" s="69">
        <v>74838</v>
      </c>
      <c r="F12" s="69">
        <v>97867</v>
      </c>
      <c r="G12" s="103">
        <v>13.91</v>
      </c>
      <c r="H12" s="103">
        <v>9.6199999999999992</v>
      </c>
      <c r="I12" s="69">
        <v>27039</v>
      </c>
      <c r="J12" s="285" t="s">
        <v>58</v>
      </c>
      <c r="K12" s="285"/>
    </row>
    <row r="13" spans="1:126" ht="42" customHeight="1" thickBot="1">
      <c r="A13" s="57">
        <v>80</v>
      </c>
      <c r="B13" s="42" t="s">
        <v>51</v>
      </c>
      <c r="C13" s="67">
        <v>767219</v>
      </c>
      <c r="D13" s="67">
        <v>2008930</v>
      </c>
      <c r="E13" s="67">
        <v>166826</v>
      </c>
      <c r="F13" s="67">
        <v>216557</v>
      </c>
      <c r="G13" s="102">
        <v>15.8</v>
      </c>
      <c r="H13" s="102">
        <v>7.16</v>
      </c>
      <c r="I13" s="67">
        <v>112583</v>
      </c>
      <c r="J13" s="289" t="s">
        <v>59</v>
      </c>
      <c r="K13" s="289"/>
    </row>
    <row r="14" spans="1:126" ht="42" customHeight="1" thickBot="1">
      <c r="A14" s="51">
        <v>85</v>
      </c>
      <c r="B14" s="43" t="s">
        <v>53</v>
      </c>
      <c r="C14" s="69">
        <v>570503</v>
      </c>
      <c r="D14" s="69">
        <v>573797</v>
      </c>
      <c r="E14" s="69">
        <v>222247</v>
      </c>
      <c r="F14" s="69">
        <v>291723</v>
      </c>
      <c r="G14" s="103">
        <v>8.98</v>
      </c>
      <c r="H14" s="103">
        <v>14.83</v>
      </c>
      <c r="I14" s="69">
        <v>99618</v>
      </c>
      <c r="J14" s="285" t="s">
        <v>60</v>
      </c>
      <c r="K14" s="285"/>
    </row>
    <row r="15" spans="1:126" ht="42" customHeight="1" thickBot="1">
      <c r="A15" s="39">
        <v>90</v>
      </c>
      <c r="B15" s="48" t="s">
        <v>432</v>
      </c>
      <c r="C15" s="67">
        <v>15922</v>
      </c>
      <c r="D15" s="67">
        <v>24961</v>
      </c>
      <c r="E15" s="67">
        <v>65285</v>
      </c>
      <c r="F15" s="67">
        <v>96966</v>
      </c>
      <c r="G15" s="102">
        <v>11.62</v>
      </c>
      <c r="H15" s="102">
        <v>21.05</v>
      </c>
      <c r="I15" s="67">
        <v>36653</v>
      </c>
      <c r="J15" s="284" t="s">
        <v>431</v>
      </c>
      <c r="K15" s="284"/>
    </row>
    <row r="16" spans="1:126" ht="42" customHeight="1" thickBot="1">
      <c r="A16" s="51">
        <v>91</v>
      </c>
      <c r="B16" s="43" t="s">
        <v>66</v>
      </c>
      <c r="C16" s="69">
        <v>20724</v>
      </c>
      <c r="D16" s="69">
        <v>17662</v>
      </c>
      <c r="E16" s="69">
        <v>398554</v>
      </c>
      <c r="F16" s="69">
        <v>448432</v>
      </c>
      <c r="G16" s="103">
        <v>9.4700000000000006</v>
      </c>
      <c r="H16" s="103">
        <v>1.65</v>
      </c>
      <c r="I16" s="69">
        <v>180222</v>
      </c>
      <c r="J16" s="285" t="s">
        <v>61</v>
      </c>
      <c r="K16" s="285"/>
    </row>
    <row r="17" spans="1:11" ht="42" customHeight="1" thickBot="1">
      <c r="A17" s="57">
        <v>92</v>
      </c>
      <c r="B17" s="42" t="s">
        <v>67</v>
      </c>
      <c r="C17" s="67">
        <v>117094</v>
      </c>
      <c r="D17" s="67">
        <v>1020950</v>
      </c>
      <c r="E17" s="67">
        <v>123407</v>
      </c>
      <c r="F17" s="67">
        <v>212239</v>
      </c>
      <c r="G17" s="102">
        <v>27.42</v>
      </c>
      <c r="H17" s="102">
        <v>14.44</v>
      </c>
      <c r="I17" s="67">
        <v>99800</v>
      </c>
      <c r="J17" s="289" t="s">
        <v>62</v>
      </c>
      <c r="K17" s="289"/>
    </row>
    <row r="18" spans="1:11" ht="42" customHeight="1">
      <c r="A18" s="55">
        <v>93</v>
      </c>
      <c r="B18" s="44" t="s">
        <v>68</v>
      </c>
      <c r="C18" s="71">
        <v>312388</v>
      </c>
      <c r="D18" s="71">
        <v>223061</v>
      </c>
      <c r="E18" s="71">
        <v>77294</v>
      </c>
      <c r="F18" s="71">
        <v>109878</v>
      </c>
      <c r="G18" s="104">
        <v>18.07</v>
      </c>
      <c r="H18" s="104">
        <v>11.59</v>
      </c>
      <c r="I18" s="71">
        <v>31484</v>
      </c>
      <c r="J18" s="286" t="s">
        <v>63</v>
      </c>
      <c r="K18" s="286"/>
    </row>
    <row r="19" spans="1:11" ht="52.5" customHeight="1">
      <c r="A19" s="280" t="s">
        <v>8</v>
      </c>
      <c r="B19" s="280"/>
      <c r="C19" s="72">
        <f>SUM(C11:C18)</f>
        <v>2241387</v>
      </c>
      <c r="D19" s="72">
        <f>SUM(D11:D18)</f>
        <v>4197794</v>
      </c>
      <c r="E19" s="72">
        <v>127945</v>
      </c>
      <c r="F19" s="72">
        <v>183482</v>
      </c>
      <c r="G19" s="105">
        <v>17.73</v>
      </c>
      <c r="H19" s="105">
        <v>12.53</v>
      </c>
      <c r="I19" s="72">
        <v>77985</v>
      </c>
      <c r="J19" s="281" t="s">
        <v>5</v>
      </c>
      <c r="K19" s="281"/>
    </row>
    <row r="20" spans="1:11" ht="15" customHeight="1">
      <c r="A20" s="345" t="s">
        <v>167</v>
      </c>
      <c r="B20" s="345"/>
      <c r="C20" s="345"/>
      <c r="D20" s="345"/>
      <c r="E20" s="345"/>
      <c r="F20" s="345"/>
      <c r="G20" s="73"/>
      <c r="H20" s="344" t="s">
        <v>166</v>
      </c>
      <c r="I20" s="344"/>
      <c r="J20" s="344"/>
      <c r="K20" s="344"/>
    </row>
    <row r="21" spans="1:11">
      <c r="A21" s="217"/>
      <c r="B21" s="73"/>
      <c r="C21" s="73"/>
      <c r="D21" s="73"/>
      <c r="E21" s="73"/>
      <c r="F21" s="73"/>
      <c r="G21" s="73"/>
      <c r="H21" s="73"/>
      <c r="I21" s="73"/>
      <c r="J21" s="73"/>
      <c r="K21" s="73"/>
    </row>
  </sheetData>
  <mergeCells count="35">
    <mergeCell ref="J17:K17"/>
    <mergeCell ref="J18:K18"/>
    <mergeCell ref="J11:K11"/>
    <mergeCell ref="J12:K12"/>
    <mergeCell ref="J13:K13"/>
    <mergeCell ref="J14:K14"/>
    <mergeCell ref="J15:K15"/>
    <mergeCell ref="J16:K16"/>
    <mergeCell ref="J7:K10"/>
    <mergeCell ref="C8:D8"/>
    <mergeCell ref="E9:E10"/>
    <mergeCell ref="F9:F10"/>
    <mergeCell ref="I9:I10"/>
    <mergeCell ref="H9:H10"/>
    <mergeCell ref="F7:F8"/>
    <mergeCell ref="G7:G8"/>
    <mergeCell ref="G9:G10"/>
    <mergeCell ref="H7:H8"/>
    <mergeCell ref="I7:I8"/>
    <mergeCell ref="A19:B19"/>
    <mergeCell ref="J19:K19"/>
    <mergeCell ref="A20:F20"/>
    <mergeCell ref="H20:K20"/>
    <mergeCell ref="A1:K1"/>
    <mergeCell ref="B2:J2"/>
    <mergeCell ref="B3:J3"/>
    <mergeCell ref="B4:J4"/>
    <mergeCell ref="B5:J5"/>
    <mergeCell ref="A6:B6"/>
    <mergeCell ref="C6:I6"/>
    <mergeCell ref="J6:K6"/>
    <mergeCell ref="A7:A10"/>
    <mergeCell ref="B7:B10"/>
    <mergeCell ref="C7:D7"/>
    <mergeCell ref="E7:E8"/>
  </mergeCells>
  <printOptions horizontalCentered="1" verticalCentered="1"/>
  <pageMargins left="0" right="0" top="0" bottom="0" header="0.31496062992125984" footer="0.31496062992125984"/>
  <pageSetup paperSize="9" scale="79"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V28"/>
  <sheetViews>
    <sheetView topLeftCell="A6" zoomScaleNormal="100" zoomScaleSheetLayoutView="100" workbookViewId="0">
      <selection activeCell="A28" sqref="A28:F28"/>
    </sheetView>
  </sheetViews>
  <sheetFormatPr defaultColWidth="9.140625" defaultRowHeight="14.25"/>
  <cols>
    <col min="1" max="1" width="7.7109375" style="4" customWidth="1"/>
    <col min="2" max="2" width="45.7109375" style="2" customWidth="1"/>
    <col min="3" max="9" width="10.7109375" style="2" customWidth="1"/>
    <col min="10" max="10" width="38.7109375" style="2" customWidth="1"/>
    <col min="11" max="11" width="7.7109375" style="2" customWidth="1"/>
    <col min="12" max="126" width="9.140625" style="63"/>
    <col min="127" max="16384" width="9.140625" style="2"/>
  </cols>
  <sheetData>
    <row r="1" spans="1:126" s="6" customFormat="1" ht="19.5" customHeight="1">
      <c r="A1" s="227"/>
      <c r="B1" s="227"/>
      <c r="C1" s="227"/>
      <c r="D1" s="227"/>
      <c r="E1" s="227"/>
      <c r="F1" s="227"/>
      <c r="G1" s="227"/>
      <c r="H1" s="227"/>
      <c r="I1" s="227"/>
      <c r="J1" s="227"/>
      <c r="K1" s="227"/>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row>
    <row r="2" spans="1:126" ht="18">
      <c r="A2" s="3"/>
      <c r="B2" s="266" t="s">
        <v>164</v>
      </c>
      <c r="C2" s="266"/>
      <c r="D2" s="266"/>
      <c r="E2" s="266"/>
      <c r="F2" s="266"/>
      <c r="G2" s="266"/>
      <c r="H2" s="266"/>
      <c r="I2" s="266"/>
      <c r="J2" s="266"/>
    </row>
    <row r="3" spans="1:126" ht="18">
      <c r="A3" s="3"/>
      <c r="B3" s="266" t="s">
        <v>211</v>
      </c>
      <c r="C3" s="266"/>
      <c r="D3" s="266"/>
      <c r="E3" s="266"/>
      <c r="F3" s="266"/>
      <c r="G3" s="266"/>
      <c r="H3" s="266"/>
      <c r="I3" s="266"/>
      <c r="J3" s="266"/>
    </row>
    <row r="4" spans="1:126" ht="15.75">
      <c r="A4" s="3"/>
      <c r="B4" s="267" t="s">
        <v>165</v>
      </c>
      <c r="C4" s="267"/>
      <c r="D4" s="267"/>
      <c r="E4" s="267"/>
      <c r="F4" s="267"/>
      <c r="G4" s="267"/>
      <c r="H4" s="267"/>
      <c r="I4" s="267"/>
      <c r="J4" s="267"/>
    </row>
    <row r="5" spans="1:126" ht="15.75" customHeight="1">
      <c r="A5" s="3"/>
      <c r="B5" s="267" t="s">
        <v>212</v>
      </c>
      <c r="C5" s="267"/>
      <c r="D5" s="267"/>
      <c r="E5" s="267"/>
      <c r="F5" s="267"/>
      <c r="G5" s="267"/>
      <c r="H5" s="267"/>
      <c r="I5" s="267"/>
      <c r="J5" s="267"/>
    </row>
    <row r="6" spans="1:126" ht="15.75">
      <c r="A6" s="264" t="s">
        <v>232</v>
      </c>
      <c r="B6" s="264"/>
      <c r="C6" s="268">
        <v>2013</v>
      </c>
      <c r="D6" s="268"/>
      <c r="E6" s="268"/>
      <c r="F6" s="268"/>
      <c r="G6" s="268"/>
      <c r="H6" s="268"/>
      <c r="I6" s="268"/>
      <c r="J6" s="265" t="s">
        <v>233</v>
      </c>
      <c r="K6" s="265"/>
    </row>
    <row r="7" spans="1:126" s="59" customFormat="1" ht="28.5" customHeight="1">
      <c r="A7" s="271" t="s">
        <v>441</v>
      </c>
      <c r="B7" s="325" t="s">
        <v>11</v>
      </c>
      <c r="C7" s="297" t="s">
        <v>151</v>
      </c>
      <c r="D7" s="297"/>
      <c r="E7" s="271" t="s">
        <v>152</v>
      </c>
      <c r="F7" s="297" t="s">
        <v>153</v>
      </c>
      <c r="G7" s="297" t="s">
        <v>154</v>
      </c>
      <c r="H7" s="297" t="s">
        <v>155</v>
      </c>
      <c r="I7" s="297" t="s">
        <v>156</v>
      </c>
      <c r="J7" s="329" t="s">
        <v>135</v>
      </c>
      <c r="K7" s="329"/>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64"/>
      <c r="DR7" s="64"/>
      <c r="DS7" s="64"/>
      <c r="DT7" s="64"/>
      <c r="DU7" s="64"/>
      <c r="DV7" s="64"/>
    </row>
    <row r="8" spans="1:126" s="60" customFormat="1" ht="40.5" customHeight="1">
      <c r="A8" s="272"/>
      <c r="B8" s="326"/>
      <c r="C8" s="341" t="s">
        <v>157</v>
      </c>
      <c r="D8" s="341"/>
      <c r="E8" s="272"/>
      <c r="F8" s="340"/>
      <c r="G8" s="340"/>
      <c r="H8" s="340"/>
      <c r="I8" s="340"/>
      <c r="J8" s="330"/>
      <c r="K8" s="330"/>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row>
    <row r="9" spans="1:126" s="60" customFormat="1" ht="27" customHeight="1">
      <c r="A9" s="272"/>
      <c r="B9" s="326"/>
      <c r="C9" s="113" t="s">
        <v>158</v>
      </c>
      <c r="D9" s="113" t="s">
        <v>45</v>
      </c>
      <c r="E9" s="342" t="s">
        <v>159</v>
      </c>
      <c r="F9" s="342" t="s">
        <v>160</v>
      </c>
      <c r="G9" s="342" t="s">
        <v>426</v>
      </c>
      <c r="H9" s="342" t="s">
        <v>425</v>
      </c>
      <c r="I9" s="342" t="s">
        <v>161</v>
      </c>
      <c r="J9" s="330"/>
      <c r="K9" s="330"/>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c r="BM9" s="64"/>
      <c r="BN9" s="64"/>
      <c r="BO9" s="64"/>
      <c r="BP9" s="64"/>
      <c r="BQ9" s="64"/>
      <c r="BR9" s="64"/>
      <c r="BS9" s="64"/>
      <c r="BT9" s="64"/>
      <c r="BU9" s="64"/>
      <c r="BV9" s="64"/>
      <c r="BW9" s="64"/>
      <c r="BX9" s="64"/>
      <c r="BY9" s="64"/>
      <c r="BZ9" s="64"/>
      <c r="CA9" s="64"/>
      <c r="CB9" s="64"/>
      <c r="CC9" s="64"/>
      <c r="CD9" s="64"/>
      <c r="CE9" s="64"/>
      <c r="CF9" s="64"/>
      <c r="CG9" s="64"/>
      <c r="CH9" s="64"/>
      <c r="CI9" s="64"/>
      <c r="CJ9" s="64"/>
      <c r="CK9" s="64"/>
      <c r="CL9" s="64"/>
      <c r="CM9" s="64"/>
      <c r="CN9" s="64"/>
      <c r="CO9" s="64"/>
      <c r="CP9" s="64"/>
      <c r="CQ9" s="64"/>
      <c r="CR9" s="64"/>
      <c r="CS9" s="64"/>
      <c r="CT9" s="64"/>
      <c r="CU9" s="64"/>
      <c r="CV9" s="64"/>
      <c r="CW9" s="64"/>
      <c r="CX9" s="64"/>
      <c r="CY9" s="64"/>
      <c r="CZ9" s="64"/>
      <c r="DA9" s="64"/>
      <c r="DB9" s="64"/>
      <c r="DC9" s="64"/>
      <c r="DD9" s="64"/>
      <c r="DE9" s="64"/>
      <c r="DF9" s="64"/>
      <c r="DG9" s="64"/>
      <c r="DH9" s="64"/>
      <c r="DI9" s="64"/>
      <c r="DJ9" s="64"/>
      <c r="DK9" s="64"/>
      <c r="DL9" s="64"/>
      <c r="DM9" s="64"/>
      <c r="DN9" s="64"/>
      <c r="DO9" s="64"/>
      <c r="DP9" s="64"/>
      <c r="DQ9" s="64"/>
      <c r="DR9" s="64"/>
      <c r="DS9" s="64"/>
      <c r="DT9" s="64"/>
      <c r="DU9" s="64"/>
      <c r="DV9" s="64"/>
    </row>
    <row r="10" spans="1:126" s="61" customFormat="1" ht="42.75" customHeight="1">
      <c r="A10" s="273"/>
      <c r="B10" s="327"/>
      <c r="C10" s="114" t="s">
        <v>162</v>
      </c>
      <c r="D10" s="114" t="s">
        <v>163</v>
      </c>
      <c r="E10" s="343"/>
      <c r="F10" s="343"/>
      <c r="G10" s="343"/>
      <c r="H10" s="343"/>
      <c r="I10" s="343"/>
      <c r="J10" s="331"/>
      <c r="K10" s="331"/>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c r="BM10" s="64"/>
      <c r="BN10" s="64"/>
      <c r="BO10" s="64"/>
      <c r="BP10" s="64"/>
      <c r="BQ10" s="64"/>
      <c r="BR10" s="64"/>
      <c r="BS10" s="64"/>
      <c r="BT10" s="64"/>
      <c r="BU10" s="64"/>
      <c r="BV10" s="64"/>
      <c r="BW10" s="64"/>
      <c r="BX10" s="64"/>
      <c r="BY10" s="64"/>
      <c r="BZ10" s="64"/>
      <c r="CA10" s="64"/>
      <c r="CB10" s="64"/>
      <c r="CC10" s="64"/>
      <c r="CD10" s="64"/>
      <c r="CE10" s="64"/>
      <c r="CF10" s="64"/>
      <c r="CG10" s="64"/>
      <c r="CH10" s="64"/>
      <c r="CI10" s="64"/>
      <c r="CJ10" s="64"/>
      <c r="CK10" s="64"/>
      <c r="CL10" s="64"/>
      <c r="CM10" s="64"/>
      <c r="CN10" s="64"/>
      <c r="CO10" s="64"/>
      <c r="CP10" s="64"/>
      <c r="CQ10" s="64"/>
      <c r="CR10" s="64"/>
      <c r="CS10" s="64"/>
      <c r="CT10" s="64"/>
      <c r="CU10" s="64"/>
      <c r="CV10" s="64"/>
      <c r="CW10" s="64"/>
      <c r="CX10" s="64"/>
      <c r="CY10" s="64"/>
      <c r="CZ10" s="64"/>
      <c r="DA10" s="64"/>
      <c r="DB10" s="64"/>
      <c r="DC10" s="64"/>
      <c r="DD10" s="64"/>
      <c r="DE10" s="64"/>
      <c r="DF10" s="64"/>
      <c r="DG10" s="64"/>
      <c r="DH10" s="64"/>
      <c r="DI10" s="64"/>
      <c r="DJ10" s="64"/>
      <c r="DK10" s="64"/>
      <c r="DL10" s="64"/>
      <c r="DM10" s="64"/>
      <c r="DN10" s="64"/>
      <c r="DO10" s="64"/>
      <c r="DP10" s="64"/>
      <c r="DQ10" s="64"/>
      <c r="DR10" s="64"/>
      <c r="DS10" s="64"/>
      <c r="DT10" s="64"/>
      <c r="DU10" s="64"/>
      <c r="DV10" s="64"/>
    </row>
    <row r="11" spans="1:126" ht="24" customHeight="1" thickBot="1">
      <c r="A11" s="50">
        <v>502</v>
      </c>
      <c r="B11" s="198" t="s">
        <v>501</v>
      </c>
      <c r="C11" s="45">
        <v>337139</v>
      </c>
      <c r="D11" s="45">
        <v>283548</v>
      </c>
      <c r="E11" s="45">
        <v>58504</v>
      </c>
      <c r="F11" s="45">
        <v>105839</v>
      </c>
      <c r="G11" s="98">
        <v>20.190000000000001</v>
      </c>
      <c r="H11" s="2">
        <v>24.53</v>
      </c>
      <c r="I11" s="45">
        <v>26720</v>
      </c>
      <c r="J11" s="290" t="s">
        <v>16</v>
      </c>
      <c r="K11" s="290"/>
    </row>
    <row r="12" spans="1:126" ht="27" customHeight="1" thickBot="1">
      <c r="A12" s="51">
        <v>504</v>
      </c>
      <c r="B12" s="214" t="s">
        <v>502</v>
      </c>
      <c r="C12" s="46">
        <v>35729</v>
      </c>
      <c r="D12" s="46">
        <v>8652</v>
      </c>
      <c r="E12" s="46">
        <v>249334</v>
      </c>
      <c r="F12" s="46">
        <v>286264</v>
      </c>
      <c r="G12" s="99">
        <v>4.68</v>
      </c>
      <c r="H12" s="46">
        <v>8.2200000000000006</v>
      </c>
      <c r="I12" s="46">
        <v>48609</v>
      </c>
      <c r="J12" s="285" t="s">
        <v>516</v>
      </c>
      <c r="K12" s="285"/>
    </row>
    <row r="13" spans="1:126" ht="18" customHeight="1" thickBot="1">
      <c r="A13" s="52">
        <v>526</v>
      </c>
      <c r="B13" s="198" t="s">
        <v>503</v>
      </c>
      <c r="C13" s="45">
        <v>64669</v>
      </c>
      <c r="D13" s="45">
        <v>36232</v>
      </c>
      <c r="E13" s="45">
        <v>74838</v>
      </c>
      <c r="F13" s="45">
        <v>97867</v>
      </c>
      <c r="G13" s="98">
        <v>13.91</v>
      </c>
      <c r="H13" s="45">
        <v>9.6199999999999992</v>
      </c>
      <c r="I13" s="45">
        <v>27039</v>
      </c>
      <c r="J13" s="289" t="s">
        <v>17</v>
      </c>
      <c r="K13" s="289"/>
    </row>
    <row r="14" spans="1:126" ht="18" customHeight="1" thickBot="1">
      <c r="A14" s="51">
        <v>801</v>
      </c>
      <c r="B14" s="214" t="s">
        <v>504</v>
      </c>
      <c r="C14" s="46">
        <v>39709</v>
      </c>
      <c r="D14" s="46">
        <v>138817</v>
      </c>
      <c r="E14" s="46">
        <v>79575</v>
      </c>
      <c r="F14" s="46">
        <v>119777</v>
      </c>
      <c r="G14" s="99">
        <v>22.9</v>
      </c>
      <c r="H14" s="46">
        <v>10.66</v>
      </c>
      <c r="I14" s="46">
        <v>59222</v>
      </c>
      <c r="J14" s="285" t="s">
        <v>517</v>
      </c>
      <c r="K14" s="285"/>
    </row>
    <row r="15" spans="1:126" ht="18" customHeight="1" thickBot="1">
      <c r="A15" s="52">
        <v>802</v>
      </c>
      <c r="B15" s="198" t="s">
        <v>505</v>
      </c>
      <c r="C15" s="45">
        <v>-1374</v>
      </c>
      <c r="D15" s="45">
        <v>5181</v>
      </c>
      <c r="E15" s="45">
        <v>112853</v>
      </c>
      <c r="F15" s="45">
        <v>123180</v>
      </c>
      <c r="G15" s="98">
        <v>7.27</v>
      </c>
      <c r="H15" s="45">
        <v>1.1200000000000001</v>
      </c>
      <c r="I15" s="45">
        <v>61676</v>
      </c>
      <c r="J15" s="289" t="s">
        <v>518</v>
      </c>
      <c r="K15" s="289"/>
    </row>
    <row r="16" spans="1:126" ht="18" customHeight="1" thickBot="1">
      <c r="A16" s="51">
        <v>803</v>
      </c>
      <c r="B16" s="214" t="s">
        <v>506</v>
      </c>
      <c r="C16" s="46">
        <v>157443</v>
      </c>
      <c r="D16" s="46">
        <v>863140</v>
      </c>
      <c r="E16" s="46">
        <v>466057</v>
      </c>
      <c r="F16" s="46">
        <v>591793</v>
      </c>
      <c r="G16" s="99">
        <v>12.04</v>
      </c>
      <c r="H16" s="46">
        <v>9.2100000000000009</v>
      </c>
      <c r="I16" s="46">
        <v>377412</v>
      </c>
      <c r="J16" s="285" t="s">
        <v>18</v>
      </c>
      <c r="K16" s="285"/>
    </row>
    <row r="17" spans="1:11" ht="18" customHeight="1" thickBot="1">
      <c r="A17" s="52">
        <v>804</v>
      </c>
      <c r="B17" s="198" t="s">
        <v>507</v>
      </c>
      <c r="C17" s="45">
        <v>439522</v>
      </c>
      <c r="D17" s="45">
        <v>869771</v>
      </c>
      <c r="E17" s="45">
        <v>133089</v>
      </c>
      <c r="F17" s="45">
        <v>171346</v>
      </c>
      <c r="G17" s="98">
        <v>17.43</v>
      </c>
      <c r="H17" s="45">
        <v>4.8899999999999997</v>
      </c>
      <c r="I17" s="45">
        <v>80104</v>
      </c>
      <c r="J17" s="289" t="s">
        <v>19</v>
      </c>
      <c r="K17" s="289"/>
    </row>
    <row r="18" spans="1:11" ht="18" customHeight="1" thickBot="1">
      <c r="A18" s="51">
        <v>809</v>
      </c>
      <c r="B18" s="214" t="s">
        <v>508</v>
      </c>
      <c r="C18" s="46">
        <v>131920</v>
      </c>
      <c r="D18" s="46">
        <v>132021</v>
      </c>
      <c r="E18" s="46">
        <v>120787</v>
      </c>
      <c r="F18" s="46">
        <v>160477</v>
      </c>
      <c r="G18" s="99">
        <v>16.170000000000002</v>
      </c>
      <c r="H18" s="46">
        <v>8.56</v>
      </c>
      <c r="I18" s="46">
        <v>58134</v>
      </c>
      <c r="J18" s="285" t="s">
        <v>519</v>
      </c>
      <c r="K18" s="285"/>
    </row>
    <row r="19" spans="1:11" ht="23.25" customHeight="1" thickBot="1">
      <c r="A19" s="52">
        <v>851</v>
      </c>
      <c r="B19" s="198" t="s">
        <v>509</v>
      </c>
      <c r="C19" s="45">
        <v>564907</v>
      </c>
      <c r="D19" s="45">
        <v>571109</v>
      </c>
      <c r="E19" s="45">
        <v>223935</v>
      </c>
      <c r="F19" s="45">
        <v>293927</v>
      </c>
      <c r="G19" s="98">
        <v>8.94</v>
      </c>
      <c r="H19" s="45">
        <v>14.87</v>
      </c>
      <c r="I19" s="45">
        <v>100512</v>
      </c>
      <c r="J19" s="289" t="s">
        <v>520</v>
      </c>
      <c r="K19" s="289"/>
    </row>
    <row r="20" spans="1:11" ht="25.5" customHeight="1" thickBot="1">
      <c r="A20" s="51">
        <v>852</v>
      </c>
      <c r="B20" s="214" t="s">
        <v>510</v>
      </c>
      <c r="C20" s="46">
        <v>5595</v>
      </c>
      <c r="D20" s="46">
        <v>2688</v>
      </c>
      <c r="E20" s="46">
        <v>102749</v>
      </c>
      <c r="F20" s="46">
        <v>135657</v>
      </c>
      <c r="G20" s="99">
        <v>15.7</v>
      </c>
      <c r="H20" s="46">
        <v>8.56</v>
      </c>
      <c r="I20" s="46">
        <v>34461</v>
      </c>
      <c r="J20" s="285" t="s">
        <v>20</v>
      </c>
      <c r="K20" s="285"/>
    </row>
    <row r="21" spans="1:11" ht="31.5" customHeight="1" thickBot="1">
      <c r="A21" s="52">
        <v>900</v>
      </c>
      <c r="B21" s="198" t="s">
        <v>511</v>
      </c>
      <c r="C21" s="45">
        <v>15922</v>
      </c>
      <c r="D21" s="45">
        <v>24961</v>
      </c>
      <c r="E21" s="45">
        <v>65285</v>
      </c>
      <c r="F21" s="45">
        <v>96966</v>
      </c>
      <c r="G21" s="98">
        <v>11.62</v>
      </c>
      <c r="H21" s="45">
        <v>21.05</v>
      </c>
      <c r="I21" s="45">
        <v>36653</v>
      </c>
      <c r="J21" s="289" t="s">
        <v>433</v>
      </c>
      <c r="K21" s="289"/>
    </row>
    <row r="22" spans="1:11" ht="24.75" customHeight="1" thickBot="1">
      <c r="A22" s="51">
        <v>911</v>
      </c>
      <c r="B22" s="214" t="s">
        <v>512</v>
      </c>
      <c r="C22" s="46">
        <v>20724</v>
      </c>
      <c r="D22" s="46">
        <v>17662</v>
      </c>
      <c r="E22" s="46">
        <v>398554</v>
      </c>
      <c r="F22" s="46">
        <v>448432</v>
      </c>
      <c r="G22" s="99">
        <v>9.4700000000000006</v>
      </c>
      <c r="H22" s="46">
        <v>1.65</v>
      </c>
      <c r="I22" s="46">
        <v>180222</v>
      </c>
      <c r="J22" s="285" t="s">
        <v>521</v>
      </c>
      <c r="K22" s="285"/>
    </row>
    <row r="23" spans="1:11" ht="39" customHeight="1" thickBot="1">
      <c r="A23" s="52">
        <v>921</v>
      </c>
      <c r="B23" s="198" t="s">
        <v>477</v>
      </c>
      <c r="C23" s="45">
        <v>-142751</v>
      </c>
      <c r="D23" s="45">
        <v>785090</v>
      </c>
      <c r="E23" s="45">
        <v>221985</v>
      </c>
      <c r="F23" s="45">
        <v>376708</v>
      </c>
      <c r="G23" s="98">
        <v>39.43</v>
      </c>
      <c r="H23" s="45">
        <v>1.64</v>
      </c>
      <c r="I23" s="45">
        <v>244044</v>
      </c>
      <c r="J23" s="289" t="s">
        <v>476</v>
      </c>
      <c r="K23" s="289"/>
    </row>
    <row r="24" spans="1:11" ht="27" customHeight="1" thickBot="1">
      <c r="A24" s="51">
        <v>923</v>
      </c>
      <c r="B24" s="214" t="s">
        <v>513</v>
      </c>
      <c r="C24" s="46">
        <v>99290</v>
      </c>
      <c r="D24" s="46">
        <v>78268</v>
      </c>
      <c r="E24" s="46">
        <v>117659</v>
      </c>
      <c r="F24" s="46">
        <v>199214</v>
      </c>
      <c r="G24" s="99">
        <v>9.5500000000000007</v>
      </c>
      <c r="H24" s="46">
        <v>31.39</v>
      </c>
      <c r="I24" s="46">
        <v>44699</v>
      </c>
      <c r="J24" s="285" t="s">
        <v>522</v>
      </c>
      <c r="K24" s="285"/>
    </row>
    <row r="25" spans="1:11" ht="22.5" customHeight="1" thickBot="1">
      <c r="A25" s="52">
        <v>924</v>
      </c>
      <c r="B25" s="198" t="s">
        <v>514</v>
      </c>
      <c r="C25" s="45">
        <v>160556</v>
      </c>
      <c r="D25" s="45">
        <v>157592</v>
      </c>
      <c r="E25" s="45">
        <v>65499</v>
      </c>
      <c r="F25" s="45">
        <v>116758</v>
      </c>
      <c r="G25" s="98">
        <v>13.98</v>
      </c>
      <c r="H25" s="45">
        <v>29.93</v>
      </c>
      <c r="I25" s="45">
        <v>29949</v>
      </c>
      <c r="J25" s="289" t="s">
        <v>523</v>
      </c>
      <c r="K25" s="289"/>
    </row>
    <row r="26" spans="1:11" ht="22.5" customHeight="1">
      <c r="A26" s="55">
        <v>930</v>
      </c>
      <c r="B26" s="214" t="s">
        <v>515</v>
      </c>
      <c r="C26" s="199">
        <v>312388</v>
      </c>
      <c r="D26" s="199">
        <v>223061</v>
      </c>
      <c r="E26" s="199">
        <v>77294</v>
      </c>
      <c r="F26" s="199">
        <v>109878</v>
      </c>
      <c r="G26" s="101">
        <v>18.07</v>
      </c>
      <c r="H26" s="199">
        <v>11.59</v>
      </c>
      <c r="I26" s="199">
        <v>31484</v>
      </c>
      <c r="J26" s="286" t="s">
        <v>524</v>
      </c>
      <c r="K26" s="286"/>
    </row>
    <row r="27" spans="1:11" ht="27" customHeight="1">
      <c r="A27" s="337" t="s">
        <v>8</v>
      </c>
      <c r="B27" s="337"/>
      <c r="C27" s="72">
        <f>SUM(C11:C26)</f>
        <v>2241388</v>
      </c>
      <c r="D27" s="72">
        <f>SUM(D11:D26)</f>
        <v>4197793</v>
      </c>
      <c r="E27" s="72">
        <v>127945</v>
      </c>
      <c r="F27" s="72">
        <v>183482</v>
      </c>
      <c r="G27" s="105">
        <v>17.73</v>
      </c>
      <c r="H27" s="72">
        <v>12.53</v>
      </c>
      <c r="I27" s="72">
        <v>77985</v>
      </c>
      <c r="J27" s="281" t="s">
        <v>5</v>
      </c>
      <c r="K27" s="281"/>
    </row>
    <row r="28" spans="1:11" ht="15" customHeight="1">
      <c r="A28" s="345" t="s">
        <v>167</v>
      </c>
      <c r="B28" s="345"/>
      <c r="C28" s="345"/>
      <c r="D28" s="345"/>
      <c r="E28" s="345"/>
      <c r="F28" s="345"/>
      <c r="H28" s="344" t="s">
        <v>166</v>
      </c>
      <c r="I28" s="344"/>
      <c r="J28" s="344"/>
      <c r="K28" s="344"/>
    </row>
  </sheetData>
  <mergeCells count="43">
    <mergeCell ref="J23:K23"/>
    <mergeCell ref="J24:K24"/>
    <mergeCell ref="J25:K25"/>
    <mergeCell ref="J26:K26"/>
    <mergeCell ref="J17:K17"/>
    <mergeCell ref="J18:K18"/>
    <mergeCell ref="J19:K19"/>
    <mergeCell ref="J20:K20"/>
    <mergeCell ref="J21:K21"/>
    <mergeCell ref="J22:K22"/>
    <mergeCell ref="C8:D8"/>
    <mergeCell ref="E9:E10"/>
    <mergeCell ref="F9:F10"/>
    <mergeCell ref="I9:I10"/>
    <mergeCell ref="H9:H10"/>
    <mergeCell ref="F7:F8"/>
    <mergeCell ref="G7:G8"/>
    <mergeCell ref="G9:G10"/>
    <mergeCell ref="H7:H8"/>
    <mergeCell ref="J16:K16"/>
    <mergeCell ref="I7:I8"/>
    <mergeCell ref="J7:K10"/>
    <mergeCell ref="J11:K11"/>
    <mergeCell ref="J12:K12"/>
    <mergeCell ref="J13:K13"/>
    <mergeCell ref="J14:K14"/>
    <mergeCell ref="J15:K15"/>
    <mergeCell ref="A27:B27"/>
    <mergeCell ref="J27:K27"/>
    <mergeCell ref="A28:F28"/>
    <mergeCell ref="H28:K28"/>
    <mergeCell ref="A1:K1"/>
    <mergeCell ref="B2:J2"/>
    <mergeCell ref="B3:J3"/>
    <mergeCell ref="B4:J4"/>
    <mergeCell ref="B5:J5"/>
    <mergeCell ref="A6:B6"/>
    <mergeCell ref="C6:I6"/>
    <mergeCell ref="J6:K6"/>
    <mergeCell ref="A7:A10"/>
    <mergeCell ref="B7:B10"/>
    <mergeCell ref="C7:D7"/>
    <mergeCell ref="E7:E8"/>
  </mergeCells>
  <printOptions horizontalCentered="1" verticalCentered="1"/>
  <pageMargins left="0" right="0" top="0" bottom="0" header="0.3" footer="0.3"/>
  <pageSetup paperSize="9" scale="75"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
  <sheetViews>
    <sheetView view="pageBreakPreview" zoomScaleNormal="100" zoomScaleSheetLayoutView="100" workbookViewId="0"/>
  </sheetViews>
  <sheetFormatPr defaultRowHeight="15"/>
  <cols>
    <col min="1" max="1" width="64.5703125" customWidth="1"/>
  </cols>
  <sheetData>
    <row r="1" spans="1:1" ht="219.95" customHeight="1">
      <c r="A1" s="13" t="s">
        <v>596</v>
      </c>
    </row>
  </sheetData>
  <printOptions horizontalCentered="1" verticalCentered="1"/>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9"/>
  <sheetViews>
    <sheetView topLeftCell="A10" zoomScaleNormal="100" zoomScaleSheetLayoutView="100" workbookViewId="0">
      <selection activeCell="A4" sqref="A4:B4"/>
    </sheetView>
  </sheetViews>
  <sheetFormatPr defaultColWidth="9.140625" defaultRowHeight="23.25"/>
  <cols>
    <col min="1" max="1" width="15.5703125" style="28" customWidth="1"/>
    <col min="2" max="2" width="50.5703125" style="28" customWidth="1"/>
    <col min="3" max="3" width="2.5703125" style="26" customWidth="1"/>
    <col min="4" max="4" width="48.28515625" style="26" customWidth="1"/>
    <col min="5" max="5" width="17.7109375" style="26" customWidth="1"/>
    <col min="6" max="7" width="9.140625" style="26"/>
    <col min="8" max="8" width="62.42578125" style="26" customWidth="1"/>
    <col min="9" max="16384" width="9.140625" style="26"/>
  </cols>
  <sheetData>
    <row r="1" spans="1:12" s="24" customFormat="1" ht="49.5" customHeight="1">
      <c r="A1" s="227"/>
      <c r="B1" s="227"/>
      <c r="C1" s="227"/>
      <c r="D1" s="227"/>
      <c r="E1" s="227"/>
      <c r="F1" s="23"/>
      <c r="G1" s="23"/>
      <c r="H1" s="23"/>
    </row>
    <row r="2" spans="1:12" s="34" customFormat="1" ht="42" customHeight="1">
      <c r="A2" s="33"/>
      <c r="E2" s="33"/>
    </row>
    <row r="3" spans="1:12" ht="30.75" customHeight="1">
      <c r="A3" s="213" t="s">
        <v>451</v>
      </c>
      <c r="B3" s="213"/>
      <c r="D3" s="250" t="s">
        <v>554</v>
      </c>
      <c r="E3" s="250"/>
    </row>
    <row r="4" spans="1:12" ht="42.75" customHeight="1">
      <c r="A4" s="246" t="s">
        <v>383</v>
      </c>
      <c r="B4" s="246"/>
      <c r="C4" s="212"/>
      <c r="D4" s="247" t="s">
        <v>245</v>
      </c>
      <c r="E4" s="247"/>
    </row>
    <row r="5" spans="1:12" ht="32.25" customHeight="1">
      <c r="A5" s="37" t="s">
        <v>375</v>
      </c>
      <c r="B5" s="38" t="s">
        <v>342</v>
      </c>
      <c r="D5" s="166" t="s">
        <v>296</v>
      </c>
      <c r="E5" s="32" t="s">
        <v>376</v>
      </c>
      <c r="J5"/>
      <c r="K5" s="22"/>
      <c r="L5" s="22"/>
    </row>
    <row r="6" spans="1:12" ht="36.75" customHeight="1">
      <c r="A6" s="37" t="s">
        <v>541</v>
      </c>
      <c r="B6" s="38" t="s">
        <v>343</v>
      </c>
      <c r="D6" s="166" t="s">
        <v>297</v>
      </c>
      <c r="E6" s="32" t="s">
        <v>377</v>
      </c>
      <c r="J6"/>
      <c r="K6" s="22"/>
      <c r="L6" s="22"/>
    </row>
    <row r="7" spans="1:12" ht="35.25" customHeight="1">
      <c r="A7" s="37" t="s">
        <v>542</v>
      </c>
      <c r="B7" s="38" t="s">
        <v>344</v>
      </c>
      <c r="D7" s="166" t="s">
        <v>298</v>
      </c>
      <c r="E7" s="32" t="s">
        <v>378</v>
      </c>
      <c r="J7"/>
      <c r="K7" s="22"/>
      <c r="L7" s="22"/>
    </row>
    <row r="8" spans="1:12" ht="48" customHeight="1">
      <c r="A8" s="37" t="s">
        <v>380</v>
      </c>
      <c r="B8" s="38" t="s">
        <v>345</v>
      </c>
      <c r="D8" s="167" t="s">
        <v>246</v>
      </c>
      <c r="E8" s="32" t="s">
        <v>379</v>
      </c>
      <c r="H8" s="30"/>
      <c r="J8" s="22"/>
      <c r="K8" s="22"/>
      <c r="L8"/>
    </row>
    <row r="9" spans="1:12" ht="53.25" customHeight="1">
      <c r="A9" s="248" t="s">
        <v>382</v>
      </c>
      <c r="B9" s="248"/>
      <c r="D9" s="249" t="s">
        <v>381</v>
      </c>
      <c r="E9" s="249"/>
    </row>
  </sheetData>
  <mergeCells count="6">
    <mergeCell ref="A1:E1"/>
    <mergeCell ref="A4:B4"/>
    <mergeCell ref="D4:E4"/>
    <mergeCell ref="A9:B9"/>
    <mergeCell ref="D9:E9"/>
    <mergeCell ref="D3:E3"/>
  </mergeCells>
  <printOptions horizontalCentered="1" verticalCentered="1"/>
  <pageMargins left="0" right="0" top="0" bottom="0" header="0.3" footer="0.3"/>
  <pageSetup paperSize="9" scale="92"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H122"/>
  <sheetViews>
    <sheetView tabSelected="1" view="pageBreakPreview" topLeftCell="A22" zoomScaleNormal="100" zoomScaleSheetLayoutView="100" workbookViewId="0">
      <selection activeCell="D79" sqref="D79:E79"/>
    </sheetView>
  </sheetViews>
  <sheetFormatPr defaultColWidth="9.140625" defaultRowHeight="23.25"/>
  <cols>
    <col min="1" max="1" width="18.7109375" style="28" customWidth="1"/>
    <col min="2" max="2" width="50.7109375" style="28" customWidth="1"/>
    <col min="3" max="3" width="4.7109375" style="26" customWidth="1"/>
    <col min="4" max="4" width="50.7109375" style="26" customWidth="1"/>
    <col min="5" max="5" width="17.7109375" style="26" customWidth="1"/>
    <col min="6" max="7" width="9.140625" style="26"/>
    <col min="8" max="8" width="62.42578125" style="26" customWidth="1"/>
    <col min="9" max="16384" width="9.140625" style="26"/>
  </cols>
  <sheetData>
    <row r="1" spans="1:8" s="24" customFormat="1" ht="92.25" customHeight="1">
      <c r="A1" s="227"/>
      <c r="B1" s="227"/>
      <c r="C1" s="227"/>
      <c r="D1" s="227"/>
      <c r="E1" s="227"/>
      <c r="F1" s="23"/>
      <c r="G1" s="23"/>
      <c r="H1" s="23"/>
    </row>
    <row r="2" spans="1:8" ht="31.5" customHeight="1">
      <c r="A2" s="251" t="s">
        <v>555</v>
      </c>
      <c r="B2" s="251"/>
      <c r="C2" s="4"/>
      <c r="D2" s="252" t="s">
        <v>247</v>
      </c>
      <c r="E2" s="252"/>
    </row>
    <row r="3" spans="1:8" ht="20.25" customHeight="1">
      <c r="A3" s="230" t="s">
        <v>556</v>
      </c>
      <c r="B3" s="230"/>
      <c r="D3" s="238" t="s">
        <v>299</v>
      </c>
      <c r="E3" s="238"/>
    </row>
    <row r="4" spans="1:8" ht="63.75" customHeight="1">
      <c r="A4" s="253" t="s">
        <v>402</v>
      </c>
      <c r="B4" s="253"/>
      <c r="D4" s="254" t="s">
        <v>248</v>
      </c>
      <c r="E4" s="254"/>
    </row>
    <row r="5" spans="1:8" ht="23.25" customHeight="1">
      <c r="A5" s="230" t="s">
        <v>557</v>
      </c>
      <c r="B5" s="230"/>
      <c r="D5" s="259" t="s">
        <v>300</v>
      </c>
      <c r="E5" s="259"/>
    </row>
    <row r="6" spans="1:8" ht="78" customHeight="1">
      <c r="A6" s="253" t="s">
        <v>543</v>
      </c>
      <c r="B6" s="253"/>
      <c r="D6" s="254" t="s">
        <v>249</v>
      </c>
      <c r="E6" s="254"/>
    </row>
    <row r="7" spans="1:8" ht="23.25" customHeight="1">
      <c r="A7" s="257" t="s">
        <v>558</v>
      </c>
      <c r="B7" s="257"/>
      <c r="D7" s="258" t="s">
        <v>331</v>
      </c>
      <c r="E7" s="260"/>
    </row>
    <row r="8" spans="1:8" ht="36.75" customHeight="1">
      <c r="A8" s="255" t="s">
        <v>346</v>
      </c>
      <c r="B8" s="255"/>
      <c r="D8" s="256" t="s">
        <v>250</v>
      </c>
      <c r="E8" s="256"/>
    </row>
    <row r="9" spans="1:8" ht="23.25" customHeight="1">
      <c r="A9" s="257" t="s">
        <v>560</v>
      </c>
      <c r="B9" s="257"/>
      <c r="D9" s="258" t="s">
        <v>330</v>
      </c>
      <c r="E9" s="258"/>
    </row>
    <row r="10" spans="1:8" ht="75.75" customHeight="1">
      <c r="A10" s="255" t="s">
        <v>403</v>
      </c>
      <c r="B10" s="255"/>
      <c r="D10" s="256" t="s">
        <v>251</v>
      </c>
      <c r="E10" s="256"/>
    </row>
    <row r="11" spans="1:8" ht="23.25" customHeight="1">
      <c r="A11" s="257" t="s">
        <v>559</v>
      </c>
      <c r="B11" s="257"/>
      <c r="D11" s="258" t="s">
        <v>332</v>
      </c>
      <c r="E11" s="258"/>
    </row>
    <row r="12" spans="1:8" ht="114" customHeight="1">
      <c r="A12" s="255" t="s">
        <v>404</v>
      </c>
      <c r="B12" s="255"/>
      <c r="D12" s="256" t="s">
        <v>252</v>
      </c>
      <c r="E12" s="256"/>
    </row>
    <row r="13" spans="1:8" ht="23.25" customHeight="1">
      <c r="A13" s="257" t="s">
        <v>562</v>
      </c>
      <c r="B13" s="257"/>
      <c r="D13" s="258" t="s">
        <v>333</v>
      </c>
      <c r="E13" s="258"/>
    </row>
    <row r="14" spans="1:8" ht="97.5" customHeight="1">
      <c r="A14" s="255" t="s">
        <v>347</v>
      </c>
      <c r="B14" s="255"/>
      <c r="D14" s="256" t="s">
        <v>253</v>
      </c>
      <c r="E14" s="256"/>
    </row>
    <row r="15" spans="1:8" ht="23.25" customHeight="1">
      <c r="A15" s="257" t="s">
        <v>561</v>
      </c>
      <c r="B15" s="257"/>
      <c r="D15" s="258" t="s">
        <v>335</v>
      </c>
      <c r="E15" s="258"/>
    </row>
    <row r="16" spans="1:8" ht="21.75" customHeight="1">
      <c r="A16" s="255" t="s">
        <v>348</v>
      </c>
      <c r="B16" s="255"/>
      <c r="D16" s="256" t="s">
        <v>254</v>
      </c>
      <c r="E16" s="256"/>
    </row>
    <row r="17" spans="1:5" ht="60.75" customHeight="1">
      <c r="A17" s="255" t="s">
        <v>405</v>
      </c>
      <c r="B17" s="255"/>
      <c r="D17" s="256" t="s">
        <v>599</v>
      </c>
      <c r="E17" s="256"/>
    </row>
    <row r="18" spans="1:5" ht="36.75" customHeight="1">
      <c r="A18" s="255" t="s">
        <v>406</v>
      </c>
      <c r="B18" s="255"/>
      <c r="D18" s="256" t="s">
        <v>302</v>
      </c>
      <c r="E18" s="256"/>
    </row>
    <row r="19" spans="1:5" ht="42.75" customHeight="1">
      <c r="A19" s="255" t="s">
        <v>391</v>
      </c>
      <c r="B19" s="255"/>
      <c r="D19" s="256" t="s">
        <v>600</v>
      </c>
      <c r="E19" s="256"/>
    </row>
    <row r="20" spans="1:5" ht="48.75" customHeight="1">
      <c r="A20" s="255" t="s">
        <v>407</v>
      </c>
      <c r="B20" s="255"/>
      <c r="D20" s="256" t="s">
        <v>601</v>
      </c>
      <c r="E20" s="256"/>
    </row>
    <row r="21" spans="1:5" ht="30.75" customHeight="1">
      <c r="A21" s="255" t="s">
        <v>408</v>
      </c>
      <c r="B21" s="255"/>
      <c r="D21" s="256" t="s">
        <v>602</v>
      </c>
      <c r="E21" s="256"/>
    </row>
    <row r="22" spans="1:5" ht="62.25" customHeight="1">
      <c r="A22" s="255" t="s">
        <v>409</v>
      </c>
      <c r="B22" s="255"/>
      <c r="D22" s="256" t="s">
        <v>603</v>
      </c>
      <c r="E22" s="256"/>
    </row>
    <row r="23" spans="1:5" ht="23.25" customHeight="1">
      <c r="A23" s="257" t="s">
        <v>390</v>
      </c>
      <c r="B23" s="257"/>
      <c r="D23" s="258" t="s">
        <v>334</v>
      </c>
      <c r="E23" s="258"/>
    </row>
    <row r="24" spans="1:5" ht="111" customHeight="1">
      <c r="A24" s="255" t="s">
        <v>410</v>
      </c>
      <c r="B24" s="255"/>
      <c r="D24" s="256" t="s">
        <v>255</v>
      </c>
      <c r="E24" s="256"/>
    </row>
    <row r="25" spans="1:5" ht="23.25" customHeight="1">
      <c r="A25" s="257" t="s">
        <v>563</v>
      </c>
      <c r="B25" s="257"/>
      <c r="D25" s="258" t="s">
        <v>336</v>
      </c>
      <c r="E25" s="258"/>
    </row>
    <row r="26" spans="1:5" ht="76.5" customHeight="1">
      <c r="A26" s="255" t="s">
        <v>411</v>
      </c>
      <c r="B26" s="255"/>
      <c r="D26" s="256" t="s">
        <v>544</v>
      </c>
      <c r="E26" s="256"/>
    </row>
    <row r="27" spans="1:5" ht="23.25" customHeight="1">
      <c r="A27" s="257" t="s">
        <v>564</v>
      </c>
      <c r="B27" s="257"/>
      <c r="D27" s="258" t="s">
        <v>337</v>
      </c>
      <c r="E27" s="258"/>
    </row>
    <row r="28" spans="1:5" ht="76.5" customHeight="1">
      <c r="A28" s="255" t="s">
        <v>412</v>
      </c>
      <c r="B28" s="255"/>
      <c r="D28" s="256" t="s">
        <v>256</v>
      </c>
      <c r="E28" s="256"/>
    </row>
    <row r="29" spans="1:5" ht="22.5" customHeight="1">
      <c r="A29" s="257" t="s">
        <v>389</v>
      </c>
      <c r="B29" s="257"/>
      <c r="D29" s="258" t="s">
        <v>338</v>
      </c>
      <c r="E29" s="258"/>
    </row>
    <row r="30" spans="1:5" ht="42" customHeight="1">
      <c r="A30" s="255" t="s">
        <v>349</v>
      </c>
      <c r="B30" s="255"/>
      <c r="D30" s="256" t="s">
        <v>257</v>
      </c>
      <c r="E30" s="256"/>
    </row>
    <row r="31" spans="1:5" ht="23.25" customHeight="1">
      <c r="A31" s="230" t="s">
        <v>565</v>
      </c>
      <c r="B31" s="230"/>
      <c r="D31" s="259" t="s">
        <v>305</v>
      </c>
      <c r="E31" s="259"/>
    </row>
    <row r="32" spans="1:5" ht="21.75" customHeight="1">
      <c r="A32" s="235" t="s">
        <v>350</v>
      </c>
      <c r="B32" s="235"/>
      <c r="D32" s="254" t="s">
        <v>258</v>
      </c>
      <c r="E32" s="254"/>
    </row>
    <row r="33" spans="1:5" ht="23.25" customHeight="1">
      <c r="A33" s="257" t="s">
        <v>566</v>
      </c>
      <c r="B33" s="257"/>
      <c r="D33" s="258" t="s">
        <v>306</v>
      </c>
      <c r="E33" s="258"/>
    </row>
    <row r="34" spans="1:5" ht="98.25" customHeight="1">
      <c r="A34" s="255" t="s">
        <v>351</v>
      </c>
      <c r="B34" s="255"/>
      <c r="D34" s="256" t="s">
        <v>259</v>
      </c>
      <c r="E34" s="256"/>
    </row>
    <row r="35" spans="1:5" ht="23.25" customHeight="1">
      <c r="A35" s="257" t="s">
        <v>567</v>
      </c>
      <c r="B35" s="257"/>
      <c r="D35" s="258" t="s">
        <v>478</v>
      </c>
      <c r="E35" s="258"/>
    </row>
    <row r="36" spans="1:5" ht="113.25" customHeight="1">
      <c r="A36" s="255" t="s">
        <v>413</v>
      </c>
      <c r="B36" s="255"/>
      <c r="D36" s="256" t="s">
        <v>260</v>
      </c>
      <c r="E36" s="256"/>
    </row>
    <row r="37" spans="1:5" ht="23.25" customHeight="1">
      <c r="A37" s="257" t="s">
        <v>568</v>
      </c>
      <c r="B37" s="257"/>
      <c r="D37" s="258" t="s">
        <v>307</v>
      </c>
      <c r="E37" s="258"/>
    </row>
    <row r="38" spans="1:5" ht="42" customHeight="1">
      <c r="A38" s="255" t="s">
        <v>414</v>
      </c>
      <c r="B38" s="255"/>
      <c r="D38" s="256" t="s">
        <v>261</v>
      </c>
      <c r="E38" s="256"/>
    </row>
    <row r="39" spans="1:5" ht="23.25" customHeight="1">
      <c r="A39" s="257" t="s">
        <v>569</v>
      </c>
      <c r="B39" s="257"/>
      <c r="D39" s="258" t="s">
        <v>308</v>
      </c>
      <c r="E39" s="258"/>
    </row>
    <row r="40" spans="1:5" ht="90.75" customHeight="1">
      <c r="A40" s="255" t="s">
        <v>352</v>
      </c>
      <c r="B40" s="255"/>
      <c r="D40" s="256" t="s">
        <v>284</v>
      </c>
      <c r="E40" s="256"/>
    </row>
    <row r="41" spans="1:5" ht="23.25" customHeight="1">
      <c r="A41" s="230" t="s">
        <v>570</v>
      </c>
      <c r="B41" s="230"/>
      <c r="D41" s="259" t="s">
        <v>303</v>
      </c>
      <c r="E41" s="259"/>
    </row>
    <row r="42" spans="1:5" ht="57.75" customHeight="1">
      <c r="A42" s="235" t="s">
        <v>353</v>
      </c>
      <c r="B42" s="235"/>
      <c r="D42" s="254" t="s">
        <v>262</v>
      </c>
      <c r="E42" s="254"/>
    </row>
    <row r="43" spans="1:5" ht="23.25" customHeight="1">
      <c r="A43" s="230" t="s">
        <v>571</v>
      </c>
      <c r="B43" s="230"/>
      <c r="D43" s="259" t="s">
        <v>304</v>
      </c>
      <c r="E43" s="259"/>
    </row>
    <row r="44" spans="1:5" ht="94.5" customHeight="1">
      <c r="A44" s="235" t="s">
        <v>354</v>
      </c>
      <c r="B44" s="235"/>
      <c r="D44" s="254" t="s">
        <v>263</v>
      </c>
      <c r="E44" s="254"/>
    </row>
    <row r="45" spans="1:5" ht="23.25" customHeight="1">
      <c r="A45" s="257" t="s">
        <v>573</v>
      </c>
      <c r="B45" s="257"/>
      <c r="D45" s="258" t="s">
        <v>309</v>
      </c>
      <c r="E45" s="258"/>
    </row>
    <row r="46" spans="1:5" ht="21.75" customHeight="1">
      <c r="A46" s="255" t="s">
        <v>355</v>
      </c>
      <c r="B46" s="255"/>
      <c r="D46" s="256" t="s">
        <v>264</v>
      </c>
      <c r="E46" s="256"/>
    </row>
    <row r="47" spans="1:5" ht="23.25" customHeight="1">
      <c r="A47" s="257" t="s">
        <v>574</v>
      </c>
      <c r="B47" s="257"/>
      <c r="D47" s="258" t="s">
        <v>310</v>
      </c>
      <c r="E47" s="258"/>
    </row>
    <row r="48" spans="1:5" ht="84" customHeight="1">
      <c r="A48" s="255" t="s">
        <v>356</v>
      </c>
      <c r="B48" s="255"/>
      <c r="D48" s="256" t="s">
        <v>265</v>
      </c>
      <c r="E48" s="256"/>
    </row>
    <row r="49" spans="1:5" ht="23.25" customHeight="1">
      <c r="A49" s="257" t="s">
        <v>572</v>
      </c>
      <c r="B49" s="257"/>
      <c r="D49" s="258" t="s">
        <v>311</v>
      </c>
      <c r="E49" s="258"/>
    </row>
    <row r="50" spans="1:5" ht="60.75" customHeight="1">
      <c r="A50" s="255" t="s">
        <v>415</v>
      </c>
      <c r="B50" s="255"/>
      <c r="D50" s="256" t="s">
        <v>266</v>
      </c>
      <c r="E50" s="256"/>
    </row>
    <row r="51" spans="1:5" ht="23.25" customHeight="1">
      <c r="A51" s="257" t="s">
        <v>388</v>
      </c>
      <c r="B51" s="257"/>
      <c r="D51" s="258" t="s">
        <v>312</v>
      </c>
      <c r="E51" s="258"/>
    </row>
    <row r="52" spans="1:5" ht="32.25" customHeight="1">
      <c r="A52" s="255" t="s">
        <v>357</v>
      </c>
      <c r="B52" s="255"/>
      <c r="D52" s="256" t="s">
        <v>267</v>
      </c>
      <c r="E52" s="256"/>
    </row>
    <row r="53" spans="1:5" ht="23.25" customHeight="1">
      <c r="A53" s="257" t="s">
        <v>387</v>
      </c>
      <c r="B53" s="257"/>
      <c r="D53" s="258" t="s">
        <v>313</v>
      </c>
      <c r="E53" s="258"/>
    </row>
    <row r="54" spans="1:5" ht="99.75" customHeight="1">
      <c r="A54" s="255" t="s">
        <v>358</v>
      </c>
      <c r="B54" s="255"/>
      <c r="D54" s="256" t="s">
        <v>268</v>
      </c>
      <c r="E54" s="256"/>
    </row>
    <row r="55" spans="1:5" ht="23.25" customHeight="1">
      <c r="A55" s="230" t="s">
        <v>575</v>
      </c>
      <c r="B55" s="230"/>
      <c r="D55" s="259" t="s">
        <v>314</v>
      </c>
      <c r="E55" s="259"/>
    </row>
    <row r="56" spans="1:5" ht="23.25" customHeight="1">
      <c r="A56" s="257" t="s">
        <v>576</v>
      </c>
      <c r="B56" s="257"/>
      <c r="D56" s="258" t="s">
        <v>269</v>
      </c>
      <c r="E56" s="258"/>
    </row>
    <row r="57" spans="1:5" ht="184.5" customHeight="1">
      <c r="A57" s="235" t="s">
        <v>359</v>
      </c>
      <c r="B57" s="235"/>
      <c r="D57" s="256" t="s">
        <v>270</v>
      </c>
      <c r="E57" s="256"/>
    </row>
    <row r="58" spans="1:5" ht="23.25" customHeight="1">
      <c r="A58" s="257" t="s">
        <v>577</v>
      </c>
      <c r="B58" s="257"/>
      <c r="D58" s="258" t="s">
        <v>315</v>
      </c>
      <c r="E58" s="258"/>
    </row>
    <row r="59" spans="1:5" ht="177" customHeight="1">
      <c r="A59" s="235" t="s">
        <v>360</v>
      </c>
      <c r="B59" s="235"/>
      <c r="D59" s="256" t="s">
        <v>271</v>
      </c>
      <c r="E59" s="256"/>
    </row>
    <row r="60" spans="1:5" ht="23.25" customHeight="1">
      <c r="A60" s="230" t="s">
        <v>578</v>
      </c>
      <c r="B60" s="230"/>
      <c r="D60" s="259" t="s">
        <v>316</v>
      </c>
      <c r="E60" s="259"/>
    </row>
    <row r="61" spans="1:5" ht="58.5" customHeight="1">
      <c r="A61" s="235" t="s">
        <v>361</v>
      </c>
      <c r="B61" s="235"/>
      <c r="D61" s="254" t="s">
        <v>272</v>
      </c>
      <c r="E61" s="254"/>
    </row>
    <row r="62" spans="1:5" ht="23.25" customHeight="1">
      <c r="A62" s="230" t="s">
        <v>579</v>
      </c>
      <c r="B62" s="230"/>
      <c r="D62" s="259" t="s">
        <v>317</v>
      </c>
      <c r="E62" s="259"/>
    </row>
    <row r="63" spans="1:5" ht="76.5" customHeight="1">
      <c r="A63" s="235" t="s">
        <v>362</v>
      </c>
      <c r="B63" s="235"/>
      <c r="D63" s="254" t="s">
        <v>273</v>
      </c>
      <c r="E63" s="254"/>
    </row>
    <row r="64" spans="1:5" ht="23.25" customHeight="1">
      <c r="A64" s="230" t="s">
        <v>580</v>
      </c>
      <c r="B64" s="230"/>
      <c r="D64" s="259" t="s">
        <v>318</v>
      </c>
      <c r="E64" s="259"/>
    </row>
    <row r="65" spans="1:5" ht="59.25" customHeight="1">
      <c r="A65" s="235" t="s">
        <v>363</v>
      </c>
      <c r="B65" s="235"/>
      <c r="D65" s="254" t="s">
        <v>274</v>
      </c>
      <c r="E65" s="254"/>
    </row>
    <row r="66" spans="1:5" ht="23.25" customHeight="1">
      <c r="A66" s="230" t="s">
        <v>581</v>
      </c>
      <c r="B66" s="230"/>
      <c r="D66" s="259" t="s">
        <v>319</v>
      </c>
      <c r="E66" s="259"/>
    </row>
    <row r="67" spans="1:5" ht="39.75" customHeight="1">
      <c r="A67" s="235" t="s">
        <v>364</v>
      </c>
      <c r="B67" s="235"/>
      <c r="D67" s="254" t="s">
        <v>275</v>
      </c>
      <c r="E67" s="254"/>
    </row>
    <row r="68" spans="1:5" ht="23.25" customHeight="1">
      <c r="A68" s="230" t="s">
        <v>386</v>
      </c>
      <c r="B68" s="230"/>
      <c r="D68" s="259" t="s">
        <v>320</v>
      </c>
      <c r="E68" s="259"/>
    </row>
    <row r="69" spans="1:5" ht="50.25" customHeight="1">
      <c r="A69" s="235" t="s">
        <v>365</v>
      </c>
      <c r="B69" s="235"/>
      <c r="D69" s="254" t="s">
        <v>276</v>
      </c>
      <c r="E69" s="254"/>
    </row>
    <row r="70" spans="1:5" ht="23.25" customHeight="1">
      <c r="A70" s="230" t="s">
        <v>582</v>
      </c>
      <c r="B70" s="230"/>
      <c r="D70" s="261" t="s">
        <v>545</v>
      </c>
      <c r="E70" s="261"/>
    </row>
    <row r="71" spans="1:5" ht="78" customHeight="1">
      <c r="A71" s="235" t="s">
        <v>366</v>
      </c>
      <c r="B71" s="235"/>
      <c r="D71" s="254" t="s">
        <v>277</v>
      </c>
      <c r="E71" s="254"/>
    </row>
    <row r="72" spans="1:5" ht="23.25" customHeight="1">
      <c r="A72" s="230" t="s">
        <v>385</v>
      </c>
      <c r="B72" s="230"/>
      <c r="D72" s="259" t="s">
        <v>321</v>
      </c>
      <c r="E72" s="259"/>
    </row>
    <row r="73" spans="1:5" ht="113.25" customHeight="1">
      <c r="A73" s="235" t="s">
        <v>416</v>
      </c>
      <c r="B73" s="235"/>
      <c r="D73" s="254" t="s">
        <v>278</v>
      </c>
      <c r="E73" s="254"/>
    </row>
    <row r="74" spans="1:5" ht="23.25" customHeight="1">
      <c r="A74" s="230" t="s">
        <v>583</v>
      </c>
      <c r="B74" s="230"/>
      <c r="D74" s="259" t="s">
        <v>322</v>
      </c>
      <c r="E74" s="259"/>
    </row>
    <row r="75" spans="1:5" ht="74.25" customHeight="1">
      <c r="A75" s="235" t="s">
        <v>417</v>
      </c>
      <c r="B75" s="235"/>
      <c r="D75" s="262" t="s">
        <v>279</v>
      </c>
      <c r="E75" s="262"/>
    </row>
    <row r="76" spans="1:5" ht="23.25" customHeight="1">
      <c r="A76" s="230" t="s">
        <v>584</v>
      </c>
      <c r="B76" s="230"/>
      <c r="D76" s="259" t="s">
        <v>323</v>
      </c>
      <c r="E76" s="259"/>
    </row>
    <row r="77" spans="1:5" ht="129.75" customHeight="1">
      <c r="A77" s="235" t="s">
        <v>418</v>
      </c>
      <c r="B77" s="235"/>
      <c r="D77" s="254" t="s">
        <v>280</v>
      </c>
      <c r="E77" s="254"/>
    </row>
    <row r="78" spans="1:5" ht="23.25" customHeight="1">
      <c r="A78" s="230" t="s">
        <v>585</v>
      </c>
      <c r="B78" s="230"/>
      <c r="D78" s="259" t="s">
        <v>324</v>
      </c>
      <c r="E78" s="259"/>
    </row>
    <row r="79" spans="1:5" ht="59.25" customHeight="1">
      <c r="A79" s="263" t="s">
        <v>419</v>
      </c>
      <c r="B79" s="235"/>
      <c r="D79" s="254" t="s">
        <v>281</v>
      </c>
      <c r="E79" s="254"/>
    </row>
    <row r="80" spans="1:5" ht="20.25">
      <c r="A80" s="230" t="s">
        <v>384</v>
      </c>
      <c r="B80" s="230"/>
      <c r="D80" s="259" t="s">
        <v>325</v>
      </c>
      <c r="E80" s="259"/>
    </row>
    <row r="81" spans="1:5" ht="111" customHeight="1">
      <c r="A81" s="235" t="s">
        <v>420</v>
      </c>
      <c r="B81" s="235"/>
      <c r="D81" s="254" t="s">
        <v>282</v>
      </c>
      <c r="E81" s="254"/>
    </row>
    <row r="82" spans="1:5" ht="20.25" customHeight="1">
      <c r="A82" s="230" t="s">
        <v>586</v>
      </c>
      <c r="B82" s="230"/>
      <c r="D82" s="259" t="s">
        <v>326</v>
      </c>
      <c r="E82" s="259"/>
    </row>
    <row r="83" spans="1:5" ht="45" customHeight="1">
      <c r="A83" s="235" t="s">
        <v>421</v>
      </c>
      <c r="B83" s="235"/>
      <c r="D83" s="254" t="s">
        <v>283</v>
      </c>
      <c r="E83" s="254"/>
    </row>
    <row r="84" spans="1:5">
      <c r="D84" s="29"/>
      <c r="E84" s="29"/>
    </row>
    <row r="85" spans="1:5">
      <c r="D85" s="29"/>
      <c r="E85" s="29"/>
    </row>
    <row r="86" spans="1:5">
      <c r="D86" s="29"/>
      <c r="E86" s="29"/>
    </row>
    <row r="87" spans="1:5">
      <c r="D87" s="29"/>
      <c r="E87" s="29"/>
    </row>
    <row r="88" spans="1:5">
      <c r="D88" s="29"/>
      <c r="E88" s="29"/>
    </row>
    <row r="89" spans="1:5">
      <c r="D89" s="29"/>
      <c r="E89" s="29"/>
    </row>
    <row r="90" spans="1:5">
      <c r="D90" s="29"/>
      <c r="E90" s="29"/>
    </row>
    <row r="91" spans="1:5">
      <c r="D91" s="29"/>
      <c r="E91" s="29"/>
    </row>
    <row r="92" spans="1:5">
      <c r="D92" s="29"/>
      <c r="E92" s="29"/>
    </row>
    <row r="93" spans="1:5">
      <c r="D93" s="29"/>
      <c r="E93" s="29"/>
    </row>
    <row r="94" spans="1:5">
      <c r="D94" s="29"/>
      <c r="E94" s="29"/>
    </row>
    <row r="95" spans="1:5">
      <c r="D95" s="29"/>
      <c r="E95" s="29"/>
    </row>
    <row r="96" spans="1:5">
      <c r="D96" s="29"/>
      <c r="E96" s="29"/>
    </row>
    <row r="97" spans="4:5">
      <c r="D97" s="29"/>
      <c r="E97" s="29"/>
    </row>
    <row r="98" spans="4:5">
      <c r="D98" s="29"/>
      <c r="E98" s="29"/>
    </row>
    <row r="99" spans="4:5">
      <c r="D99" s="29"/>
      <c r="E99" s="29"/>
    </row>
    <row r="100" spans="4:5">
      <c r="D100" s="29"/>
      <c r="E100" s="29"/>
    </row>
    <row r="101" spans="4:5">
      <c r="D101" s="29"/>
      <c r="E101" s="29"/>
    </row>
    <row r="102" spans="4:5">
      <c r="D102" s="29"/>
      <c r="E102" s="29"/>
    </row>
    <row r="103" spans="4:5">
      <c r="D103" s="29"/>
      <c r="E103" s="29"/>
    </row>
    <row r="104" spans="4:5">
      <c r="D104" s="29"/>
      <c r="E104" s="29"/>
    </row>
    <row r="105" spans="4:5">
      <c r="D105" s="29"/>
      <c r="E105" s="29"/>
    </row>
    <row r="106" spans="4:5">
      <c r="D106" s="29"/>
      <c r="E106" s="29"/>
    </row>
    <row r="107" spans="4:5">
      <c r="D107" s="29"/>
      <c r="E107" s="29"/>
    </row>
    <row r="108" spans="4:5">
      <c r="D108" s="29"/>
      <c r="E108" s="29"/>
    </row>
    <row r="109" spans="4:5">
      <c r="D109" s="29"/>
      <c r="E109" s="29"/>
    </row>
    <row r="110" spans="4:5">
      <c r="D110" s="29"/>
      <c r="E110" s="29"/>
    </row>
    <row r="111" spans="4:5">
      <c r="D111" s="29"/>
      <c r="E111" s="29"/>
    </row>
    <row r="112" spans="4:5">
      <c r="D112" s="29"/>
      <c r="E112" s="29"/>
    </row>
    <row r="113" spans="4:5">
      <c r="D113" s="29"/>
      <c r="E113" s="29"/>
    </row>
    <row r="114" spans="4:5">
      <c r="D114" s="29"/>
      <c r="E114" s="29"/>
    </row>
    <row r="115" spans="4:5">
      <c r="D115" s="29"/>
      <c r="E115" s="29"/>
    </row>
    <row r="116" spans="4:5">
      <c r="D116" s="29"/>
      <c r="E116" s="29"/>
    </row>
    <row r="117" spans="4:5">
      <c r="D117" s="29"/>
      <c r="E117" s="29"/>
    </row>
    <row r="118" spans="4:5">
      <c r="D118" s="29"/>
      <c r="E118" s="29"/>
    </row>
    <row r="119" spans="4:5">
      <c r="D119" s="29"/>
      <c r="E119" s="29"/>
    </row>
    <row r="120" spans="4:5">
      <c r="D120" s="29"/>
      <c r="E120" s="29"/>
    </row>
    <row r="121" spans="4:5">
      <c r="D121" s="29"/>
      <c r="E121" s="29"/>
    </row>
    <row r="122" spans="4:5">
      <c r="D122" s="29"/>
      <c r="E122" s="29"/>
    </row>
  </sheetData>
  <mergeCells count="165">
    <mergeCell ref="A83:B83"/>
    <mergeCell ref="D83:E83"/>
    <mergeCell ref="A80:B80"/>
    <mergeCell ref="D80:E80"/>
    <mergeCell ref="A81:B81"/>
    <mergeCell ref="D81:E81"/>
    <mergeCell ref="A82:B82"/>
    <mergeCell ref="D82:E82"/>
    <mergeCell ref="A77:B77"/>
    <mergeCell ref="D77:E77"/>
    <mergeCell ref="A78:B78"/>
    <mergeCell ref="D78:E78"/>
    <mergeCell ref="A79:B79"/>
    <mergeCell ref="D79:E79"/>
    <mergeCell ref="A74:B74"/>
    <mergeCell ref="D74:E74"/>
    <mergeCell ref="A75:B75"/>
    <mergeCell ref="D75:E75"/>
    <mergeCell ref="A76:B76"/>
    <mergeCell ref="D76:E76"/>
    <mergeCell ref="A71:B71"/>
    <mergeCell ref="D71:E71"/>
    <mergeCell ref="A72:B72"/>
    <mergeCell ref="D72:E72"/>
    <mergeCell ref="A73:B73"/>
    <mergeCell ref="D73:E73"/>
    <mergeCell ref="A68:B68"/>
    <mergeCell ref="D68:E68"/>
    <mergeCell ref="A69:B69"/>
    <mergeCell ref="D69:E69"/>
    <mergeCell ref="A70:B70"/>
    <mergeCell ref="D70:E70"/>
    <mergeCell ref="A65:B65"/>
    <mergeCell ref="D65:E65"/>
    <mergeCell ref="A66:B66"/>
    <mergeCell ref="D66:E66"/>
    <mergeCell ref="A67:B67"/>
    <mergeCell ref="D67:E67"/>
    <mergeCell ref="A62:B62"/>
    <mergeCell ref="D62:E62"/>
    <mergeCell ref="A63:B63"/>
    <mergeCell ref="D63:E63"/>
    <mergeCell ref="A64:B64"/>
    <mergeCell ref="D64:E64"/>
    <mergeCell ref="A59:B59"/>
    <mergeCell ref="D59:E59"/>
    <mergeCell ref="A60:B60"/>
    <mergeCell ref="D60:E60"/>
    <mergeCell ref="A61:B61"/>
    <mergeCell ref="D61:E61"/>
    <mergeCell ref="A56:B56"/>
    <mergeCell ref="D56:E56"/>
    <mergeCell ref="A57:B57"/>
    <mergeCell ref="D57:E57"/>
    <mergeCell ref="A58:B58"/>
    <mergeCell ref="D58:E58"/>
    <mergeCell ref="A53:B53"/>
    <mergeCell ref="D53:E53"/>
    <mergeCell ref="A54:B54"/>
    <mergeCell ref="D54:E54"/>
    <mergeCell ref="A55:B55"/>
    <mergeCell ref="D55:E55"/>
    <mergeCell ref="A50:B50"/>
    <mergeCell ref="D50:E50"/>
    <mergeCell ref="A51:B51"/>
    <mergeCell ref="D51:E51"/>
    <mergeCell ref="A52:B52"/>
    <mergeCell ref="D52:E52"/>
    <mergeCell ref="A47:B47"/>
    <mergeCell ref="D47:E47"/>
    <mergeCell ref="A48:B48"/>
    <mergeCell ref="D48:E48"/>
    <mergeCell ref="A49:B49"/>
    <mergeCell ref="D49:E49"/>
    <mergeCell ref="A44:B44"/>
    <mergeCell ref="D44:E44"/>
    <mergeCell ref="A45:B45"/>
    <mergeCell ref="D45:E45"/>
    <mergeCell ref="A46:B46"/>
    <mergeCell ref="D46:E46"/>
    <mergeCell ref="A41:B41"/>
    <mergeCell ref="D41:E41"/>
    <mergeCell ref="A42:B42"/>
    <mergeCell ref="D42:E42"/>
    <mergeCell ref="A43:B43"/>
    <mergeCell ref="D43:E43"/>
    <mergeCell ref="A38:B38"/>
    <mergeCell ref="D38:E38"/>
    <mergeCell ref="A39:B39"/>
    <mergeCell ref="D39:E39"/>
    <mergeCell ref="A40:B40"/>
    <mergeCell ref="D40:E40"/>
    <mergeCell ref="A35:B35"/>
    <mergeCell ref="D35:E35"/>
    <mergeCell ref="A36:B36"/>
    <mergeCell ref="D36:E36"/>
    <mergeCell ref="A37:B37"/>
    <mergeCell ref="D37:E37"/>
    <mergeCell ref="A32:B32"/>
    <mergeCell ref="D32:E32"/>
    <mergeCell ref="A33:B33"/>
    <mergeCell ref="D33:E33"/>
    <mergeCell ref="A34:B34"/>
    <mergeCell ref="D34:E34"/>
    <mergeCell ref="A29:B29"/>
    <mergeCell ref="D29:E29"/>
    <mergeCell ref="A30:B30"/>
    <mergeCell ref="D30:E30"/>
    <mergeCell ref="A31:B31"/>
    <mergeCell ref="D31:E31"/>
    <mergeCell ref="A26:B26"/>
    <mergeCell ref="D26:E26"/>
    <mergeCell ref="A27:B27"/>
    <mergeCell ref="D27:E27"/>
    <mergeCell ref="A28:B28"/>
    <mergeCell ref="D28:E28"/>
    <mergeCell ref="A23:B23"/>
    <mergeCell ref="D23:E23"/>
    <mergeCell ref="A24:B24"/>
    <mergeCell ref="D24:E24"/>
    <mergeCell ref="A25:B25"/>
    <mergeCell ref="D25:E25"/>
    <mergeCell ref="A20:B20"/>
    <mergeCell ref="D20:E20"/>
    <mergeCell ref="A21:B21"/>
    <mergeCell ref="D21:E21"/>
    <mergeCell ref="A22:B22"/>
    <mergeCell ref="D22:E22"/>
    <mergeCell ref="A17:B17"/>
    <mergeCell ref="D17:E17"/>
    <mergeCell ref="A18:B18"/>
    <mergeCell ref="D18:E18"/>
    <mergeCell ref="A19:B19"/>
    <mergeCell ref="D19:E19"/>
    <mergeCell ref="A14:B14"/>
    <mergeCell ref="D14:E14"/>
    <mergeCell ref="A15:B15"/>
    <mergeCell ref="D15:E15"/>
    <mergeCell ref="A16:B16"/>
    <mergeCell ref="D16:E16"/>
    <mergeCell ref="A11:B11"/>
    <mergeCell ref="D11:E11"/>
    <mergeCell ref="A12:B12"/>
    <mergeCell ref="D12:E12"/>
    <mergeCell ref="A13:B13"/>
    <mergeCell ref="D13:E13"/>
    <mergeCell ref="A9:B9"/>
    <mergeCell ref="D9:E9"/>
    <mergeCell ref="A10:B10"/>
    <mergeCell ref="D10:E10"/>
    <mergeCell ref="A5:B5"/>
    <mergeCell ref="D5:E5"/>
    <mergeCell ref="A6:B6"/>
    <mergeCell ref="D6:E6"/>
    <mergeCell ref="A7:B7"/>
    <mergeCell ref="D7:E7"/>
    <mergeCell ref="A1:E1"/>
    <mergeCell ref="A2:B2"/>
    <mergeCell ref="D2:E2"/>
    <mergeCell ref="A3:B3"/>
    <mergeCell ref="D3:E3"/>
    <mergeCell ref="A4:B4"/>
    <mergeCell ref="D4:E4"/>
    <mergeCell ref="A8:B8"/>
    <mergeCell ref="D8:E8"/>
  </mergeCells>
  <printOptions horizontalCentered="1"/>
  <pageMargins left="0" right="0" top="0.59055118110236227" bottom="0" header="0.31496062992125984" footer="0.31496062992125984"/>
  <pageSetup paperSize="9" scale="90" orientation="landscape" r:id="rId1"/>
  <rowBreaks count="7" manualBreakCount="7">
    <brk id="12" max="4" man="1"/>
    <brk id="22" max="4" man="1"/>
    <brk id="32" max="4" man="1"/>
    <brk id="42" max="4" man="1"/>
    <brk id="61" max="4" man="1"/>
    <brk id="71" max="4" man="1"/>
    <brk id="79" max="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
  <sheetViews>
    <sheetView zoomScaleNormal="100" zoomScaleSheetLayoutView="100" workbookViewId="0">
      <selection activeCell="A9" sqref="A9"/>
    </sheetView>
  </sheetViews>
  <sheetFormatPr defaultRowHeight="15"/>
  <cols>
    <col min="1" max="1" width="64.5703125" customWidth="1"/>
  </cols>
  <sheetData>
    <row r="1" spans="1:1" ht="219.95" customHeight="1">
      <c r="A1" s="13" t="s">
        <v>595</v>
      </c>
    </row>
  </sheetData>
  <printOptions horizontalCentered="1" verticalCentered="1"/>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7"/>
  <sheetViews>
    <sheetView zoomScaleNormal="100" zoomScaleSheetLayoutView="100" workbookViewId="0">
      <selection activeCell="K5" sqref="K5"/>
    </sheetView>
  </sheetViews>
  <sheetFormatPr defaultColWidth="9.140625" defaultRowHeight="14.25"/>
  <cols>
    <col min="1" max="1" width="7.7109375" style="4" customWidth="1"/>
    <col min="2" max="2" width="30.7109375" style="2" customWidth="1"/>
    <col min="3" max="3" width="10.7109375" style="2" customWidth="1"/>
    <col min="4" max="4" width="7.7109375" style="2" customWidth="1"/>
    <col min="5" max="5" width="10.7109375" style="2" customWidth="1"/>
    <col min="6" max="6" width="7.7109375" style="2" customWidth="1"/>
    <col min="7" max="7" width="10.7109375" style="2" customWidth="1"/>
    <col min="8" max="8" width="7.7109375" style="2" customWidth="1"/>
    <col min="9" max="9" width="23.7109375" style="2" customWidth="1"/>
    <col min="10" max="10" width="7.7109375" style="2" customWidth="1"/>
    <col min="11" max="16384" width="9.140625" style="2"/>
  </cols>
  <sheetData>
    <row r="1" spans="1:11" s="6" customFormat="1" ht="50.1" customHeight="1">
      <c r="A1" s="227"/>
      <c r="B1" s="227"/>
      <c r="C1" s="227"/>
      <c r="D1" s="227"/>
      <c r="E1" s="227"/>
      <c r="F1" s="227"/>
      <c r="G1" s="227"/>
      <c r="H1" s="227"/>
      <c r="I1" s="227"/>
      <c r="J1" s="227"/>
      <c r="K1" s="11"/>
    </row>
    <row r="2" spans="1:11" ht="18">
      <c r="A2" s="3"/>
      <c r="B2" s="266" t="s">
        <v>0</v>
      </c>
      <c r="C2" s="266"/>
      <c r="D2" s="266"/>
      <c r="E2" s="266"/>
      <c r="F2" s="266"/>
      <c r="G2" s="266"/>
      <c r="H2" s="266"/>
      <c r="I2" s="266"/>
    </row>
    <row r="3" spans="1:11" ht="18">
      <c r="A3" s="3"/>
      <c r="B3" s="266" t="s">
        <v>1</v>
      </c>
      <c r="C3" s="266"/>
      <c r="D3" s="266"/>
      <c r="E3" s="266"/>
      <c r="F3" s="266"/>
      <c r="G3" s="266"/>
      <c r="H3" s="266"/>
      <c r="I3" s="266"/>
    </row>
    <row r="4" spans="1:11" ht="15.75">
      <c r="A4" s="3"/>
      <c r="B4" s="267" t="s">
        <v>2</v>
      </c>
      <c r="C4" s="267"/>
      <c r="D4" s="267"/>
      <c r="E4" s="267"/>
      <c r="F4" s="267"/>
      <c r="G4" s="267"/>
      <c r="H4" s="267"/>
      <c r="I4" s="267"/>
    </row>
    <row r="5" spans="1:11" ht="15.75">
      <c r="A5" s="3"/>
      <c r="B5" s="267" t="s">
        <v>3</v>
      </c>
      <c r="C5" s="267"/>
      <c r="D5" s="267"/>
      <c r="E5" s="267"/>
      <c r="F5" s="267"/>
      <c r="G5" s="267"/>
      <c r="H5" s="267"/>
      <c r="I5" s="267"/>
    </row>
    <row r="6" spans="1:11" ht="15.75">
      <c r="A6" s="264" t="s">
        <v>4</v>
      </c>
      <c r="B6" s="264"/>
      <c r="C6" s="268">
        <v>2013</v>
      </c>
      <c r="D6" s="268"/>
      <c r="E6" s="268"/>
      <c r="F6" s="268"/>
      <c r="G6" s="268"/>
      <c r="H6" s="268"/>
      <c r="I6" s="265" t="s">
        <v>22</v>
      </c>
      <c r="J6" s="265"/>
    </row>
    <row r="7" spans="1:11" ht="22.5" customHeight="1">
      <c r="A7" s="271" t="s">
        <v>439</v>
      </c>
      <c r="B7" s="275" t="s">
        <v>11</v>
      </c>
      <c r="C7" s="278" t="s">
        <v>436</v>
      </c>
      <c r="D7" s="278"/>
      <c r="E7" s="269" t="s">
        <v>6</v>
      </c>
      <c r="F7" s="269"/>
      <c r="G7" s="269" t="s">
        <v>7</v>
      </c>
      <c r="H7" s="269"/>
      <c r="I7" s="271" t="s">
        <v>21</v>
      </c>
      <c r="J7" s="271"/>
    </row>
    <row r="8" spans="1:11" ht="27" customHeight="1">
      <c r="A8" s="272"/>
      <c r="B8" s="276"/>
      <c r="C8" s="279"/>
      <c r="D8" s="279"/>
      <c r="E8" s="274" t="s">
        <v>9</v>
      </c>
      <c r="F8" s="274"/>
      <c r="G8" s="274" t="s">
        <v>10</v>
      </c>
      <c r="H8" s="274"/>
      <c r="I8" s="272"/>
      <c r="J8" s="272"/>
    </row>
    <row r="9" spans="1:11">
      <c r="A9" s="272"/>
      <c r="B9" s="276"/>
      <c r="C9" s="74" t="s">
        <v>12</v>
      </c>
      <c r="D9" s="74" t="s">
        <v>13</v>
      </c>
      <c r="E9" s="74" t="s">
        <v>12</v>
      </c>
      <c r="F9" s="74" t="s">
        <v>13</v>
      </c>
      <c r="G9" s="74" t="s">
        <v>12</v>
      </c>
      <c r="H9" s="74" t="s">
        <v>13</v>
      </c>
      <c r="I9" s="272"/>
      <c r="J9" s="272"/>
    </row>
    <row r="10" spans="1:11" ht="15.75" customHeight="1">
      <c r="A10" s="273"/>
      <c r="B10" s="277"/>
      <c r="C10" s="75" t="s">
        <v>14</v>
      </c>
      <c r="D10" s="75" t="s">
        <v>15</v>
      </c>
      <c r="E10" s="75" t="s">
        <v>14</v>
      </c>
      <c r="F10" s="75" t="s">
        <v>15</v>
      </c>
      <c r="G10" s="75" t="s">
        <v>14</v>
      </c>
      <c r="H10" s="75" t="s">
        <v>15</v>
      </c>
      <c r="I10" s="273"/>
      <c r="J10" s="273"/>
    </row>
    <row r="11" spans="1:11" ht="65.25" customHeight="1" thickBot="1">
      <c r="A11" s="39" t="s">
        <v>430</v>
      </c>
      <c r="B11" s="42" t="s">
        <v>49</v>
      </c>
      <c r="C11" s="174">
        <f t="shared" ref="C11:D14" si="0">SUM(G11+E11)</f>
        <v>12623</v>
      </c>
      <c r="D11" s="174">
        <f t="shared" si="0"/>
        <v>1592</v>
      </c>
      <c r="E11" s="174">
        <v>7400</v>
      </c>
      <c r="F11" s="174">
        <v>276</v>
      </c>
      <c r="G11" s="174">
        <v>5223</v>
      </c>
      <c r="H11" s="174">
        <v>1316</v>
      </c>
      <c r="I11" s="282" t="s">
        <v>50</v>
      </c>
      <c r="J11" s="282"/>
    </row>
    <row r="12" spans="1:11" ht="65.25" customHeight="1" thickBot="1">
      <c r="A12" s="40" t="s">
        <v>394</v>
      </c>
      <c r="B12" s="43" t="s">
        <v>51</v>
      </c>
      <c r="C12" s="175">
        <f t="shared" si="0"/>
        <v>17922</v>
      </c>
      <c r="D12" s="175">
        <f t="shared" si="0"/>
        <v>277</v>
      </c>
      <c r="E12" s="175">
        <v>17558</v>
      </c>
      <c r="F12" s="175">
        <v>208</v>
      </c>
      <c r="G12" s="175">
        <v>364</v>
      </c>
      <c r="H12" s="175">
        <v>69</v>
      </c>
      <c r="I12" s="283" t="s">
        <v>52</v>
      </c>
      <c r="J12" s="283"/>
    </row>
    <row r="13" spans="1:11" ht="65.25" customHeight="1" thickBot="1">
      <c r="A13" s="39" t="s">
        <v>427</v>
      </c>
      <c r="B13" s="42" t="s">
        <v>53</v>
      </c>
      <c r="C13" s="174">
        <f t="shared" si="0"/>
        <v>5816</v>
      </c>
      <c r="D13" s="174">
        <f t="shared" si="0"/>
        <v>205</v>
      </c>
      <c r="E13" s="174">
        <v>5295</v>
      </c>
      <c r="F13" s="174">
        <v>97</v>
      </c>
      <c r="G13" s="174">
        <v>521</v>
      </c>
      <c r="H13" s="174">
        <v>108</v>
      </c>
      <c r="I13" s="282" t="s">
        <v>54</v>
      </c>
      <c r="J13" s="282"/>
    </row>
    <row r="14" spans="1:11" ht="65.25" customHeight="1">
      <c r="A14" s="41" t="s">
        <v>428</v>
      </c>
      <c r="B14" s="44" t="s">
        <v>55</v>
      </c>
      <c r="C14" s="176">
        <f t="shared" si="0"/>
        <v>18202</v>
      </c>
      <c r="D14" s="176">
        <f t="shared" si="0"/>
        <v>1351</v>
      </c>
      <c r="E14" s="176">
        <v>13847</v>
      </c>
      <c r="F14" s="176">
        <v>232</v>
      </c>
      <c r="G14" s="176">
        <v>4355</v>
      </c>
      <c r="H14" s="176">
        <v>1119</v>
      </c>
      <c r="I14" s="270" t="s">
        <v>56</v>
      </c>
      <c r="J14" s="270"/>
    </row>
    <row r="15" spans="1:11" ht="66.75" customHeight="1">
      <c r="A15" s="280" t="s">
        <v>8</v>
      </c>
      <c r="B15" s="280"/>
      <c r="C15" s="177">
        <f t="shared" ref="C15:H15" si="1">SUM(C11:C14)</f>
        <v>54563</v>
      </c>
      <c r="D15" s="177">
        <f t="shared" si="1"/>
        <v>3425</v>
      </c>
      <c r="E15" s="177">
        <f t="shared" si="1"/>
        <v>44100</v>
      </c>
      <c r="F15" s="177">
        <f t="shared" si="1"/>
        <v>813</v>
      </c>
      <c r="G15" s="177">
        <f t="shared" si="1"/>
        <v>10463</v>
      </c>
      <c r="H15" s="177">
        <f t="shared" si="1"/>
        <v>2612</v>
      </c>
      <c r="I15" s="281" t="s">
        <v>5</v>
      </c>
      <c r="J15" s="281"/>
    </row>
    <row r="16" spans="1:11">
      <c r="C16" s="73"/>
      <c r="D16" s="73"/>
      <c r="E16" s="73"/>
      <c r="F16" s="73"/>
      <c r="G16" s="73"/>
      <c r="H16" s="73"/>
    </row>
    <row r="17" spans="3:8">
      <c r="C17" s="73"/>
      <c r="D17" s="73"/>
      <c r="E17" s="73"/>
      <c r="F17" s="73"/>
      <c r="G17" s="73"/>
      <c r="H17" s="73"/>
    </row>
  </sheetData>
  <mergeCells count="22">
    <mergeCell ref="A15:B15"/>
    <mergeCell ref="I15:J15"/>
    <mergeCell ref="I11:J11"/>
    <mergeCell ref="I12:J12"/>
    <mergeCell ref="I13:J13"/>
    <mergeCell ref="G7:H7"/>
    <mergeCell ref="I14:J14"/>
    <mergeCell ref="A7:A10"/>
    <mergeCell ref="I7:J10"/>
    <mergeCell ref="E7:F7"/>
    <mergeCell ref="E8:F8"/>
    <mergeCell ref="G8:H8"/>
    <mergeCell ref="B7:B10"/>
    <mergeCell ref="C7:D8"/>
    <mergeCell ref="A6:B6"/>
    <mergeCell ref="I6:J6"/>
    <mergeCell ref="A1:J1"/>
    <mergeCell ref="B2:I2"/>
    <mergeCell ref="B3:I3"/>
    <mergeCell ref="B4:I4"/>
    <mergeCell ref="B5:I5"/>
    <mergeCell ref="C6:H6"/>
  </mergeCells>
  <printOptions horizontalCentered="1" verticalCentered="1"/>
  <pageMargins left="0" right="0" top="0" bottom="0" header="0.3" footer="0.3"/>
  <pageSetup paperSize="9" orientation="landscape" r:id="rId1"/>
  <ignoredErrors>
    <ignoredError sqref="C14:D14 C11:D11 C12:D12 C13:D13"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19"/>
  <sheetViews>
    <sheetView zoomScaleNormal="100" zoomScaleSheetLayoutView="100" workbookViewId="0">
      <selection activeCell="B11" sqref="B11:B18"/>
    </sheetView>
  </sheetViews>
  <sheetFormatPr defaultColWidth="9.140625" defaultRowHeight="14.25"/>
  <cols>
    <col min="1" max="1" width="7.7109375" style="4" customWidth="1"/>
    <col min="2" max="2" width="30.7109375" style="2" customWidth="1"/>
    <col min="3" max="3" width="10.7109375" style="2" customWidth="1"/>
    <col min="4" max="4" width="7.7109375" style="2" customWidth="1"/>
    <col min="5" max="5" width="10.7109375" style="2" customWidth="1"/>
    <col min="6" max="6" width="7.7109375" style="2" customWidth="1"/>
    <col min="7" max="7" width="10.7109375" style="2" customWidth="1"/>
    <col min="8" max="8" width="7.7109375" style="2" customWidth="1"/>
    <col min="9" max="9" width="23.7109375" style="2" customWidth="1"/>
    <col min="10" max="10" width="7.7109375" style="2" customWidth="1"/>
    <col min="11" max="16384" width="9.140625" style="2"/>
  </cols>
  <sheetData>
    <row r="1" spans="1:11" s="6" customFormat="1" ht="50.1" customHeight="1">
      <c r="A1" s="227"/>
      <c r="B1" s="227"/>
      <c r="C1" s="227"/>
      <c r="D1" s="227"/>
      <c r="E1" s="227"/>
      <c r="F1" s="227"/>
      <c r="G1" s="227"/>
      <c r="H1" s="227"/>
      <c r="I1" s="227"/>
      <c r="J1" s="227"/>
      <c r="K1" s="11"/>
    </row>
    <row r="2" spans="1:11" ht="18">
      <c r="A2" s="3"/>
      <c r="B2" s="266" t="s">
        <v>0</v>
      </c>
      <c r="C2" s="266"/>
      <c r="D2" s="266"/>
      <c r="E2" s="266"/>
      <c r="F2" s="266"/>
      <c r="G2" s="266"/>
      <c r="H2" s="266"/>
      <c r="I2" s="266"/>
    </row>
    <row r="3" spans="1:11" ht="18">
      <c r="A3" s="3"/>
      <c r="B3" s="266" t="s">
        <v>1</v>
      </c>
      <c r="C3" s="266"/>
      <c r="D3" s="266"/>
      <c r="E3" s="266"/>
      <c r="F3" s="266"/>
      <c r="G3" s="266"/>
      <c r="H3" s="266"/>
      <c r="I3" s="266"/>
    </row>
    <row r="4" spans="1:11" ht="15.75">
      <c r="A4" s="3"/>
      <c r="B4" s="267" t="s">
        <v>2</v>
      </c>
      <c r="C4" s="267"/>
      <c r="D4" s="267"/>
      <c r="E4" s="267"/>
      <c r="F4" s="267"/>
      <c r="G4" s="267"/>
      <c r="H4" s="267"/>
      <c r="I4" s="267"/>
    </row>
    <row r="5" spans="1:11" ht="15.75">
      <c r="A5" s="3"/>
      <c r="B5" s="267" t="s">
        <v>3</v>
      </c>
      <c r="C5" s="267"/>
      <c r="D5" s="267"/>
      <c r="E5" s="267"/>
      <c r="F5" s="267"/>
      <c r="G5" s="267"/>
      <c r="H5" s="267"/>
      <c r="I5" s="267"/>
    </row>
    <row r="6" spans="1:11" ht="15.75">
      <c r="A6" s="264" t="s">
        <v>31</v>
      </c>
      <c r="B6" s="264"/>
      <c r="C6" s="268">
        <v>2013</v>
      </c>
      <c r="D6" s="268"/>
      <c r="E6" s="268"/>
      <c r="F6" s="268"/>
      <c r="G6" s="268"/>
      <c r="H6" s="268"/>
      <c r="I6" s="265" t="s">
        <v>32</v>
      </c>
      <c r="J6" s="265"/>
    </row>
    <row r="7" spans="1:11" ht="24" customHeight="1">
      <c r="A7" s="271" t="s">
        <v>439</v>
      </c>
      <c r="B7" s="275" t="s">
        <v>11</v>
      </c>
      <c r="C7" s="278" t="s">
        <v>436</v>
      </c>
      <c r="D7" s="278"/>
      <c r="E7" s="269" t="s">
        <v>6</v>
      </c>
      <c r="F7" s="269"/>
      <c r="G7" s="269" t="s">
        <v>7</v>
      </c>
      <c r="H7" s="269"/>
      <c r="I7" s="271" t="s">
        <v>21</v>
      </c>
      <c r="J7" s="271"/>
    </row>
    <row r="8" spans="1:11" ht="26.25" customHeight="1">
      <c r="A8" s="272"/>
      <c r="B8" s="276"/>
      <c r="C8" s="279"/>
      <c r="D8" s="279"/>
      <c r="E8" s="274" t="s">
        <v>9</v>
      </c>
      <c r="F8" s="274"/>
      <c r="G8" s="274" t="s">
        <v>10</v>
      </c>
      <c r="H8" s="274"/>
      <c r="I8" s="272"/>
      <c r="J8" s="272"/>
    </row>
    <row r="9" spans="1:11">
      <c r="A9" s="272"/>
      <c r="B9" s="276"/>
      <c r="C9" s="74" t="s">
        <v>12</v>
      </c>
      <c r="D9" s="74" t="s">
        <v>13</v>
      </c>
      <c r="E9" s="74" t="s">
        <v>12</v>
      </c>
      <c r="F9" s="74" t="s">
        <v>13</v>
      </c>
      <c r="G9" s="74" t="s">
        <v>12</v>
      </c>
      <c r="H9" s="74" t="s">
        <v>13</v>
      </c>
      <c r="I9" s="272"/>
      <c r="J9" s="272"/>
    </row>
    <row r="10" spans="1:11" ht="13.5" customHeight="1">
      <c r="A10" s="273"/>
      <c r="B10" s="277"/>
      <c r="C10" s="75" t="s">
        <v>14</v>
      </c>
      <c r="D10" s="75" t="s">
        <v>15</v>
      </c>
      <c r="E10" s="75" t="s">
        <v>14</v>
      </c>
      <c r="F10" s="75" t="s">
        <v>15</v>
      </c>
      <c r="G10" s="75" t="s">
        <v>14</v>
      </c>
      <c r="H10" s="75" t="s">
        <v>15</v>
      </c>
      <c r="I10" s="273"/>
      <c r="J10" s="273"/>
    </row>
    <row r="11" spans="1:11" ht="51.75" customHeight="1" thickBot="1">
      <c r="A11" s="39">
        <v>50</v>
      </c>
      <c r="B11" s="48" t="s">
        <v>64</v>
      </c>
      <c r="C11" s="66">
        <f t="shared" ref="C11:D18" si="0">SUM(G11+E11)</f>
        <v>11268</v>
      </c>
      <c r="D11" s="66">
        <f t="shared" si="0"/>
        <v>1316</v>
      </c>
      <c r="E11" s="178">
        <v>6870</v>
      </c>
      <c r="F11" s="178">
        <v>266</v>
      </c>
      <c r="G11" s="178">
        <v>4398</v>
      </c>
      <c r="H11" s="178">
        <v>1050</v>
      </c>
      <c r="I11" s="284" t="s">
        <v>57</v>
      </c>
      <c r="J11" s="284"/>
    </row>
    <row r="12" spans="1:11" ht="51.75" customHeight="1" thickBot="1">
      <c r="A12" s="40">
        <v>52</v>
      </c>
      <c r="B12" s="49" t="s">
        <v>65</v>
      </c>
      <c r="C12" s="68">
        <f t="shared" si="0"/>
        <v>1355</v>
      </c>
      <c r="D12" s="68">
        <f t="shared" si="0"/>
        <v>276</v>
      </c>
      <c r="E12" s="179">
        <v>530</v>
      </c>
      <c r="F12" s="179">
        <v>10</v>
      </c>
      <c r="G12" s="179">
        <v>825</v>
      </c>
      <c r="H12" s="179">
        <v>266</v>
      </c>
      <c r="I12" s="285" t="s">
        <v>58</v>
      </c>
      <c r="J12" s="285"/>
    </row>
    <row r="13" spans="1:11" ht="27.75" customHeight="1" thickBot="1">
      <c r="A13" s="39">
        <v>80</v>
      </c>
      <c r="B13" s="48" t="s">
        <v>51</v>
      </c>
      <c r="C13" s="66">
        <f t="shared" si="0"/>
        <v>17922</v>
      </c>
      <c r="D13" s="66">
        <f t="shared" si="0"/>
        <v>277</v>
      </c>
      <c r="E13" s="178">
        <v>17558</v>
      </c>
      <c r="F13" s="178">
        <v>208</v>
      </c>
      <c r="G13" s="178">
        <v>364</v>
      </c>
      <c r="H13" s="178">
        <v>69</v>
      </c>
      <c r="I13" s="284" t="s">
        <v>59</v>
      </c>
      <c r="J13" s="284"/>
    </row>
    <row r="14" spans="1:11" ht="27.75" customHeight="1" thickBot="1">
      <c r="A14" s="40">
        <v>85</v>
      </c>
      <c r="B14" s="49" t="s">
        <v>53</v>
      </c>
      <c r="C14" s="68">
        <f t="shared" si="0"/>
        <v>5816</v>
      </c>
      <c r="D14" s="68">
        <f t="shared" si="0"/>
        <v>205</v>
      </c>
      <c r="E14" s="179">
        <v>5295</v>
      </c>
      <c r="F14" s="179">
        <v>97</v>
      </c>
      <c r="G14" s="179">
        <v>521</v>
      </c>
      <c r="H14" s="179">
        <v>108</v>
      </c>
      <c r="I14" s="285" t="s">
        <v>60</v>
      </c>
      <c r="J14" s="285"/>
    </row>
    <row r="15" spans="1:11" ht="33.75" customHeight="1" thickBot="1">
      <c r="A15" s="39">
        <v>90</v>
      </c>
      <c r="B15" s="48" t="s">
        <v>432</v>
      </c>
      <c r="C15" s="66">
        <f t="shared" si="0"/>
        <v>683</v>
      </c>
      <c r="D15" s="66">
        <f t="shared" si="0"/>
        <v>12</v>
      </c>
      <c r="E15" s="178">
        <v>683</v>
      </c>
      <c r="F15" s="178">
        <v>12</v>
      </c>
      <c r="G15" s="178">
        <v>0</v>
      </c>
      <c r="H15" s="178">
        <v>0</v>
      </c>
      <c r="I15" s="284" t="s">
        <v>431</v>
      </c>
      <c r="J15" s="284"/>
    </row>
    <row r="16" spans="1:11" ht="33" customHeight="1" thickBot="1">
      <c r="A16" s="40">
        <v>91</v>
      </c>
      <c r="B16" s="49" t="s">
        <v>66</v>
      </c>
      <c r="C16" s="68">
        <f t="shared" si="0"/>
        <v>98</v>
      </c>
      <c r="D16" s="68">
        <f t="shared" si="0"/>
        <v>1</v>
      </c>
      <c r="E16" s="179">
        <v>98</v>
      </c>
      <c r="F16" s="179">
        <v>1</v>
      </c>
      <c r="G16" s="179">
        <v>0</v>
      </c>
      <c r="H16" s="179">
        <v>0</v>
      </c>
      <c r="I16" s="285" t="s">
        <v>61</v>
      </c>
      <c r="J16" s="285"/>
    </row>
    <row r="17" spans="1:10" ht="27.75" customHeight="1" thickBot="1">
      <c r="A17" s="39">
        <v>92</v>
      </c>
      <c r="B17" s="48" t="s">
        <v>67</v>
      </c>
      <c r="C17" s="66">
        <f t="shared" si="0"/>
        <v>10276</v>
      </c>
      <c r="D17" s="66">
        <f t="shared" si="0"/>
        <v>169</v>
      </c>
      <c r="E17" s="178">
        <v>9957</v>
      </c>
      <c r="F17" s="178">
        <v>95</v>
      </c>
      <c r="G17" s="178">
        <v>319</v>
      </c>
      <c r="H17" s="178">
        <v>74</v>
      </c>
      <c r="I17" s="284" t="s">
        <v>62</v>
      </c>
      <c r="J17" s="284"/>
    </row>
    <row r="18" spans="1:10" ht="27.75" customHeight="1">
      <c r="A18" s="41">
        <v>93</v>
      </c>
      <c r="B18" s="65" t="s">
        <v>68</v>
      </c>
      <c r="C18" s="70">
        <f t="shared" si="0"/>
        <v>7145</v>
      </c>
      <c r="D18" s="70">
        <f t="shared" si="0"/>
        <v>1169</v>
      </c>
      <c r="E18" s="180">
        <v>3109</v>
      </c>
      <c r="F18" s="180">
        <v>124</v>
      </c>
      <c r="G18" s="180">
        <v>4036</v>
      </c>
      <c r="H18" s="180">
        <v>1045</v>
      </c>
      <c r="I18" s="286" t="s">
        <v>63</v>
      </c>
      <c r="J18" s="286"/>
    </row>
    <row r="19" spans="1:10" ht="47.25" customHeight="1">
      <c r="A19" s="281" t="s">
        <v>8</v>
      </c>
      <c r="B19" s="281"/>
      <c r="C19" s="72">
        <f t="shared" ref="C19:H19" si="1">SUM(C11:C18)</f>
        <v>54563</v>
      </c>
      <c r="D19" s="72">
        <f t="shared" si="1"/>
        <v>3425</v>
      </c>
      <c r="E19" s="72">
        <f t="shared" si="1"/>
        <v>44100</v>
      </c>
      <c r="F19" s="72">
        <f t="shared" si="1"/>
        <v>813</v>
      </c>
      <c r="G19" s="72">
        <f t="shared" si="1"/>
        <v>10463</v>
      </c>
      <c r="H19" s="177">
        <f t="shared" si="1"/>
        <v>2612</v>
      </c>
      <c r="I19" s="281" t="s">
        <v>5</v>
      </c>
      <c r="J19" s="281"/>
    </row>
  </sheetData>
  <mergeCells count="26">
    <mergeCell ref="A1:J1"/>
    <mergeCell ref="B2:I2"/>
    <mergeCell ref="B3:I3"/>
    <mergeCell ref="B4:I4"/>
    <mergeCell ref="B5:I5"/>
    <mergeCell ref="A6:B6"/>
    <mergeCell ref="I6:J6"/>
    <mergeCell ref="C6:H6"/>
    <mergeCell ref="A7:A10"/>
    <mergeCell ref="B7:B10"/>
    <mergeCell ref="C7:D8"/>
    <mergeCell ref="E7:F7"/>
    <mergeCell ref="G7:H7"/>
    <mergeCell ref="I7:J10"/>
    <mergeCell ref="E8:F8"/>
    <mergeCell ref="G8:H8"/>
    <mergeCell ref="I11:J11"/>
    <mergeCell ref="I16:J16"/>
    <mergeCell ref="I17:J17"/>
    <mergeCell ref="I18:J18"/>
    <mergeCell ref="A19:B19"/>
    <mergeCell ref="I19:J19"/>
    <mergeCell ref="I12:J12"/>
    <mergeCell ref="I13:J13"/>
    <mergeCell ref="I14:J14"/>
    <mergeCell ref="I15:J15"/>
  </mergeCells>
  <printOptions horizontalCentered="1" verticalCentered="1"/>
  <pageMargins left="0" right="0" top="0" bottom="0"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العاشر - الخدمات الاجتماعية والشخصية 2013</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العاشر - الخدمات الاجتماعية والشخصية 2013</Description_Ar>
    <Enabled xmlns="1b323878-974e-4c19-bf08-965c80d4ad54">true</Enabled>
    <PublishingDate xmlns="1b323878-974e-4c19-bf08-965c80d4ad54">2016-10-30T05:34:35+00:00</PublishingDate>
    <CategoryDescription xmlns="http://schemas.microsoft.com/sharepoint.v3">Chapter 10 - Social and Personnel Services 2013</CategoryDescrip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977DF9-5A9B-4348-81F5-D1B8974727A3}"/>
</file>

<file path=customXml/itemProps2.xml><?xml version="1.0" encoding="utf-8"?>
<ds:datastoreItem xmlns:ds="http://schemas.openxmlformats.org/officeDocument/2006/customXml" ds:itemID="{EBAEDD14-2AF1-4EC4-BD3B-582751CEC1CD}"/>
</file>

<file path=customXml/itemProps3.xml><?xml version="1.0" encoding="utf-8"?>
<ds:datastoreItem xmlns:ds="http://schemas.openxmlformats.org/officeDocument/2006/customXml" ds:itemID="{7364B4EF-B167-476F-B821-6A60ACC2C371}"/>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49</vt:i4>
      </vt:variant>
    </vt:vector>
  </HeadingPairs>
  <TitlesOfParts>
    <vt:vector size="96" baseType="lpstr">
      <vt:lpstr>Frst</vt:lpstr>
      <vt:lpstr>Preface</vt:lpstr>
      <vt:lpstr>Index</vt:lpstr>
      <vt:lpstr>Introduction</vt:lpstr>
      <vt:lpstr>Data</vt:lpstr>
      <vt:lpstr>Concepts</vt:lpstr>
      <vt:lpstr>CH1</vt:lpstr>
      <vt:lpstr>1</vt:lpstr>
      <vt:lpstr>2</vt:lpstr>
      <vt:lpstr>3</vt:lpstr>
      <vt:lpstr>CH2</vt:lpstr>
      <vt:lpstr>4</vt:lpstr>
      <vt:lpstr>5</vt:lpstr>
      <vt:lpstr>6</vt:lpstr>
      <vt:lpstr>7</vt:lpstr>
      <vt:lpstr>8</vt:lpstr>
      <vt:lpstr>9</vt:lpstr>
      <vt:lpstr>10</vt:lpstr>
      <vt:lpstr>11</vt:lpstr>
      <vt:lpstr>12</vt:lpstr>
      <vt:lpstr>13</vt:lpstr>
      <vt:lpstr>14</vt:lpstr>
      <vt:lpstr>CH3</vt:lpstr>
      <vt:lpstr>15</vt:lpstr>
      <vt:lpstr>16</vt:lpstr>
      <vt:lpstr>17</vt:lpstr>
      <vt:lpstr>18</vt:lpstr>
      <vt:lpstr>19</vt:lpstr>
      <vt:lpstr>20</vt:lpstr>
      <vt:lpstr>21</vt:lpstr>
      <vt:lpstr>22</vt:lpstr>
      <vt:lpstr>23</vt:lpstr>
      <vt:lpstr>24</vt:lpstr>
      <vt:lpstr>25</vt:lpstr>
      <vt:lpstr>CH4</vt:lpstr>
      <vt:lpstr>26</vt:lpstr>
      <vt:lpstr>27</vt:lpstr>
      <vt:lpstr>28</vt:lpstr>
      <vt:lpstr>29</vt:lpstr>
      <vt:lpstr>30</vt:lpstr>
      <vt:lpstr>31</vt:lpstr>
      <vt:lpstr>32</vt:lpstr>
      <vt:lpstr>33</vt:lpstr>
      <vt:lpstr>34</vt:lpstr>
      <vt:lpstr>35</vt:lpstr>
      <vt:lpstr>36</vt:lpstr>
      <vt:lpstr>Appendix</vt:lpstr>
      <vt:lpstr>'1'!Print_Area</vt:lpstr>
      <vt:lpstr>'10'!Print_Area</vt:lpstr>
      <vt:lpstr>'11'!Print_Area</vt:lpstr>
      <vt:lpstr>'12'!Print_Area</vt:lpstr>
      <vt:lpstr>'13'!Print_Area</vt:lpstr>
      <vt:lpstr>'14'!Print_Area</vt:lpstr>
      <vt:lpstr>'15'!Print_Area</vt:lpstr>
      <vt:lpstr>'16'!Print_Area</vt:lpstr>
      <vt:lpstr>'17'!Print_Area</vt:lpstr>
      <vt:lpstr>'18'!Print_Area</vt:lpstr>
      <vt:lpstr>'19'!Print_Area</vt:lpstr>
      <vt:lpstr>'2'!Print_Area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'3'!Print_Area</vt:lpstr>
      <vt:lpstr>'30'!Print_Area</vt:lpstr>
      <vt:lpstr>'31'!Print_Area</vt:lpstr>
      <vt:lpstr>'32'!Print_Area</vt:lpstr>
      <vt:lpstr>'33'!Print_Area</vt:lpstr>
      <vt:lpstr>'34'!Print_Area</vt:lpstr>
      <vt:lpstr>'35'!Print_Area</vt:lpstr>
      <vt:lpstr>'36'!Print_Area</vt:lpstr>
      <vt:lpstr>'4'!Print_Area</vt:lpstr>
      <vt:lpstr>'5'!Print_Area</vt:lpstr>
      <vt:lpstr>'6'!Print_Area</vt:lpstr>
      <vt:lpstr>'7'!Print_Area</vt:lpstr>
      <vt:lpstr>'8'!Print_Area</vt:lpstr>
      <vt:lpstr>'9'!Print_Area</vt:lpstr>
      <vt:lpstr>Appendix!Print_Area</vt:lpstr>
      <vt:lpstr>'CH1'!Print_Area</vt:lpstr>
      <vt:lpstr>'CH2'!Print_Area</vt:lpstr>
      <vt:lpstr>'CH3'!Print_Area</vt:lpstr>
      <vt:lpstr>'CH4'!Print_Area</vt:lpstr>
      <vt:lpstr>Concepts!Print_Area</vt:lpstr>
      <vt:lpstr>Data!Print_Area</vt:lpstr>
      <vt:lpstr>Index!Print_Area</vt:lpstr>
      <vt:lpstr>Introduction!Print_Area</vt:lpstr>
      <vt:lpstr>Preface!Print_Area</vt:lpstr>
      <vt:lpstr>Concepts!Print_Titles</vt:lpstr>
      <vt:lpstr>Data!Print_Titles</vt:lpstr>
      <vt:lpstr>Introduction!Print_Titles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10 - Social and Personnel Services 2013</dc:title>
  <dc:creator>mszaher</dc:creator>
  <cp:lastModifiedBy>Hassan Al-Emadi</cp:lastModifiedBy>
  <cp:lastPrinted>2014-12-04T04:06:27Z</cp:lastPrinted>
  <dcterms:created xsi:type="dcterms:W3CDTF">2010-03-02T06:26:07Z</dcterms:created>
  <dcterms:modified xsi:type="dcterms:W3CDTF">2014-12-04T06:25:37Z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Chapter 10 - Social and Personnel Services 2013</vt:lpwstr>
  </property>
  <property fmtid="{D5CDD505-2E9C-101B-9397-08002B2CF9AE}" pid="5" name="Hashtags">
    <vt:lpwstr>58;#StatisticalAbstract|c2f418c2-a295-4bd1-af99-d5d586494613</vt:lpwstr>
  </property>
</Properties>
</file>