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44.xml" ContentType="application/vnd.openxmlformats-officedocument.drawingml.chartshapes+xml"/>
  <Override PartName="/xl/drawings/drawing37.xml" ContentType="application/vnd.openxmlformats-officedocument.drawingml.chartshapes+xml"/>
  <Override PartName="/xl/drawings/drawing23.xml" ContentType="application/vnd.openxmlformats-officedocument.drawingml.chartshapes+xml"/>
  <Override PartName="/xl/drawings/drawing8.xml" ContentType="application/vnd.openxmlformats-officedocument.drawingml.chartshapes+xml"/>
  <Override PartName="/xl/workbook.xml" ContentType="application/vnd.openxmlformats-officedocument.spreadsheetml.sheet.main+xml"/>
  <Override PartName="/xl/worksheets/sheet12.xml" ContentType="application/vnd.openxmlformats-officedocument.spreadsheetml.worksheet+xml"/>
  <Override PartName="/xl/drawings/drawing42.xml" ContentType="application/vnd.openxmlformats-officedocument.drawing+xml"/>
  <Override PartName="/xl/drawings/drawing43.xml" ContentType="application/vnd.openxmlformats-officedocument.drawing+xml"/>
  <Override PartName="/xl/charts/chart5.xml" ContentType="application/vnd.openxmlformats-officedocument.drawingml.chart+xml"/>
  <Override PartName="/xl/worksheets/sheet7.xml" ContentType="application/vnd.openxmlformats-officedocument.spreadsheetml.worksheet+xml"/>
  <Override PartName="/xl/drawings/drawing41.xml" ContentType="application/vnd.openxmlformats-officedocument.drawing+xml"/>
  <Override PartName="/xl/drawings/drawing40.xml" ContentType="application/vnd.openxmlformats-officedocument.drawing+xml"/>
  <Override PartName="/xl/drawings/drawing39.xml" ContentType="application/vnd.openxmlformats-officedocument.drawing+xml"/>
  <Override PartName="/xl/worksheets/sheet1.xml" ContentType="application/vnd.openxmlformats-officedocument.spreadsheetml.worksheet+xml"/>
  <Override PartName="/xl/worksheets/sheet8.xml" ContentType="application/vnd.openxmlformats-officedocument.spreadsheetml.worksheet+xml"/>
  <Override PartName="/xl/charts/chart4.xml" ContentType="application/vnd.openxmlformats-officedocument.drawingml.chart+xml"/>
  <Override PartName="/xl/drawings/drawing45.xml" ContentType="application/vnd.openxmlformats-officedocument.drawing+xml"/>
  <Override PartName="/xl/worksheets/sheet6.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chartsheets/sheet2.xml" ContentType="application/vnd.openxmlformats-officedocument.spreadsheetml.chartsheet+xml"/>
  <Override PartName="/xl/drawings/drawing36.xml" ContentType="application/vnd.openxmlformats-officedocument.drawing+xml"/>
  <Override PartName="/xl/drawings/drawing38.xml" ContentType="application/vnd.openxmlformats-officedocument.drawing+xml"/>
  <Override PartName="/xl/worksheets/sheet13.xml" ContentType="application/vnd.openxmlformats-officedocument.spreadsheetml.worksheet+xml"/>
  <Override PartName="/xl/drawings/drawing3.xml" ContentType="application/vnd.openxmlformats-officedocument.drawing+xml"/>
  <Override PartName="/xl/drawings/drawing4.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charts/chart1.xml" ContentType="application/vnd.openxmlformats-officedocument.drawingml.chart+xml"/>
  <Override PartName="/xl/worksheets/sheet11.xml" ContentType="application/vnd.openxmlformats-officedocument.spreadsheetml.worksheet+xml"/>
  <Override PartName="/xl/drawings/drawing6.xml" ContentType="application/vnd.openxmlformats-officedocument.drawing+xml"/>
  <Override PartName="/xl/drawings/drawing35.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worksheets/sheet10.xml" ContentType="application/vnd.openxmlformats-officedocument.spreadsheetml.worksheet+xml"/>
  <Override PartName="/xl/charts/chart2.xml" ContentType="application/vnd.openxmlformats-officedocument.drawingml.chart+xml"/>
  <Override PartName="/xl/drawings/drawing7.xml" ContentType="application/vnd.openxmlformats-officedocument.drawing+xml"/>
  <Override PartName="/xl/worksheets/sheet35.xml" ContentType="application/vnd.openxmlformats-officedocument.spreadsheetml.worksheet+xml"/>
  <Override PartName="/xl/chartsheets/sheet5.xml" ContentType="application/vnd.openxmlformats-officedocument.spreadsheetml.chartsheet+xml"/>
  <Override PartName="/xl/worksheets/sheet3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18.xml" ContentType="application/vnd.openxmlformats-officedocument.spreadsheetml.worksheet+xml"/>
  <Override PartName="/xl/chartsheets/sheet3.xml" ContentType="application/vnd.openxmlformats-officedocument.spreadsheetml.chart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chartsheets/sheet4.xml" ContentType="application/vnd.openxmlformats-officedocument.spreadsheetml.chart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drawings/drawing15.xml" ContentType="application/vnd.openxmlformats-officedocument.drawing+xml"/>
  <Override PartName="/xl/drawings/drawing11.xml" ContentType="application/vnd.openxmlformats-officedocument.drawing+xml"/>
  <Override PartName="/xl/drawings/drawing30.xml" ContentType="application/vnd.openxmlformats-officedocument.drawing+xml"/>
  <Override PartName="/xl/worksheets/sheet9.xml" ContentType="application/vnd.openxmlformats-officedocument.spreadsheetml.worksheet+xml"/>
  <Override PartName="/xl/drawings/drawing32.xml" ContentType="application/vnd.openxmlformats-officedocument.drawing+xml"/>
  <Override PartName="/xl/drawings/drawing29.xml" ContentType="application/vnd.openxmlformats-officedocument.drawing+xml"/>
  <Override PartName="/xl/drawings/drawing20.xml" ContentType="application/vnd.openxmlformats-officedocument.drawing+xml"/>
  <Override PartName="/xl/drawings/drawing24.xml" ContentType="application/vnd.openxmlformats-officedocument.drawing+xml"/>
  <Override PartName="/xl/drawings/drawing31.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3.xml" ContentType="application/vnd.openxmlformats-officedocument.drawingml.chart+xml"/>
  <Override PartName="/xl/drawings/drawing19.xml" ContentType="application/vnd.openxmlformats-officedocument.drawing+xml"/>
  <Override PartName="/xl/drawings/drawing25.xml" ContentType="application/vnd.openxmlformats-officedocument.drawing+xml"/>
  <Override PartName="/xl/drawings/drawing27.xml" ContentType="application/vnd.openxmlformats-officedocument.drawing+xml"/>
  <Override PartName="/xl/drawings/drawing34.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26.xml" ContentType="application/vnd.openxmlformats-officedocument.drawing+xml"/>
  <Override PartName="/xl/drawings/drawing33.xml" ContentType="application/vnd.openxmlformats-officedocument.drawing+xml"/>
  <Override PartName="/xl/drawings/drawing18.xml" ContentType="application/vnd.openxmlformats-officedocument.drawing+xml"/>
  <Override PartName="/xl/drawings/drawing28.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1845" windowWidth="13395" windowHeight="7440" tabRatio="865" firstSheet="17" activeTab="33"/>
  </bookViews>
  <sheets>
    <sheet name="المقدمة" sheetId="64" r:id="rId1"/>
    <sheet name="التقديم" sheetId="54" r:id="rId2"/>
    <sheet name="246" sheetId="30" r:id="rId3"/>
    <sheet name="GR-59" sheetId="31" r:id="rId4"/>
    <sheet name="247" sheetId="2" r:id="rId5"/>
    <sheet name="GR-60" sheetId="51" r:id="rId6"/>
    <sheet name="248" sheetId="19" r:id="rId7"/>
    <sheet name="249" sheetId="8" r:id="rId8"/>
    <sheet name="250" sheetId="18" r:id="rId9"/>
    <sheet name="251" sheetId="4" r:id="rId10"/>
    <sheet name="252" sheetId="33" r:id="rId11"/>
    <sheet name="253" sheetId="16" r:id="rId12"/>
    <sheet name="254" sheetId="22" r:id="rId13"/>
    <sheet name="255" sheetId="56" r:id="rId14"/>
    <sheet name="256" sheetId="34" r:id="rId15"/>
    <sheet name="257" sheetId="35" r:id="rId16"/>
    <sheet name="258" sheetId="36" r:id="rId17"/>
    <sheet name="259" sheetId="37" r:id="rId18"/>
    <sheet name="260" sheetId="38" r:id="rId19"/>
    <sheet name="GR-61" sheetId="52" r:id="rId20"/>
    <sheet name="261" sheetId="57" r:id="rId21"/>
    <sheet name="262" sheetId="39" r:id="rId22"/>
    <sheet name="263" sheetId="40" r:id="rId23"/>
    <sheet name="264" sheetId="41" r:id="rId24"/>
    <sheet name="265" sheetId="42" r:id="rId25"/>
    <sheet name="266" sheetId="43" r:id="rId26"/>
    <sheet name="267" sheetId="44" r:id="rId27"/>
    <sheet name="268" sheetId="45" r:id="rId28"/>
    <sheet name="269" sheetId="46" r:id="rId29"/>
    <sheet name="270" sheetId="47" r:id="rId30"/>
    <sheet name="271" sheetId="48" r:id="rId31"/>
    <sheet name="272" sheetId="49" r:id="rId32"/>
    <sheet name="GR-62" sheetId="50" r:id="rId33"/>
    <sheet name="273" sheetId="58" r:id="rId34"/>
    <sheet name="274" sheetId="59" r:id="rId35"/>
    <sheet name="275" sheetId="60" r:id="rId36"/>
    <sheet name="276" sheetId="61" r:id="rId37"/>
    <sheet name="277" sheetId="62" r:id="rId38"/>
    <sheet name="GR-63" sheetId="63" r:id="rId39"/>
    <sheet name="278" sheetId="67" r:id="rId40"/>
  </sheets>
  <externalReferences>
    <externalReference r:id="rId41"/>
    <externalReference r:id="rId42"/>
  </externalReferences>
  <definedNames>
    <definedName name="_xlnm.Print_Area" localSheetId="2">'246'!$A$1:$F$14</definedName>
    <definedName name="_xlnm.Print_Area" localSheetId="4">'247'!$A$1:$F$32</definedName>
    <definedName name="_xlnm.Print_Area" localSheetId="6">'248'!$A$1:$N$32</definedName>
    <definedName name="_xlnm.Print_Area" localSheetId="7">'249'!$A$1:$H$36</definedName>
    <definedName name="_xlnm.Print_Area" localSheetId="8">'250'!$A$1:$H$36</definedName>
    <definedName name="_xlnm.Print_Area" localSheetId="9">'251'!$A$1:$K$39</definedName>
    <definedName name="_xlnm.Print_Area" localSheetId="10">'252'!$A$1:$K$38</definedName>
    <definedName name="_xlnm.Print_Area" localSheetId="11">'253'!$A$1:$Q$37</definedName>
    <definedName name="_xlnm.Print_Area" localSheetId="12">'254'!$A$1:$H$36</definedName>
    <definedName name="_xlnm.Print_Area" localSheetId="13">'255'!$A$1:$H$37</definedName>
    <definedName name="_xlnm.Print_Area" localSheetId="14">'256'!$A$1:$H$37</definedName>
    <definedName name="_xlnm.Print_Area" localSheetId="15">'257'!$A$1:$H$37</definedName>
    <definedName name="_xlnm.Print_Area" localSheetId="16">'258'!$A$1:$H$37</definedName>
    <definedName name="_xlnm.Print_Area" localSheetId="17">'259'!$A$1:$H$37</definedName>
    <definedName name="_xlnm.Print_Area" localSheetId="18">'260'!$A$1:$H$37</definedName>
    <definedName name="_xlnm.Print_Area" localSheetId="20">'261'!$A$1:$G$37</definedName>
    <definedName name="_xlnm.Print_Area" localSheetId="21">'262'!$A$1:$I$36</definedName>
    <definedName name="_xlnm.Print_Area" localSheetId="22">'263'!$A$1:$I$38</definedName>
    <definedName name="_xlnm.Print_Area" localSheetId="23">'264'!$A$1:$I$37</definedName>
    <definedName name="_xlnm.Print_Area" localSheetId="24">'265'!$A$1:$I$36</definedName>
    <definedName name="_xlnm.Print_Area" localSheetId="25">'266'!$A$1:$I$37</definedName>
    <definedName name="_xlnm.Print_Area" localSheetId="26">'267'!$A$1:$K$39</definedName>
    <definedName name="_xlnm.Print_Area" localSheetId="27">'268'!$A$1:$K$38</definedName>
    <definedName name="_xlnm.Print_Area" localSheetId="28">'269'!$A$1:$H$36</definedName>
    <definedName name="_xlnm.Print_Area" localSheetId="29">'270'!$A$1:$O$38</definedName>
    <definedName name="_xlnm.Print_Area" localSheetId="30">'271'!$A$1:$H$36</definedName>
    <definedName name="_xlnm.Print_Area" localSheetId="31">'272'!$A$1:$O$14</definedName>
    <definedName name="_xlnm.Print_Area" localSheetId="33">'273'!$A$1:$K$12</definedName>
    <definedName name="_xlnm.Print_Area" localSheetId="34">'274'!$A$1:$K$15</definedName>
    <definedName name="_xlnm.Print_Area" localSheetId="35">'275'!$A$1:$M$23</definedName>
    <definedName name="_xlnm.Print_Area" localSheetId="36">'276'!$A$1:$K$15</definedName>
    <definedName name="_xlnm.Print_Area" localSheetId="37">'277'!$A$1:$O$22</definedName>
    <definedName name="_xlnm.Print_Area" localSheetId="0">المقدمة!$A$1:$A$18</definedName>
    <definedName name="_xlnm.Print_Titles" localSheetId="39">'278'!$1:$7</definedName>
    <definedName name="sheet1" localSheetId="13">'[1]1'!#REF!</definedName>
    <definedName name="sheet1" localSheetId="20">'[1]1'!#REF!</definedName>
    <definedName name="sheet1" localSheetId="33">'[1]1'!#REF!</definedName>
    <definedName name="sheet1" localSheetId="34">'[1]1'!#REF!</definedName>
    <definedName name="sheet1" localSheetId="35">'[1]1'!#REF!</definedName>
    <definedName name="sheet1" localSheetId="36">'[1]1'!#REF!</definedName>
    <definedName name="sheet1" localSheetId="37">'[1]1'!#REF!</definedName>
    <definedName name="sheet1" localSheetId="0">'[2]1'!#REF!</definedName>
    <definedName name="sheet1">'[1]1'!#REF!</definedName>
  </definedNames>
  <calcPr calcId="145621"/>
</workbook>
</file>

<file path=xl/calcChain.xml><?xml version="1.0" encoding="utf-8"?>
<calcChain xmlns="http://schemas.openxmlformats.org/spreadsheetml/2006/main">
  <c r="J9" i="58" l="1"/>
  <c r="J10" i="58"/>
  <c r="J11" i="58"/>
  <c r="J8" i="58"/>
  <c r="P31" i="16" l="1"/>
  <c r="G30" i="18"/>
  <c r="M9" i="19"/>
  <c r="L9" i="19"/>
  <c r="E9" i="19"/>
  <c r="D11" i="61" l="1"/>
  <c r="M10" i="49" l="1"/>
  <c r="M11" i="49"/>
  <c r="M12" i="49"/>
  <c r="M13" i="49"/>
  <c r="L10" i="49"/>
  <c r="N10" i="49" s="1"/>
  <c r="L11" i="49"/>
  <c r="N11" i="49" s="1"/>
  <c r="L12" i="49"/>
  <c r="N12" i="49" s="1"/>
  <c r="L13" i="49"/>
  <c r="N13" i="49" s="1"/>
  <c r="M9" i="49"/>
  <c r="L9" i="49"/>
  <c r="N9" i="49" s="1"/>
  <c r="M11" i="47"/>
  <c r="M12" i="47"/>
  <c r="M13" i="47"/>
  <c r="M14" i="47"/>
  <c r="M15" i="47"/>
  <c r="M16" i="47"/>
  <c r="M17" i="47"/>
  <c r="M18" i="47"/>
  <c r="M19" i="47"/>
  <c r="M20" i="47"/>
  <c r="M21" i="47"/>
  <c r="M22" i="47"/>
  <c r="M23" i="47"/>
  <c r="M24" i="47"/>
  <c r="M25" i="47"/>
  <c r="M26" i="47"/>
  <c r="M27" i="47"/>
  <c r="M28" i="47"/>
  <c r="M29" i="47"/>
  <c r="M30" i="47"/>
  <c r="M31" i="47"/>
  <c r="M32" i="47"/>
  <c r="M33" i="47"/>
  <c r="M34" i="47"/>
  <c r="M35" i="47"/>
  <c r="M36" i="47"/>
  <c r="M37" i="47"/>
  <c r="M10" i="47"/>
  <c r="M38" i="47" s="1"/>
  <c r="L11" i="47"/>
  <c r="L12" i="47"/>
  <c r="L13" i="47"/>
  <c r="L14" i="47"/>
  <c r="L15" i="47"/>
  <c r="L16" i="47"/>
  <c r="L17" i="47"/>
  <c r="L18" i="47"/>
  <c r="L19" i="47"/>
  <c r="L20" i="47"/>
  <c r="L21" i="47"/>
  <c r="L22" i="47"/>
  <c r="L23" i="47"/>
  <c r="L24" i="47"/>
  <c r="L25" i="47"/>
  <c r="L26" i="47"/>
  <c r="L27" i="47"/>
  <c r="L28" i="47"/>
  <c r="L29" i="47"/>
  <c r="L30" i="47"/>
  <c r="L31" i="47"/>
  <c r="L32" i="47"/>
  <c r="L33" i="47"/>
  <c r="L34" i="47"/>
  <c r="L35" i="47"/>
  <c r="L36" i="47"/>
  <c r="L37" i="47"/>
  <c r="C38" i="47"/>
  <c r="D38" i="47"/>
  <c r="E38" i="47"/>
  <c r="F38" i="47"/>
  <c r="G38" i="47"/>
  <c r="H38" i="47"/>
  <c r="I38" i="47"/>
  <c r="J38" i="47"/>
  <c r="K38" i="47"/>
  <c r="B38" i="47"/>
  <c r="L10" i="47"/>
  <c r="L38" i="47" s="1"/>
  <c r="C37" i="38" l="1"/>
  <c r="D37" i="38"/>
  <c r="E37" i="38"/>
  <c r="F37" i="38"/>
  <c r="G10" i="38"/>
  <c r="G11" i="38"/>
  <c r="G12" i="38"/>
  <c r="G13" i="38"/>
  <c r="G14" i="38"/>
  <c r="G15" i="38"/>
  <c r="G16" i="38"/>
  <c r="G17" i="38"/>
  <c r="G18" i="38"/>
  <c r="G19" i="38"/>
  <c r="G20" i="38"/>
  <c r="G21" i="38"/>
  <c r="G22" i="38"/>
  <c r="G23" i="38"/>
  <c r="G24" i="38"/>
  <c r="G25" i="38"/>
  <c r="G26" i="38"/>
  <c r="G27" i="38"/>
  <c r="G28" i="38"/>
  <c r="G29" i="38"/>
  <c r="G30" i="38"/>
  <c r="G31" i="38"/>
  <c r="G32" i="38"/>
  <c r="G33" i="38"/>
  <c r="G34" i="38"/>
  <c r="G35" i="38"/>
  <c r="G36" i="38"/>
  <c r="G9" i="38"/>
  <c r="G37" i="38" s="1"/>
  <c r="B37" i="38"/>
  <c r="C37" i="43"/>
  <c r="D37" i="43"/>
  <c r="E37" i="43"/>
  <c r="F37" i="43"/>
  <c r="G37" i="43"/>
  <c r="H10" i="43"/>
  <c r="H11" i="43"/>
  <c r="H12" i="43"/>
  <c r="H13" i="43"/>
  <c r="H14" i="43"/>
  <c r="H15" i="43"/>
  <c r="H16" i="43"/>
  <c r="H17" i="43"/>
  <c r="H18" i="43"/>
  <c r="H19" i="43"/>
  <c r="H20" i="43"/>
  <c r="H21" i="43"/>
  <c r="H22" i="43"/>
  <c r="H23" i="43"/>
  <c r="H24" i="43"/>
  <c r="H25" i="43"/>
  <c r="H26" i="43"/>
  <c r="H27" i="43"/>
  <c r="H28" i="43"/>
  <c r="H29" i="43"/>
  <c r="H30" i="43"/>
  <c r="H31" i="43"/>
  <c r="H32" i="43"/>
  <c r="H33" i="43"/>
  <c r="H34" i="43"/>
  <c r="H35" i="43"/>
  <c r="H36" i="43"/>
  <c r="H9" i="43"/>
  <c r="H37" i="43" s="1"/>
  <c r="B37" i="43"/>
  <c r="C36" i="42"/>
  <c r="D36" i="42"/>
  <c r="E36" i="42"/>
  <c r="F36" i="42"/>
  <c r="G36" i="42"/>
  <c r="H9" i="42"/>
  <c r="H10" i="42"/>
  <c r="H11" i="42"/>
  <c r="H12" i="42"/>
  <c r="H13" i="42"/>
  <c r="H14" i="42"/>
  <c r="H15" i="42"/>
  <c r="H16" i="42"/>
  <c r="H17" i="42"/>
  <c r="H18" i="42"/>
  <c r="H19" i="42"/>
  <c r="H20" i="42"/>
  <c r="H21" i="42"/>
  <c r="H22" i="42"/>
  <c r="H23" i="42"/>
  <c r="H24" i="42"/>
  <c r="H25" i="42"/>
  <c r="H26" i="42"/>
  <c r="H27" i="42"/>
  <c r="H28" i="42"/>
  <c r="H29" i="42"/>
  <c r="H30" i="42"/>
  <c r="H31" i="42"/>
  <c r="H32" i="42"/>
  <c r="H33" i="42"/>
  <c r="H34" i="42"/>
  <c r="H35" i="42"/>
  <c r="H8" i="42"/>
  <c r="H36" i="42" s="1"/>
  <c r="B36" i="42"/>
  <c r="C37" i="41"/>
  <c r="D37" i="41"/>
  <c r="E37" i="41"/>
  <c r="F37" i="41"/>
  <c r="G37" i="41"/>
  <c r="H10" i="41"/>
  <c r="H11" i="41"/>
  <c r="H12" i="41"/>
  <c r="H13" i="41"/>
  <c r="H14" i="41"/>
  <c r="H15" i="41"/>
  <c r="H16" i="41"/>
  <c r="H17" i="41"/>
  <c r="H18" i="41"/>
  <c r="H19" i="41"/>
  <c r="H20" i="41"/>
  <c r="H21" i="41"/>
  <c r="H22" i="41"/>
  <c r="H23" i="41"/>
  <c r="H24" i="41"/>
  <c r="H25" i="41"/>
  <c r="H26" i="41"/>
  <c r="H27" i="41"/>
  <c r="H28" i="41"/>
  <c r="H29" i="41"/>
  <c r="H30" i="41"/>
  <c r="H31" i="41"/>
  <c r="H32" i="41"/>
  <c r="H33" i="41"/>
  <c r="H34" i="41"/>
  <c r="H35" i="41"/>
  <c r="H36" i="41"/>
  <c r="H9" i="41"/>
  <c r="H37" i="41" s="1"/>
  <c r="B37" i="41"/>
  <c r="C38" i="40"/>
  <c r="D38" i="40"/>
  <c r="E38" i="40"/>
  <c r="F38" i="40"/>
  <c r="G38" i="40"/>
  <c r="H11" i="40"/>
  <c r="H12" i="40"/>
  <c r="H13" i="40"/>
  <c r="H14" i="40"/>
  <c r="H15" i="40"/>
  <c r="H16" i="40"/>
  <c r="H17" i="40"/>
  <c r="H18" i="40"/>
  <c r="H19" i="40"/>
  <c r="H20" i="40"/>
  <c r="H21" i="40"/>
  <c r="H22" i="40"/>
  <c r="H23" i="40"/>
  <c r="H24" i="40"/>
  <c r="H25" i="40"/>
  <c r="H26" i="40"/>
  <c r="H27" i="40"/>
  <c r="H28" i="40"/>
  <c r="H29" i="40"/>
  <c r="H30" i="40"/>
  <c r="H31" i="40"/>
  <c r="H32" i="40"/>
  <c r="H33" i="40"/>
  <c r="H34" i="40"/>
  <c r="H35" i="40"/>
  <c r="H36" i="40"/>
  <c r="H37" i="40"/>
  <c r="H10" i="40"/>
  <c r="H38" i="40" s="1"/>
  <c r="B38" i="40"/>
  <c r="C36" i="39"/>
  <c r="D36" i="39"/>
  <c r="E36" i="39"/>
  <c r="F36" i="39"/>
  <c r="G36" i="39"/>
  <c r="H9" i="39"/>
  <c r="H10" i="39"/>
  <c r="H11" i="39"/>
  <c r="H12" i="39"/>
  <c r="H13" i="39"/>
  <c r="H14" i="39"/>
  <c r="H15" i="39"/>
  <c r="H16" i="39"/>
  <c r="H17" i="39"/>
  <c r="H18" i="39"/>
  <c r="H19" i="39"/>
  <c r="H20" i="39"/>
  <c r="H21" i="39"/>
  <c r="H22" i="39"/>
  <c r="H23" i="39"/>
  <c r="H24" i="39"/>
  <c r="H25" i="39"/>
  <c r="H26" i="39"/>
  <c r="H27" i="39"/>
  <c r="H28" i="39"/>
  <c r="H29" i="39"/>
  <c r="H30" i="39"/>
  <c r="H31" i="39"/>
  <c r="H32" i="39"/>
  <c r="H33" i="39"/>
  <c r="H34" i="39"/>
  <c r="H35" i="39"/>
  <c r="H8" i="39"/>
  <c r="B36" i="39"/>
  <c r="H36" i="39" l="1"/>
  <c r="A67" i="62"/>
  <c r="A68" i="62"/>
  <c r="A69" i="62"/>
  <c r="C39" i="4"/>
  <c r="D39" i="4"/>
  <c r="E39" i="4"/>
  <c r="F39" i="4"/>
  <c r="G39" i="4"/>
  <c r="H39" i="4"/>
  <c r="I39" i="4"/>
  <c r="J39" i="4"/>
  <c r="B39" i="4"/>
  <c r="C14" i="49" l="1"/>
  <c r="D14" i="49"/>
  <c r="E14" i="49"/>
  <c r="F14" i="49"/>
  <c r="G14" i="49"/>
  <c r="H14" i="49"/>
  <c r="I14" i="49"/>
  <c r="J14" i="49"/>
  <c r="K14" i="49"/>
  <c r="B14" i="49"/>
  <c r="G35" i="48"/>
  <c r="N37" i="47"/>
  <c r="G35" i="46"/>
  <c r="J37" i="45"/>
  <c r="G37" i="45"/>
  <c r="D37" i="45"/>
  <c r="J38" i="44"/>
  <c r="G38" i="44"/>
  <c r="D38" i="44"/>
  <c r="E21" i="62"/>
  <c r="F21" i="62"/>
  <c r="G21" i="62"/>
  <c r="N9" i="62"/>
  <c r="N8" i="62"/>
  <c r="C21" i="62"/>
  <c r="D21" i="62"/>
  <c r="H21" i="62"/>
  <c r="I21" i="62"/>
  <c r="J21" i="62"/>
  <c r="K21" i="62"/>
  <c r="L21" i="62"/>
  <c r="M21" i="62"/>
  <c r="B21" i="62"/>
  <c r="N20" i="62"/>
  <c r="N19" i="62"/>
  <c r="N18" i="62"/>
  <c r="N17" i="62"/>
  <c r="N16" i="62"/>
  <c r="N15" i="62"/>
  <c r="N10" i="62"/>
  <c r="N11" i="62"/>
  <c r="N12" i="62"/>
  <c r="N13" i="62"/>
  <c r="N14" i="62"/>
  <c r="C15" i="61"/>
  <c r="E15" i="61"/>
  <c r="F15" i="61"/>
  <c r="B15" i="61"/>
  <c r="I14" i="61"/>
  <c r="H14" i="61"/>
  <c r="G14" i="61"/>
  <c r="D14" i="61"/>
  <c r="I13" i="61"/>
  <c r="H13" i="61"/>
  <c r="G13" i="61"/>
  <c r="D13" i="61"/>
  <c r="I12" i="61"/>
  <c r="H12" i="61"/>
  <c r="G12" i="61"/>
  <c r="D12" i="61"/>
  <c r="I11" i="61"/>
  <c r="H11" i="61"/>
  <c r="G11" i="61"/>
  <c r="I10" i="61"/>
  <c r="H10" i="61"/>
  <c r="G10" i="61"/>
  <c r="D10" i="61"/>
  <c r="D19" i="60"/>
  <c r="F19" i="60"/>
  <c r="G19" i="60"/>
  <c r="D20" i="60"/>
  <c r="F20" i="60"/>
  <c r="G20" i="60"/>
  <c r="D21" i="60"/>
  <c r="F21" i="60"/>
  <c r="G21" i="60"/>
  <c r="D22" i="60"/>
  <c r="F22" i="60"/>
  <c r="G22" i="60"/>
  <c r="C20" i="60"/>
  <c r="C21" i="60"/>
  <c r="C22" i="60"/>
  <c r="C19" i="60"/>
  <c r="G18" i="60"/>
  <c r="F18" i="60"/>
  <c r="D18" i="60"/>
  <c r="C18" i="60"/>
  <c r="J17" i="60"/>
  <c r="I17" i="60"/>
  <c r="H17" i="60"/>
  <c r="E17" i="60"/>
  <c r="J16" i="60"/>
  <c r="I16" i="60"/>
  <c r="H16" i="60"/>
  <c r="E16" i="60"/>
  <c r="J15" i="60"/>
  <c r="I15" i="60"/>
  <c r="H15" i="60"/>
  <c r="E15" i="60"/>
  <c r="J14" i="60"/>
  <c r="I14" i="60"/>
  <c r="I18" i="60" s="1"/>
  <c r="H14" i="60"/>
  <c r="H18" i="60" s="1"/>
  <c r="E14" i="60"/>
  <c r="E18" i="60" s="1"/>
  <c r="I10" i="60"/>
  <c r="K10" i="60" s="1"/>
  <c r="J10" i="60"/>
  <c r="I11" i="60"/>
  <c r="J11" i="60"/>
  <c r="I12" i="60"/>
  <c r="J12" i="60"/>
  <c r="J9" i="60"/>
  <c r="I9" i="60"/>
  <c r="H12" i="60"/>
  <c r="H11" i="60"/>
  <c r="H10" i="60"/>
  <c r="H9" i="60"/>
  <c r="E11" i="60"/>
  <c r="E21" i="60" s="1"/>
  <c r="E12" i="60"/>
  <c r="E9" i="60"/>
  <c r="D13" i="60"/>
  <c r="F13" i="60"/>
  <c r="F23" i="60" s="1"/>
  <c r="G13" i="60"/>
  <c r="C13" i="60"/>
  <c r="I12" i="58"/>
  <c r="J13" i="59"/>
  <c r="J8" i="59"/>
  <c r="C15" i="59"/>
  <c r="D15" i="59"/>
  <c r="E15" i="59"/>
  <c r="F15" i="59"/>
  <c r="G15" i="59"/>
  <c r="H15" i="59"/>
  <c r="I15" i="59"/>
  <c r="B15" i="59"/>
  <c r="J14" i="59"/>
  <c r="J12" i="59"/>
  <c r="J11" i="59"/>
  <c r="J10" i="59"/>
  <c r="J9" i="59"/>
  <c r="H12" i="58"/>
  <c r="G12" i="58"/>
  <c r="F12" i="58"/>
  <c r="E12" i="58"/>
  <c r="D12" i="58"/>
  <c r="C12" i="58"/>
  <c r="B12" i="58"/>
  <c r="J12" i="58" l="1"/>
  <c r="D15" i="61"/>
  <c r="J18" i="60"/>
  <c r="C23" i="60"/>
  <c r="H15" i="61"/>
  <c r="E13" i="60"/>
  <c r="L14" i="49"/>
  <c r="N14" i="49"/>
  <c r="M14" i="49"/>
  <c r="N21" i="62"/>
  <c r="J14" i="61"/>
  <c r="I15" i="61"/>
  <c r="G15" i="61"/>
  <c r="J11" i="61"/>
  <c r="J10" i="61"/>
  <c r="J12" i="61"/>
  <c r="J13" i="61"/>
  <c r="G23" i="60"/>
  <c r="H21" i="60"/>
  <c r="J21" i="60"/>
  <c r="J20" i="60"/>
  <c r="I21" i="60"/>
  <c r="K17" i="60"/>
  <c r="D23" i="60"/>
  <c r="K16" i="60"/>
  <c r="K15" i="60"/>
  <c r="J19" i="60"/>
  <c r="E20" i="60"/>
  <c r="H13" i="60"/>
  <c r="H23" i="60" s="1"/>
  <c r="H22" i="60"/>
  <c r="K12" i="60"/>
  <c r="K22" i="60" s="1"/>
  <c r="H19" i="60"/>
  <c r="I19" i="60"/>
  <c r="E22" i="60"/>
  <c r="J22" i="60"/>
  <c r="E19" i="60"/>
  <c r="I22" i="60"/>
  <c r="H20" i="60"/>
  <c r="I20" i="60"/>
  <c r="J13" i="60"/>
  <c r="J23" i="60" s="1"/>
  <c r="K11" i="60"/>
  <c r="I13" i="60"/>
  <c r="I23" i="60" s="1"/>
  <c r="K14" i="60"/>
  <c r="K9" i="60"/>
  <c r="E23" i="60"/>
  <c r="J15" i="59"/>
  <c r="B65" i="2"/>
  <c r="A63" i="2"/>
  <c r="A64" i="2"/>
  <c r="J15" i="61" l="1"/>
  <c r="K21" i="60"/>
  <c r="K20" i="60"/>
  <c r="K18" i="60"/>
  <c r="K13" i="60"/>
  <c r="K19" i="60"/>
  <c r="B36" i="48"/>
  <c r="C36" i="48"/>
  <c r="D36" i="48"/>
  <c r="E36" i="48"/>
  <c r="F36" i="48"/>
  <c r="G8" i="48"/>
  <c r="G9" i="48"/>
  <c r="G10" i="48"/>
  <c r="G11" i="48"/>
  <c r="G12" i="48"/>
  <c r="G13" i="48"/>
  <c r="G14" i="48"/>
  <c r="G15" i="48"/>
  <c r="G16" i="48"/>
  <c r="G17" i="48"/>
  <c r="G18" i="48"/>
  <c r="G19" i="48"/>
  <c r="G20" i="48"/>
  <c r="G21" i="48"/>
  <c r="G22" i="48"/>
  <c r="G23" i="48"/>
  <c r="G24" i="48"/>
  <c r="G25" i="48"/>
  <c r="G26" i="48"/>
  <c r="G27" i="48"/>
  <c r="G28" i="48"/>
  <c r="G29" i="48"/>
  <c r="G30" i="48"/>
  <c r="G31" i="48"/>
  <c r="G32" i="48"/>
  <c r="G33" i="48"/>
  <c r="G34" i="48"/>
  <c r="N15" i="47"/>
  <c r="N18" i="47"/>
  <c r="N19" i="47"/>
  <c r="N20" i="47"/>
  <c r="N22" i="47"/>
  <c r="N23" i="47"/>
  <c r="N24" i="47"/>
  <c r="N26" i="47"/>
  <c r="N28" i="47"/>
  <c r="N30" i="47"/>
  <c r="N31" i="47"/>
  <c r="N32" i="47"/>
  <c r="N34" i="47"/>
  <c r="N35" i="47"/>
  <c r="N36" i="47"/>
  <c r="N10" i="47"/>
  <c r="K23" i="60" l="1"/>
  <c r="N16" i="47"/>
  <c r="N12" i="47"/>
  <c r="N27" i="47"/>
  <c r="N11" i="47"/>
  <c r="G36" i="48"/>
  <c r="N33" i="47"/>
  <c r="N29" i="47"/>
  <c r="N25" i="47"/>
  <c r="N21" i="47"/>
  <c r="N17" i="47"/>
  <c r="N13" i="47"/>
  <c r="N14" i="47"/>
  <c r="N38" i="47" l="1"/>
  <c r="B36" i="46"/>
  <c r="C36" i="46"/>
  <c r="D36" i="46"/>
  <c r="E36" i="46"/>
  <c r="F36"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6" i="46" l="1"/>
  <c r="H38" i="45"/>
  <c r="I38" i="45"/>
  <c r="J10" i="45"/>
  <c r="J11" i="45"/>
  <c r="J12" i="45"/>
  <c r="J13" i="45"/>
  <c r="J14" i="45"/>
  <c r="J15" i="45"/>
  <c r="J16" i="45"/>
  <c r="J17" i="45"/>
  <c r="J18" i="45"/>
  <c r="J19" i="45"/>
  <c r="J20" i="45"/>
  <c r="J21" i="45"/>
  <c r="J22" i="45"/>
  <c r="J23" i="45"/>
  <c r="J24" i="45"/>
  <c r="J25" i="45"/>
  <c r="J26" i="45"/>
  <c r="J27" i="45"/>
  <c r="J28" i="45"/>
  <c r="J29" i="45"/>
  <c r="J30" i="45"/>
  <c r="J31" i="45"/>
  <c r="J32" i="45"/>
  <c r="J33" i="45"/>
  <c r="J34" i="45"/>
  <c r="E38" i="45"/>
  <c r="F38" i="45"/>
  <c r="G10" i="45"/>
  <c r="G11" i="45"/>
  <c r="G12" i="45"/>
  <c r="G13" i="45"/>
  <c r="G14" i="45"/>
  <c r="G15" i="45"/>
  <c r="G16" i="45"/>
  <c r="G17" i="45"/>
  <c r="G18" i="45"/>
  <c r="G19" i="45"/>
  <c r="G20" i="45"/>
  <c r="G21" i="45"/>
  <c r="G22" i="45"/>
  <c r="G23" i="45"/>
  <c r="G24" i="45"/>
  <c r="G25" i="45"/>
  <c r="G26" i="45"/>
  <c r="G27" i="45"/>
  <c r="G28" i="45"/>
  <c r="G29" i="45"/>
  <c r="G30" i="45"/>
  <c r="G31" i="45"/>
  <c r="G32" i="45"/>
  <c r="G33" i="45"/>
  <c r="G34" i="45"/>
  <c r="B38" i="45"/>
  <c r="C38" i="45"/>
  <c r="D10" i="45"/>
  <c r="D11" i="45"/>
  <c r="D12" i="45"/>
  <c r="D13" i="45"/>
  <c r="D14" i="45"/>
  <c r="D15" i="45"/>
  <c r="D16" i="45"/>
  <c r="D17" i="45"/>
  <c r="D18" i="45"/>
  <c r="D19" i="45"/>
  <c r="D20" i="45"/>
  <c r="D21" i="45"/>
  <c r="D22" i="45"/>
  <c r="D23" i="45"/>
  <c r="D24" i="45"/>
  <c r="D25" i="45"/>
  <c r="D26" i="45"/>
  <c r="D27" i="45"/>
  <c r="D28" i="45"/>
  <c r="D29" i="45"/>
  <c r="D30" i="45"/>
  <c r="D31" i="45"/>
  <c r="D32" i="45"/>
  <c r="D33" i="45"/>
  <c r="D34" i="45"/>
  <c r="J36" i="45"/>
  <c r="G36" i="45"/>
  <c r="D36" i="45"/>
  <c r="J35" i="45"/>
  <c r="G35" i="45"/>
  <c r="D35" i="45"/>
  <c r="J38" i="45" l="1"/>
  <c r="D38" i="45"/>
  <c r="G38" i="45"/>
  <c r="H39" i="44"/>
  <c r="I39" i="44"/>
  <c r="J11" i="44"/>
  <c r="J12" i="44"/>
  <c r="J13" i="44"/>
  <c r="J14" i="44"/>
  <c r="J15" i="44"/>
  <c r="J16" i="44"/>
  <c r="J17" i="44"/>
  <c r="J18" i="44"/>
  <c r="J19" i="44"/>
  <c r="J20" i="44"/>
  <c r="J21" i="44"/>
  <c r="J22" i="44"/>
  <c r="J23" i="44"/>
  <c r="J24" i="44"/>
  <c r="J25" i="44"/>
  <c r="J26" i="44"/>
  <c r="J27" i="44"/>
  <c r="J28" i="44"/>
  <c r="J29" i="44"/>
  <c r="J30" i="44"/>
  <c r="J31" i="44"/>
  <c r="J32" i="44"/>
  <c r="J33" i="44"/>
  <c r="J34" i="44"/>
  <c r="J35" i="44"/>
  <c r="J36" i="44"/>
  <c r="J37" i="44"/>
  <c r="E39" i="44"/>
  <c r="F39" i="44"/>
  <c r="G11" i="44"/>
  <c r="G12" i="44"/>
  <c r="G13" i="44"/>
  <c r="G14" i="44"/>
  <c r="G15" i="44"/>
  <c r="G16" i="44"/>
  <c r="G17" i="44"/>
  <c r="G18" i="44"/>
  <c r="G19" i="44"/>
  <c r="G20" i="44"/>
  <c r="G21" i="44"/>
  <c r="G22" i="44"/>
  <c r="G23" i="44"/>
  <c r="G24" i="44"/>
  <c r="G25" i="44"/>
  <c r="G26" i="44"/>
  <c r="G27" i="44"/>
  <c r="G28" i="44"/>
  <c r="G29" i="44"/>
  <c r="G30" i="44"/>
  <c r="G31" i="44"/>
  <c r="G32" i="44"/>
  <c r="G33" i="44"/>
  <c r="G34" i="44"/>
  <c r="G35" i="44"/>
  <c r="G36" i="44"/>
  <c r="G37" i="44"/>
  <c r="B39" i="44"/>
  <c r="C39" i="44"/>
  <c r="D11" i="44"/>
  <c r="D12" i="44"/>
  <c r="D13" i="44"/>
  <c r="D14" i="44"/>
  <c r="D15" i="44"/>
  <c r="D16" i="44"/>
  <c r="D17" i="44"/>
  <c r="D18" i="44"/>
  <c r="D19" i="44"/>
  <c r="D20" i="44"/>
  <c r="D21" i="44"/>
  <c r="D22" i="44"/>
  <c r="D23" i="44"/>
  <c r="D24" i="44"/>
  <c r="D25" i="44"/>
  <c r="D26" i="44"/>
  <c r="D27" i="44"/>
  <c r="D28" i="44"/>
  <c r="D29" i="44"/>
  <c r="D30" i="44"/>
  <c r="D31" i="44"/>
  <c r="D32" i="44"/>
  <c r="D33" i="44"/>
  <c r="D34" i="44"/>
  <c r="D35" i="44"/>
  <c r="D36" i="44"/>
  <c r="D37" i="44"/>
  <c r="J39" i="44" l="1"/>
  <c r="G39" i="44"/>
  <c r="D39" i="44"/>
  <c r="B37" i="57"/>
  <c r="C37" i="57"/>
  <c r="D37" i="57"/>
  <c r="E37" i="57"/>
  <c r="F9" i="57"/>
  <c r="F10" i="57"/>
  <c r="F11" i="57"/>
  <c r="F12" i="57"/>
  <c r="F13" i="57"/>
  <c r="F14" i="57"/>
  <c r="F15" i="57"/>
  <c r="F16" i="57"/>
  <c r="F17" i="57"/>
  <c r="F18" i="57"/>
  <c r="F19" i="57"/>
  <c r="F20" i="57"/>
  <c r="F21" i="57"/>
  <c r="F22" i="57"/>
  <c r="F23" i="57"/>
  <c r="F24" i="57"/>
  <c r="F25" i="57"/>
  <c r="F26" i="57"/>
  <c r="F27" i="57"/>
  <c r="F28" i="57"/>
  <c r="F29" i="57"/>
  <c r="F30" i="57"/>
  <c r="F31" i="57"/>
  <c r="F32" i="57"/>
  <c r="F33" i="57"/>
  <c r="F34" i="57"/>
  <c r="F35" i="57"/>
  <c r="F37" i="57" l="1"/>
  <c r="B37" i="37"/>
  <c r="C37" i="37"/>
  <c r="D37" i="37"/>
  <c r="E37" i="37"/>
  <c r="F37" i="37"/>
  <c r="G9" i="37"/>
  <c r="G10" i="37"/>
  <c r="G11" i="37"/>
  <c r="G12" i="37"/>
  <c r="G13" i="37"/>
  <c r="G14" i="37"/>
  <c r="G15" i="37"/>
  <c r="G16" i="37"/>
  <c r="G17" i="37"/>
  <c r="G18" i="37"/>
  <c r="G19" i="37"/>
  <c r="G20" i="37"/>
  <c r="G21" i="37"/>
  <c r="G22" i="37"/>
  <c r="G23" i="37"/>
  <c r="G24" i="37"/>
  <c r="G25" i="37"/>
  <c r="G26" i="37"/>
  <c r="G27" i="37"/>
  <c r="G28" i="37"/>
  <c r="G29" i="37"/>
  <c r="G30" i="37"/>
  <c r="G31" i="37"/>
  <c r="G32" i="37"/>
  <c r="G33" i="37"/>
  <c r="G34" i="37"/>
  <c r="G35" i="37"/>
  <c r="G36" i="37"/>
  <c r="G37" i="37" l="1"/>
  <c r="B37" i="36"/>
  <c r="C37" i="36"/>
  <c r="D37" i="36"/>
  <c r="E37" i="36"/>
  <c r="F37"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B37" i="35" l="1"/>
  <c r="C37" i="35"/>
  <c r="D37" i="35"/>
  <c r="E37" i="35"/>
  <c r="F37"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l="1"/>
  <c r="B37" i="34"/>
  <c r="C37" i="34"/>
  <c r="D37" i="34"/>
  <c r="E37" i="34"/>
  <c r="F37" i="34"/>
  <c r="G9" i="34"/>
  <c r="G10" i="34"/>
  <c r="G11" i="34"/>
  <c r="G12" i="34"/>
  <c r="G13" i="34"/>
  <c r="G14" i="34"/>
  <c r="G15" i="34"/>
  <c r="G16" i="34"/>
  <c r="G17" i="34"/>
  <c r="G18" i="34"/>
  <c r="G19" i="34"/>
  <c r="G20" i="34"/>
  <c r="G21" i="34"/>
  <c r="G22" i="34"/>
  <c r="G23" i="34"/>
  <c r="G24" i="34"/>
  <c r="G25" i="34"/>
  <c r="G26" i="34"/>
  <c r="G27" i="34"/>
  <c r="G28" i="34"/>
  <c r="G29" i="34"/>
  <c r="G30" i="34"/>
  <c r="G31" i="34"/>
  <c r="G32" i="34"/>
  <c r="G33" i="34"/>
  <c r="G36" i="34"/>
  <c r="G37" i="34" l="1"/>
  <c r="G35" i="34"/>
  <c r="G34" i="34"/>
  <c r="B37" i="56"/>
  <c r="C37" i="56"/>
  <c r="D37" i="56"/>
  <c r="E37" i="56"/>
  <c r="F37" i="56"/>
  <c r="G9" i="56"/>
  <c r="G10" i="56"/>
  <c r="G11" i="56"/>
  <c r="G12" i="56"/>
  <c r="G13" i="56"/>
  <c r="G14" i="56"/>
  <c r="G15" i="56"/>
  <c r="G16" i="56"/>
  <c r="G17" i="56"/>
  <c r="G18" i="56"/>
  <c r="G19" i="56"/>
  <c r="G20" i="56"/>
  <c r="G21" i="56"/>
  <c r="G22" i="56"/>
  <c r="G23" i="56"/>
  <c r="G24" i="56"/>
  <c r="G25" i="56"/>
  <c r="G26" i="56"/>
  <c r="G27" i="56"/>
  <c r="G28" i="56"/>
  <c r="G29" i="56"/>
  <c r="G30" i="56"/>
  <c r="G31" i="56"/>
  <c r="G32" i="56"/>
  <c r="G33" i="56"/>
  <c r="G36" i="56"/>
  <c r="G37" i="56" l="1"/>
  <c r="G35" i="56"/>
  <c r="G34" i="56"/>
  <c r="B36" i="22"/>
  <c r="C36" i="22"/>
  <c r="D36" i="22"/>
  <c r="E36" i="22"/>
  <c r="F36" i="22"/>
  <c r="G8" i="22"/>
  <c r="G9" i="22"/>
  <c r="G10" i="22"/>
  <c r="G11" i="22"/>
  <c r="G12" i="22"/>
  <c r="G13" i="22"/>
  <c r="G14" i="22"/>
  <c r="G15" i="22"/>
  <c r="G16" i="22"/>
  <c r="G17" i="22"/>
  <c r="G18" i="22"/>
  <c r="G19" i="22"/>
  <c r="G20" i="22"/>
  <c r="G21" i="22"/>
  <c r="G22" i="22"/>
  <c r="G23" i="22"/>
  <c r="G24" i="22"/>
  <c r="G25" i="22"/>
  <c r="G26" i="22"/>
  <c r="G27" i="22"/>
  <c r="G28" i="22"/>
  <c r="G29" i="22"/>
  <c r="G30" i="22"/>
  <c r="G31" i="22"/>
  <c r="G32" i="22"/>
  <c r="G33" i="22"/>
  <c r="G34" i="22"/>
  <c r="G35" i="22"/>
  <c r="G36" i="22" l="1"/>
  <c r="B37" i="16"/>
  <c r="C37" i="16"/>
  <c r="D37" i="16"/>
  <c r="E37" i="16"/>
  <c r="F37" i="16"/>
  <c r="G37" i="16"/>
  <c r="H37" i="16"/>
  <c r="I37" i="16"/>
  <c r="J37" i="16"/>
  <c r="K37" i="16"/>
  <c r="L37" i="16"/>
  <c r="M37" i="16"/>
  <c r="N37" i="16"/>
  <c r="O37" i="16"/>
  <c r="P10" i="16"/>
  <c r="P11" i="16"/>
  <c r="P12" i="16"/>
  <c r="P13" i="16"/>
  <c r="P14" i="16"/>
  <c r="P15" i="16"/>
  <c r="P16" i="16"/>
  <c r="P17" i="16"/>
  <c r="P18" i="16"/>
  <c r="P19" i="16"/>
  <c r="P20" i="16"/>
  <c r="P21" i="16"/>
  <c r="P22" i="16"/>
  <c r="P23" i="16"/>
  <c r="P24" i="16"/>
  <c r="P25" i="16"/>
  <c r="P26" i="16"/>
  <c r="P27" i="16"/>
  <c r="P28" i="16"/>
  <c r="P29" i="16"/>
  <c r="P30" i="16"/>
  <c r="P32" i="16"/>
  <c r="P33" i="16"/>
  <c r="P34" i="16"/>
  <c r="P35" i="16"/>
  <c r="P36" i="16"/>
  <c r="P37" i="16" l="1"/>
  <c r="B38" i="33"/>
  <c r="C38" i="33"/>
  <c r="D38" i="33"/>
  <c r="E38" i="33"/>
  <c r="F38" i="33"/>
  <c r="G38" i="33"/>
  <c r="H38" i="33"/>
  <c r="I38" i="33"/>
  <c r="J38" i="33"/>
  <c r="B36" i="18" l="1"/>
  <c r="C36" i="18"/>
  <c r="D36" i="18"/>
  <c r="E36" i="18"/>
  <c r="F36" i="18"/>
  <c r="G9" i="18"/>
  <c r="G10" i="18"/>
  <c r="G11" i="18"/>
  <c r="G12" i="18"/>
  <c r="G13" i="18"/>
  <c r="G14" i="18"/>
  <c r="G15" i="18"/>
  <c r="G16" i="18"/>
  <c r="G17" i="18"/>
  <c r="G18" i="18"/>
  <c r="G19" i="18"/>
  <c r="G20" i="18"/>
  <c r="G21" i="18"/>
  <c r="G22" i="18"/>
  <c r="G23" i="18"/>
  <c r="G24" i="18"/>
  <c r="G25" i="18"/>
  <c r="G26" i="18"/>
  <c r="G27" i="18"/>
  <c r="G28" i="18"/>
  <c r="G29" i="18"/>
  <c r="G31" i="18"/>
  <c r="G32" i="18"/>
  <c r="G33" i="18"/>
  <c r="G34" i="18"/>
  <c r="G35" i="18"/>
  <c r="G36" i="18" l="1"/>
  <c r="F36" i="8"/>
  <c r="E36" i="8"/>
  <c r="D36" i="8"/>
  <c r="C36" i="8"/>
  <c r="B36"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l="1"/>
  <c r="L10" i="19"/>
  <c r="L11" i="19"/>
  <c r="L12" i="19"/>
  <c r="L13" i="19"/>
  <c r="L14" i="19"/>
  <c r="L15" i="19"/>
  <c r="L16" i="19"/>
  <c r="L17" i="19"/>
  <c r="L18" i="19"/>
  <c r="L19" i="19"/>
  <c r="L20" i="19"/>
  <c r="L21" i="19"/>
  <c r="L22" i="19"/>
  <c r="L23" i="19"/>
  <c r="L24" i="19"/>
  <c r="L25" i="19"/>
  <c r="L26" i="19"/>
  <c r="L27" i="19"/>
  <c r="L28" i="19"/>
  <c r="L29" i="19"/>
  <c r="L30" i="19"/>
  <c r="L31" i="19"/>
  <c r="J32" i="19"/>
  <c r="K32" i="19"/>
  <c r="G32" i="19"/>
  <c r="H32" i="19"/>
  <c r="I32" i="19"/>
  <c r="F32" i="19"/>
  <c r="E10" i="19"/>
  <c r="M10" i="19" s="1"/>
  <c r="E11" i="19"/>
  <c r="M11" i="19" s="1"/>
  <c r="E12" i="19"/>
  <c r="M12" i="19" s="1"/>
  <c r="E13" i="19"/>
  <c r="M13" i="19" s="1"/>
  <c r="E14" i="19"/>
  <c r="M14" i="19" s="1"/>
  <c r="E15" i="19"/>
  <c r="M15" i="19" s="1"/>
  <c r="E16" i="19"/>
  <c r="M16" i="19" s="1"/>
  <c r="E17" i="19"/>
  <c r="M17" i="19" s="1"/>
  <c r="E18" i="19"/>
  <c r="M18" i="19" s="1"/>
  <c r="E19" i="19"/>
  <c r="M19" i="19" s="1"/>
  <c r="E20" i="19"/>
  <c r="M20" i="19" s="1"/>
  <c r="E21" i="19"/>
  <c r="M21" i="19" s="1"/>
  <c r="E22" i="19"/>
  <c r="M22" i="19" s="1"/>
  <c r="E23" i="19"/>
  <c r="M23" i="19" s="1"/>
  <c r="E24" i="19"/>
  <c r="M24" i="19" s="1"/>
  <c r="E25" i="19"/>
  <c r="M25" i="19" s="1"/>
  <c r="E26" i="19"/>
  <c r="M26" i="19" s="1"/>
  <c r="E27" i="19"/>
  <c r="M27" i="19" s="1"/>
  <c r="E28" i="19"/>
  <c r="M28" i="19" s="1"/>
  <c r="E29" i="19"/>
  <c r="M29" i="19" s="1"/>
  <c r="E30" i="19"/>
  <c r="M30" i="19" s="1"/>
  <c r="E31" i="19"/>
  <c r="M31" i="19" s="1"/>
  <c r="B32" i="19"/>
  <c r="C32" i="19"/>
  <c r="D32" i="19"/>
  <c r="B32" i="2"/>
  <c r="C32" i="2"/>
  <c r="D32" i="2"/>
  <c r="E32" i="2"/>
  <c r="B14" i="30"/>
  <c r="C14" i="30"/>
  <c r="D14" i="30"/>
  <c r="E14" i="30"/>
  <c r="L32" i="19" l="1"/>
  <c r="M32" i="19"/>
  <c r="E32" i="19"/>
  <c r="B58" i="38" l="1"/>
  <c r="B42" i="38" l="1"/>
</calcChain>
</file>

<file path=xl/sharedStrings.xml><?xml version="1.0" encoding="utf-8"?>
<sst xmlns="http://schemas.openxmlformats.org/spreadsheetml/2006/main" count="2662" uniqueCount="799">
  <si>
    <t xml:space="preserve">الأنشطة الرياضية </t>
  </si>
  <si>
    <t>الإتحادات / المنتخبات</t>
  </si>
  <si>
    <t>المجموع</t>
  </si>
  <si>
    <t>Sports  Activity</t>
  </si>
  <si>
    <t>قطري</t>
  </si>
  <si>
    <t>كرة القدم</t>
  </si>
  <si>
    <t xml:space="preserve">  Football</t>
  </si>
  <si>
    <t>ألعاب القوى</t>
  </si>
  <si>
    <t xml:space="preserve">  Athletics</t>
  </si>
  <si>
    <t>كرة السلة</t>
  </si>
  <si>
    <t xml:space="preserve">  Basketball</t>
  </si>
  <si>
    <t>كرة اليد</t>
  </si>
  <si>
    <t xml:space="preserve">  Handball</t>
  </si>
  <si>
    <t>الكرة الطائرة</t>
  </si>
  <si>
    <t xml:space="preserve">  Volleyball</t>
  </si>
  <si>
    <t>كرة الطاولة</t>
  </si>
  <si>
    <t xml:space="preserve">  Table Tennis</t>
  </si>
  <si>
    <t>الإسكواش</t>
  </si>
  <si>
    <t>Squash</t>
  </si>
  <si>
    <t>التنس</t>
  </si>
  <si>
    <t xml:space="preserve">  Tennis</t>
  </si>
  <si>
    <t>البولينج</t>
  </si>
  <si>
    <t xml:space="preserve">  Bowling</t>
  </si>
  <si>
    <t>الشطرنج</t>
  </si>
  <si>
    <t xml:space="preserve">  Chess</t>
  </si>
  <si>
    <t>الرماية و القوس</t>
  </si>
  <si>
    <t>Shooting &amp;Archery</t>
  </si>
  <si>
    <t>الفروسية</t>
  </si>
  <si>
    <t xml:space="preserve">  Equestrian</t>
  </si>
  <si>
    <t>البلياردو/سنوكر</t>
  </si>
  <si>
    <t xml:space="preserve">  Billiard &amp; Snooker</t>
  </si>
  <si>
    <t>السباحة</t>
  </si>
  <si>
    <t xml:space="preserve">  Swimming</t>
  </si>
  <si>
    <t>التايكوندو و الجودو</t>
  </si>
  <si>
    <t xml:space="preserve"> Taekwando &amp;Judo</t>
  </si>
  <si>
    <t>الكاراتيه</t>
  </si>
  <si>
    <t>Karate</t>
  </si>
  <si>
    <t>المصارعة</t>
  </si>
  <si>
    <t xml:space="preserve"> Wrestling</t>
  </si>
  <si>
    <t>الجمباز</t>
  </si>
  <si>
    <t xml:space="preserve"> Gymnastics</t>
  </si>
  <si>
    <t>المبارزة</t>
  </si>
  <si>
    <t xml:space="preserve"> Fencing</t>
  </si>
  <si>
    <t>الملاكمة</t>
  </si>
  <si>
    <t xml:space="preserve"> Boxing</t>
  </si>
  <si>
    <t>رفع الأثقال وبناء الأجسام</t>
  </si>
  <si>
    <t>Wt. Lift. &amp; Body Buildg.</t>
  </si>
  <si>
    <t>الدراجات الهوائية</t>
  </si>
  <si>
    <t xml:space="preserve"> Cycling</t>
  </si>
  <si>
    <t>الشراع والتجديف</t>
  </si>
  <si>
    <t xml:space="preserve"> Sailing &amp; Rowing</t>
  </si>
  <si>
    <t>الجولف</t>
  </si>
  <si>
    <t xml:space="preserve"> Golf</t>
  </si>
  <si>
    <t>لجنة رياضة المرأة</t>
  </si>
  <si>
    <t>Women Sport Com.</t>
  </si>
  <si>
    <t>Total</t>
  </si>
  <si>
    <t>المنشآت الرياضية</t>
  </si>
  <si>
    <t>2008/2009</t>
  </si>
  <si>
    <t>2009/2010</t>
  </si>
  <si>
    <t>2010/2011</t>
  </si>
  <si>
    <t>Sport Facilities</t>
  </si>
  <si>
    <t>إستاد رياضي</t>
  </si>
  <si>
    <t>Staduim</t>
  </si>
  <si>
    <t>ملعب كرة قدم</t>
  </si>
  <si>
    <t>Pitch</t>
  </si>
  <si>
    <t>بركة سباحة</t>
  </si>
  <si>
    <t>Swimming Pool</t>
  </si>
  <si>
    <t>صالة مغطاة</t>
  </si>
  <si>
    <t>Gymnasuim</t>
  </si>
  <si>
    <t>ملعب كرة سلة</t>
  </si>
  <si>
    <t>Basketball Court</t>
  </si>
  <si>
    <t>ملعب كرة طائرة</t>
  </si>
  <si>
    <t>Volleyball Court</t>
  </si>
  <si>
    <t>ملعب كرة يد</t>
  </si>
  <si>
    <t>Handball Court</t>
  </si>
  <si>
    <t>صالة بلياردو</t>
  </si>
  <si>
    <t>Billiard Hall</t>
  </si>
  <si>
    <t>قاعة شطرنج</t>
  </si>
  <si>
    <t>Chess Hall</t>
  </si>
  <si>
    <t>ميدان ألعاب قوى</t>
  </si>
  <si>
    <t>Athletics  Track</t>
  </si>
  <si>
    <t>مضمار سباق الهجن</t>
  </si>
  <si>
    <t>Camel Race Field</t>
  </si>
  <si>
    <t>مضمار سباق الخيل</t>
  </si>
  <si>
    <t>Horse Race Field</t>
  </si>
  <si>
    <t>حلبة سباق سيارات</t>
  </si>
  <si>
    <t>Car Race Ring</t>
  </si>
  <si>
    <t>ميدان للفروسية</t>
  </si>
  <si>
    <t>Eqestrian Field</t>
  </si>
  <si>
    <t>ميدان للرماية</t>
  </si>
  <si>
    <t>Shooting Gallery</t>
  </si>
  <si>
    <t>قاعة كرة طاولة</t>
  </si>
  <si>
    <t>T.Tennis Hall</t>
  </si>
  <si>
    <t>ميدان تنس</t>
  </si>
  <si>
    <t>Tennis Court</t>
  </si>
  <si>
    <t>ميدان إسكواش</t>
  </si>
  <si>
    <t>Squash Court</t>
  </si>
  <si>
    <t>ميدان للهوكي</t>
  </si>
  <si>
    <t>Hockey Field</t>
  </si>
  <si>
    <t>ميدان جولف</t>
  </si>
  <si>
    <t>Golf Course</t>
  </si>
  <si>
    <t>نادي الشراع</t>
  </si>
  <si>
    <t>Sailing Club</t>
  </si>
  <si>
    <t>مركز البولينج</t>
  </si>
  <si>
    <t>Bowling Centre</t>
  </si>
  <si>
    <t xml:space="preserve">Total </t>
  </si>
  <si>
    <t>اتحادات رياضية</t>
  </si>
  <si>
    <t>أندية رياضية - درجة أولى (رياضات متعددة).</t>
  </si>
  <si>
    <t>أندية رياضية - درجة ثانية (رياضة واحدة).</t>
  </si>
  <si>
    <t>دولي</t>
  </si>
  <si>
    <t>آسيوي</t>
  </si>
  <si>
    <t>عربي</t>
  </si>
  <si>
    <t>خليجي</t>
  </si>
  <si>
    <t>Sport</t>
  </si>
  <si>
    <t xml:space="preserve">  Athletic</t>
  </si>
  <si>
    <t>محلي</t>
  </si>
  <si>
    <t>domestic</t>
  </si>
  <si>
    <t>Int.</t>
  </si>
  <si>
    <t>Asian</t>
  </si>
  <si>
    <t>Arab</t>
  </si>
  <si>
    <t>GCC</t>
  </si>
  <si>
    <t xml:space="preserve"> Tackwando &amp;Judo</t>
  </si>
  <si>
    <t>الشراع  و التجديف</t>
  </si>
  <si>
    <t xml:space="preserve"> </t>
  </si>
  <si>
    <t>غير قطري</t>
  </si>
  <si>
    <t>كرة الطائرة</t>
  </si>
  <si>
    <t>الاسكواش</t>
  </si>
  <si>
    <t>الرماية</t>
  </si>
  <si>
    <t>البلياردو  والسنوكر</t>
  </si>
  <si>
    <t xml:space="preserve"> التايكوندووالجودو</t>
  </si>
  <si>
    <t xml:space="preserve">المصارعة </t>
  </si>
  <si>
    <t xml:space="preserve">الملاكمة </t>
  </si>
  <si>
    <t>رفع الأثقال</t>
  </si>
  <si>
    <t>الرياضات الخاصة</t>
  </si>
  <si>
    <t>Special Needs Sports</t>
  </si>
  <si>
    <t>الدرجات الهوائية</t>
  </si>
  <si>
    <t>ذكور</t>
  </si>
  <si>
    <t>إناث</t>
  </si>
  <si>
    <t>M</t>
  </si>
  <si>
    <t>F</t>
  </si>
  <si>
    <t>الرماية والقوس والسهم</t>
  </si>
  <si>
    <t>رفع الأثقال و بناء الأجسام</t>
  </si>
  <si>
    <t>Wt. Lift. &amp; B. Buildg.</t>
  </si>
  <si>
    <t>البليارد والسنوكر</t>
  </si>
  <si>
    <t>التايكوندو والجودو</t>
  </si>
  <si>
    <t>المنشأة الرياضية</t>
  </si>
  <si>
    <t>المدارس</t>
  </si>
  <si>
    <t>المراكز الشبابية</t>
  </si>
  <si>
    <t>الفرجان</t>
  </si>
  <si>
    <t>القرى الخارجية</t>
  </si>
  <si>
    <t>الأندية الثانية</t>
  </si>
  <si>
    <t>الإتحادات</t>
  </si>
  <si>
    <t xml:space="preserve">Sports Facilities </t>
  </si>
  <si>
    <t>Schools</t>
  </si>
  <si>
    <t>Youth Centers</t>
  </si>
  <si>
    <t>Furgan</t>
  </si>
  <si>
    <t>Villages</t>
  </si>
  <si>
    <t>1st. Clubs</t>
  </si>
  <si>
    <t>2nd. Clubs</t>
  </si>
  <si>
    <t>Federations</t>
  </si>
  <si>
    <t>استاد رياضي</t>
  </si>
  <si>
    <t>صالة مغطاه</t>
  </si>
  <si>
    <t>مضمار العاب قوى</t>
  </si>
  <si>
    <t>S</t>
  </si>
  <si>
    <t>ملعب اسكواش</t>
  </si>
  <si>
    <t>ملعب هوكي</t>
  </si>
  <si>
    <t>ملعب جولف</t>
  </si>
  <si>
    <t>إعاقة بصرية</t>
  </si>
  <si>
    <t>إعاقة سمعية</t>
  </si>
  <si>
    <t xml:space="preserve">إعاقة حركية </t>
  </si>
  <si>
    <t>إعاقة ذهنية</t>
  </si>
  <si>
    <t>أخرى</t>
  </si>
  <si>
    <t>نوع المؤسسة/الجهاز الرياضي</t>
  </si>
  <si>
    <t>Type of Sports’ Institution</t>
  </si>
  <si>
    <t>Sports Federations</t>
  </si>
  <si>
    <t>Specialized Sports Committees and Clubs</t>
  </si>
  <si>
    <t>First Division (multi-sports) Sports Clubs</t>
  </si>
  <si>
    <t>Second Division (Single -sport) Sports Clubs</t>
  </si>
  <si>
    <t xml:space="preserve">Support Sport Committees </t>
  </si>
  <si>
    <t xml:space="preserve">اللجان الرياضية المساندة </t>
  </si>
  <si>
    <t xml:space="preserve">المجموع </t>
  </si>
  <si>
    <t>Asian-Gulf Arab world</t>
  </si>
  <si>
    <t xml:space="preserve">Gulf </t>
  </si>
  <si>
    <t>clubs</t>
  </si>
  <si>
    <t>الأنديـــــــة</t>
  </si>
  <si>
    <t>Qataris</t>
  </si>
  <si>
    <t xml:space="preserve">Non-Qataris </t>
  </si>
  <si>
    <t>غير.قطري</t>
  </si>
  <si>
    <t xml:space="preserve">           Teams / Associations                                                        </t>
  </si>
  <si>
    <t>اللجان والأندية الرياضية المتخصصة *</t>
  </si>
  <si>
    <t>أندية رياضية - درجة أولى (رياضات متعددة)
.First Division (multi-sports) Sports Clubs</t>
  </si>
  <si>
    <t>أندية رياضية - درجة ثانية (رياضة واحدة)
.Second Division (Single -sport) Sports Clubs</t>
  </si>
  <si>
    <t xml:space="preserve">اللجان الرياضية المساندة
 Support Sport Committees </t>
  </si>
  <si>
    <t>المنشآت الرياضية التابعة للجنة الأولمبية القطرية حسب النوع والجهات</t>
  </si>
  <si>
    <t>العموميِ
 Adults</t>
  </si>
  <si>
    <t>الشباب
 Youth</t>
  </si>
  <si>
    <t>الناشئون
 Junior U18</t>
  </si>
  <si>
    <t>الأشبال
 Junior U16</t>
  </si>
  <si>
    <t>الصغار
 Kids</t>
  </si>
  <si>
    <t>المجموع
Total</t>
  </si>
  <si>
    <t>إجمالي
T</t>
  </si>
  <si>
    <t xml:space="preserve">              الفئات السنية
                    والجنس
النشاط الرياضي</t>
  </si>
  <si>
    <t>Chess</t>
  </si>
  <si>
    <t>Bowling</t>
  </si>
  <si>
    <t>Tennis</t>
  </si>
  <si>
    <t>Table Tennis</t>
  </si>
  <si>
    <t>Volleyball</t>
  </si>
  <si>
    <t>Handball</t>
  </si>
  <si>
    <t>Basketball</t>
  </si>
  <si>
    <t>Athletic</t>
  </si>
  <si>
    <t>Football</t>
  </si>
  <si>
    <t>Equestrian</t>
  </si>
  <si>
    <t>Billiard &amp; Snooker</t>
  </si>
  <si>
    <t>Swimming</t>
  </si>
  <si>
    <t>Tackwando &amp;Judo</t>
  </si>
  <si>
    <t>Wrestling</t>
  </si>
  <si>
    <t>Gymnastics</t>
  </si>
  <si>
    <t>Fencing</t>
  </si>
  <si>
    <t>Boxing</t>
  </si>
  <si>
    <t>Cycling</t>
  </si>
  <si>
    <t>Sailing &amp; Rowing</t>
  </si>
  <si>
    <t xml:space="preserve">            Age Categories
                   &amp; Sex
Sport</t>
  </si>
  <si>
    <t>Domestic</t>
  </si>
  <si>
    <t>Adults</t>
  </si>
  <si>
    <t>Youth</t>
  </si>
  <si>
    <t>Junior U18</t>
  </si>
  <si>
    <t>Junior U16</t>
  </si>
  <si>
    <t>Kids</t>
  </si>
  <si>
    <t>العمومي</t>
  </si>
  <si>
    <t>الشباب</t>
  </si>
  <si>
    <t>الناشئين</t>
  </si>
  <si>
    <t>الأشبال</t>
  </si>
  <si>
    <t>الصغار</t>
  </si>
  <si>
    <t xml:space="preserve">الدورات التدريبية للمدربين حسب الأنشطة و مستوى التنفيذ للموسم </t>
  </si>
  <si>
    <t xml:space="preserve">            Grade 
                 &amp; Nationality
Sport</t>
  </si>
  <si>
    <t xml:space="preserve">           الدرجة والجنسية
النشاط الرياضي</t>
  </si>
  <si>
    <r>
      <t xml:space="preserve">الدولية
 </t>
    </r>
    <r>
      <rPr>
        <sz val="11"/>
        <rFont val="Arial"/>
        <family val="2"/>
      </rPr>
      <t>International</t>
    </r>
  </si>
  <si>
    <r>
      <t xml:space="preserve">الأولى
 </t>
    </r>
    <r>
      <rPr>
        <sz val="11"/>
        <rFont val="Arial"/>
        <family val="2"/>
      </rPr>
      <t>First</t>
    </r>
  </si>
  <si>
    <r>
      <t xml:space="preserve">الثانية
 </t>
    </r>
    <r>
      <rPr>
        <sz val="11"/>
        <rFont val="Arial"/>
        <family val="2"/>
      </rPr>
      <t>Second</t>
    </r>
  </si>
  <si>
    <r>
      <t xml:space="preserve">الثالثة
 </t>
    </r>
    <r>
      <rPr>
        <sz val="11"/>
        <rFont val="Arial"/>
        <family val="2"/>
      </rPr>
      <t>Third</t>
    </r>
  </si>
  <si>
    <r>
      <t xml:space="preserve">المجموع
</t>
    </r>
    <r>
      <rPr>
        <sz val="11"/>
        <rFont val="Arial"/>
        <family val="2"/>
      </rPr>
      <t>Total</t>
    </r>
  </si>
  <si>
    <t xml:space="preserve">الدورات التدريبية للحكام حسب الأنشطة و مستوى التنفيذ للموسم </t>
  </si>
  <si>
    <t>ذكور
M</t>
  </si>
  <si>
    <t>إناث
F</t>
  </si>
  <si>
    <t>المجموع
T</t>
  </si>
  <si>
    <t>Physical Disability</t>
  </si>
  <si>
    <t>Visual Disability</t>
  </si>
  <si>
    <t>Hearing Disability</t>
  </si>
  <si>
    <t>Intellectual Disability</t>
  </si>
  <si>
    <t>Other</t>
  </si>
  <si>
    <t>إعاقة بصرية
Visual Disability</t>
  </si>
  <si>
    <t>إعاقة سمعية
Hearing Disability</t>
  </si>
  <si>
    <t>إعاقة حركية
 Physical Disability</t>
  </si>
  <si>
    <t>إعاقة ذهنية
Intellectual Disability</t>
  </si>
  <si>
    <t>أخرى
Other</t>
  </si>
  <si>
    <t>اللجان والأندية الرياضية المتخصصة
 Specialized Sports Committees and Clubs</t>
  </si>
  <si>
    <t>اتحادات رياضية
Sports Federations</t>
  </si>
  <si>
    <t>أخرى 
Other</t>
  </si>
  <si>
    <t>الفروسية 
 Equestrian</t>
  </si>
  <si>
    <t>السباحة 
 Swimming</t>
  </si>
  <si>
    <t>كرة القدم
  Football</t>
  </si>
  <si>
    <t>الإسكواش
Squash</t>
  </si>
  <si>
    <t>الكاراتيه
Karate</t>
  </si>
  <si>
    <t>البلياردو/سنوكر
  Billiard &amp; Snooker</t>
  </si>
  <si>
    <t>ألعاب القوى
  Athletic</t>
  </si>
  <si>
    <t>التنس 
 Tennis</t>
  </si>
  <si>
    <t>المبارزة
 Fencing</t>
  </si>
  <si>
    <t>الدراجات الهوائية
 Cycling</t>
  </si>
  <si>
    <t>المصارعة
 Wrestling</t>
  </si>
  <si>
    <t>الكرة الطائرة 
 Volleyball</t>
  </si>
  <si>
    <t>كرة الطاولة
  Table Tennis</t>
  </si>
  <si>
    <t>ذوي الإحتياجات الخاصة
Paralympics</t>
  </si>
  <si>
    <t xml:space="preserve">  Age Categories           
Type of disibality</t>
  </si>
  <si>
    <t xml:space="preserve">            الفئات السنية
نوع الإعاقة</t>
  </si>
  <si>
    <t xml:space="preserve">المؤسسات الرياضية التابعة للجنة الأولمبية القطرية حسب النوع </t>
  </si>
  <si>
    <r>
      <t xml:space="preserve">اسباير 
</t>
    </r>
    <r>
      <rPr>
        <b/>
        <sz val="10"/>
        <color theme="1"/>
        <rFont val="Arial"/>
        <family val="2"/>
      </rPr>
      <t xml:space="preserve">Aspire </t>
    </r>
  </si>
  <si>
    <r>
      <t xml:space="preserve">الإجمالي
</t>
    </r>
    <r>
      <rPr>
        <b/>
        <sz val="10"/>
        <color theme="1"/>
        <rFont val="Arial"/>
        <family val="2"/>
      </rPr>
      <t>G.Total</t>
    </r>
  </si>
  <si>
    <r>
      <t xml:space="preserve">الأندية والاتحادات 
</t>
    </r>
    <r>
      <rPr>
        <b/>
        <sz val="10"/>
        <color theme="1"/>
        <rFont val="Arial"/>
        <family val="2"/>
      </rPr>
      <t xml:space="preserve">Federations &amp; Clubs  </t>
    </r>
  </si>
  <si>
    <r>
      <t xml:space="preserve">أخرى
</t>
    </r>
    <r>
      <rPr>
        <b/>
        <sz val="10"/>
        <color rgb="FF000000"/>
        <rFont val="Arial"/>
        <family val="2"/>
      </rPr>
      <t>Other</t>
    </r>
  </si>
  <si>
    <r>
      <rPr>
        <b/>
        <sz val="14"/>
        <color theme="1"/>
        <rFont val="Arial"/>
        <family val="2"/>
      </rPr>
      <t>المنشآت الرياضية التابعة للجنة الأولمبية القطرية  حسب النوع</t>
    </r>
    <r>
      <rPr>
        <sz val="14"/>
        <color theme="1"/>
        <rFont val="Arial"/>
        <family val="2"/>
      </rPr>
      <t xml:space="preserve">
</t>
    </r>
    <r>
      <rPr>
        <b/>
        <sz val="14"/>
        <color theme="1"/>
        <rFont val="Arial"/>
        <family val="2"/>
      </rPr>
      <t xml:space="preserve"> </t>
    </r>
    <r>
      <rPr>
        <sz val="14"/>
        <color theme="1"/>
        <rFont val="Arial"/>
        <family val="2"/>
      </rPr>
      <t xml:space="preserve">
</t>
    </r>
    <r>
      <rPr>
        <b/>
        <sz val="12.5"/>
        <color theme="1"/>
        <rFont val="Arial"/>
        <family val="2"/>
      </rPr>
      <t xml:space="preserve"> </t>
    </r>
  </si>
  <si>
    <r>
      <t>المعسكرات التي نفذت حسب الأنشطة و مستوى التنفيذ</t>
    </r>
    <r>
      <rPr>
        <b/>
        <sz val="12"/>
        <rFont val="Arial"/>
        <family val="2"/>
      </rPr>
      <t/>
    </r>
  </si>
  <si>
    <t xml:space="preserve">اللاعبون المسجلون بالاتحادات الرياضية حسب الفئات السنية والنوع </t>
  </si>
  <si>
    <t>البطولات لفئة الشباب حسب الأنشطة و مستوى التنفيذ</t>
  </si>
  <si>
    <t xml:space="preserve">البطولات لفئة العمومي حسب الأنشطة و مستوى التنفيذ  </t>
  </si>
  <si>
    <t>Athletics</t>
  </si>
  <si>
    <t>Taekwando &amp;Judo</t>
  </si>
  <si>
    <t>Golf</t>
  </si>
  <si>
    <t xml:space="preserve">البطولات لفئة الأشبال حسب الأنشطة و مستوى التنفيذ  </t>
  </si>
  <si>
    <t xml:space="preserve">البطولات لفئة الناشئين حسب الأنشطة و مستوى التنفيذ  </t>
  </si>
  <si>
    <t xml:space="preserve">البطولات المنفذة حسب الأنشطة ومستوى التنفيذ </t>
  </si>
  <si>
    <t>البطولات المحلية حسب الأنشطة و الفئات السنية</t>
  </si>
  <si>
    <t>البطولات الدولية حسب الأنشطة والفئات السنية</t>
  </si>
  <si>
    <t>البطولات العربية حسب الأنشطة و الفئات السنية</t>
  </si>
  <si>
    <t>البطولات الآسيوية حسب الأنشطة و الفئات السنية</t>
  </si>
  <si>
    <t xml:space="preserve">البطولات الخليجية حسب الأنشطة و الفئات السنية </t>
  </si>
  <si>
    <t xml:space="preserve">أولت دولة قطر في الآونة الأخيرة اهتماما خاصاً بالقطاع الرياضي لما له من تأثير مباشر في إحداث نقلة نوعية في البُنى التحتية من حيث بناء المنشآت  والمرافق  الرياضية على أعلى المواصفات والمقاييس العالمية تضاهي مثيلاتها في كبريات الدول المتقدمة، فضلاً عن مساهمة هذا القطاع في زيادة وتنويع مصادر الدخل الوطني من حيث تنشيط صناعة السياحة الرياضية..
</t>
  </si>
  <si>
    <t xml:space="preserve">ويشتمل هذا الفصل على إحصاءات عن الأنشطة الرياضية والإمكانات الموفرة لها ومن بينها منافذ الخدمات من قبيل المؤسسات والمنشآت  
والمرافق الرياضية. يتضمن هذا الفصل كذلك بيانات إحصائية  عن المدربين والحكام واللاعبين حسب الفئة السنية لجميع الالعاب الرياضية الى جانب البطولات المحلية والخارجية والمعسكرات التدريبية التي نظمت لهم   ... وغيرها من الأمور ذات العلاقة.
</t>
  </si>
  <si>
    <t>Realizing the important impact of sports on the development of infra-structure and promotion and diversification of its National Income, The State of Qatar has in the last few years paid  greater attention to this sector. Already Qatar received International recognition for its unprecedented achievements in the fields of building World Class sports’ venues and hosting major sports events, which constituted a major factor for promoting the sports tourism industry in the country.</t>
  </si>
  <si>
    <t>This chapter contains statistical data, as per sports activities, the amenities and services provided for that matter. Namely it includes: statistics on sports institutions, venues, coaches, referees and age-sex distribution of athletes according to sports activity. It also includes local and international tournaments and training camps, in addition to other related information.</t>
  </si>
  <si>
    <t>2011/2012</t>
  </si>
  <si>
    <t>(2008/2009 –2011/2012)</t>
  </si>
  <si>
    <t>ملعب كرة شاطئية</t>
  </si>
  <si>
    <t>Beach Ball Pitch</t>
  </si>
  <si>
    <t>الحدائق الأولمبية</t>
  </si>
  <si>
    <t>Olympic Parks</t>
  </si>
  <si>
    <t>النادي القطري للكريكيت</t>
  </si>
  <si>
    <t>Qatar Cricket Club</t>
  </si>
  <si>
    <t>Int</t>
  </si>
  <si>
    <t>النادي القطري للكريكت</t>
  </si>
  <si>
    <t>الهوكي</t>
  </si>
  <si>
    <t>Hockey</t>
  </si>
  <si>
    <t>الرديف</t>
  </si>
  <si>
    <t>البطولات لفئة الرديف حسب الأنشطة و مستوى التنفيذ</t>
  </si>
  <si>
    <t>البطولات الدولية حسب الأنشطة و الفئات السنية</t>
  </si>
  <si>
    <t>Reserve</t>
  </si>
  <si>
    <t>الرديف
Reserve</t>
  </si>
  <si>
    <t xml:space="preserve">البطولات الخارجية للأندية الرياضية حسب الأنشطة ومستوى التنفيذ </t>
  </si>
  <si>
    <r>
      <t xml:space="preserve">متدربون
 </t>
    </r>
    <r>
      <rPr>
        <sz val="11"/>
        <rFont val="Arial"/>
        <family val="2"/>
      </rPr>
      <t>Trainees</t>
    </r>
  </si>
  <si>
    <t xml:space="preserve">(2009/2008 –2012/2011) </t>
  </si>
  <si>
    <t>-</t>
  </si>
  <si>
    <t>مضمار سباق الخيل Horse Race Field</t>
  </si>
  <si>
    <t>مضمار سباق الهجن Camel Race Field</t>
  </si>
  <si>
    <t>ملعب كرة شاطئية Beach Ball Pitch</t>
  </si>
  <si>
    <t>ميدان جولف Golf Course</t>
  </si>
  <si>
    <t>نادي الشراع Sailing Club</t>
  </si>
  <si>
    <t>مركز البولينج Bowling Centre</t>
  </si>
  <si>
    <t>قاعة شطرنج Chess Hall</t>
  </si>
  <si>
    <t>حلبة سباق سيارات Car Race Ring</t>
  </si>
  <si>
    <t>ميدان للهوكي Hockey Field</t>
  </si>
  <si>
    <t>ميدان للفروسية Eqestrian Field</t>
  </si>
  <si>
    <t>ملعب كرة سلة Basketball Court</t>
  </si>
  <si>
    <t>ملعب كرة طائرة Volleyball Court</t>
  </si>
  <si>
    <t>ميدان للرماية Shooting Gallery</t>
  </si>
  <si>
    <t>إستاد رياضي Staduim</t>
  </si>
  <si>
    <t>ملعب كرة يد Handball Court</t>
  </si>
  <si>
    <t>صالة بلياردو Billiard Hall</t>
  </si>
  <si>
    <t>ميدان ألعاب قوى Athletics  Track</t>
  </si>
  <si>
    <t>بركة سباحة Swimming Pool</t>
  </si>
  <si>
    <t>قاعة كرة طاولة T.Tennis Hall</t>
  </si>
  <si>
    <t>ميدان إسكواش Squash Court</t>
  </si>
  <si>
    <t>ميدان تنس Tennis Court</t>
  </si>
  <si>
    <t>صالة مغطاة Gymnasuim</t>
  </si>
  <si>
    <t>ملعب كرة قدم Pitch</t>
  </si>
  <si>
    <t>الأندية الأولى</t>
  </si>
  <si>
    <t>2011 / 2012</t>
  </si>
  <si>
    <t>Shooting &amp; Archery</t>
  </si>
  <si>
    <t>كرة قدم</t>
  </si>
  <si>
    <t>كرة طائرة</t>
  </si>
  <si>
    <t>كرة سلة</t>
  </si>
  <si>
    <t>كرة يد</t>
  </si>
  <si>
    <t>تنس أرضي</t>
  </si>
  <si>
    <t>قاعة رياضية</t>
  </si>
  <si>
    <t>المدارس الابتدائية</t>
  </si>
  <si>
    <t>المدارس الإعدادية</t>
  </si>
  <si>
    <t>المدارس الثانوية</t>
  </si>
  <si>
    <t>المدارس المختلطة</t>
  </si>
  <si>
    <t>عدد المدارس</t>
  </si>
  <si>
    <t>No. of schools</t>
  </si>
  <si>
    <t>الملاعب في المدارس حسب البلديات ونوع الملاعب</t>
  </si>
  <si>
    <t>الدوحة</t>
  </si>
  <si>
    <t>الريان</t>
  </si>
  <si>
    <t>الضعاين</t>
  </si>
  <si>
    <t>أم صلال</t>
  </si>
  <si>
    <t>الخور</t>
  </si>
  <si>
    <t>الشمال</t>
  </si>
  <si>
    <t>الوكرة</t>
  </si>
  <si>
    <t>البلدية</t>
  </si>
  <si>
    <t>Doha</t>
  </si>
  <si>
    <t>Rayyan</t>
  </si>
  <si>
    <t>Al Dayaan</t>
  </si>
  <si>
    <t>Umm Slal</t>
  </si>
  <si>
    <t>Al Khor</t>
  </si>
  <si>
    <t>Al Shammal</t>
  </si>
  <si>
    <t>Al Wakra'a</t>
  </si>
  <si>
    <t>Municipality</t>
  </si>
  <si>
    <t>الجهة</t>
  </si>
  <si>
    <t>المهن الرياضية</t>
  </si>
  <si>
    <t>المدربون ومساعدوهم</t>
  </si>
  <si>
    <t>أخصائيو العلاج الطبيعي ومساعديهم</t>
  </si>
  <si>
    <t>Males</t>
  </si>
  <si>
    <t>Females</t>
  </si>
  <si>
    <r>
      <t xml:space="preserve">دوام كامل
</t>
    </r>
    <r>
      <rPr>
        <sz val="11"/>
        <rFont val="Arial"/>
        <family val="2"/>
      </rPr>
      <t>Full time</t>
    </r>
  </si>
  <si>
    <r>
      <t xml:space="preserve">دوام جزئي
</t>
    </r>
    <r>
      <rPr>
        <sz val="11"/>
        <rFont val="Arial"/>
        <family val="2"/>
      </rPr>
      <t>Part time</t>
    </r>
  </si>
  <si>
    <t>الفنادق</t>
  </si>
  <si>
    <t>الصالات</t>
  </si>
  <si>
    <t>Hotels</t>
  </si>
  <si>
    <t>العاملون في مجال الرياضة في الفنادق والصالات الرياضية الخاصة حسب الدوام والنوع</t>
  </si>
  <si>
    <t>المجموع العام</t>
  </si>
  <si>
    <t>Grand Total</t>
  </si>
  <si>
    <r>
      <t xml:space="preserve">قطري
</t>
    </r>
    <r>
      <rPr>
        <sz val="11"/>
        <rFont val="Arial"/>
        <family val="2"/>
      </rPr>
      <t>Qataris</t>
    </r>
  </si>
  <si>
    <r>
      <t xml:space="preserve">غير قطريين
</t>
    </r>
    <r>
      <rPr>
        <sz val="11"/>
        <rFont val="Arial"/>
        <family val="2"/>
      </rPr>
      <t>Non-Qataris</t>
    </r>
  </si>
  <si>
    <t>الفئات العمرية</t>
  </si>
  <si>
    <t>أقل من 15</t>
  </si>
  <si>
    <t>20 - 24</t>
  </si>
  <si>
    <t>25 - 29</t>
  </si>
  <si>
    <t>30 +</t>
  </si>
  <si>
    <t>يناير</t>
  </si>
  <si>
    <t>فبراير</t>
  </si>
  <si>
    <t>مارس</t>
  </si>
  <si>
    <t>أبريل</t>
  </si>
  <si>
    <t>مايو</t>
  </si>
  <si>
    <t>يونيو</t>
  </si>
  <si>
    <t>يوليو</t>
  </si>
  <si>
    <t>أغسطس</t>
  </si>
  <si>
    <t>Jan.</t>
  </si>
  <si>
    <t>Feb.</t>
  </si>
  <si>
    <t>Mar.</t>
  </si>
  <si>
    <t>Apr.</t>
  </si>
  <si>
    <t>May</t>
  </si>
  <si>
    <t>Jun.</t>
  </si>
  <si>
    <t>Jul.</t>
  </si>
  <si>
    <t>Aug.</t>
  </si>
  <si>
    <t>سبتمبر</t>
  </si>
  <si>
    <t>أكتوبر</t>
  </si>
  <si>
    <t>نوفمبر</t>
  </si>
  <si>
    <t>ديسمبر</t>
  </si>
  <si>
    <t>Sep.</t>
  </si>
  <si>
    <t>Oct.</t>
  </si>
  <si>
    <t>Nov.</t>
  </si>
  <si>
    <t>Dec.</t>
  </si>
  <si>
    <t>فريج جنوب دحيل</t>
  </si>
  <si>
    <t>اسم الملعب</t>
  </si>
  <si>
    <t>فريج شمال دحيل</t>
  </si>
  <si>
    <t>فريج المرخية</t>
  </si>
  <si>
    <t>فريج مدينة خليفة الشمالية</t>
  </si>
  <si>
    <t>فريج العزيزية</t>
  </si>
  <si>
    <t>فريج أم صلال</t>
  </si>
  <si>
    <t>فريج جبل الوكرة</t>
  </si>
  <si>
    <t>فريج بو هامور</t>
  </si>
  <si>
    <t>فريج الثمامة</t>
  </si>
  <si>
    <t>فريج الذخيرة</t>
  </si>
  <si>
    <t>فريج غرب نعيجة</t>
  </si>
  <si>
    <t>فريج شرق نعيجة</t>
  </si>
  <si>
    <t>فريج عين خالد</t>
  </si>
  <si>
    <t>المتوسط اليومي</t>
  </si>
  <si>
    <t>Less than 15</t>
  </si>
  <si>
    <t xml:space="preserve">20 - 24 </t>
  </si>
  <si>
    <t>Age groups</t>
  </si>
  <si>
    <t xml:space="preserve">South Duhail </t>
  </si>
  <si>
    <t xml:space="preserve">North Duhail </t>
  </si>
  <si>
    <t xml:space="preserve">Al Markhiya  </t>
  </si>
  <si>
    <t xml:space="preserve">North Madinat Khalifa   </t>
  </si>
  <si>
    <t xml:space="preserve">Al Azizya </t>
  </si>
  <si>
    <t xml:space="preserve">Um Salal </t>
  </si>
  <si>
    <t xml:space="preserve">Jabal Al Wakra </t>
  </si>
  <si>
    <t xml:space="preserve">Bu Hamour </t>
  </si>
  <si>
    <t xml:space="preserve">Al Thumama </t>
  </si>
  <si>
    <t xml:space="preserve">Al Thakira </t>
  </si>
  <si>
    <t xml:space="preserve">West Nuaija </t>
  </si>
  <si>
    <t xml:space="preserve">East Nuaija </t>
  </si>
  <si>
    <t xml:space="preserve">Daily average </t>
  </si>
  <si>
    <t xml:space="preserve">فريج جنوب دحيلSouth Duhail </t>
  </si>
  <si>
    <t xml:space="preserve">فريج شمال دحيلNorth Duhail </t>
  </si>
  <si>
    <t xml:space="preserve">فريج المرخيةAl Markhiya  </t>
  </si>
  <si>
    <t xml:space="preserve">فريج مدينة خليفة الشماليةNorth Madinat Khalifa   </t>
  </si>
  <si>
    <t xml:space="preserve">فريج العزيزيةAl Azizya </t>
  </si>
  <si>
    <t xml:space="preserve">فريج أم صلالUm Salal </t>
  </si>
  <si>
    <t xml:space="preserve">فريج جبل الوكرةJabal Al Wakra </t>
  </si>
  <si>
    <t xml:space="preserve">فريج بو هامورBu Hamour </t>
  </si>
  <si>
    <t xml:space="preserve">فريج الثمامةAl Thumama </t>
  </si>
  <si>
    <t xml:space="preserve">فريج الذخيرةAl Thakira </t>
  </si>
  <si>
    <t xml:space="preserve">فريج غرب نعيجةWest Nuaija </t>
  </si>
  <si>
    <t xml:space="preserve">فريج شرق نعيجةEast Nuaija </t>
  </si>
  <si>
    <t>Trainers and assistants</t>
  </si>
  <si>
    <t>Physical therapists and assistants</t>
  </si>
  <si>
    <t xml:space="preserve">Nurses  </t>
  </si>
  <si>
    <t>Other workers in sport</t>
  </si>
  <si>
    <t>Sport professions</t>
  </si>
  <si>
    <t>Workplace</t>
  </si>
  <si>
    <t>Gyms</t>
  </si>
  <si>
    <t xml:space="preserve">   Sport Activity</t>
  </si>
  <si>
    <t>Sport Activity</t>
  </si>
  <si>
    <t>Sport Avtivity</t>
  </si>
  <si>
    <t>Preliminary School</t>
  </si>
  <si>
    <t>Preparatory Schools</t>
  </si>
  <si>
    <t>Secondary Schools</t>
  </si>
  <si>
    <t>Mixed Schools</t>
  </si>
  <si>
    <t>Name of Playground</t>
  </si>
  <si>
    <t>2009 - 2011</t>
  </si>
  <si>
    <t>وصف السلعة</t>
  </si>
  <si>
    <t>Gymnasium</t>
  </si>
  <si>
    <t>عدد ممارسي النشاط الرياضي في ملاعب الفرجان حسب الشهر</t>
  </si>
  <si>
    <t>2012/2011</t>
  </si>
  <si>
    <t xml:space="preserve">الحكام  المعتمدون لدى الاتحادات الرياضية حسب الدرجات و الجنسية </t>
  </si>
  <si>
    <t>الممرضون</t>
  </si>
  <si>
    <t>العاملون في مجال الرياضة</t>
  </si>
  <si>
    <t>المتطوعون في مجال الرياضة حسب فئات الأعمار  والنوع والجنسية</t>
  </si>
  <si>
    <t>إحصاءات الرياضة</t>
  </si>
  <si>
    <t>SPORT STATISTICS</t>
  </si>
  <si>
    <t>Ain Khalid</t>
  </si>
  <si>
    <t>جدول (246)</t>
  </si>
  <si>
    <t>TABLE (246)</t>
  </si>
  <si>
    <t xml:space="preserve">(2008 /2009 - 2011/2012) </t>
  </si>
  <si>
    <t>جدول (247)</t>
  </si>
  <si>
    <t>TABLE (247)</t>
  </si>
  <si>
    <t xml:space="preserve"> * اللجنـة الأوليمبية القطرية  
</t>
  </si>
  <si>
    <t xml:space="preserve">* Qatar Olympic Committee (QOC).              </t>
  </si>
  <si>
    <t>* المجلس الأعلـى للتعليـــم</t>
  </si>
  <si>
    <t>* Supreme Education Council</t>
  </si>
  <si>
    <t>* مركز قطر للعمل التطوعي</t>
  </si>
  <si>
    <t xml:space="preserve">* Qatar Center For Voluntary Activities </t>
  </si>
  <si>
    <t>* بيانات القطاع الخاص</t>
  </si>
  <si>
    <t>* Private sector data</t>
  </si>
  <si>
    <t xml:space="preserve">مصدر بيانات هذا الفصل </t>
  </si>
  <si>
    <t xml:space="preserve">The Sources of the data </t>
  </si>
  <si>
    <t>QOC SPORTS’ INSTITUTIONS DURING  BY TYPE</t>
  </si>
  <si>
    <t>QOC SPORTS FACILITIES ACCORDING BY TYPE</t>
  </si>
  <si>
    <t>QOC SPORTS FACILITIES,  BY TYPE AND ENTITIES OF AFFILIATION</t>
  </si>
  <si>
    <t>IMPLEMENTED TRAINING CAMPS BY TYPE OF ACTIVITY 
AND IMPLEMENTATION LEVEL</t>
  </si>
  <si>
    <t xml:space="preserve"> Bowling</t>
  </si>
  <si>
    <t>جدول (249)</t>
  </si>
  <si>
    <t>TABLE (249)</t>
  </si>
  <si>
    <t>جدول  (248)</t>
  </si>
  <si>
    <t>TABLE (248)</t>
  </si>
  <si>
    <t xml:space="preserve">إداريو الفرق الرياضية المعتمدون لدي الاتحادات الرياضية حسب النشاط الرياضي 
والجنسية و جهة العمل </t>
  </si>
  <si>
    <t xml:space="preserve">Teams / Associations </t>
  </si>
  <si>
    <t>Teams / Associations</t>
  </si>
  <si>
    <t xml:space="preserve">اخصائيو العلاج الطبيعي المعتمدون لدي الاتحادات الرياضية 
حسب النشاط الرياضي والجنسية وجهة العمل       </t>
  </si>
  <si>
    <t>TEAM OFFICIALS  REGISTERED WITH SPORTS FEDERATIONS BY TYPE OF SPORTS’ ACTIVITY,  NATIONALITY AND PLACE OF WORK</t>
  </si>
  <si>
    <t>PHYSICAL THERAPISTS REGISTERED WITH SPORTS FEDERATIONS
BY TYPE OF SPORTS’ ACTIVITY,  NATIONALITY AND PLACE OF WORK</t>
  </si>
  <si>
    <t>ATHLETES REGISTERED WITH SPORTS FEDERATIONS  ACCORDING TO AGE GROUPS AND  GENDER</t>
  </si>
  <si>
    <t>ADULT ATHLETES' CHAMPIONSHIPS BY TYPE OF ACTIVITY
 AND IMPLEMENTATION LEVEL</t>
  </si>
  <si>
    <t xml:space="preserve">YOUTH ATHLETES' CHAMPIONSHIPS BY TYPE OF ACTIVITY
 AND IMPLEMENTATION LEVEL
</t>
  </si>
  <si>
    <t>CLUBS CHAMPIONSHIPS, BY TYPE OF ACTIVITY AND 
IMPLEMENTATION LEVEL</t>
  </si>
  <si>
    <t>DOMESTIC  CHAMPIONSHIPS BY SPORTS ACTIVITY 
AND ATHLETES AGE GROUPS</t>
  </si>
  <si>
    <t>INTERNATIONAL  CHAMPIONSHIPS BY SPORTS ACTIVITY 
AND ATHLETES AGE GROUPS</t>
  </si>
  <si>
    <t>ASIAN CHAMPIONSHIPS  BY SPORTS ACTIVITY 
AND ATHLETES AGE GROUPS</t>
  </si>
  <si>
    <t>ARAB CHAMPIONSHIPS BY SPORTS ACTIVITY 
AND ATHLETES AGE GROUPS</t>
  </si>
  <si>
    <t>GCC  CHAMPIONSHIPS  BY SPORTS ACTIVITY 
AND ATHLETES AGE GROUPS</t>
  </si>
  <si>
    <t>COACHES, REGISTERED WITH SPORTS FEDERATIONS, 
BY TYPE OF SPORTS’ ACTIVITY,  NATIONALITY AND PLACE OF WORK</t>
  </si>
  <si>
    <t xml:space="preserve">المدربون المعتمدون بالاتحادات الرياضية حسب الأنشطة الرياضية  
والجنسية و جهة العمل  </t>
  </si>
  <si>
    <t xml:space="preserve">مساعدو المدربون المعتمدون لدي الاتحادات الرياضية حسب 
النشاط الرياضي والجنسية و جهة العمل </t>
  </si>
  <si>
    <t>ASSISTANT COACHES, REGISTERED WITH SPORTS FEDERATIONS,  
BY TYPE OF SPORTS’ ACTIVITY, NATIONALITY AND PLACE OF WORK</t>
  </si>
  <si>
    <t>COACHES’ TRAINING COURSES  BY TYPE OF ACTIVITY
AND IMPLEMENTATION LEVEL</t>
  </si>
  <si>
    <t>REFEREES ACCREDITED TO THE SPORTS FEDERATIONS BY GRADES AND NATIONALITY</t>
  </si>
  <si>
    <t>REFEREES’ TRAINING COURSES  BY TYPE OF ACTIVITY 
AND IMPLEMENTATION LEVEL</t>
  </si>
  <si>
    <t>SPORTS FACILITIES AT SCHOOLS BY SCHOOL LEVEL AND TYPE OF FACILITIES</t>
  </si>
  <si>
    <t>SCHOOLS' SPORTS FACILITIES BY MUNICIPALITY AND  TYPE OF FACILITY</t>
  </si>
  <si>
    <t>SPORTS STAFF AT HOTELS AND GYMS BY WORKING HOURS AND GENDER</t>
  </si>
  <si>
    <t>VOLUNTEERS IN SPORT BY AGE GROUP, GENDER AND NATIONALITY</t>
  </si>
  <si>
    <t>SPORT PRACTITIONERS NUMBER IN FERJAN GYMS BY MONTH</t>
  </si>
  <si>
    <t>MOST IMPORTANT OF QATAR IMPORTS FROM SPORTS GOODS</t>
  </si>
  <si>
    <t>أهم واردات دولة قطر من السلع الرياضية</t>
  </si>
  <si>
    <t>HS Code</t>
  </si>
  <si>
    <t>Commodity Descreption</t>
  </si>
  <si>
    <t>01012910</t>
  </si>
  <si>
    <t>خيول للرياضة</t>
  </si>
  <si>
    <t>LIVE Horses for sport</t>
  </si>
  <si>
    <t>01019010</t>
  </si>
  <si>
    <t>42031000</t>
  </si>
  <si>
    <t xml:space="preserve"> ألبسة</t>
  </si>
  <si>
    <t xml:space="preserve"> leather articles of apparel</t>
  </si>
  <si>
    <t>42032100</t>
  </si>
  <si>
    <t>البسه مصممة خصيصاً لممارسة الرياضة</t>
  </si>
  <si>
    <t>leather apparel, Specially designed for use in sports</t>
  </si>
  <si>
    <t>42032900</t>
  </si>
  <si>
    <t>غيرها من الالبسه</t>
  </si>
  <si>
    <t>leather apparel, Other</t>
  </si>
  <si>
    <t>42034000</t>
  </si>
  <si>
    <t xml:space="preserve"> لوازم ألبسة أُخر</t>
  </si>
  <si>
    <t xml:space="preserve"> Other Clothing accessories</t>
  </si>
  <si>
    <t>61121100</t>
  </si>
  <si>
    <t>أردية الرياضة، من مصنرات من قطن</t>
  </si>
  <si>
    <t>track suits of Cotton</t>
  </si>
  <si>
    <t>61121200</t>
  </si>
  <si>
    <t>أردية الرياضة، من مصنرات من الياف تركيبيه</t>
  </si>
  <si>
    <t>track suits of synthetic fibres</t>
  </si>
  <si>
    <t>61121900</t>
  </si>
  <si>
    <t>أردية الرياضة، من مصنرات من مواد نسجيه اخرى</t>
  </si>
  <si>
    <t>track suits, ' Of other textile materials '</t>
  </si>
  <si>
    <t>61122000</t>
  </si>
  <si>
    <t>أردية (تـراكسوت) وأطقم تزلج، من مصنرات</t>
  </si>
  <si>
    <t>SKI SUITS, KNITTED OR CROCHETED</t>
  </si>
  <si>
    <t>61123100</t>
  </si>
  <si>
    <t>ألبسة سباحة للرجال أو الصبية، من مصنرات من الياف تركيبيه</t>
  </si>
  <si>
    <t>MEN'S OR BOYS' SWIMWEAR, of synthetic fibres</t>
  </si>
  <si>
    <t>61123900</t>
  </si>
  <si>
    <t>ألبسة سباحة للرجال أو الصبية، من مصنرات من مواد نسجيه اخرى</t>
  </si>
  <si>
    <t>MEN'S OR BOYS' SWIMWEAR, ' Of other textile materials '</t>
  </si>
  <si>
    <t>61124100</t>
  </si>
  <si>
    <t>ألبسة سباحة للنساء والبنات، من مصنرات من الياف تركيبيه</t>
  </si>
  <si>
    <t>WOMEN'S OR GIRLS' SWIMWEAR, of synthetic fibres</t>
  </si>
  <si>
    <t>61124900</t>
  </si>
  <si>
    <t>ألبسة سباحة للنساء والبنات، من مصنرات من مواد نسجيه اخرى</t>
  </si>
  <si>
    <t>WOMEN'S OR GIRLS' SWIMWEAR, ' Of other textile materials '</t>
  </si>
  <si>
    <t>62111100</t>
  </si>
  <si>
    <t>ملابس سباحة للرجال أو الصبية</t>
  </si>
  <si>
    <t>MEN'S OR BOYS' SWIMWEAR</t>
  </si>
  <si>
    <t>62111200</t>
  </si>
  <si>
    <t>ملابس سباحة للنساء أو البنات</t>
  </si>
  <si>
    <t>WOMEN'S OR GIRLS' SWIMWEAR</t>
  </si>
  <si>
    <t>62112000</t>
  </si>
  <si>
    <t>بدل للتزلج</t>
  </si>
  <si>
    <t>SKI SUITS</t>
  </si>
  <si>
    <t>62113120</t>
  </si>
  <si>
    <t xml:space="preserve"> اردية للرياضة "تريننج"</t>
  </si>
  <si>
    <t>Track suits</t>
  </si>
  <si>
    <t>62113190</t>
  </si>
  <si>
    <t>غيرها من الالبسه الرياضيه</t>
  </si>
  <si>
    <t>ski-suits,  Other</t>
  </si>
  <si>
    <t>62113220</t>
  </si>
  <si>
    <t>62113290</t>
  </si>
  <si>
    <t>GARMENTS, Other</t>
  </si>
  <si>
    <t>62113320</t>
  </si>
  <si>
    <t>62113390</t>
  </si>
  <si>
    <t>62113920</t>
  </si>
  <si>
    <t>62113990</t>
  </si>
  <si>
    <t>GARMENTS,Other</t>
  </si>
  <si>
    <t>62114100</t>
  </si>
  <si>
    <t>ألبسة للرياضة للنساء أو البنات، (غ.د.آ)من صوف او من وبر ناعم</t>
  </si>
  <si>
    <t>WOMEN'S OR GIRLS' TRACK SUITS of wool or fine animal hair</t>
  </si>
  <si>
    <t>62114200</t>
  </si>
  <si>
    <t>ألبسة للرياضة للنساء أو البنات، (غ.د.آ) من قطن</t>
  </si>
  <si>
    <t>WOMEN'S OR GIRLS' TRACK SUITS of Cotton</t>
  </si>
  <si>
    <t>62114300</t>
  </si>
  <si>
    <t>ألبسة للرياضة للنساء أو البنات، (غ.د. )من الياف تركيبيه او اصطناعيه</t>
  </si>
  <si>
    <t>WOMEN'S OR GIRLS' TRACK SUITS of man-made fibres</t>
  </si>
  <si>
    <t>62114900</t>
  </si>
  <si>
    <t>ألبسة للرياضة للنساء أو البنات، (غ.د.آ) من مواد نسجيه اخرى</t>
  </si>
  <si>
    <t>WOMEN'S OR GIRLS' TRACK SUITS ' Of other textile materials '</t>
  </si>
  <si>
    <t>64021200</t>
  </si>
  <si>
    <t xml:space="preserve"> (أحـذيـة تزلـج ، وأحذيـة لوحـات التزلـج (سيرف</t>
  </si>
  <si>
    <t>Ski-boots, cross-country Ski Footwear and snowboard boots</t>
  </si>
  <si>
    <t>64021900</t>
  </si>
  <si>
    <t>غيرها من الاحذية</t>
  </si>
  <si>
    <t>foot wear, Other</t>
  </si>
  <si>
    <t>64029100</t>
  </si>
  <si>
    <t>أحذية تغطي الكاحل</t>
  </si>
  <si>
    <t>SHOES COVER THE ANKLE</t>
  </si>
  <si>
    <t>غيرها من الاحذيه</t>
  </si>
  <si>
    <t>outer soles, Other</t>
  </si>
  <si>
    <t>64031200</t>
  </si>
  <si>
    <t>أحـذيـة تزلـج وأحـذيـة ألـواح التزلـج "سيرف"</t>
  </si>
  <si>
    <t>64031900</t>
  </si>
  <si>
    <t>أحذية غيرها للرياضة</t>
  </si>
  <si>
    <t>OTHER SPORT'S FOOTWEAR</t>
  </si>
  <si>
    <t>64041100</t>
  </si>
  <si>
    <t>أحذية بنعال خارجية من مطاط أو لدائن للرياضة، (أحذية كرة السلة أحذية الرياضة البدنية وأحذية التمرين وأحذية مماثلة)</t>
  </si>
  <si>
    <t>SPORTS FOOTWEAR, WITH OUTER SOLES OF RUBBER/PLASTIC (BASKETBALL SHOES AND THE LIKE)</t>
  </si>
  <si>
    <t>65061010</t>
  </si>
  <si>
    <t>أغطية رأس للأنشطة الرياضية</t>
  </si>
  <si>
    <t>headgearfor sporting activities</t>
  </si>
  <si>
    <t>83062100</t>
  </si>
  <si>
    <t>تماثيل مطلية بمعادن ثمينة</t>
  </si>
  <si>
    <t>leaf binders Plated with precious metal</t>
  </si>
  <si>
    <t>83062900</t>
  </si>
  <si>
    <t>غيرها من التماثيل المطليه</t>
  </si>
  <si>
    <t>leaf binders, Other</t>
  </si>
  <si>
    <t>83063000</t>
  </si>
  <si>
    <t>أطر للصور الفوتوغرافية واللوحات وما يماثلها</t>
  </si>
  <si>
    <t>PHOTOGRAPH, PICTURE OR SIMILAR FRAMES, MIRRORS ETC, OF BASE METAL</t>
  </si>
  <si>
    <t>84328000</t>
  </si>
  <si>
    <t>أجهزة أخرى مما يستعمل في الزراعة أو البستنة أو تحضير أو فلاحة التربة، محادل الحدائق أو الملاعب الرياضية</t>
  </si>
  <si>
    <t>OTHER MACHINERY FOR AGRICULTURAL, HORTICULTURAL OR FORESTRY FOR SOIL PREPARATION OR CULTIVATION LAWN OR SPORT GROUND ROLLERS</t>
  </si>
  <si>
    <t>89031000</t>
  </si>
  <si>
    <t>يخوت وقوارب أخر للنزهة أو الرياضة، قوارب للتجديف وزوارق خفيفة (كاندى) قابلة للنفخ</t>
  </si>
  <si>
    <t>INFLATABLE YACHTS AND OTHER VESSELS FOR PLEASURE OR SPORTS, ROWING BOATS AND CANOES</t>
  </si>
  <si>
    <t>89039000</t>
  </si>
  <si>
    <t>يخوت وقوارب أخر للنزهة أو الرياضة، قوارب التجديف وزوارق خفيفة (كاندى)، عدا القابلة للنفخ</t>
  </si>
  <si>
    <t>VESSELS FOR PLEASURE OR SPORTS OTHER THAN INFLATABLE VESSELS</t>
  </si>
  <si>
    <t>89039100</t>
  </si>
  <si>
    <t xml:space="preserve"> قوارب شراعية ، وإن كانت مزودة بمحرك مساعد</t>
  </si>
  <si>
    <t>Sailboats, with or without auxiliary motor</t>
  </si>
  <si>
    <t>89039200</t>
  </si>
  <si>
    <t xml:space="preserve"> قوارب بمحركات ، عـدا الـقـوارب ذات الـمـحرك الخارجي غير الثابت</t>
  </si>
  <si>
    <t>Motorboats, other than outboard motorboats</t>
  </si>
  <si>
    <t>89039910</t>
  </si>
  <si>
    <t xml:space="preserve"> قوارب من الياف زجاجية (فايبر جلاس)ذات محركات خارجية غير ثابتة</t>
  </si>
  <si>
    <t xml:space="preserve"> - - - Motor boots from fibar glass other than outboard</t>
  </si>
  <si>
    <t>89039920</t>
  </si>
  <si>
    <t xml:space="preserve"> قوارب بدون محركات</t>
  </si>
  <si>
    <t>boats without motors</t>
  </si>
  <si>
    <t>89039930</t>
  </si>
  <si>
    <t>دراجات مائية (جت سكي)</t>
  </si>
  <si>
    <t>Jet ski</t>
  </si>
  <si>
    <t>89039990</t>
  </si>
  <si>
    <t>غيرها من القوارب</t>
  </si>
  <si>
    <t>boats, Other</t>
  </si>
  <si>
    <t>89079000</t>
  </si>
  <si>
    <t>غيرها من الطوافات</t>
  </si>
  <si>
    <t>floating structures, Other</t>
  </si>
  <si>
    <t>93032000</t>
  </si>
  <si>
    <t xml:space="preserve"> بنادق رش ،  رياضية أخر للصيد أو الرماية بما فيها التي تتضمن تجميع ما بين البنادق وبنادق الرش</t>
  </si>
  <si>
    <t>Other sporting huntinp or target-shooting shotguns, including combination shotgun-nfles</t>
  </si>
  <si>
    <t>93033000</t>
  </si>
  <si>
    <t xml:space="preserve"> بنادق وكربينات رياضية اخر للصيد أوالرماية بمواسير محززة</t>
  </si>
  <si>
    <t>Other sporting, hunting or target-shooting rifles</t>
  </si>
  <si>
    <t>93039000</t>
  </si>
  <si>
    <t>غيرها من أنواع البنادق</t>
  </si>
  <si>
    <t>Muzzle-loading firearms, Other</t>
  </si>
  <si>
    <t>93062110</t>
  </si>
  <si>
    <t xml:space="preserve"> للصيد أو للرماية الرياضية</t>
  </si>
  <si>
    <t>CARTRIDGES  for hunting or sports shooting</t>
  </si>
  <si>
    <t>93062190</t>
  </si>
  <si>
    <t>قنابل، قنابل يدوية، طوربيدات، ألغام، قذائف وغيرها من الذخائر الحربية وأجزاؤها</t>
  </si>
  <si>
    <t>BOMBS, GRENADES, TORPEDOES, MINES, MISSILES &amp; SIMILAR</t>
  </si>
  <si>
    <t>93062910</t>
  </si>
  <si>
    <t xml:space="preserve"> أجـزاء ولـوازم الـخـراطـيـش لـلصيد أو للرماية الرياضية</t>
  </si>
  <si>
    <t>Parts and accessories of Cartridges for hunting or sports shooting</t>
  </si>
  <si>
    <t>93062990</t>
  </si>
  <si>
    <t>غيرها من أجزاء ولوازم الخراطيش</t>
  </si>
  <si>
    <t>Parts and accessories of Cartridges, other</t>
  </si>
  <si>
    <t>93063010</t>
  </si>
  <si>
    <t xml:space="preserve"> خراطيش وأجزاؤها ولوازمها للصيد أو للرماية الرياضية</t>
  </si>
  <si>
    <t>Cartridges,Parts and accessories,for hunting or sports shooting</t>
  </si>
  <si>
    <t>93063090</t>
  </si>
  <si>
    <t>خراطيش وأجزاؤها</t>
  </si>
  <si>
    <t>OTHER CARTRIDGES AND PARTS THEREOF</t>
  </si>
  <si>
    <t>93069000</t>
  </si>
  <si>
    <t>غيرها من الخراطيش</t>
  </si>
  <si>
    <t>CARTRIDGES, Other</t>
  </si>
  <si>
    <t>95069100</t>
  </si>
  <si>
    <t>أصناف ومعدات الرياضة البدنية والجمباز والعاب القوى</t>
  </si>
  <si>
    <t>Articles and equipme for general physical exercise gymnastics or athletics</t>
  </si>
  <si>
    <t>95069900</t>
  </si>
  <si>
    <t>غيرها من المعدات الرياضيه</t>
  </si>
  <si>
    <t>GYMNASIUM ARTICLES, Other</t>
  </si>
  <si>
    <t>95079000</t>
  </si>
  <si>
    <t>مضارب التنس وتنس الريشة , البادمنتــــون ومضارب مماثلة باوتاد أو بدونهــا</t>
  </si>
  <si>
    <t>TENNIS, BADMINTON OR SIMILAR RACKETS, WHETHER OR NOT STRUNG.</t>
  </si>
  <si>
    <t xml:space="preserve"> TABLE  (278)</t>
  </si>
  <si>
    <t>جدول (278)</t>
  </si>
  <si>
    <t>جدول (250)</t>
  </si>
  <si>
    <t>TABLE (250)</t>
  </si>
  <si>
    <t>جدول (251)</t>
  </si>
  <si>
    <t>TABLE (251)</t>
  </si>
  <si>
    <t>جدول (252)</t>
  </si>
  <si>
    <t>TABLE (252)</t>
  </si>
  <si>
    <t>جدول (253)</t>
  </si>
  <si>
    <t>Table (253)</t>
  </si>
  <si>
    <t>جدول (254)</t>
  </si>
  <si>
    <t xml:space="preserve"> TABLE  (254)</t>
  </si>
  <si>
    <t>جدول (255)</t>
  </si>
  <si>
    <t xml:space="preserve"> TABLE  (255)</t>
  </si>
  <si>
    <t>جدول (256)</t>
  </si>
  <si>
    <t xml:space="preserve"> TABLE  (256)</t>
  </si>
  <si>
    <t>جدول (257)</t>
  </si>
  <si>
    <t xml:space="preserve"> TABLE  (257)</t>
  </si>
  <si>
    <t>جدول (258)</t>
  </si>
  <si>
    <t xml:space="preserve"> TABLE  (258)</t>
  </si>
  <si>
    <t>جدول (259)</t>
  </si>
  <si>
    <t xml:space="preserve"> TABLE  (259)</t>
  </si>
  <si>
    <t>جدول (260)</t>
  </si>
  <si>
    <t xml:space="preserve"> TABLE  (260)</t>
  </si>
  <si>
    <t>جدول (261)</t>
  </si>
  <si>
    <t xml:space="preserve"> TABLE  (261)</t>
  </si>
  <si>
    <t>جدول (262)</t>
  </si>
  <si>
    <t xml:space="preserve"> TABLE  (262)</t>
  </si>
  <si>
    <t>جدول (263)</t>
  </si>
  <si>
    <t xml:space="preserve"> TABLE  (263)</t>
  </si>
  <si>
    <t xml:space="preserve"> TABLE  (264)</t>
  </si>
  <si>
    <t>جدول (264)</t>
  </si>
  <si>
    <t>جدول (265)</t>
  </si>
  <si>
    <t xml:space="preserve"> TABLE  (265)</t>
  </si>
  <si>
    <t>جدول (266)</t>
  </si>
  <si>
    <t xml:space="preserve"> TABLE  (266)</t>
  </si>
  <si>
    <t>جدول (267)</t>
  </si>
  <si>
    <t>TABLE (267)</t>
  </si>
  <si>
    <t>جدول (268)</t>
  </si>
  <si>
    <t>TABLE (268)</t>
  </si>
  <si>
    <t>جدول (269)</t>
  </si>
  <si>
    <t xml:space="preserve"> TABLE  (269)</t>
  </si>
  <si>
    <t>جدول (270)</t>
  </si>
  <si>
    <t>Table (270)</t>
  </si>
  <si>
    <t>جدول (271)</t>
  </si>
  <si>
    <t xml:space="preserve"> TABLE  (271)</t>
  </si>
  <si>
    <t>جدول (272)</t>
  </si>
  <si>
    <t>Table (272)</t>
  </si>
  <si>
    <t xml:space="preserve"> TABLE  (273)</t>
  </si>
  <si>
    <t>جدول (273)</t>
  </si>
  <si>
    <t>جدول (274)</t>
  </si>
  <si>
    <t xml:space="preserve"> TABLE  (274)</t>
  </si>
  <si>
    <t xml:space="preserve"> TABLE  (275)</t>
  </si>
  <si>
    <t>جدول (275)</t>
  </si>
  <si>
    <t>جدول (276)</t>
  </si>
  <si>
    <t xml:space="preserve"> TABLE  (276)</t>
  </si>
  <si>
    <t xml:space="preserve"> TABLE  (277)</t>
  </si>
  <si>
    <t>جدول (277)</t>
  </si>
  <si>
    <t xml:space="preserve">البطولات لفئة الصغار حسب الأنشطة ومستوى التنفيذ </t>
  </si>
  <si>
    <t>IMPLEMENTED CHAMPIONSHIPS BY 
SPORTS ACTIVITY AND IMPLEMENTATION LEVEL</t>
  </si>
  <si>
    <t xml:space="preserve">KID ATHLETES' CHAMPIONSHIPS BY TYPE OF 
SPORTS ACTIVITY AND IMPLEMENTATION LEVEL
</t>
  </si>
  <si>
    <t xml:space="preserve">JUNIOR ATHLETES (U 16) CHAMPIONSHIPS BY TYPE 
OF ACTIVITY  AND IMPLEMENTATION LEVEL
</t>
  </si>
  <si>
    <t>JUNIOR ATHLETES (U 18)  CHAMPIONSHIPS BY TYPE 
OF ACTIVITY  AND IMPLEMENTATION LEVEL</t>
  </si>
  <si>
    <t>RESERVE ATHELES' CHAMPIONSHIPS, 
BY TYPE OF ACTIVITY AND LEVEL</t>
  </si>
  <si>
    <t xml:space="preserve">الاجتماعات والمؤتمرات واللقاءات الخارجية حسب الأنشطة ومستوى التنفيذ          </t>
  </si>
  <si>
    <t xml:space="preserve">      OVERSEAS CONFERENCES, FORUMS AND MEETINGS BY 
TYPE OF SPORTS ACTIVITY AND IMPLEMENTATION LEVEL   </t>
  </si>
  <si>
    <t xml:space="preserve">ذوي الإعاقة </t>
  </si>
  <si>
    <t>With disability</t>
  </si>
  <si>
    <t xml:space="preserve">اللاعبون المسجلون لدى اتحاد رياضة ذوي الإعاقة حسب الفئات السنية  والنوع ونوع الإعاقة للموسم </t>
  </si>
  <si>
    <t>REGISTERED PARALYMPICS’ WITH DISABILITY  BY AGE GROUP, GENDER AND TYPE OF DISABILITY</t>
  </si>
  <si>
    <t xml:space="preserve">(2009/2008 - 2012/2011)  </t>
  </si>
  <si>
    <t>15 - 19</t>
  </si>
  <si>
    <t xml:space="preserve">
سعر الوحدة
Unit Price</t>
  </si>
  <si>
    <t xml:space="preserve">سعر الوحدة
Unit Price
</t>
  </si>
  <si>
    <t xml:space="preserve">القيمة بالريال القطري
VALUE_QR
</t>
  </si>
  <si>
    <t xml:space="preserve">سعر الوحدة
Unit Price
</t>
  </si>
  <si>
    <t>الملاعب في المدارس حسب المرحلة التعليمية وأنواع الملاعب</t>
  </si>
  <si>
    <t>الملاعب حسب النوع</t>
  </si>
  <si>
    <t xml:space="preserve">   Facilitity By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</si>
</sst>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_(* \(#,##0.00\);_(* &quot;-&quot;??_);_(@_)"/>
    <numFmt numFmtId="165" formatCode="#,##0_ ;\-#,##0\ "/>
    <numFmt numFmtId="166" formatCode="_-* #,##0_-;_-* #,##0\-;_-* &quot;-&quot;??_-;_-@_-"/>
  </numFmts>
  <fonts count="58">
    <font>
      <sz val="10"/>
      <name val="Arial"/>
      <charset val="178"/>
    </font>
    <font>
      <sz val="11"/>
      <color theme="1"/>
      <name val="Arial"/>
      <family val="2"/>
      <charset val="178"/>
      <scheme val="minor"/>
    </font>
    <font>
      <sz val="11"/>
      <color theme="1"/>
      <name val="Arial"/>
      <family val="2"/>
      <charset val="178"/>
      <scheme val="minor"/>
    </font>
    <font>
      <sz val="11"/>
      <color theme="1"/>
      <name val="Arial"/>
      <family val="2"/>
      <charset val="178"/>
      <scheme val="minor"/>
    </font>
    <font>
      <b/>
      <sz val="12"/>
      <name val="Arial"/>
      <family val="2"/>
    </font>
    <font>
      <sz val="12"/>
      <name val="Arial"/>
      <family val="2"/>
    </font>
    <font>
      <sz val="14"/>
      <name val="Arial"/>
      <family val="2"/>
    </font>
    <font>
      <b/>
      <sz val="11"/>
      <name val="Arial"/>
      <family val="2"/>
    </font>
    <font>
      <sz val="11"/>
      <name val="Arial"/>
      <family val="2"/>
    </font>
    <font>
      <sz val="10"/>
      <name val="Arial"/>
      <family val="2"/>
      <charset val="178"/>
    </font>
    <font>
      <sz val="10"/>
      <name val="Arial"/>
      <family val="2"/>
    </font>
    <font>
      <b/>
      <sz val="10"/>
      <name val="Arial"/>
      <family val="2"/>
    </font>
    <font>
      <sz val="9"/>
      <name val="Arial"/>
      <family val="2"/>
    </font>
    <font>
      <sz val="10"/>
      <name val="Arial"/>
      <family val="2"/>
    </font>
    <font>
      <b/>
      <sz val="14"/>
      <name val="Arial"/>
      <family val="2"/>
    </font>
    <font>
      <sz val="10"/>
      <color rgb="FF000000"/>
      <name val="Arial"/>
      <family val="2"/>
    </font>
    <font>
      <b/>
      <sz val="13"/>
      <name val="Arial"/>
      <family val="2"/>
    </font>
    <font>
      <b/>
      <sz val="11.5"/>
      <name val="Arial"/>
      <family val="2"/>
    </font>
    <font>
      <b/>
      <sz val="11"/>
      <color theme="1"/>
      <name val="Arial"/>
      <family val="2"/>
    </font>
    <font>
      <b/>
      <sz val="12"/>
      <color rgb="FF000000"/>
      <name val="Arial"/>
      <family val="2"/>
    </font>
    <font>
      <b/>
      <sz val="10"/>
      <color theme="1"/>
      <name val="Arial"/>
      <family val="2"/>
    </font>
    <font>
      <sz val="8"/>
      <name val="Arial"/>
      <family val="2"/>
    </font>
    <font>
      <sz val="10"/>
      <color rgb="FF333333"/>
      <name val="Arial"/>
      <family val="2"/>
    </font>
    <font>
      <sz val="11.5"/>
      <name val="Arial"/>
      <family val="2"/>
    </font>
    <font>
      <b/>
      <sz val="8"/>
      <name val="Arial"/>
      <family val="2"/>
    </font>
    <font>
      <b/>
      <sz val="9"/>
      <name val="Arial"/>
      <family val="2"/>
    </font>
    <font>
      <b/>
      <sz val="14"/>
      <color indexed="12"/>
      <name val="Arial"/>
      <family val="2"/>
    </font>
    <font>
      <b/>
      <sz val="12"/>
      <color indexed="12"/>
      <name val="Arial"/>
      <family val="2"/>
    </font>
    <font>
      <b/>
      <sz val="12"/>
      <color indexed="10"/>
      <name val="Arial"/>
      <family val="2"/>
      <charset val="178"/>
    </font>
    <font>
      <b/>
      <sz val="11"/>
      <name val="Arial"/>
      <family val="2"/>
      <charset val="178"/>
    </font>
    <font>
      <b/>
      <sz val="10"/>
      <color indexed="10"/>
      <name val="Arial"/>
      <family val="2"/>
      <charset val="178"/>
    </font>
    <font>
      <b/>
      <sz val="12"/>
      <name val="Arial"/>
      <family val="2"/>
      <charset val="178"/>
    </font>
    <font>
      <sz val="8"/>
      <name val="Arial"/>
      <family val="2"/>
      <charset val="178"/>
    </font>
    <font>
      <b/>
      <sz val="8"/>
      <color indexed="10"/>
      <name val="Arial"/>
      <family val="2"/>
    </font>
    <font>
      <b/>
      <sz val="10.5"/>
      <name val="Arial"/>
      <family val="2"/>
    </font>
    <font>
      <sz val="14"/>
      <color theme="1"/>
      <name val="Arial"/>
      <family val="2"/>
    </font>
    <font>
      <b/>
      <sz val="15"/>
      <color theme="1"/>
      <name val="Arial"/>
      <family val="2"/>
    </font>
    <font>
      <b/>
      <sz val="14"/>
      <color theme="1"/>
      <name val="Arial"/>
      <family val="2"/>
    </font>
    <font>
      <sz val="11"/>
      <color theme="1"/>
      <name val="Arial"/>
      <family val="2"/>
    </font>
    <font>
      <b/>
      <sz val="12"/>
      <color theme="1"/>
      <name val="Arial"/>
      <family val="2"/>
    </font>
    <font>
      <sz val="10"/>
      <color theme="1"/>
      <name val="Arial"/>
      <family val="2"/>
    </font>
    <font>
      <b/>
      <sz val="12.5"/>
      <color theme="1"/>
      <name val="Arial"/>
      <family val="2"/>
    </font>
    <font>
      <sz val="10"/>
      <name val="Arial"/>
      <family val="2"/>
    </font>
    <font>
      <b/>
      <sz val="10"/>
      <color rgb="FF000000"/>
      <name val="Arial"/>
      <family val="2"/>
    </font>
    <font>
      <b/>
      <sz val="16"/>
      <name val="Arial"/>
      <family val="2"/>
      <charset val="178"/>
    </font>
    <font>
      <sz val="10"/>
      <color indexed="12"/>
      <name val="Arial"/>
      <family val="2"/>
    </font>
    <font>
      <b/>
      <sz val="14"/>
      <name val="Traditional Arabic"/>
      <family val="1"/>
    </font>
    <font>
      <sz val="10"/>
      <name val="Arial"/>
      <family val="2"/>
    </font>
    <font>
      <sz val="10"/>
      <color indexed="8"/>
      <name val="Arial"/>
      <family val="2"/>
    </font>
    <font>
      <sz val="10"/>
      <name val="Arial"/>
    </font>
    <font>
      <sz val="8"/>
      <color theme="1"/>
      <name val="Arial"/>
      <family val="2"/>
    </font>
    <font>
      <b/>
      <sz val="12"/>
      <color rgb="FF333333"/>
      <name val="Arial"/>
      <family val="2"/>
    </font>
    <font>
      <b/>
      <sz val="16"/>
      <color theme="5"/>
      <name val="Traditional Arabic Backslanted"/>
      <charset val="178"/>
    </font>
    <font>
      <sz val="10"/>
      <color theme="5"/>
      <name val="Arial"/>
      <family val="2"/>
    </font>
    <font>
      <b/>
      <sz val="11"/>
      <color theme="5"/>
      <name val="Arial"/>
      <family val="2"/>
    </font>
    <font>
      <sz val="9"/>
      <color theme="1"/>
      <name val="Arial"/>
      <family val="2"/>
    </font>
    <font>
      <sz val="12"/>
      <color rgb="FF222222"/>
      <name val="Arial"/>
      <family val="2"/>
    </font>
    <font>
      <b/>
      <sz val="9"/>
      <color theme="1"/>
      <name val="Arial"/>
      <family val="2"/>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s>
  <borders count="108">
    <border>
      <left/>
      <right/>
      <top/>
      <bottom/>
      <diagonal/>
    </border>
    <border>
      <left style="medium">
        <color indexed="60"/>
      </left>
      <right style="medium">
        <color indexed="60"/>
      </right>
      <top/>
      <bottom/>
      <diagonal/>
    </border>
    <border>
      <left style="medium">
        <color indexed="59"/>
      </left>
      <right style="medium">
        <color indexed="59"/>
      </right>
      <top style="medium">
        <color indexed="59"/>
      </top>
      <bottom style="medium">
        <color indexed="59"/>
      </bottom>
      <diagonal/>
    </border>
    <border>
      <left style="medium">
        <color indexed="60"/>
      </left>
      <right style="medium">
        <color indexed="60"/>
      </right>
      <top/>
      <bottom/>
      <diagonal/>
    </border>
    <border>
      <left style="medium">
        <color theme="0"/>
      </left>
      <right style="medium">
        <color theme="0"/>
      </right>
      <top style="medium">
        <color theme="0"/>
      </top>
      <bottom style="medium">
        <color theme="0"/>
      </bottom>
      <diagonal/>
    </border>
    <border>
      <left/>
      <right style="medium">
        <color theme="0"/>
      </right>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0"/>
      </left>
      <right style="medium">
        <color theme="0"/>
      </right>
      <top/>
      <bottom style="thin">
        <color indexed="64"/>
      </bottom>
      <diagonal/>
    </border>
    <border>
      <left style="medium">
        <color theme="0"/>
      </left>
      <right style="medium">
        <color theme="0"/>
      </right>
      <top/>
      <bottom style="thin">
        <color theme="0"/>
      </bottom>
      <diagonal/>
    </border>
    <border>
      <left/>
      <right style="medium">
        <color theme="0"/>
      </right>
      <top/>
      <bottom style="thin">
        <color theme="0"/>
      </bottom>
      <diagonal/>
    </border>
    <border>
      <left style="medium">
        <color theme="0"/>
      </left>
      <right style="medium">
        <color theme="0"/>
      </right>
      <top/>
      <bottom/>
      <diagonal/>
    </border>
    <border>
      <left/>
      <right style="medium">
        <color theme="0"/>
      </right>
      <top/>
      <bottom/>
      <diagonal/>
    </border>
    <border>
      <left style="medium">
        <color theme="0"/>
      </left>
      <right style="medium">
        <color theme="0"/>
      </right>
      <top style="thin">
        <color theme="1"/>
      </top>
      <bottom style="thin">
        <color theme="1"/>
      </bottom>
      <diagonal/>
    </border>
    <border>
      <left style="medium">
        <color theme="0"/>
      </left>
      <right style="medium">
        <color theme="0"/>
      </right>
      <top/>
      <bottom style="medium">
        <color theme="0"/>
      </bottom>
      <diagonal/>
    </border>
    <border>
      <left style="medium">
        <color theme="0"/>
      </left>
      <right style="medium">
        <color theme="0"/>
      </right>
      <top style="thin">
        <color theme="1"/>
      </top>
      <bottom style="medium">
        <color theme="0"/>
      </bottom>
      <diagonal/>
    </border>
    <border>
      <left style="medium">
        <color theme="0"/>
      </left>
      <right style="medium">
        <color theme="0"/>
      </right>
      <top/>
      <bottom style="thin">
        <color theme="1"/>
      </bottom>
      <diagonal/>
    </border>
    <border>
      <left style="thin">
        <color theme="0"/>
      </left>
      <right style="thin">
        <color theme="0"/>
      </right>
      <top style="thin">
        <color theme="0"/>
      </top>
      <bottom/>
      <diagonal/>
    </border>
    <border>
      <left/>
      <right style="thick">
        <color theme="0"/>
      </right>
      <top/>
      <bottom style="thin">
        <color theme="1"/>
      </bottom>
      <diagonal/>
    </border>
    <border>
      <left style="medium">
        <color theme="0"/>
      </left>
      <right style="medium">
        <color theme="0"/>
      </right>
      <top style="thin">
        <color theme="1"/>
      </top>
      <bottom style="thin">
        <color theme="0"/>
      </bottom>
      <diagonal/>
    </border>
    <border>
      <left style="medium">
        <color theme="0"/>
      </left>
      <right style="medium">
        <color theme="0"/>
      </right>
      <top style="thin">
        <color theme="0"/>
      </top>
      <bottom style="thin">
        <color theme="1"/>
      </bottom>
      <diagonal/>
    </border>
    <border>
      <left style="medium">
        <color theme="0"/>
      </left>
      <right style="medium">
        <color theme="0"/>
      </right>
      <top style="thin">
        <color theme="0"/>
      </top>
      <bottom style="thin">
        <color theme="0"/>
      </bottom>
      <diagonal/>
    </border>
    <border>
      <left style="thin">
        <color theme="0"/>
      </left>
      <right style="medium">
        <color theme="0"/>
      </right>
      <top style="thin">
        <color theme="0"/>
      </top>
      <bottom/>
      <diagonal/>
    </border>
    <border>
      <left/>
      <right/>
      <top/>
      <bottom style="thin">
        <color theme="1"/>
      </bottom>
      <diagonal/>
    </border>
    <border>
      <left/>
      <right/>
      <top/>
      <bottom style="thin">
        <color indexed="64"/>
      </bottom>
      <diagonal/>
    </border>
    <border>
      <left/>
      <right style="medium">
        <color theme="0"/>
      </right>
      <top style="thin">
        <color theme="0"/>
      </top>
      <bottom style="thin">
        <color theme="0"/>
      </bottom>
      <diagonal/>
    </border>
    <border>
      <left/>
      <right style="medium">
        <color theme="0"/>
      </right>
      <top style="thin">
        <color theme="0"/>
      </top>
      <bottom style="thin">
        <color indexed="64"/>
      </bottom>
      <diagonal/>
    </border>
    <border>
      <left style="medium">
        <color theme="0"/>
      </left>
      <right style="medium">
        <color theme="0"/>
      </right>
      <top style="thin">
        <color theme="0"/>
      </top>
      <bottom style="thin">
        <color indexed="64"/>
      </bottom>
      <diagonal/>
    </border>
    <border>
      <left/>
      <right style="medium">
        <color theme="0"/>
      </right>
      <top style="thin">
        <color theme="0"/>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right/>
      <top style="medium">
        <color indexed="60"/>
      </top>
      <bottom style="medium">
        <color indexed="60"/>
      </bottom>
      <diagonal/>
    </border>
    <border>
      <left/>
      <right/>
      <top style="medium">
        <color indexed="60"/>
      </top>
      <bottom/>
      <diagonal/>
    </border>
    <border>
      <left style="medium">
        <color theme="0"/>
      </left>
      <right style="medium">
        <color theme="0"/>
      </right>
      <top style="thin">
        <color theme="1"/>
      </top>
      <bottom style="thin">
        <color indexed="64"/>
      </bottom>
      <diagonal/>
    </border>
    <border>
      <left style="medium">
        <color theme="0"/>
      </left>
      <right/>
      <top style="thin">
        <color indexed="64"/>
      </top>
      <bottom style="medium">
        <color theme="0"/>
      </bottom>
      <diagonal/>
    </border>
    <border>
      <left/>
      <right style="medium">
        <color theme="0"/>
      </right>
      <top style="thin">
        <color indexed="64"/>
      </top>
      <bottom style="medium">
        <color theme="0"/>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theme="1"/>
      </bottom>
      <diagonal/>
    </border>
    <border>
      <left/>
      <right style="medium">
        <color theme="0"/>
      </right>
      <top style="thin">
        <color indexed="64"/>
      </top>
      <bottom style="thin">
        <color indexed="64"/>
      </bottom>
      <diagonal/>
    </border>
    <border>
      <left style="medium">
        <color theme="0"/>
      </left>
      <right style="medium">
        <color theme="0"/>
      </right>
      <top style="thin">
        <color indexed="64"/>
      </top>
      <bottom style="thin">
        <color indexed="64"/>
      </bottom>
      <diagonal/>
    </border>
    <border>
      <left style="medium">
        <color theme="0"/>
      </left>
      <right/>
      <top style="thin">
        <color indexed="64"/>
      </top>
      <bottom style="thin">
        <color indexed="64"/>
      </bottom>
      <diagonal/>
    </border>
    <border>
      <left/>
      <right style="medium">
        <color theme="0"/>
      </right>
      <top style="thin">
        <color theme="1"/>
      </top>
      <bottom style="medium">
        <color theme="0"/>
      </bottom>
      <diagonal/>
    </border>
    <border>
      <left style="medium">
        <color theme="0"/>
      </left>
      <right/>
      <top style="thin">
        <color theme="1"/>
      </top>
      <bottom style="medium">
        <color theme="0"/>
      </bottom>
      <diagonal/>
    </border>
    <border>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medium">
        <color theme="0"/>
      </right>
      <top style="thin">
        <color theme="1"/>
      </top>
      <bottom style="thin">
        <color theme="1"/>
      </bottom>
      <diagonal/>
    </border>
    <border>
      <left style="medium">
        <color theme="0"/>
      </left>
      <right/>
      <top style="thin">
        <color theme="1"/>
      </top>
      <bottom style="thin">
        <color theme="1"/>
      </bottom>
      <diagonal/>
    </border>
    <border>
      <left/>
      <right style="medium">
        <color theme="0"/>
      </right>
      <top style="thin">
        <color theme="1"/>
      </top>
      <bottom style="thin">
        <color theme="0"/>
      </bottom>
      <diagonal/>
    </border>
    <border>
      <left style="medium">
        <color theme="0"/>
      </left>
      <right/>
      <top style="thin">
        <color theme="1"/>
      </top>
      <bottom/>
      <diagonal/>
    </border>
    <border>
      <left/>
      <right style="medium">
        <color theme="0"/>
      </right>
      <top style="thin">
        <color theme="0"/>
      </top>
      <bottom style="thin">
        <color theme="1"/>
      </bottom>
      <diagonal/>
    </border>
    <border>
      <left style="medium">
        <color theme="0"/>
      </left>
      <right/>
      <top/>
      <bottom style="thin">
        <color theme="1"/>
      </bottom>
      <diagonal/>
    </border>
    <border>
      <left style="medium">
        <color theme="0"/>
      </left>
      <right/>
      <top/>
      <bottom style="thin">
        <color theme="0"/>
      </bottom>
      <diagonal/>
    </border>
    <border>
      <left style="medium">
        <color theme="0"/>
      </left>
      <right/>
      <top style="thin">
        <color theme="0"/>
      </top>
      <bottom style="thin">
        <color theme="0"/>
      </bottom>
      <diagonal/>
    </border>
    <border>
      <left style="medium">
        <color theme="0"/>
      </left>
      <right/>
      <top style="thin">
        <color theme="0"/>
      </top>
      <bottom style="thin">
        <color theme="1"/>
      </bottom>
      <diagonal/>
    </border>
    <border>
      <left/>
      <right style="medium">
        <color theme="0"/>
      </right>
      <top/>
      <bottom style="thin">
        <color theme="1"/>
      </bottom>
      <diagonal/>
    </border>
    <border>
      <left style="medium">
        <color theme="0"/>
      </left>
      <right style="medium">
        <color theme="0"/>
      </right>
      <top style="thin">
        <color indexed="64"/>
      </top>
      <bottom/>
      <diagonal/>
    </border>
    <border>
      <left/>
      <right/>
      <top style="thin">
        <color indexed="64"/>
      </top>
      <bottom style="thin">
        <color indexed="64"/>
      </bottom>
      <diagonal/>
    </border>
    <border>
      <left/>
      <right style="medium">
        <color theme="0"/>
      </right>
      <top style="thin">
        <color indexed="64"/>
      </top>
      <bottom/>
      <diagonal/>
    </border>
    <border>
      <left style="medium">
        <color theme="0"/>
      </left>
      <right/>
      <top style="thin">
        <color indexed="64"/>
      </top>
      <bottom/>
      <diagonal/>
    </border>
    <border>
      <left style="medium">
        <color theme="0"/>
      </left>
      <right/>
      <top/>
      <bottom style="thin">
        <color auto="1"/>
      </bottom>
      <diagonal/>
    </border>
    <border>
      <left/>
      <right style="medium">
        <color theme="0"/>
      </right>
      <top/>
      <bottom style="medium">
        <color theme="0"/>
      </bottom>
      <diagonal/>
    </border>
    <border>
      <left style="medium">
        <color theme="0"/>
      </left>
      <right/>
      <top/>
      <bottom style="medium">
        <color theme="0"/>
      </bottom>
      <diagonal/>
    </border>
    <border>
      <left style="medium">
        <color theme="0"/>
      </left>
      <right/>
      <top style="medium">
        <color theme="0"/>
      </top>
      <bottom/>
      <diagonal/>
    </border>
    <border>
      <left/>
      <right style="medium">
        <color theme="0"/>
      </right>
      <top style="medium">
        <color theme="0"/>
      </top>
      <bottom style="thin">
        <color auto="1"/>
      </bottom>
      <diagonal/>
    </border>
    <border>
      <left style="medium">
        <color theme="0"/>
      </left>
      <right/>
      <top style="medium">
        <color theme="0"/>
      </top>
      <bottom style="thin">
        <color auto="1"/>
      </bottom>
      <diagonal/>
    </border>
    <border>
      <left style="medium">
        <color theme="0"/>
      </left>
      <right style="medium">
        <color theme="0"/>
      </right>
      <top style="thin">
        <color indexed="64"/>
      </top>
      <bottom/>
      <diagonal/>
    </border>
    <border>
      <left/>
      <right/>
      <top/>
      <bottom style="medium">
        <color theme="0"/>
      </bottom>
      <diagonal/>
    </border>
    <border>
      <left/>
      <right/>
      <top/>
      <bottom style="thin">
        <color theme="0"/>
      </bottom>
      <diagonal/>
    </border>
    <border>
      <left/>
      <right/>
      <top style="thin">
        <color theme="0"/>
      </top>
      <bottom style="thin">
        <color theme="0"/>
      </bottom>
      <diagonal/>
    </border>
    <border>
      <left/>
      <right/>
      <top style="thin">
        <color theme="0"/>
      </top>
      <bottom style="thin">
        <color indexed="64"/>
      </bottom>
      <diagonal/>
    </border>
    <border>
      <left/>
      <right style="medium">
        <color theme="0"/>
      </right>
      <top style="thin">
        <color theme="1"/>
      </top>
      <bottom/>
      <diagonal/>
    </border>
    <border>
      <left/>
      <right/>
      <top style="thin">
        <color theme="1"/>
      </top>
      <bottom/>
      <diagonal/>
    </border>
    <border diagonalUp="1">
      <left style="medium">
        <color theme="0"/>
      </left>
      <right style="medium">
        <color theme="0"/>
      </right>
      <top style="thin">
        <color theme="1"/>
      </top>
      <bottom/>
      <diagonal style="medium">
        <color theme="0"/>
      </diagonal>
    </border>
    <border diagonalUp="1">
      <left style="medium">
        <color theme="0"/>
      </left>
      <right style="medium">
        <color theme="0"/>
      </right>
      <top/>
      <bottom/>
      <diagonal style="medium">
        <color theme="0"/>
      </diagonal>
    </border>
    <border diagonalUp="1">
      <left style="medium">
        <color theme="0"/>
      </left>
      <right style="medium">
        <color theme="0"/>
      </right>
      <top/>
      <bottom style="thin">
        <color theme="1"/>
      </bottom>
      <diagonal style="medium">
        <color theme="0"/>
      </diagonal>
    </border>
    <border diagonalDown="1">
      <left style="medium">
        <color theme="0"/>
      </left>
      <right style="medium">
        <color theme="0"/>
      </right>
      <top style="thin">
        <color theme="1"/>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bottom style="thin">
        <color theme="1"/>
      </bottom>
      <diagonal style="medium">
        <color theme="0"/>
      </diagonal>
    </border>
    <border>
      <left style="medium">
        <color theme="0"/>
      </left>
      <right/>
      <top style="thin">
        <color theme="1"/>
      </top>
      <bottom style="thin">
        <color indexed="64"/>
      </bottom>
      <diagonal/>
    </border>
    <border>
      <left/>
      <right/>
      <top style="thin">
        <color indexed="64"/>
      </top>
      <bottom/>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left style="medium">
        <color theme="0"/>
      </left>
      <right style="medium">
        <color theme="0"/>
      </right>
      <top style="thin">
        <color theme="1"/>
      </top>
      <bottom/>
      <diagonal/>
    </border>
    <border>
      <left/>
      <right/>
      <top style="thin">
        <color theme="1"/>
      </top>
      <bottom style="thin">
        <color theme="1"/>
      </bottom>
      <diagonal/>
    </border>
    <border>
      <left/>
      <right style="medium">
        <color theme="0"/>
      </right>
      <top style="thin">
        <color theme="1"/>
      </top>
      <bottom style="thin">
        <color indexed="64"/>
      </bottom>
      <diagonal/>
    </border>
    <border>
      <left/>
      <right/>
      <top style="thin">
        <color theme="0"/>
      </top>
      <bottom/>
      <diagonal/>
    </border>
    <border>
      <left style="medium">
        <color theme="0"/>
      </left>
      <right style="medium">
        <color theme="0"/>
      </right>
      <top style="thin">
        <color theme="0"/>
      </top>
      <bottom/>
      <diagonal/>
    </border>
    <border>
      <left/>
      <right/>
      <top style="medium">
        <color theme="0"/>
      </top>
      <bottom/>
      <diagonal/>
    </border>
    <border>
      <left style="medium">
        <color theme="0"/>
      </left>
      <right/>
      <top/>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medium">
        <color theme="0"/>
      </left>
      <right style="medium">
        <color theme="0"/>
      </right>
      <top style="medium">
        <color theme="0"/>
      </top>
      <bottom style="thin">
        <color theme="1"/>
      </bottom>
      <diagonal/>
    </border>
    <border>
      <left style="thin">
        <color indexed="64"/>
      </left>
      <right/>
      <top style="thin">
        <color indexed="64"/>
      </top>
      <bottom/>
      <diagonal/>
    </border>
    <border>
      <left style="thin">
        <color indexed="64"/>
      </left>
      <right/>
      <top/>
      <bottom/>
      <diagonal/>
    </border>
  </borders>
  <cellStyleXfs count="66">
    <xf numFmtId="0" fontId="0" fillId="0" borderId="0"/>
    <xf numFmtId="0" fontId="9" fillId="2" borderId="1">
      <alignment horizontal="left" vertical="center" wrapText="1" indent="1"/>
    </xf>
    <xf numFmtId="0" fontId="3" fillId="0" borderId="0"/>
    <xf numFmtId="0" fontId="13" fillId="0" borderId="0"/>
    <xf numFmtId="0" fontId="2" fillId="0" borderId="0"/>
    <xf numFmtId="0" fontId="9" fillId="2" borderId="3">
      <alignment horizontal="left" vertical="center" wrapText="1" indent="1"/>
    </xf>
    <xf numFmtId="0" fontId="10" fillId="0" borderId="0"/>
    <xf numFmtId="0" fontId="26" fillId="0" borderId="0" applyAlignment="0">
      <alignment horizontal="centerContinuous" vertical="center"/>
    </xf>
    <xf numFmtId="0" fontId="26" fillId="0" borderId="0" applyAlignment="0">
      <alignment horizontal="centerContinuous" vertical="center"/>
    </xf>
    <xf numFmtId="0" fontId="26" fillId="0" borderId="0" applyAlignment="0">
      <alignment horizontal="centerContinuous" vertical="center"/>
    </xf>
    <xf numFmtId="0" fontId="27" fillId="0" borderId="0" applyAlignment="0">
      <alignment horizontal="centerContinuous" vertical="center"/>
    </xf>
    <xf numFmtId="0" fontId="27" fillId="0" borderId="0" applyAlignment="0">
      <alignment horizontal="centerContinuous" vertical="center"/>
    </xf>
    <xf numFmtId="0" fontId="27" fillId="0" borderId="0" applyAlignment="0">
      <alignment horizontal="centerContinuous" vertical="center"/>
    </xf>
    <xf numFmtId="0" fontId="4" fillId="2" borderId="33">
      <alignment horizontal="right" vertical="center" wrapText="1"/>
    </xf>
    <xf numFmtId="0" fontId="4" fillId="2" borderId="33">
      <alignment horizontal="right" vertical="center" wrapText="1"/>
    </xf>
    <xf numFmtId="1" fontId="25" fillId="2" borderId="34">
      <alignment horizontal="left" vertical="center" wrapText="1"/>
    </xf>
    <xf numFmtId="1" fontId="31" fillId="2" borderId="35">
      <alignment horizontal="center" vertical="center"/>
    </xf>
    <xf numFmtId="0" fontId="29" fillId="2" borderId="35">
      <alignment horizontal="center" vertical="center" wrapText="1"/>
    </xf>
    <xf numFmtId="0" fontId="24" fillId="2" borderId="35">
      <alignment horizontal="center" vertical="center" wrapText="1"/>
    </xf>
    <xf numFmtId="0" fontId="10" fillId="0" borderId="0">
      <alignment horizontal="center" vertical="center" readingOrder="2"/>
    </xf>
    <xf numFmtId="0" fontId="32" fillId="0" borderId="0">
      <alignment horizontal="left" vertical="center"/>
    </xf>
    <xf numFmtId="0" fontId="10" fillId="0" borderId="0"/>
    <xf numFmtId="0" fontId="10" fillId="0" borderId="0"/>
    <xf numFmtId="0" fontId="30" fillId="0" borderId="0">
      <alignment horizontal="right" vertical="center"/>
    </xf>
    <xf numFmtId="0" fontId="33" fillId="0" borderId="0">
      <alignment horizontal="left" vertical="center"/>
    </xf>
    <xf numFmtId="0" fontId="4" fillId="0" borderId="0">
      <alignment horizontal="right" vertical="center"/>
    </xf>
    <xf numFmtId="0" fontId="4" fillId="0" borderId="0">
      <alignment horizontal="right" vertical="center"/>
    </xf>
    <xf numFmtId="0" fontId="10" fillId="0" borderId="0">
      <alignment horizontal="left" vertical="center"/>
    </xf>
    <xf numFmtId="0" fontId="10" fillId="0" borderId="0">
      <alignment horizontal="left" vertical="center"/>
    </xf>
    <xf numFmtId="0" fontId="10" fillId="0" borderId="0">
      <alignment horizontal="left" vertical="center"/>
    </xf>
    <xf numFmtId="0" fontId="10" fillId="0" borderId="0">
      <alignment horizontal="left" vertical="center"/>
    </xf>
    <xf numFmtId="0" fontId="28" fillId="2" borderId="35" applyAlignment="0">
      <alignment horizontal="center" vertical="center"/>
    </xf>
    <xf numFmtId="0" fontId="30" fillId="0" borderId="1">
      <alignment horizontal="right" vertical="center" indent="1"/>
    </xf>
    <xf numFmtId="0" fontId="4" fillId="2" borderId="1">
      <alignment horizontal="right" vertical="center" wrapText="1" indent="1" readingOrder="2"/>
    </xf>
    <xf numFmtId="0" fontId="4" fillId="2" borderId="1">
      <alignment horizontal="right" vertical="center" wrapText="1" indent="1" readingOrder="2"/>
    </xf>
    <xf numFmtId="0" fontId="9" fillId="0" borderId="1">
      <alignment horizontal="right" vertical="center" indent="1"/>
    </xf>
    <xf numFmtId="0" fontId="9" fillId="0" borderId="36">
      <alignment horizontal="left" vertical="center"/>
    </xf>
    <xf numFmtId="0" fontId="9" fillId="0" borderId="37">
      <alignment horizontal="left" vertical="center"/>
    </xf>
    <xf numFmtId="43" fontId="42" fillId="0" borderId="0" applyFont="0" applyFill="0" applyBorder="0" applyAlignment="0" applyProtection="0"/>
    <xf numFmtId="0" fontId="10" fillId="0" borderId="0"/>
    <xf numFmtId="0" fontId="47" fillId="0" borderId="0"/>
    <xf numFmtId="164" fontId="47" fillId="0" borderId="0" applyFont="0" applyFill="0" applyBorder="0" applyAlignment="0" applyProtection="0"/>
    <xf numFmtId="0" fontId="26" fillId="0" borderId="0" applyAlignment="0">
      <alignment horizontal="centerContinuous" vertical="center"/>
    </xf>
    <xf numFmtId="0" fontId="27" fillId="0" borderId="0" applyAlignment="0">
      <alignment horizontal="centerContinuous" vertical="center"/>
    </xf>
    <xf numFmtId="0" fontId="4" fillId="2" borderId="3">
      <alignment horizontal="right" vertical="center" wrapText="1" indent="1" readingOrder="2"/>
    </xf>
    <xf numFmtId="0" fontId="2" fillId="0" borderId="0"/>
    <xf numFmtId="0" fontId="10" fillId="0" borderId="0"/>
    <xf numFmtId="0" fontId="30" fillId="0" borderId="3">
      <alignment horizontal="right" vertical="center" indent="1"/>
    </xf>
    <xf numFmtId="0" fontId="4" fillId="2" borderId="3">
      <alignment horizontal="right" vertical="center" wrapText="1" indent="1" readingOrder="2"/>
    </xf>
    <xf numFmtId="0" fontId="4" fillId="2" borderId="3">
      <alignment horizontal="right" vertical="center" wrapText="1" indent="1" readingOrder="2"/>
    </xf>
    <xf numFmtId="0" fontId="9" fillId="0" borderId="3">
      <alignment horizontal="right" vertical="center" indent="1"/>
    </xf>
    <xf numFmtId="43" fontId="10" fillId="0" borderId="0" applyFont="0" applyFill="0" applyBorder="0" applyAlignment="0" applyProtection="0"/>
    <xf numFmtId="0" fontId="49" fillId="0" borderId="0"/>
    <xf numFmtId="164" fontId="49" fillId="0" borderId="0" applyFont="0" applyFill="0" applyBorder="0" applyAlignment="0" applyProtection="0"/>
    <xf numFmtId="0" fontId="2" fillId="0" borderId="0"/>
    <xf numFmtId="43" fontId="2" fillId="0" borderId="0" applyFont="0" applyFill="0" applyBorder="0" applyAlignment="0" applyProtection="0"/>
    <xf numFmtId="43" fontId="1"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 fillId="0" borderId="0"/>
    <xf numFmtId="0" fontId="1" fillId="0" borderId="0"/>
    <xf numFmtId="0" fontId="1" fillId="0" borderId="0"/>
    <xf numFmtId="0" fontId="1" fillId="0" borderId="0"/>
    <xf numFmtId="0" fontId="10" fillId="0" borderId="0"/>
    <xf numFmtId="0" fontId="10" fillId="0" borderId="0"/>
    <xf numFmtId="0" fontId="1" fillId="0" borderId="0"/>
  </cellStyleXfs>
  <cellXfs count="654">
    <xf numFmtId="0" fontId="0" fillId="0" borderId="0" xfId="0"/>
    <xf numFmtId="0" fontId="0" fillId="0" borderId="0" xfId="0" applyAlignment="1">
      <alignment horizontal="center" vertical="center"/>
    </xf>
    <xf numFmtId="0" fontId="10" fillId="0" borderId="0" xfId="0" applyFont="1"/>
    <xf numFmtId="0" fontId="0" fillId="0" borderId="0" xfId="0" applyAlignment="1">
      <alignment horizontal="center"/>
    </xf>
    <xf numFmtId="0" fontId="13" fillId="0" borderId="0" xfId="3"/>
    <xf numFmtId="0" fontId="13" fillId="0" borderId="0" xfId="3" applyFill="1"/>
    <xf numFmtId="0" fontId="4" fillId="0" borderId="2" xfId="3" applyFont="1" applyFill="1" applyBorder="1" applyAlignment="1">
      <alignment horizontal="center"/>
    </xf>
    <xf numFmtId="0" fontId="5" fillId="0" borderId="0" xfId="0" applyFont="1"/>
    <xf numFmtId="0" fontId="10" fillId="0" borderId="0" xfId="0" applyFont="1" applyFill="1"/>
    <xf numFmtId="0" fontId="0" fillId="0" borderId="0" xfId="0" applyAlignment="1"/>
    <xf numFmtId="0" fontId="5" fillId="0" borderId="0" xfId="0" applyFont="1" applyAlignment="1">
      <alignment horizontal="center" vertical="center"/>
    </xf>
    <xf numFmtId="0" fontId="4" fillId="0" borderId="0" xfId="0" applyFont="1" applyAlignment="1">
      <alignment horizontal="center" vertical="center" wrapText="1"/>
    </xf>
    <xf numFmtId="49" fontId="16" fillId="3" borderId="0" xfId="0" applyNumberFormat="1" applyFont="1" applyFill="1" applyBorder="1" applyAlignment="1">
      <alignment horizontal="center" readingOrder="2"/>
    </xf>
    <xf numFmtId="0" fontId="4" fillId="0" borderId="0" xfId="0" applyFont="1" applyAlignment="1">
      <alignment horizontal="right" vertical="center" readingOrder="2"/>
    </xf>
    <xf numFmtId="0" fontId="11" fillId="0" borderId="0" xfId="0" applyFont="1" applyAlignment="1">
      <alignment horizontal="left" vertical="center"/>
    </xf>
    <xf numFmtId="0" fontId="0" fillId="0" borderId="0" xfId="0" applyAlignment="1">
      <alignment horizontal="center"/>
    </xf>
    <xf numFmtId="0" fontId="22" fillId="0" borderId="0" xfId="0" applyFont="1"/>
    <xf numFmtId="0" fontId="10" fillId="0" borderId="0" xfId="0" applyFont="1" applyAlignment="1">
      <alignment horizontal="center"/>
    </xf>
    <xf numFmtId="0" fontId="0" fillId="4" borderId="0" xfId="0" applyFill="1"/>
    <xf numFmtId="0" fontId="0" fillId="4" borderId="0" xfId="0" applyFill="1" applyAlignment="1">
      <alignment horizontal="center"/>
    </xf>
    <xf numFmtId="0" fontId="10" fillId="0" borderId="4" xfId="0" applyFont="1" applyBorder="1" applyAlignment="1">
      <alignment horizontal="center" vertical="center"/>
    </xf>
    <xf numFmtId="0" fontId="10" fillId="4" borderId="4" xfId="0" applyFont="1" applyFill="1" applyBorder="1" applyAlignment="1">
      <alignment horizontal="center" vertical="center"/>
    </xf>
    <xf numFmtId="0" fontId="23" fillId="0" borderId="0" xfId="0" applyFont="1" applyAlignment="1">
      <alignment horizontal="right" vertical="center"/>
    </xf>
    <xf numFmtId="0" fontId="10" fillId="4" borderId="10" xfId="0" applyFont="1" applyFill="1" applyBorder="1" applyAlignment="1">
      <alignment horizontal="center" vertical="center"/>
    </xf>
    <xf numFmtId="0" fontId="13" fillId="4" borderId="0" xfId="3" applyFill="1"/>
    <xf numFmtId="0" fontId="10" fillId="0" borderId="7" xfId="0" applyFont="1" applyBorder="1" applyAlignment="1">
      <alignment horizontal="center" vertical="center"/>
    </xf>
    <xf numFmtId="0" fontId="10" fillId="0" borderId="10" xfId="0" applyFont="1" applyBorder="1" applyAlignment="1">
      <alignment horizontal="center" vertical="center"/>
    </xf>
    <xf numFmtId="0" fontId="10" fillId="0" borderId="0" xfId="0" applyFont="1" applyAlignment="1">
      <alignment wrapText="1"/>
    </xf>
    <xf numFmtId="0" fontId="12" fillId="0" borderId="4" xfId="4" applyFont="1" applyBorder="1" applyAlignment="1">
      <alignment horizontal="left" vertical="center" wrapText="1" indent="1"/>
    </xf>
    <xf numFmtId="0" fontId="7" fillId="4" borderId="4" xfId="4" applyFont="1" applyFill="1" applyBorder="1" applyAlignment="1">
      <alignment horizontal="right" vertical="center" wrapText="1" indent="1" readingOrder="2"/>
    </xf>
    <xf numFmtId="0" fontId="7" fillId="0" borderId="4" xfId="4" applyFont="1" applyBorder="1" applyAlignment="1">
      <alignment horizontal="right" vertical="center" wrapText="1" indent="1" readingOrder="2"/>
    </xf>
    <xf numFmtId="0" fontId="8" fillId="0" borderId="0" xfId="4" applyFont="1"/>
    <xf numFmtId="0" fontId="8" fillId="0" borderId="0" xfId="4" applyFont="1" applyBorder="1"/>
    <xf numFmtId="0" fontId="8" fillId="0" borderId="0" xfId="4" applyFont="1" applyAlignment="1">
      <alignment wrapText="1"/>
    </xf>
    <xf numFmtId="0" fontId="10" fillId="4" borderId="4" xfId="4" applyFont="1" applyFill="1" applyBorder="1" applyAlignment="1">
      <alignment horizontal="left" vertical="center" wrapText="1" indent="1"/>
    </xf>
    <xf numFmtId="0" fontId="10" fillId="0" borderId="4" xfId="4" applyFont="1" applyBorder="1" applyAlignment="1">
      <alignment horizontal="left" vertical="center" wrapText="1" indent="1"/>
    </xf>
    <xf numFmtId="0" fontId="12" fillId="4" borderId="4" xfId="4" applyFont="1" applyFill="1" applyBorder="1" applyAlignment="1">
      <alignment horizontal="left" vertical="center" wrapText="1" indent="1"/>
    </xf>
    <xf numFmtId="0" fontId="7" fillId="0" borderId="18" xfId="4" applyFont="1" applyBorder="1" applyAlignment="1">
      <alignment horizontal="right" vertical="center" wrapText="1" indent="1" readingOrder="2"/>
    </xf>
    <xf numFmtId="0" fontId="10" fillId="0" borderId="18" xfId="4" applyFont="1" applyBorder="1" applyAlignment="1">
      <alignment horizontal="left" vertical="center" wrapText="1" indent="1"/>
    </xf>
    <xf numFmtId="0" fontId="12" fillId="0" borderId="18" xfId="4" applyFont="1" applyBorder="1" applyAlignment="1">
      <alignment horizontal="left" vertical="center" wrapText="1" indent="1"/>
    </xf>
    <xf numFmtId="0" fontId="7" fillId="4" borderId="42" xfId="4" applyFont="1" applyFill="1" applyBorder="1" applyAlignment="1">
      <alignment horizontal="center" vertical="center" readingOrder="2"/>
    </xf>
    <xf numFmtId="0" fontId="11" fillId="4" borderId="41" xfId="4" applyFont="1" applyFill="1" applyBorder="1" applyAlignment="1">
      <alignment horizontal="center" vertical="center"/>
    </xf>
    <xf numFmtId="0" fontId="7" fillId="0" borderId="10" xfId="4" applyFont="1" applyBorder="1" applyAlignment="1">
      <alignment horizontal="right" vertical="center" wrapText="1" indent="1" readingOrder="2"/>
    </xf>
    <xf numFmtId="0" fontId="10" fillId="0" borderId="10" xfId="4" applyFont="1" applyBorder="1" applyAlignment="1">
      <alignment horizontal="left" vertical="center" wrapText="1" indent="1"/>
    </xf>
    <xf numFmtId="0" fontId="12" fillId="0" borderId="10" xfId="4" applyFont="1" applyBorder="1" applyAlignment="1">
      <alignment horizontal="left" vertical="center" wrapText="1" indent="1"/>
    </xf>
    <xf numFmtId="0" fontId="11" fillId="4" borderId="44" xfId="4" applyFont="1" applyFill="1" applyBorder="1" applyAlignment="1">
      <alignment horizontal="right" vertical="center" indent="1"/>
    </xf>
    <xf numFmtId="0" fontId="7" fillId="4" borderId="45" xfId="4" applyFont="1" applyFill="1" applyBorder="1" applyAlignment="1">
      <alignment horizontal="center" vertical="center"/>
    </xf>
    <xf numFmtId="0" fontId="0" fillId="0" borderId="0" xfId="0" applyAlignment="1">
      <alignment horizontal="center"/>
    </xf>
    <xf numFmtId="0" fontId="5" fillId="0" borderId="0" xfId="0" applyFont="1" applyAlignment="1">
      <alignment horizontal="center" vertical="center"/>
    </xf>
    <xf numFmtId="0" fontId="0" fillId="0" borderId="0" xfId="0" applyAlignment="1">
      <alignment horizontal="center"/>
    </xf>
    <xf numFmtId="0" fontId="38" fillId="0" borderId="0" xfId="2" applyFont="1" applyAlignment="1">
      <alignment horizontal="center"/>
    </xf>
    <xf numFmtId="0" fontId="38" fillId="0" borderId="0" xfId="2" applyFont="1"/>
    <xf numFmtId="0" fontId="40" fillId="4" borderId="20" xfId="2" applyFont="1" applyFill="1" applyBorder="1" applyAlignment="1">
      <alignment horizontal="center" vertical="center" wrapText="1"/>
    </xf>
    <xf numFmtId="0" fontId="40" fillId="4" borderId="20" xfId="2" applyFont="1" applyFill="1" applyBorder="1" applyAlignment="1">
      <alignment horizontal="center" vertical="center" shrinkToFit="1"/>
    </xf>
    <xf numFmtId="0" fontId="40" fillId="0" borderId="0" xfId="2" applyFont="1"/>
    <xf numFmtId="0" fontId="38" fillId="5" borderId="0" xfId="2" applyFont="1" applyFill="1"/>
    <xf numFmtId="0" fontId="38" fillId="4" borderId="0" xfId="2" applyFont="1" applyFill="1"/>
    <xf numFmtId="0" fontId="10" fillId="0" borderId="0" xfId="0" applyFont="1" applyAlignment="1">
      <alignment vertical="center"/>
    </xf>
    <xf numFmtId="0" fontId="38" fillId="0" borderId="0" xfId="2" applyFont="1" applyAlignment="1">
      <alignment horizontal="center" vertical="center"/>
    </xf>
    <xf numFmtId="0" fontId="38" fillId="0" borderId="0" xfId="2" applyFont="1" applyAlignment="1">
      <alignment vertical="center"/>
    </xf>
    <xf numFmtId="0" fontId="40" fillId="0" borderId="13" xfId="2" applyFont="1" applyBorder="1" applyAlignment="1">
      <alignment horizontal="right" vertical="center" indent="1"/>
    </xf>
    <xf numFmtId="0" fontId="40" fillId="4" borderId="25" xfId="2" applyFont="1" applyFill="1" applyBorder="1" applyAlignment="1">
      <alignment horizontal="right" vertical="center" indent="1"/>
    </xf>
    <xf numFmtId="0" fontId="40" fillId="0" borderId="25" xfId="2" applyFont="1" applyBorder="1" applyAlignment="1">
      <alignment horizontal="right" vertical="center" indent="1"/>
    </xf>
    <xf numFmtId="0" fontId="20" fillId="0" borderId="14" xfId="2" applyFont="1" applyBorder="1" applyAlignment="1">
      <alignment horizontal="right" vertical="center" indent="1" readingOrder="2"/>
    </xf>
    <xf numFmtId="0" fontId="40" fillId="0" borderId="56" xfId="2" applyFont="1" applyBorder="1" applyAlignment="1">
      <alignment horizontal="left" vertical="center" indent="1"/>
    </xf>
    <xf numFmtId="0" fontId="20" fillId="4" borderId="29" xfId="2" applyFont="1" applyFill="1" applyBorder="1" applyAlignment="1">
      <alignment horizontal="right" vertical="center" indent="1" readingOrder="2"/>
    </xf>
    <xf numFmtId="0" fontId="40" fillId="4" borderId="57" xfId="2" applyFont="1" applyFill="1" applyBorder="1" applyAlignment="1">
      <alignment horizontal="left" vertical="center" indent="1"/>
    </xf>
    <xf numFmtId="0" fontId="20" fillId="0" borderId="29" xfId="2" applyFont="1" applyBorder="1" applyAlignment="1">
      <alignment horizontal="right" vertical="center" indent="1" readingOrder="2"/>
    </xf>
    <xf numFmtId="0" fontId="40" fillId="0" borderId="57" xfId="2" applyFont="1" applyBorder="1" applyAlignment="1">
      <alignment horizontal="left" vertical="center" indent="1"/>
    </xf>
    <xf numFmtId="0" fontId="18" fillId="4" borderId="29" xfId="2" applyFont="1" applyFill="1" applyBorder="1" applyAlignment="1">
      <alignment horizontal="right" vertical="center" indent="1" readingOrder="2"/>
    </xf>
    <xf numFmtId="0" fontId="23" fillId="0" borderId="0" xfId="0" applyFont="1" applyAlignment="1">
      <alignment vertical="center"/>
    </xf>
    <xf numFmtId="0" fontId="8" fillId="4" borderId="8" xfId="1" applyFont="1" applyFill="1" applyBorder="1" applyAlignment="1">
      <alignment horizontal="left" vertical="center" wrapText="1" indent="1"/>
    </xf>
    <xf numFmtId="0" fontId="8" fillId="3" borderId="8" xfId="1" applyFont="1" applyFill="1" applyBorder="1" applyAlignment="1">
      <alignment horizontal="left" vertical="center" wrapText="1" indent="1"/>
    </xf>
    <xf numFmtId="0" fontId="10" fillId="0" borderId="18" xfId="0" applyFont="1" applyBorder="1" applyAlignment="1">
      <alignment horizontal="right" vertical="center" indent="1"/>
    </xf>
    <xf numFmtId="0" fontId="10" fillId="4" borderId="4" xfId="0" applyFont="1" applyFill="1" applyBorder="1" applyAlignment="1">
      <alignment horizontal="right" vertical="center" indent="1"/>
    </xf>
    <xf numFmtId="0" fontId="10" fillId="0" borderId="4" xfId="0" applyFont="1" applyBorder="1" applyAlignment="1">
      <alignment horizontal="right" vertical="center" indent="1"/>
    </xf>
    <xf numFmtId="0" fontId="10" fillId="4" borderId="10" xfId="0" applyFont="1" applyFill="1" applyBorder="1" applyAlignment="1">
      <alignment horizontal="right" vertical="center" indent="1"/>
    </xf>
    <xf numFmtId="0" fontId="11" fillId="0" borderId="44" xfId="0" applyFont="1" applyBorder="1" applyAlignment="1">
      <alignment horizontal="right" vertical="center" indent="1"/>
    </xf>
    <xf numFmtId="0" fontId="10" fillId="3" borderId="66" xfId="1" applyFont="1" applyFill="1" applyBorder="1" applyAlignment="1">
      <alignment horizontal="left" vertical="center" wrapText="1" indent="1"/>
    </xf>
    <xf numFmtId="0" fontId="10" fillId="4" borderId="8" xfId="1" applyFont="1" applyFill="1" applyBorder="1" applyAlignment="1">
      <alignment horizontal="left" vertical="center" wrapText="1" indent="1"/>
    </xf>
    <xf numFmtId="0" fontId="10" fillId="3" borderId="8" xfId="1" applyFont="1" applyFill="1" applyBorder="1" applyAlignment="1">
      <alignment horizontal="left" vertical="center" wrapText="1" indent="1"/>
    </xf>
    <xf numFmtId="0" fontId="10" fillId="3" borderId="8" xfId="1" applyFont="1" applyFill="1" applyBorder="1" applyAlignment="1">
      <alignment horizontal="left" vertical="center" indent="1" shrinkToFit="1"/>
    </xf>
    <xf numFmtId="0" fontId="11" fillId="4" borderId="70" xfId="0" applyFont="1" applyFill="1" applyBorder="1" applyAlignment="1">
      <alignment horizontal="center" vertical="center"/>
    </xf>
    <xf numFmtId="0" fontId="7" fillId="0" borderId="61" xfId="0" applyFont="1" applyBorder="1" applyAlignment="1">
      <alignment horizontal="center" vertical="center"/>
    </xf>
    <xf numFmtId="0" fontId="10" fillId="4" borderId="14" xfId="0" applyFont="1" applyFill="1" applyBorder="1" applyAlignment="1">
      <alignment horizontal="right" vertical="center" indent="1"/>
    </xf>
    <xf numFmtId="0" fontId="10" fillId="0" borderId="29" xfId="0" applyFont="1" applyBorder="1" applyAlignment="1">
      <alignment horizontal="right" vertical="center" indent="1"/>
    </xf>
    <xf numFmtId="0" fontId="10" fillId="4" borderId="29" xfId="0" applyFont="1" applyFill="1" applyBorder="1" applyAlignment="1">
      <alignment horizontal="right" vertical="center" indent="1"/>
    </xf>
    <xf numFmtId="0" fontId="10" fillId="4" borderId="30" xfId="0" applyFont="1" applyFill="1" applyBorder="1" applyAlignment="1">
      <alignment horizontal="right" vertical="center" indent="1"/>
    </xf>
    <xf numFmtId="0" fontId="10" fillId="0" borderId="65" xfId="0" applyFont="1" applyBorder="1" applyAlignment="1">
      <alignment horizontal="right" vertical="center" indent="1"/>
    </xf>
    <xf numFmtId="0" fontId="21" fillId="4" borderId="15" xfId="0" applyFont="1" applyFill="1" applyBorder="1" applyAlignment="1">
      <alignment vertical="top"/>
    </xf>
    <xf numFmtId="0" fontId="21" fillId="4" borderId="12" xfId="0" applyFont="1" applyFill="1" applyBorder="1" applyAlignment="1">
      <alignment horizontal="center" vertical="top" wrapText="1"/>
    </xf>
    <xf numFmtId="0" fontId="8" fillId="4" borderId="53" xfId="3" applyFont="1" applyFill="1" applyBorder="1" applyAlignment="1">
      <alignment horizontal="center" readingOrder="2"/>
    </xf>
    <xf numFmtId="0" fontId="8" fillId="4" borderId="76" xfId="3" applyFont="1" applyFill="1" applyBorder="1" applyAlignment="1">
      <alignment horizontal="center" readingOrder="2"/>
    </xf>
    <xf numFmtId="0" fontId="8" fillId="4" borderId="55" xfId="3" applyFont="1" applyFill="1" applyBorder="1" applyAlignment="1">
      <alignment horizontal="center" readingOrder="2"/>
    </xf>
    <xf numFmtId="0" fontId="8" fillId="4" borderId="27" xfId="3" applyFont="1" applyFill="1" applyBorder="1" applyAlignment="1">
      <alignment horizontal="center" readingOrder="2"/>
    </xf>
    <xf numFmtId="0" fontId="10" fillId="3" borderId="67" xfId="1" applyFont="1" applyFill="1" applyBorder="1" applyAlignment="1">
      <alignment horizontal="left" vertical="center" wrapText="1" indent="1"/>
    </xf>
    <xf numFmtId="0" fontId="11" fillId="4" borderId="0" xfId="3" applyFont="1" applyFill="1"/>
    <xf numFmtId="0" fontId="14" fillId="0" borderId="0" xfId="3" applyFont="1" applyFill="1"/>
    <xf numFmtId="0" fontId="7" fillId="0" borderId="45" xfId="3" applyFont="1" applyFill="1" applyBorder="1" applyAlignment="1">
      <alignment horizontal="center" vertical="center"/>
    </xf>
    <xf numFmtId="0" fontId="5" fillId="0" borderId="0" xfId="0" applyFont="1" applyAlignment="1">
      <alignment horizontal="center" vertical="center"/>
    </xf>
    <xf numFmtId="0" fontId="0" fillId="0" borderId="0" xfId="0" applyAlignment="1">
      <alignment horizontal="center"/>
    </xf>
    <xf numFmtId="0" fontId="21" fillId="4" borderId="15" xfId="0" applyFont="1" applyFill="1" applyBorder="1" applyAlignment="1">
      <alignment horizontal="center" vertical="top"/>
    </xf>
    <xf numFmtId="0" fontId="5" fillId="0" borderId="0" xfId="0" applyFont="1" applyAlignment="1">
      <alignment horizontal="center"/>
    </xf>
    <xf numFmtId="0" fontId="7" fillId="4" borderId="70" xfId="0" applyFont="1" applyFill="1" applyBorder="1" applyAlignment="1">
      <alignment horizontal="center" readingOrder="2"/>
    </xf>
    <xf numFmtId="0" fontId="12" fillId="4" borderId="12" xfId="0" applyFont="1" applyFill="1" applyBorder="1" applyAlignment="1">
      <alignment horizontal="center" vertical="top" readingOrder="2"/>
    </xf>
    <xf numFmtId="0" fontId="0" fillId="0" borderId="0" xfId="0" applyAlignment="1">
      <alignment horizontal="center"/>
    </xf>
    <xf numFmtId="0" fontId="7" fillId="0" borderId="7" xfId="0" applyFont="1" applyBorder="1" applyAlignment="1">
      <alignment horizontal="right" vertical="center" indent="1" readingOrder="2"/>
    </xf>
    <xf numFmtId="0" fontId="7" fillId="4" borderId="4" xfId="0" applyFont="1" applyFill="1" applyBorder="1" applyAlignment="1">
      <alignment horizontal="right" vertical="center" indent="1" readingOrder="2"/>
    </xf>
    <xf numFmtId="0" fontId="7" fillId="0" borderId="4" xfId="0" applyFont="1" applyBorder="1" applyAlignment="1">
      <alignment horizontal="right" vertical="center" indent="1" readingOrder="2"/>
    </xf>
    <xf numFmtId="0" fontId="7" fillId="4" borderId="4" xfId="0" applyFont="1" applyFill="1" applyBorder="1" applyAlignment="1">
      <alignment horizontal="right" vertical="center" wrapText="1" indent="1" readingOrder="2"/>
    </xf>
    <xf numFmtId="0" fontId="7" fillId="0" borderId="10" xfId="0" applyFont="1" applyBorder="1" applyAlignment="1">
      <alignment horizontal="right" vertical="center" indent="1" readingOrder="2"/>
    </xf>
    <xf numFmtId="0" fontId="8" fillId="3" borderId="39" xfId="1" applyFont="1" applyFill="1" applyBorder="1" applyAlignment="1">
      <alignment horizontal="left" vertical="center" wrapText="1" indent="1"/>
    </xf>
    <xf numFmtId="0" fontId="8" fillId="4" borderId="8" xfId="1" applyFont="1" applyFill="1" applyBorder="1" applyAlignment="1">
      <alignment horizontal="left" vertical="center" indent="1" shrinkToFit="1"/>
    </xf>
    <xf numFmtId="0" fontId="8" fillId="0" borderId="67" xfId="0" applyFont="1" applyBorder="1" applyAlignment="1">
      <alignment horizontal="left" indent="1"/>
    </xf>
    <xf numFmtId="0" fontId="8" fillId="4" borderId="67" xfId="1" applyFont="1" applyFill="1" applyBorder="1" applyAlignment="1">
      <alignment horizontal="left" vertical="center" wrapText="1" indent="1"/>
    </xf>
    <xf numFmtId="0" fontId="0" fillId="0" borderId="0" xfId="0" applyFill="1"/>
    <xf numFmtId="0" fontId="7" fillId="0" borderId="38" xfId="0" applyFont="1" applyFill="1" applyBorder="1" applyAlignment="1">
      <alignment horizontal="center" vertical="center" readingOrder="2"/>
    </xf>
    <xf numFmtId="0" fontId="11" fillId="0" borderId="38" xfId="0" applyFont="1" applyFill="1" applyBorder="1" applyAlignment="1">
      <alignment horizontal="center" vertical="center"/>
    </xf>
    <xf numFmtId="0" fontId="11" fillId="0" borderId="83" xfId="0" applyFont="1" applyFill="1" applyBorder="1" applyAlignment="1">
      <alignment horizontal="center" vertical="center"/>
    </xf>
    <xf numFmtId="0" fontId="12" fillId="4" borderId="12" xfId="0" applyFont="1" applyFill="1" applyBorder="1" applyAlignment="1">
      <alignment horizontal="center" vertical="top" wrapText="1" readingOrder="2"/>
    </xf>
    <xf numFmtId="0" fontId="11" fillId="4" borderId="42" xfId="4" applyFont="1" applyFill="1" applyBorder="1" applyAlignment="1">
      <alignment horizontal="center" vertical="center" readingOrder="1"/>
    </xf>
    <xf numFmtId="0" fontId="7" fillId="0" borderId="43" xfId="0" applyFont="1" applyBorder="1" applyAlignment="1">
      <alignment horizontal="center" vertical="center" readingOrder="2"/>
    </xf>
    <xf numFmtId="0" fontId="12" fillId="4" borderId="12" xfId="0" applyFont="1" applyFill="1" applyBorder="1" applyAlignment="1">
      <alignment horizontal="center" vertical="top" wrapText="1"/>
    </xf>
    <xf numFmtId="0" fontId="10" fillId="4" borderId="53" xfId="3" applyFont="1" applyFill="1" applyBorder="1" applyAlignment="1">
      <alignment horizontal="center" readingOrder="2"/>
    </xf>
    <xf numFmtId="0" fontId="10" fillId="4" borderId="76" xfId="3" applyFont="1" applyFill="1" applyBorder="1" applyAlignment="1">
      <alignment horizontal="center" readingOrder="2"/>
    </xf>
    <xf numFmtId="0" fontId="0" fillId="0" borderId="0" xfId="0" applyFill="1" applyAlignment="1">
      <alignment horizontal="center" vertical="center"/>
    </xf>
    <xf numFmtId="0" fontId="0" fillId="0" borderId="0" xfId="0" applyFill="1" applyAlignment="1">
      <alignment horizontal="center"/>
    </xf>
    <xf numFmtId="0" fontId="5" fillId="0" borderId="0" xfId="0" applyFont="1" applyFill="1" applyAlignment="1">
      <alignment horizontal="center" vertical="center"/>
    </xf>
    <xf numFmtId="0" fontId="5" fillId="0" borderId="0" xfId="0" applyFont="1" applyFill="1"/>
    <xf numFmtId="0" fontId="5" fillId="0" borderId="0" xfId="0" applyFont="1" applyFill="1" applyAlignment="1">
      <alignment horizontal="center"/>
    </xf>
    <xf numFmtId="0" fontId="7" fillId="0" borderId="7" xfId="0" applyFont="1" applyFill="1" applyBorder="1" applyAlignment="1">
      <alignment horizontal="right" vertical="center" indent="1" readingOrder="2"/>
    </xf>
    <xf numFmtId="0" fontId="8" fillId="0" borderId="39" xfId="1" applyFont="1" applyFill="1" applyBorder="1" applyAlignment="1">
      <alignment horizontal="left" vertical="center" wrapText="1" indent="1"/>
    </xf>
    <xf numFmtId="0" fontId="7" fillId="0" borderId="4" xfId="0" applyFont="1" applyFill="1" applyBorder="1" applyAlignment="1">
      <alignment horizontal="right" vertical="center" indent="1" readingOrder="2"/>
    </xf>
    <xf numFmtId="0" fontId="8" fillId="0" borderId="8" xfId="1" applyFont="1" applyFill="1" applyBorder="1" applyAlignment="1">
      <alignment horizontal="left" vertical="center" wrapText="1" indent="1"/>
    </xf>
    <xf numFmtId="0" fontId="7" fillId="0" borderId="10" xfId="0" applyFont="1" applyFill="1" applyBorder="1" applyAlignment="1">
      <alignment horizontal="right" vertical="center" indent="1" readingOrder="2"/>
    </xf>
    <xf numFmtId="0" fontId="8" fillId="0" borderId="67" xfId="1" applyFont="1" applyFill="1" applyBorder="1" applyAlignment="1">
      <alignment horizontal="left" vertical="center" wrapText="1" indent="1"/>
    </xf>
    <xf numFmtId="0" fontId="10" fillId="0" borderId="0" xfId="0" applyFont="1" applyFill="1" applyAlignment="1">
      <alignment wrapText="1"/>
    </xf>
    <xf numFmtId="0" fontId="7" fillId="4" borderId="61" xfId="4" applyFont="1" applyFill="1" applyBorder="1" applyAlignment="1">
      <alignment horizontal="center" vertical="center" readingOrder="2"/>
    </xf>
    <xf numFmtId="0" fontId="10" fillId="3" borderId="39" xfId="1" applyFont="1" applyFill="1" applyBorder="1" applyAlignment="1">
      <alignment horizontal="left" vertical="center" wrapText="1" indent="1"/>
    </xf>
    <xf numFmtId="0" fontId="10" fillId="4" borderId="8" xfId="1" applyFont="1" applyFill="1" applyBorder="1" applyAlignment="1">
      <alignment horizontal="left" vertical="center" indent="1" shrinkToFit="1"/>
    </xf>
    <xf numFmtId="0" fontId="10" fillId="0" borderId="67" xfId="0" applyFont="1" applyBorder="1" applyAlignment="1">
      <alignment horizontal="left" indent="1"/>
    </xf>
    <xf numFmtId="0" fontId="10" fillId="4" borderId="67" xfId="1" applyFont="1" applyFill="1" applyBorder="1" applyAlignment="1">
      <alignment horizontal="left" vertical="center" wrapText="1" indent="1"/>
    </xf>
    <xf numFmtId="0" fontId="10" fillId="0" borderId="7" xfId="0" applyFont="1" applyBorder="1" applyAlignment="1">
      <alignment horizontal="right" vertical="center" indent="1"/>
    </xf>
    <xf numFmtId="0" fontId="11" fillId="0" borderId="38" xfId="0" applyFont="1" applyFill="1" applyBorder="1" applyAlignment="1">
      <alignment horizontal="right" vertical="center" indent="1"/>
    </xf>
    <xf numFmtId="0" fontId="25" fillId="4" borderId="12" xfId="0" applyFont="1" applyFill="1" applyBorder="1" applyAlignment="1">
      <alignment horizontal="center" vertical="top" wrapText="1" readingOrder="2"/>
    </xf>
    <xf numFmtId="0" fontId="11" fillId="0" borderId="7" xfId="0" applyFont="1" applyBorder="1" applyAlignment="1">
      <alignment horizontal="right" vertical="center" indent="1"/>
    </xf>
    <xf numFmtId="0" fontId="11" fillId="4" borderId="4" xfId="0" applyFont="1" applyFill="1" applyBorder="1" applyAlignment="1">
      <alignment horizontal="right" vertical="center" indent="1"/>
    </xf>
    <xf numFmtId="0" fontId="11" fillId="0" borderId="4" xfId="0" applyFont="1" applyBorder="1" applyAlignment="1">
      <alignment horizontal="right" vertical="center" indent="1"/>
    </xf>
    <xf numFmtId="0" fontId="11" fillId="0" borderId="0" xfId="0" applyFont="1"/>
    <xf numFmtId="0" fontId="10" fillId="0" borderId="67" xfId="0" applyFont="1" applyBorder="1" applyAlignment="1">
      <alignment horizontal="left" vertical="center" indent="1"/>
    </xf>
    <xf numFmtId="0" fontId="24" fillId="4" borderId="15" xfId="0" applyFont="1" applyFill="1" applyBorder="1" applyAlignment="1">
      <alignment vertical="top"/>
    </xf>
    <xf numFmtId="0" fontId="24" fillId="4" borderId="12" xfId="0" applyFont="1" applyFill="1" applyBorder="1" applyAlignment="1">
      <alignment horizontal="center" vertical="top" wrapText="1"/>
    </xf>
    <xf numFmtId="165" fontId="10" fillId="0" borderId="7" xfId="38" applyNumberFormat="1" applyFont="1" applyFill="1" applyBorder="1" applyAlignment="1">
      <alignment horizontal="right" vertical="center" indent="1"/>
    </xf>
    <xf numFmtId="165" fontId="10" fillId="4" borderId="4" xfId="38" applyNumberFormat="1" applyFont="1" applyFill="1" applyBorder="1" applyAlignment="1">
      <alignment horizontal="right" vertical="center" indent="1"/>
    </xf>
    <xf numFmtId="165" fontId="10" fillId="0" borderId="4" xfId="38" applyNumberFormat="1" applyFont="1" applyFill="1" applyBorder="1" applyAlignment="1">
      <alignment horizontal="right" vertical="center" indent="1"/>
    </xf>
    <xf numFmtId="165" fontId="10" fillId="0" borderId="10" xfId="38" applyNumberFormat="1" applyFont="1" applyFill="1" applyBorder="1" applyAlignment="1">
      <alignment horizontal="right" vertical="center" indent="1"/>
    </xf>
    <xf numFmtId="165" fontId="10" fillId="0" borderId="7" xfId="0" applyNumberFormat="1" applyFont="1" applyBorder="1" applyAlignment="1">
      <alignment horizontal="right" vertical="center" indent="1"/>
    </xf>
    <xf numFmtId="165" fontId="10" fillId="4" borderId="4" xfId="0" applyNumberFormat="1" applyFont="1" applyFill="1" applyBorder="1" applyAlignment="1">
      <alignment horizontal="right" vertical="center" indent="1"/>
    </xf>
    <xf numFmtId="165" fontId="10" fillId="0" borderId="4" xfId="0" applyNumberFormat="1" applyFont="1" applyBorder="1" applyAlignment="1">
      <alignment horizontal="right" vertical="center" indent="1"/>
    </xf>
    <xf numFmtId="165" fontId="10" fillId="4" borderId="10" xfId="0" applyNumberFormat="1" applyFont="1" applyFill="1" applyBorder="1" applyAlignment="1">
      <alignment horizontal="right" vertical="center" indent="1"/>
    </xf>
    <xf numFmtId="165" fontId="11" fillId="0" borderId="38" xfId="0" applyNumberFormat="1" applyFont="1" applyFill="1" applyBorder="1" applyAlignment="1">
      <alignment horizontal="right" vertical="center" indent="1"/>
    </xf>
    <xf numFmtId="165" fontId="11" fillId="0" borderId="7" xfId="0" applyNumberFormat="1" applyFont="1" applyBorder="1" applyAlignment="1">
      <alignment horizontal="right" vertical="center" indent="1"/>
    </xf>
    <xf numFmtId="165" fontId="11" fillId="4" borderId="4" xfId="0" applyNumberFormat="1" applyFont="1" applyFill="1" applyBorder="1" applyAlignment="1">
      <alignment horizontal="right" vertical="center" indent="1"/>
    </xf>
    <xf numFmtId="165" fontId="11" fillId="0" borderId="4" xfId="0" applyNumberFormat="1" applyFont="1" applyBorder="1" applyAlignment="1">
      <alignment horizontal="right" vertical="center" indent="1"/>
    </xf>
    <xf numFmtId="165" fontId="11" fillId="4" borderId="10" xfId="0" applyNumberFormat="1" applyFont="1" applyFill="1" applyBorder="1" applyAlignment="1">
      <alignment horizontal="right" vertical="center" indent="1"/>
    </xf>
    <xf numFmtId="0" fontId="11" fillId="0" borderId="0" xfId="3" applyFont="1"/>
    <xf numFmtId="165" fontId="10" fillId="0" borderId="18" xfId="38" applyNumberFormat="1" applyFont="1" applyBorder="1" applyAlignment="1">
      <alignment horizontal="right" vertical="center" indent="1"/>
    </xf>
    <xf numFmtId="165" fontId="10" fillId="0" borderId="65" xfId="38" applyNumberFormat="1" applyFont="1" applyBorder="1" applyAlignment="1">
      <alignment horizontal="right" vertical="center" indent="1"/>
    </xf>
    <xf numFmtId="165" fontId="10" fillId="4" borderId="13" xfId="38" applyNumberFormat="1" applyFont="1" applyFill="1" applyBorder="1" applyAlignment="1">
      <alignment horizontal="right" vertical="center" indent="1"/>
    </xf>
    <xf numFmtId="165" fontId="10" fillId="4" borderId="14" xfId="38" applyNumberFormat="1" applyFont="1" applyFill="1" applyBorder="1" applyAlignment="1">
      <alignment horizontal="right" vertical="center" indent="1"/>
    </xf>
    <xf numFmtId="165" fontId="10" fillId="0" borderId="25" xfId="38" applyNumberFormat="1" applyFont="1" applyBorder="1" applyAlignment="1">
      <alignment horizontal="right" vertical="center" indent="1"/>
    </xf>
    <xf numFmtId="165" fontId="10" fillId="0" borderId="29" xfId="38" applyNumberFormat="1" applyFont="1" applyBorder="1" applyAlignment="1">
      <alignment horizontal="right" vertical="center" indent="1"/>
    </xf>
    <xf numFmtId="165" fontId="10" fillId="4" borderId="25" xfId="38" applyNumberFormat="1" applyFont="1" applyFill="1" applyBorder="1" applyAlignment="1">
      <alignment horizontal="right" vertical="center" indent="1"/>
    </xf>
    <xf numFmtId="165" fontId="10" fillId="4" borderId="29" xfId="38" applyNumberFormat="1" applyFont="1" applyFill="1" applyBorder="1" applyAlignment="1">
      <alignment horizontal="right" vertical="center" indent="1"/>
    </xf>
    <xf numFmtId="165" fontId="10" fillId="4" borderId="32" xfId="38" applyNumberFormat="1" applyFont="1" applyFill="1" applyBorder="1" applyAlignment="1">
      <alignment horizontal="right" vertical="center" indent="1"/>
    </xf>
    <xf numFmtId="165" fontId="10" fillId="0" borderId="4" xfId="38" applyNumberFormat="1" applyFont="1" applyBorder="1" applyAlignment="1">
      <alignment horizontal="right" vertical="center" indent="1"/>
    </xf>
    <xf numFmtId="165" fontId="10" fillId="4" borderId="31" xfId="38" applyNumberFormat="1" applyFont="1" applyFill="1" applyBorder="1" applyAlignment="1">
      <alignment horizontal="right" vertical="center" indent="1"/>
    </xf>
    <xf numFmtId="165" fontId="10" fillId="4" borderId="30" xfId="38" applyNumberFormat="1" applyFont="1" applyFill="1" applyBorder="1" applyAlignment="1">
      <alignment horizontal="right" vertical="center" indent="1"/>
    </xf>
    <xf numFmtId="165" fontId="10" fillId="4" borderId="5" xfId="38" applyNumberFormat="1" applyFont="1" applyFill="1" applyBorder="1" applyAlignment="1">
      <alignment horizontal="right" vertical="center" indent="1"/>
    </xf>
    <xf numFmtId="165" fontId="11" fillId="0" borderId="44" xfId="38" applyNumberFormat="1" applyFont="1" applyBorder="1" applyAlignment="1">
      <alignment horizontal="right" vertical="center" indent="1"/>
    </xf>
    <xf numFmtId="165" fontId="10" fillId="0" borderId="7" xfId="38" applyNumberFormat="1" applyFont="1" applyBorder="1" applyAlignment="1">
      <alignment horizontal="right" vertical="center" indent="1"/>
    </xf>
    <xf numFmtId="165" fontId="11" fillId="0" borderId="7" xfId="38" applyNumberFormat="1" applyFont="1" applyBorder="1" applyAlignment="1">
      <alignment horizontal="right" vertical="center" indent="1"/>
    </xf>
    <xf numFmtId="165" fontId="11" fillId="4" borderId="4" xfId="38" applyNumberFormat="1" applyFont="1" applyFill="1" applyBorder="1" applyAlignment="1">
      <alignment horizontal="right" vertical="center" indent="1"/>
    </xf>
    <xf numFmtId="165" fontId="10" fillId="4" borderId="10" xfId="38" applyNumberFormat="1" applyFont="1" applyFill="1" applyBorder="1" applyAlignment="1">
      <alignment horizontal="right" vertical="center" indent="1"/>
    </xf>
    <xf numFmtId="165" fontId="11" fillId="0" borderId="38" xfId="38" applyNumberFormat="1" applyFont="1" applyFill="1" applyBorder="1" applyAlignment="1">
      <alignment horizontal="right" vertical="center" indent="1"/>
    </xf>
    <xf numFmtId="0" fontId="10" fillId="4" borderId="13" xfId="0" applyFont="1" applyFill="1" applyBorder="1" applyAlignment="1">
      <alignment horizontal="right" vertical="center" indent="1"/>
    </xf>
    <xf numFmtId="0" fontId="10" fillId="0" borderId="25" xfId="0" applyFont="1" applyBorder="1" applyAlignment="1">
      <alignment horizontal="right" vertical="center" indent="1"/>
    </xf>
    <xf numFmtId="0" fontId="10" fillId="4" borderId="25" xfId="0" applyFont="1" applyFill="1" applyBorder="1" applyAlignment="1">
      <alignment horizontal="right" vertical="center" indent="1"/>
    </xf>
    <xf numFmtId="0" fontId="10" fillId="4" borderId="32" xfId="0" applyFont="1" applyFill="1" applyBorder="1" applyAlignment="1">
      <alignment horizontal="right" vertical="center" indent="1"/>
    </xf>
    <xf numFmtId="0" fontId="10" fillId="4" borderId="31" xfId="0" applyFont="1" applyFill="1" applyBorder="1" applyAlignment="1">
      <alignment horizontal="right" vertical="center" indent="1"/>
    </xf>
    <xf numFmtId="0" fontId="10" fillId="4" borderId="5" xfId="0" applyFont="1" applyFill="1" applyBorder="1" applyAlignment="1">
      <alignment horizontal="right" vertical="center" indent="1"/>
    </xf>
    <xf numFmtId="0" fontId="11" fillId="0" borderId="61" xfId="0" applyFont="1" applyBorder="1" applyAlignment="1">
      <alignment horizontal="center" vertical="center"/>
    </xf>
    <xf numFmtId="165" fontId="34" fillId="0" borderId="44" xfId="38" applyNumberFormat="1" applyFont="1" applyFill="1" applyBorder="1" applyAlignment="1">
      <alignment horizontal="right" vertical="center" indent="1"/>
    </xf>
    <xf numFmtId="165" fontId="0" fillId="0" borderId="0" xfId="38" applyNumberFormat="1" applyFont="1" applyAlignment="1">
      <alignment horizontal="right" indent="1"/>
    </xf>
    <xf numFmtId="0" fontId="10" fillId="0" borderId="0" xfId="39"/>
    <xf numFmtId="0" fontId="44" fillId="0" borderId="0" xfId="39" applyFont="1"/>
    <xf numFmtId="0" fontId="45" fillId="0" borderId="0" xfId="39" applyFont="1" applyAlignment="1">
      <alignment vertical="center"/>
    </xf>
    <xf numFmtId="0" fontId="10" fillId="0" borderId="0" xfId="39" applyAlignment="1">
      <alignment vertical="center"/>
    </xf>
    <xf numFmtId="0" fontId="10" fillId="0" borderId="0" xfId="39" applyFont="1" applyBorder="1" applyAlignment="1">
      <alignment horizontal="justify" vertical="center"/>
    </xf>
    <xf numFmtId="0" fontId="4" fillId="0" borderId="0" xfId="39" applyFont="1" applyAlignment="1">
      <alignment horizontal="justify" vertical="top" wrapText="1" readingOrder="2"/>
    </xf>
    <xf numFmtId="0" fontId="14" fillId="0" borderId="0" xfId="39" applyFont="1" applyAlignment="1">
      <alignment vertical="top"/>
    </xf>
    <xf numFmtId="0" fontId="46" fillId="0" borderId="0" xfId="39" applyFont="1" applyAlignment="1">
      <alignment vertical="top"/>
    </xf>
    <xf numFmtId="0" fontId="10" fillId="0" borderId="0" xfId="39" applyFont="1" applyBorder="1" applyAlignment="1">
      <alignment horizontal="justify" vertical="top" wrapText="1"/>
    </xf>
    <xf numFmtId="0" fontId="7" fillId="0" borderId="0" xfId="39" applyFont="1" applyAlignment="1">
      <alignment vertical="top" wrapText="1"/>
    </xf>
    <xf numFmtId="0" fontId="11" fillId="0" borderId="0" xfId="39" applyFont="1" applyAlignment="1">
      <alignment horizontal="justify" vertical="top" wrapText="1"/>
    </xf>
    <xf numFmtId="0" fontId="10" fillId="0" borderId="0" xfId="39" applyFont="1" applyAlignment="1">
      <alignment horizontal="justify" vertical="center"/>
    </xf>
    <xf numFmtId="0" fontId="4" fillId="0" borderId="0" xfId="39" applyFont="1" applyAlignment="1">
      <alignment horizontal="right" vertical="top" wrapText="1" readingOrder="2"/>
    </xf>
    <xf numFmtId="0" fontId="48" fillId="0" borderId="0" xfId="40" applyFont="1" applyAlignment="1">
      <alignment vertical="top" wrapText="1"/>
    </xf>
    <xf numFmtId="49" fontId="16" fillId="3" borderId="0" xfId="0" applyNumberFormat="1" applyFont="1" applyFill="1" applyBorder="1" applyAlignment="1">
      <alignment horizontal="center" readingOrder="2"/>
    </xf>
    <xf numFmtId="0" fontId="39" fillId="4" borderId="89" xfId="2" applyFont="1" applyFill="1" applyBorder="1" applyAlignment="1">
      <alignment horizontal="center" vertical="center" wrapText="1"/>
    </xf>
    <xf numFmtId="0" fontId="5" fillId="0" borderId="0" xfId="0" applyFont="1" applyAlignment="1">
      <alignment horizontal="center" vertical="center"/>
    </xf>
    <xf numFmtId="0" fontId="0" fillId="0" borderId="0" xfId="0" applyAlignment="1">
      <alignment horizontal="center"/>
    </xf>
    <xf numFmtId="0" fontId="11" fillId="5" borderId="29" xfId="2" applyFont="1" applyFill="1" applyBorder="1" applyAlignment="1">
      <alignment horizontal="right" vertical="center" indent="1" readingOrder="2"/>
    </xf>
    <xf numFmtId="0" fontId="10" fillId="5" borderId="25" xfId="2" applyFont="1" applyFill="1" applyBorder="1" applyAlignment="1">
      <alignment horizontal="right" vertical="center" indent="1"/>
    </xf>
    <xf numFmtId="0" fontId="10" fillId="5" borderId="57" xfId="2" applyFont="1" applyFill="1" applyBorder="1" applyAlignment="1">
      <alignment horizontal="left" vertical="center" indent="1"/>
    </xf>
    <xf numFmtId="0" fontId="8" fillId="5" borderId="0" xfId="2" applyFont="1" applyFill="1"/>
    <xf numFmtId="0" fontId="18" fillId="5" borderId="54" xfId="2" applyFont="1" applyFill="1" applyBorder="1" applyAlignment="1">
      <alignment horizontal="right" vertical="center" indent="1" readingOrder="2"/>
    </xf>
    <xf numFmtId="0" fontId="40" fillId="5" borderId="24" xfId="2" applyFont="1" applyFill="1" applyBorder="1" applyAlignment="1">
      <alignment horizontal="right" vertical="center" indent="1"/>
    </xf>
    <xf numFmtId="0" fontId="40" fillId="5" borderId="58" xfId="2" applyFont="1" applyFill="1" applyBorder="1" applyAlignment="1">
      <alignment horizontal="left" vertical="center" indent="1"/>
    </xf>
    <xf numFmtId="0" fontId="18" fillId="5" borderId="29" xfId="2" applyFont="1" applyFill="1" applyBorder="1" applyAlignment="1">
      <alignment horizontal="right" vertical="center" indent="1" readingOrder="2"/>
    </xf>
    <xf numFmtId="0" fontId="40" fillId="5" borderId="25" xfId="2" applyFont="1" applyFill="1" applyBorder="1" applyAlignment="1">
      <alignment horizontal="right" vertical="center" indent="1"/>
    </xf>
    <xf numFmtId="0" fontId="40" fillId="5" borderId="57" xfId="2" applyFont="1" applyFill="1" applyBorder="1" applyAlignment="1">
      <alignment horizontal="left" vertical="center" indent="1"/>
    </xf>
    <xf numFmtId="0" fontId="20" fillId="5" borderId="29" xfId="2" applyFont="1" applyFill="1" applyBorder="1" applyAlignment="1">
      <alignment horizontal="right" vertical="center" indent="1" readingOrder="2"/>
    </xf>
    <xf numFmtId="0" fontId="11" fillId="4" borderId="59" xfId="2" applyFont="1" applyFill="1" applyBorder="1" applyAlignment="1">
      <alignment horizontal="center" vertical="center" readingOrder="2"/>
    </xf>
    <xf numFmtId="0" fontId="11" fillId="4" borderId="20" xfId="2" applyFont="1" applyFill="1" applyBorder="1" applyAlignment="1">
      <alignment horizontal="right" vertical="center" indent="1"/>
    </xf>
    <xf numFmtId="0" fontId="11" fillId="4" borderId="55" xfId="2" applyFont="1" applyFill="1" applyBorder="1" applyAlignment="1">
      <alignment horizontal="center" vertical="center"/>
    </xf>
    <xf numFmtId="0" fontId="5" fillId="0" borderId="0" xfId="0" applyFont="1" applyAlignment="1">
      <alignment horizontal="center" vertical="center"/>
    </xf>
    <xf numFmtId="0" fontId="0" fillId="0" borderId="0" xfId="0" applyAlignment="1">
      <alignment horizontal="center"/>
    </xf>
    <xf numFmtId="0" fontId="10" fillId="0" borderId="10" xfId="0" applyFont="1" applyBorder="1" applyAlignment="1">
      <alignment horizontal="right" vertical="center" indent="1"/>
    </xf>
    <xf numFmtId="0" fontId="8" fillId="3" borderId="67" xfId="1" applyFont="1" applyFill="1" applyBorder="1" applyAlignment="1">
      <alignment horizontal="left" vertical="center" wrapText="1" indent="1"/>
    </xf>
    <xf numFmtId="0" fontId="10" fillId="0" borderId="93" xfId="0" applyFont="1" applyBorder="1" applyAlignment="1">
      <alignment horizontal="right" vertical="center" indent="1"/>
    </xf>
    <xf numFmtId="0" fontId="10" fillId="0" borderId="32" xfId="0" applyFont="1" applyBorder="1" applyAlignment="1">
      <alignment horizontal="right" vertical="center" indent="1"/>
    </xf>
    <xf numFmtId="0" fontId="10" fillId="0" borderId="16" xfId="0" applyFont="1" applyBorder="1" applyAlignment="1">
      <alignment horizontal="right" vertical="center" indent="1"/>
    </xf>
    <xf numFmtId="0" fontId="10" fillId="4" borderId="93" xfId="0" applyFont="1" applyFill="1" applyBorder="1" applyAlignment="1">
      <alignment horizontal="right" vertical="center" indent="1"/>
    </xf>
    <xf numFmtId="0" fontId="10" fillId="4" borderId="16" xfId="0" applyFont="1" applyFill="1" applyBorder="1" applyAlignment="1">
      <alignment horizontal="right" vertical="center" indent="1"/>
    </xf>
    <xf numFmtId="0" fontId="10" fillId="5" borderId="67" xfId="1" applyFont="1" applyFill="1" applyBorder="1" applyAlignment="1">
      <alignment horizontal="left" vertical="center" wrapText="1" indent="1"/>
    </xf>
    <xf numFmtId="0" fontId="11" fillId="0" borderId="10" xfId="0" applyFont="1" applyBorder="1" applyAlignment="1">
      <alignment horizontal="right" vertical="center" indent="1"/>
    </xf>
    <xf numFmtId="0" fontId="5" fillId="0" borderId="0" xfId="0" applyFont="1" applyAlignment="1">
      <alignment horizontal="center" vertical="center"/>
    </xf>
    <xf numFmtId="0" fontId="0" fillId="0" borderId="0" xfId="0" applyAlignment="1">
      <alignment horizontal="center"/>
    </xf>
    <xf numFmtId="165" fontId="10" fillId="0" borderId="93" xfId="38" applyNumberFormat="1" applyFont="1" applyBorder="1" applyAlignment="1">
      <alignment horizontal="right" vertical="center" indent="1"/>
    </xf>
    <xf numFmtId="165" fontId="10" fillId="4" borderId="93" xfId="38" applyNumberFormat="1" applyFont="1" applyFill="1" applyBorder="1" applyAlignment="1">
      <alignment horizontal="right" vertical="center" indent="1"/>
    </xf>
    <xf numFmtId="165" fontId="10" fillId="0" borderId="10" xfId="0" applyNumberFormat="1" applyFont="1" applyBorder="1" applyAlignment="1">
      <alignment horizontal="right" vertical="center" indent="1"/>
    </xf>
    <xf numFmtId="165" fontId="11" fillId="0" borderId="10" xfId="0" applyNumberFormat="1" applyFont="1" applyBorder="1" applyAlignment="1">
      <alignment horizontal="right" vertical="center" indent="1"/>
    </xf>
    <xf numFmtId="0" fontId="11" fillId="5" borderId="45" xfId="3" applyFont="1" applyFill="1" applyBorder="1" applyAlignment="1">
      <alignment horizontal="center" vertical="center"/>
    </xf>
    <xf numFmtId="0" fontId="10" fillId="0" borderId="94" xfId="0" applyFont="1" applyBorder="1" applyAlignment="1">
      <alignment horizontal="left" vertical="center" indent="1"/>
    </xf>
    <xf numFmtId="0" fontId="39" fillId="4" borderId="89" xfId="2" applyFont="1" applyFill="1" applyBorder="1" applyAlignment="1">
      <alignment horizontal="center" vertical="center" wrapText="1"/>
    </xf>
    <xf numFmtId="0" fontId="20" fillId="4" borderId="25" xfId="2" applyFont="1" applyFill="1" applyBorder="1" applyAlignment="1">
      <alignment vertical="center"/>
    </xf>
    <xf numFmtId="0" fontId="20" fillId="4" borderId="24" xfId="2" applyFont="1" applyFill="1" applyBorder="1" applyAlignment="1">
      <alignment vertical="center"/>
    </xf>
    <xf numFmtId="0" fontId="38" fillId="0" borderId="0" xfId="2" applyFont="1" applyAlignment="1">
      <alignment wrapText="1"/>
    </xf>
    <xf numFmtId="0" fontId="40" fillId="5" borderId="47" xfId="2" applyFont="1" applyFill="1" applyBorder="1" applyAlignment="1">
      <alignment horizontal="left" vertical="center" indent="1"/>
    </xf>
    <xf numFmtId="0" fontId="40" fillId="4" borderId="8" xfId="2" applyFont="1" applyFill="1" applyBorder="1" applyAlignment="1">
      <alignment horizontal="left" vertical="center" indent="1"/>
    </xf>
    <xf numFmtId="0" fontId="43" fillId="5" borderId="46" xfId="2" applyFont="1" applyFill="1" applyBorder="1" applyAlignment="1">
      <alignment horizontal="right" vertical="top" wrapText="1" indent="1" readingOrder="2"/>
    </xf>
    <xf numFmtId="0" fontId="43" fillId="4" borderId="9" xfId="2" applyFont="1" applyFill="1" applyBorder="1" applyAlignment="1">
      <alignment horizontal="right" vertical="top" wrapText="1" indent="1" readingOrder="2"/>
    </xf>
    <xf numFmtId="0" fontId="43" fillId="5" borderId="75" xfId="2" applyFont="1" applyFill="1" applyBorder="1" applyAlignment="1">
      <alignment horizontal="right" vertical="top" wrapText="1" indent="1" readingOrder="2"/>
    </xf>
    <xf numFmtId="0" fontId="40" fillId="5" borderId="53" xfId="2" applyFont="1" applyFill="1" applyBorder="1" applyAlignment="1">
      <alignment horizontal="left" vertical="center" indent="1"/>
    </xf>
    <xf numFmtId="0" fontId="4" fillId="4" borderId="50" xfId="2" applyFont="1" applyFill="1" applyBorder="1" applyAlignment="1">
      <alignment horizontal="center" vertical="top" wrapText="1" readingOrder="2"/>
    </xf>
    <xf numFmtId="0" fontId="7" fillId="4" borderId="17" xfId="2" applyFont="1" applyFill="1" applyBorder="1" applyAlignment="1">
      <alignment horizontal="right" vertical="center" indent="1"/>
    </xf>
    <xf numFmtId="0" fontId="7" fillId="4" borderId="51" xfId="2" applyFont="1" applyFill="1" applyBorder="1" applyAlignment="1">
      <alignment horizontal="center" vertical="center"/>
    </xf>
    <xf numFmtId="0" fontId="15" fillId="4" borderId="20" xfId="2" applyFont="1" applyFill="1" applyBorder="1" applyAlignment="1">
      <alignment horizontal="center" vertical="top" wrapText="1" readingOrder="2"/>
    </xf>
    <xf numFmtId="0" fontId="15" fillId="4" borderId="20" xfId="2" applyFont="1" applyFill="1" applyBorder="1" applyAlignment="1">
      <alignment horizontal="center" vertical="top" shrinkToFit="1" readingOrder="2"/>
    </xf>
    <xf numFmtId="0" fontId="40" fillId="4" borderId="20" xfId="2" applyFont="1" applyFill="1" applyBorder="1" applyAlignment="1">
      <alignment horizontal="center" vertical="top" wrapText="1"/>
    </xf>
    <xf numFmtId="0" fontId="19" fillId="4" borderId="89" xfId="2" applyFont="1" applyFill="1" applyBorder="1" applyAlignment="1">
      <alignment horizontal="center" wrapText="1" readingOrder="2"/>
    </xf>
    <xf numFmtId="0" fontId="39" fillId="4" borderId="89" xfId="2" applyFont="1" applyFill="1" applyBorder="1" applyAlignment="1">
      <alignment wrapText="1"/>
    </xf>
    <xf numFmtId="0" fontId="40" fillId="5" borderId="19" xfId="2" applyFont="1" applyFill="1" applyBorder="1" applyAlignment="1">
      <alignment horizontal="right" vertical="center" indent="1"/>
    </xf>
    <xf numFmtId="0" fontId="40" fillId="4" borderId="4" xfId="2" applyFont="1" applyFill="1" applyBorder="1" applyAlignment="1">
      <alignment horizontal="right" vertical="center" indent="1"/>
    </xf>
    <xf numFmtId="0" fontId="40" fillId="5" borderId="89" xfId="2" applyFont="1" applyFill="1" applyBorder="1" applyAlignment="1">
      <alignment horizontal="right" vertical="center" indent="1"/>
    </xf>
    <xf numFmtId="0" fontId="20" fillId="5" borderId="19" xfId="2" applyFont="1" applyFill="1" applyBorder="1" applyAlignment="1">
      <alignment horizontal="right" vertical="center" indent="1"/>
    </xf>
    <xf numFmtId="0" fontId="20" fillId="4" borderId="4" xfId="2" applyFont="1" applyFill="1" applyBorder="1" applyAlignment="1">
      <alignment horizontal="right" vertical="center" indent="1"/>
    </xf>
    <xf numFmtId="0" fontId="20" fillId="5" borderId="89" xfId="2" applyFont="1" applyFill="1" applyBorder="1" applyAlignment="1">
      <alignment horizontal="right" vertical="center" indent="1"/>
    </xf>
    <xf numFmtId="0" fontId="5" fillId="0" borderId="0" xfId="0" applyFont="1" applyAlignment="1">
      <alignment horizontal="center" vertical="center"/>
    </xf>
    <xf numFmtId="0" fontId="0" fillId="0" borderId="0" xfId="0" applyAlignment="1">
      <alignment horizontal="center"/>
    </xf>
    <xf numFmtId="0" fontId="11" fillId="0" borderId="91" xfId="0" applyFont="1" applyFill="1" applyBorder="1" applyAlignment="1">
      <alignment horizontal="right" vertical="center" indent="1"/>
    </xf>
    <xf numFmtId="165" fontId="10" fillId="5" borderId="10" xfId="38" applyNumberFormat="1" applyFont="1" applyFill="1" applyBorder="1" applyAlignment="1">
      <alignment horizontal="right" vertical="center" indent="1"/>
    </xf>
    <xf numFmtId="165" fontId="10" fillId="0" borderId="10" xfId="38" applyNumberFormat="1" applyFont="1" applyBorder="1" applyAlignment="1">
      <alignment horizontal="right" vertical="center" indent="1"/>
    </xf>
    <xf numFmtId="0" fontId="5" fillId="0" borderId="0" xfId="0" applyFont="1" applyAlignment="1">
      <alignment horizontal="center" vertical="center"/>
    </xf>
    <xf numFmtId="0" fontId="0" fillId="0" borderId="0" xfId="0" applyAlignment="1">
      <alignment horizontal="center"/>
    </xf>
    <xf numFmtId="0" fontId="7" fillId="4" borderId="70" xfId="0" applyFont="1" applyFill="1" applyBorder="1" applyAlignment="1">
      <alignment horizontal="center" wrapText="1" readingOrder="2"/>
    </xf>
    <xf numFmtId="0" fontId="7" fillId="4" borderId="44" xfId="0" applyFont="1" applyFill="1" applyBorder="1" applyAlignment="1">
      <alignment horizontal="center" vertical="center" readingOrder="2"/>
    </xf>
    <xf numFmtId="0" fontId="11" fillId="4" borderId="45" xfId="0" applyFont="1" applyFill="1" applyBorder="1" applyAlignment="1">
      <alignment horizontal="center" vertical="center"/>
    </xf>
    <xf numFmtId="0" fontId="11" fillId="4" borderId="44" xfId="0" applyFont="1" applyFill="1" applyBorder="1" applyAlignment="1">
      <alignment horizontal="right" vertical="center" indent="1"/>
    </xf>
    <xf numFmtId="0" fontId="11" fillId="0" borderId="17" xfId="0" applyFont="1" applyBorder="1" applyAlignment="1">
      <alignment horizontal="right" vertical="center" indent="1"/>
    </xf>
    <xf numFmtId="0" fontId="10" fillId="0" borderId="7" xfId="0" applyFont="1" applyBorder="1" applyAlignment="1">
      <alignment horizontal="right" vertical="center" wrapText="1" indent="1"/>
    </xf>
    <xf numFmtId="0" fontId="10" fillId="4" borderId="4" xfId="0" applyFont="1" applyFill="1" applyBorder="1" applyAlignment="1">
      <alignment horizontal="right" vertical="center" wrapText="1" indent="1"/>
    </xf>
    <xf numFmtId="0" fontId="10" fillId="0" borderId="4" xfId="0" applyFont="1" applyBorder="1" applyAlignment="1">
      <alignment horizontal="right" vertical="center" wrapText="1" indent="1"/>
    </xf>
    <xf numFmtId="0" fontId="10" fillId="4" borderId="10" xfId="0" applyFont="1" applyFill="1" applyBorder="1" applyAlignment="1">
      <alignment horizontal="right" vertical="center" wrapText="1" indent="1"/>
    </xf>
    <xf numFmtId="0" fontId="10" fillId="4" borderId="70" xfId="0" applyFont="1" applyFill="1" applyBorder="1" applyAlignment="1">
      <alignment horizontal="center" wrapText="1" readingOrder="2"/>
    </xf>
    <xf numFmtId="0" fontId="11" fillId="0" borderId="17" xfId="0" applyFont="1" applyBorder="1" applyAlignment="1">
      <alignment horizontal="right" vertical="center" wrapText="1" indent="1"/>
    </xf>
    <xf numFmtId="0" fontId="10" fillId="4" borderId="7" xfId="0" applyFont="1" applyFill="1" applyBorder="1" applyAlignment="1">
      <alignment horizontal="right" vertical="center" wrapText="1" indent="1"/>
    </xf>
    <xf numFmtId="0" fontId="10" fillId="4" borderId="7" xfId="0" applyFont="1" applyFill="1" applyBorder="1" applyAlignment="1">
      <alignment horizontal="right" vertical="center" indent="1"/>
    </xf>
    <xf numFmtId="0" fontId="10" fillId="5" borderId="4" xfId="0" applyFont="1" applyFill="1" applyBorder="1" applyAlignment="1">
      <alignment horizontal="right" vertical="center" wrapText="1" indent="1"/>
    </xf>
    <xf numFmtId="0" fontId="10" fillId="5" borderId="4" xfId="0" applyFont="1" applyFill="1" applyBorder="1" applyAlignment="1">
      <alignment horizontal="right" vertical="center" indent="1"/>
    </xf>
    <xf numFmtId="0" fontId="10" fillId="5" borderId="10" xfId="0" applyFont="1" applyFill="1" applyBorder="1" applyAlignment="1">
      <alignment horizontal="right" vertical="center" wrapText="1" indent="1"/>
    </xf>
    <xf numFmtId="0" fontId="10" fillId="5" borderId="10" xfId="0" applyFont="1" applyFill="1" applyBorder="1" applyAlignment="1">
      <alignment horizontal="right" vertical="center" indent="1"/>
    </xf>
    <xf numFmtId="0" fontId="10" fillId="0" borderId="7" xfId="0" applyFont="1" applyBorder="1" applyAlignment="1">
      <alignment horizontal="left" vertical="center" wrapText="1" indent="1"/>
    </xf>
    <xf numFmtId="0" fontId="10" fillId="4" borderId="4" xfId="0" applyFont="1" applyFill="1" applyBorder="1" applyAlignment="1">
      <alignment horizontal="left" vertical="center" wrapText="1" indent="1"/>
    </xf>
    <xf numFmtId="0" fontId="10" fillId="0" borderId="4" xfId="0" applyFont="1" applyBorder="1" applyAlignment="1">
      <alignment horizontal="left" vertical="center" wrapText="1" indent="1"/>
    </xf>
    <xf numFmtId="0" fontId="10" fillId="4" borderId="10" xfId="0" applyFont="1" applyFill="1" applyBorder="1" applyAlignment="1">
      <alignment horizontal="left" vertical="center" wrapText="1" indent="1"/>
    </xf>
    <xf numFmtId="0" fontId="11" fillId="0" borderId="17" xfId="0" applyFont="1" applyBorder="1" applyAlignment="1">
      <alignment horizontal="left" vertical="center" wrapText="1" indent="1"/>
    </xf>
    <xf numFmtId="0" fontId="10" fillId="4" borderId="7" xfId="0" applyFont="1" applyFill="1" applyBorder="1" applyAlignment="1">
      <alignment horizontal="left" vertical="center" wrapText="1" indent="1"/>
    </xf>
    <xf numFmtId="0" fontId="10" fillId="5" borderId="4" xfId="0" applyFont="1" applyFill="1" applyBorder="1" applyAlignment="1">
      <alignment horizontal="left" vertical="center" wrapText="1" indent="1"/>
    </xf>
    <xf numFmtId="0" fontId="10" fillId="5" borderId="10" xfId="0" applyFont="1" applyFill="1" applyBorder="1" applyAlignment="1">
      <alignment horizontal="left" vertical="center" wrapText="1" indent="1"/>
    </xf>
    <xf numFmtId="0" fontId="11" fillId="4" borderId="42" xfId="0" applyFont="1" applyFill="1" applyBorder="1" applyAlignment="1">
      <alignment horizontal="right" vertical="center" wrapText="1" indent="1"/>
    </xf>
    <xf numFmtId="0" fontId="11" fillId="4" borderId="42" xfId="0" applyFont="1" applyFill="1" applyBorder="1" applyAlignment="1">
      <alignment horizontal="right" vertical="center" indent="1"/>
    </xf>
    <xf numFmtId="0" fontId="11" fillId="4" borderId="42" xfId="0" applyFont="1" applyFill="1" applyBorder="1" applyAlignment="1">
      <alignment horizontal="left" vertical="center" wrapText="1" indent="1"/>
    </xf>
    <xf numFmtId="0" fontId="12" fillId="4" borderId="12" xfId="0" applyFont="1" applyFill="1" applyBorder="1" applyAlignment="1">
      <alignment horizontal="center" vertical="top" wrapText="1" readingOrder="1"/>
    </xf>
    <xf numFmtId="0" fontId="12" fillId="4" borderId="12" xfId="0" applyFont="1" applyFill="1" applyBorder="1" applyAlignment="1">
      <alignment horizontal="center" vertical="top" readingOrder="1"/>
    </xf>
    <xf numFmtId="0" fontId="11" fillId="0" borderId="7" xfId="0" applyFont="1" applyBorder="1" applyAlignment="1">
      <alignment horizontal="right" vertical="center" indent="1" readingOrder="2"/>
    </xf>
    <xf numFmtId="0" fontId="11" fillId="4" borderId="4" xfId="0" applyFont="1" applyFill="1" applyBorder="1" applyAlignment="1">
      <alignment horizontal="right" vertical="center" indent="1" readingOrder="2"/>
    </xf>
    <xf numFmtId="0" fontId="11" fillId="0" borderId="4" xfId="0" applyFont="1" applyBorder="1" applyAlignment="1">
      <alignment horizontal="right" vertical="center" indent="1" readingOrder="2"/>
    </xf>
    <xf numFmtId="0" fontId="11" fillId="0" borderId="10" xfId="0" applyFont="1" applyBorder="1" applyAlignment="1">
      <alignment horizontal="right" vertical="center" indent="1" readingOrder="2"/>
    </xf>
    <xf numFmtId="0" fontId="11" fillId="0" borderId="7" xfId="0" applyFont="1" applyBorder="1" applyAlignment="1">
      <alignment horizontal="right" vertical="center" wrapText="1" indent="1" readingOrder="2"/>
    </xf>
    <xf numFmtId="0" fontId="11" fillId="4" borderId="4" xfId="0" applyFont="1" applyFill="1" applyBorder="1" applyAlignment="1">
      <alignment horizontal="right" vertical="center" wrapText="1" indent="1" readingOrder="2"/>
    </xf>
    <xf numFmtId="0" fontId="11" fillId="0" borderId="4" xfId="0" applyFont="1" applyBorder="1" applyAlignment="1">
      <alignment horizontal="right" vertical="center" wrapText="1" indent="1" readingOrder="2"/>
    </xf>
    <xf numFmtId="0" fontId="11" fillId="0" borderId="10" xfId="0" applyFont="1" applyBorder="1" applyAlignment="1">
      <alignment horizontal="right" vertical="center" wrapText="1" indent="1" readingOrder="2"/>
    </xf>
    <xf numFmtId="0" fontId="11" fillId="4" borderId="44" xfId="0" applyFont="1" applyFill="1" applyBorder="1" applyAlignment="1">
      <alignment horizontal="right" vertical="center" wrapText="1" indent="1" readingOrder="2"/>
    </xf>
    <xf numFmtId="0" fontId="11" fillId="4" borderId="10" xfId="0" applyFont="1" applyFill="1" applyBorder="1" applyAlignment="1">
      <alignment horizontal="right" vertical="center" wrapText="1" indent="1" readingOrder="2"/>
    </xf>
    <xf numFmtId="165" fontId="11" fillId="0" borderId="18" xfId="38" applyNumberFormat="1" applyFont="1" applyBorder="1" applyAlignment="1">
      <alignment horizontal="right" vertical="center" indent="1"/>
    </xf>
    <xf numFmtId="165" fontId="11" fillId="4" borderId="18" xfId="38" applyNumberFormat="1" applyFont="1" applyFill="1" applyBorder="1" applyAlignment="1">
      <alignment horizontal="right" vertical="center" indent="1"/>
    </xf>
    <xf numFmtId="165" fontId="10" fillId="4" borderId="0" xfId="38" applyNumberFormat="1" applyFont="1" applyFill="1" applyBorder="1" applyAlignment="1">
      <alignment horizontal="right" vertical="center" indent="1"/>
    </xf>
    <xf numFmtId="165" fontId="11" fillId="4" borderId="15" xfId="38" applyNumberFormat="1" applyFont="1" applyFill="1" applyBorder="1" applyAlignment="1">
      <alignment horizontal="right" vertical="center" indent="1"/>
    </xf>
    <xf numFmtId="0" fontId="13" fillId="0" borderId="0" xfId="3" applyAlignment="1">
      <alignment horizontal="right" vertical="center" indent="1"/>
    </xf>
    <xf numFmtId="165" fontId="11" fillId="0" borderId="0" xfId="38" applyNumberFormat="1" applyFont="1" applyBorder="1" applyAlignment="1">
      <alignment horizontal="right" vertical="center" indent="1"/>
    </xf>
    <xf numFmtId="0" fontId="13" fillId="4" borderId="0" xfId="3" applyFill="1" applyAlignment="1">
      <alignment horizontal="right" indent="1"/>
    </xf>
    <xf numFmtId="0" fontId="7" fillId="5" borderId="61" xfId="0" applyFont="1" applyFill="1" applyBorder="1" applyAlignment="1">
      <alignment horizontal="center" vertical="center" readingOrder="2"/>
    </xf>
    <xf numFmtId="165" fontId="11" fillId="4" borderId="44" xfId="38" applyNumberFormat="1" applyFont="1" applyFill="1" applyBorder="1" applyAlignment="1">
      <alignment horizontal="right" vertical="center" indent="1"/>
    </xf>
    <xf numFmtId="165" fontId="11" fillId="0" borderId="7" xfId="38" applyNumberFormat="1" applyFont="1" applyFill="1" applyBorder="1" applyAlignment="1">
      <alignment horizontal="right" vertical="center" indent="1"/>
    </xf>
    <xf numFmtId="165" fontId="11" fillId="0" borderId="4" xfId="38" applyNumberFormat="1" applyFont="1" applyFill="1" applyBorder="1" applyAlignment="1">
      <alignment horizontal="right" vertical="center" indent="1"/>
    </xf>
    <xf numFmtId="165" fontId="11" fillId="0" borderId="10" xfId="38" applyNumberFormat="1" applyFont="1" applyFill="1" applyBorder="1" applyAlignment="1">
      <alignment horizontal="right" vertical="center" indent="1"/>
    </xf>
    <xf numFmtId="0" fontId="11" fillId="0" borderId="65" xfId="0" applyFont="1" applyBorder="1" applyAlignment="1">
      <alignment horizontal="right" vertical="center" indent="1" readingOrder="2"/>
    </xf>
    <xf numFmtId="0" fontId="11" fillId="4" borderId="9" xfId="0" applyFont="1" applyFill="1" applyBorder="1" applyAlignment="1">
      <alignment horizontal="right" vertical="center" indent="1" readingOrder="2"/>
    </xf>
    <xf numFmtId="0" fontId="11" fillId="0" borderId="9" xfId="0" applyFont="1" applyBorder="1" applyAlignment="1">
      <alignment horizontal="right" vertical="center" indent="1" readingOrder="2"/>
    </xf>
    <xf numFmtId="0" fontId="11" fillId="0" borderId="9" xfId="0" applyFont="1" applyBorder="1" applyAlignment="1">
      <alignment horizontal="right" vertical="center" wrapText="1" indent="1" readingOrder="2"/>
    </xf>
    <xf numFmtId="0" fontId="11" fillId="0" borderId="11" xfId="0" applyFont="1" applyBorder="1" applyAlignment="1">
      <alignment horizontal="right" vertical="center" indent="1" readingOrder="2"/>
    </xf>
    <xf numFmtId="0" fontId="11" fillId="4" borderId="11" xfId="0" applyFont="1" applyFill="1" applyBorder="1" applyAlignment="1">
      <alignment horizontal="right" vertical="center" indent="1" readingOrder="2"/>
    </xf>
    <xf numFmtId="0" fontId="11" fillId="0" borderId="43" xfId="0" applyFont="1" applyBorder="1" applyAlignment="1">
      <alignment horizontal="center" vertical="center" readingOrder="2"/>
    </xf>
    <xf numFmtId="0" fontId="10" fillId="3" borderId="66" xfId="1" applyFont="1" applyFill="1" applyBorder="1" applyAlignment="1">
      <alignment horizontal="left" wrapText="1" indent="1"/>
    </xf>
    <xf numFmtId="0" fontId="11" fillId="0" borderId="45" xfId="0" applyFont="1" applyBorder="1" applyAlignment="1">
      <alignment horizontal="center" vertical="center"/>
    </xf>
    <xf numFmtId="0" fontId="11" fillId="4" borderId="62" xfId="0" applyFont="1" applyFill="1" applyBorder="1" applyAlignment="1">
      <alignment horizontal="center" readingOrder="2"/>
    </xf>
    <xf numFmtId="0" fontId="11" fillId="4" borderId="60" xfId="0" applyFont="1" applyFill="1" applyBorder="1" applyAlignment="1">
      <alignment horizontal="center" readingOrder="2"/>
    </xf>
    <xf numFmtId="0" fontId="10" fillId="4" borderId="5" xfId="0" applyFont="1" applyFill="1" applyBorder="1" applyAlignment="1">
      <alignment horizontal="center" vertical="top" readingOrder="2"/>
    </xf>
    <xf numFmtId="0" fontId="10" fillId="4" borderId="12" xfId="0" applyFont="1" applyFill="1" applyBorder="1" applyAlignment="1">
      <alignment horizontal="center" vertical="top" readingOrder="2"/>
    </xf>
    <xf numFmtId="0" fontId="11" fillId="0" borderId="71" xfId="0" applyFont="1" applyBorder="1" applyAlignment="1">
      <alignment horizontal="right" vertical="center" indent="1" readingOrder="2"/>
    </xf>
    <xf numFmtId="0" fontId="11" fillId="4" borderId="72" xfId="0" applyFont="1" applyFill="1" applyBorder="1" applyAlignment="1">
      <alignment horizontal="right" vertical="center" indent="1" readingOrder="2"/>
    </xf>
    <xf numFmtId="0" fontId="11" fillId="0" borderId="73" xfId="0" applyFont="1" applyBorder="1" applyAlignment="1">
      <alignment horizontal="right" vertical="center" indent="1" readingOrder="2"/>
    </xf>
    <xf numFmtId="0" fontId="11" fillId="4" borderId="73" xfId="0" applyFont="1" applyFill="1" applyBorder="1" applyAlignment="1">
      <alignment horizontal="right" vertical="center" indent="1" readingOrder="2"/>
    </xf>
    <xf numFmtId="0" fontId="11" fillId="0" borderId="73" xfId="0" applyFont="1" applyBorder="1" applyAlignment="1">
      <alignment horizontal="right" vertical="center" wrapText="1" indent="1" readingOrder="2"/>
    </xf>
    <xf numFmtId="0" fontId="11" fillId="4" borderId="92" xfId="0" applyFont="1" applyFill="1" applyBorder="1" applyAlignment="1">
      <alignment horizontal="right" vertical="center" indent="1" readingOrder="2"/>
    </xf>
    <xf numFmtId="0" fontId="11" fillId="0" borderId="92" xfId="0" applyFont="1" applyBorder="1" applyAlignment="1">
      <alignment horizontal="right" vertical="center" indent="1" readingOrder="2"/>
    </xf>
    <xf numFmtId="0" fontId="11" fillId="4" borderId="74" xfId="0" applyFont="1" applyFill="1" applyBorder="1" applyAlignment="1">
      <alignment horizontal="right" vertical="center" indent="1" readingOrder="2"/>
    </xf>
    <xf numFmtId="0" fontId="11" fillId="0" borderId="18" xfId="3" applyFont="1" applyFill="1" applyBorder="1" applyAlignment="1">
      <alignment horizontal="right" indent="1" readingOrder="2"/>
    </xf>
    <xf numFmtId="0" fontId="11" fillId="4" borderId="4" xfId="3" applyFont="1" applyFill="1" applyBorder="1" applyAlignment="1">
      <alignment horizontal="right" indent="1" readingOrder="2"/>
    </xf>
    <xf numFmtId="0" fontId="11" fillId="0" borderId="4" xfId="3" applyFont="1" applyFill="1" applyBorder="1" applyAlignment="1">
      <alignment horizontal="right" indent="1" readingOrder="2"/>
    </xf>
    <xf numFmtId="0" fontId="11" fillId="4" borderId="73" xfId="0" applyFont="1" applyFill="1" applyBorder="1" applyAlignment="1">
      <alignment horizontal="right" indent="1" readingOrder="2"/>
    </xf>
    <xf numFmtId="0" fontId="11" fillId="5" borderId="10" xfId="3" applyFont="1" applyFill="1" applyBorder="1" applyAlignment="1">
      <alignment horizontal="right" indent="1" readingOrder="2"/>
    </xf>
    <xf numFmtId="0" fontId="11" fillId="4" borderId="10" xfId="3" applyFont="1" applyFill="1" applyBorder="1" applyAlignment="1">
      <alignment horizontal="right" indent="1" readingOrder="2"/>
    </xf>
    <xf numFmtId="0" fontId="10" fillId="0" borderId="0" xfId="3" applyFont="1"/>
    <xf numFmtId="0" fontId="11" fillId="0" borderId="44" xfId="3" applyFont="1" applyFill="1" applyBorder="1" applyAlignment="1">
      <alignment horizontal="center" vertical="center" readingOrder="2"/>
    </xf>
    <xf numFmtId="0" fontId="11" fillId="4" borderId="10" xfId="0" applyFont="1" applyFill="1" applyBorder="1" applyAlignment="1">
      <alignment horizontal="right" vertical="center" indent="1" readingOrder="2"/>
    </xf>
    <xf numFmtId="0" fontId="11" fillId="0" borderId="38" xfId="0" applyFont="1" applyFill="1" applyBorder="1" applyAlignment="1">
      <alignment horizontal="center" vertical="center" readingOrder="2"/>
    </xf>
    <xf numFmtId="0" fontId="7" fillId="0" borderId="7" xfId="0" applyFont="1" applyBorder="1" applyAlignment="1">
      <alignment horizontal="right" vertical="center" wrapText="1" indent="1" readingOrder="2"/>
    </xf>
    <xf numFmtId="0" fontId="7" fillId="0" borderId="4" xfId="0" applyFont="1" applyBorder="1" applyAlignment="1">
      <alignment horizontal="right" vertical="center" wrapText="1" indent="1" readingOrder="2"/>
    </xf>
    <xf numFmtId="0" fontId="7" fillId="4" borderId="10" xfId="0" applyFont="1" applyFill="1" applyBorder="1" applyAlignment="1">
      <alignment horizontal="right" vertical="center" wrapText="1" indent="1" readingOrder="2"/>
    </xf>
    <xf numFmtId="0" fontId="7" fillId="0" borderId="10" xfId="0" applyFont="1" applyBorder="1" applyAlignment="1">
      <alignment horizontal="right" vertical="center" wrapText="1" indent="1" readingOrder="2"/>
    </xf>
    <xf numFmtId="0" fontId="10" fillId="0" borderId="96" xfId="0" applyFont="1" applyFill="1" applyBorder="1" applyAlignment="1">
      <alignment vertical="center"/>
    </xf>
    <xf numFmtId="0" fontId="10" fillId="0" borderId="97" xfId="0" applyFont="1" applyFill="1" applyBorder="1" applyAlignment="1">
      <alignment vertical="center"/>
    </xf>
    <xf numFmtId="0" fontId="10" fillId="0" borderId="98" xfId="0" applyFont="1" applyFill="1" applyBorder="1" applyAlignment="1">
      <alignment vertical="center"/>
    </xf>
    <xf numFmtId="0" fontId="10" fillId="0" borderId="99" xfId="0" applyFont="1" applyFill="1" applyBorder="1" applyAlignment="1">
      <alignment vertical="center"/>
    </xf>
    <xf numFmtId="0" fontId="0" fillId="0" borderId="100" xfId="0" applyFill="1" applyBorder="1" applyAlignment="1">
      <alignment vertical="center"/>
    </xf>
    <xf numFmtId="0" fontId="0" fillId="0" borderId="101" xfId="0" applyFill="1" applyBorder="1" applyAlignment="1">
      <alignment vertical="center"/>
    </xf>
    <xf numFmtId="0" fontId="40" fillId="0" borderId="99" xfId="0" applyFont="1" applyFill="1" applyBorder="1" applyAlignment="1">
      <alignment vertical="center"/>
    </xf>
    <xf numFmtId="0" fontId="40" fillId="0" borderId="102" xfId="0" applyFont="1" applyFill="1" applyBorder="1" applyAlignment="1">
      <alignment vertical="center"/>
    </xf>
    <xf numFmtId="0" fontId="0" fillId="0" borderId="103" xfId="0" applyFill="1" applyBorder="1" applyAlignment="1">
      <alignment vertical="center"/>
    </xf>
    <xf numFmtId="0" fontId="0" fillId="0" borderId="104" xfId="0" applyFill="1" applyBorder="1" applyAlignment="1">
      <alignment vertical="center"/>
    </xf>
    <xf numFmtId="0" fontId="11" fillId="4" borderId="89" xfId="0" applyFont="1" applyFill="1" applyBorder="1" applyAlignment="1">
      <alignment horizontal="right" vertical="center" wrapText="1" indent="1"/>
    </xf>
    <xf numFmtId="0" fontId="11" fillId="4" borderId="89" xfId="0" applyFont="1" applyFill="1" applyBorder="1" applyAlignment="1">
      <alignment horizontal="right" vertical="center" indent="1"/>
    </xf>
    <xf numFmtId="0" fontId="11" fillId="4" borderId="89" xfId="0" applyFont="1" applyFill="1" applyBorder="1" applyAlignment="1">
      <alignment horizontal="left" vertical="center" wrapText="1" indent="1"/>
    </xf>
    <xf numFmtId="0" fontId="11" fillId="0" borderId="38" xfId="0" applyFont="1" applyBorder="1" applyAlignment="1">
      <alignment horizontal="right" vertical="center" wrapText="1" indent="1"/>
    </xf>
    <xf numFmtId="0" fontId="11" fillId="0" borderId="38" xfId="0" applyFont="1" applyBorder="1" applyAlignment="1">
      <alignment horizontal="right" vertical="center" indent="1"/>
    </xf>
    <xf numFmtId="0" fontId="11" fillId="0" borderId="38" xfId="0" applyFont="1" applyBorder="1" applyAlignment="1">
      <alignment horizontal="left" vertical="center" wrapText="1" indent="1"/>
    </xf>
    <xf numFmtId="0" fontId="12" fillId="4" borderId="15" xfId="0" applyFont="1" applyFill="1" applyBorder="1" applyAlignment="1">
      <alignment horizontal="center" vertical="top" wrapText="1" readingOrder="2"/>
    </xf>
    <xf numFmtId="0" fontId="11" fillId="0" borderId="12" xfId="0" applyFont="1" applyFill="1" applyBorder="1" applyAlignment="1">
      <alignment horizontal="right" vertical="center" indent="1"/>
    </xf>
    <xf numFmtId="0" fontId="40" fillId="0" borderId="7" xfId="0" applyFont="1" applyBorder="1" applyAlignment="1">
      <alignment horizontal="right" vertical="center" indent="1"/>
    </xf>
    <xf numFmtId="0" fontId="40" fillId="4" borderId="4" xfId="0" applyFont="1" applyFill="1" applyBorder="1" applyAlignment="1">
      <alignment horizontal="right" vertical="center" indent="1"/>
    </xf>
    <xf numFmtId="0" fontId="20" fillId="4" borderId="4" xfId="0" applyFont="1" applyFill="1" applyBorder="1" applyAlignment="1">
      <alignment horizontal="right" vertical="center" indent="1"/>
    </xf>
    <xf numFmtId="0" fontId="20" fillId="0" borderId="4" xfId="0" applyFont="1" applyBorder="1" applyAlignment="1">
      <alignment horizontal="right" vertical="center" indent="1"/>
    </xf>
    <xf numFmtId="0" fontId="40" fillId="0" borderId="4" xfId="0" applyFont="1" applyBorder="1" applyAlignment="1">
      <alignment horizontal="right" vertical="center" indent="1"/>
    </xf>
    <xf numFmtId="0" fontId="40" fillId="0" borderId="10" xfId="0" applyFont="1" applyBorder="1" applyAlignment="1">
      <alignment horizontal="right" vertical="center" indent="1"/>
    </xf>
    <xf numFmtId="0" fontId="40" fillId="4" borderId="10" xfId="0" applyFont="1" applyFill="1" applyBorder="1" applyAlignment="1">
      <alignment horizontal="right" vertical="center" indent="1"/>
    </xf>
    <xf numFmtId="0" fontId="11" fillId="0" borderId="7" xfId="0" applyFont="1" applyBorder="1" applyAlignment="1">
      <alignment horizontal="center" vertical="center"/>
    </xf>
    <xf numFmtId="0" fontId="10" fillId="4" borderId="105" xfId="0" applyFont="1" applyFill="1" applyBorder="1" applyAlignment="1">
      <alignment horizontal="center" vertical="center"/>
    </xf>
    <xf numFmtId="165" fontId="11" fillId="0" borderId="18" xfId="38" applyNumberFormat="1" applyFont="1" applyBorder="1" applyAlignment="1">
      <alignment horizontal="center" vertical="center"/>
    </xf>
    <xf numFmtId="165" fontId="11" fillId="4" borderId="13" xfId="38" applyNumberFormat="1" applyFont="1" applyFill="1" applyBorder="1" applyAlignment="1">
      <alignment horizontal="center" vertical="center"/>
    </xf>
    <xf numFmtId="165" fontId="11" fillId="0" borderId="25" xfId="38" applyNumberFormat="1" applyFont="1" applyBorder="1" applyAlignment="1">
      <alignment horizontal="center" vertical="center"/>
    </xf>
    <xf numFmtId="165" fontId="11" fillId="4" borderId="25" xfId="38" applyNumberFormat="1" applyFont="1" applyFill="1" applyBorder="1" applyAlignment="1">
      <alignment horizontal="center" vertical="center"/>
    </xf>
    <xf numFmtId="165" fontId="11" fillId="4" borderId="93" xfId="38" applyNumberFormat="1" applyFont="1" applyFill="1" applyBorder="1" applyAlignment="1">
      <alignment horizontal="center" vertical="center"/>
    </xf>
    <xf numFmtId="165" fontId="11" fillId="0" borderId="93" xfId="38" applyNumberFormat="1" applyFont="1" applyBorder="1" applyAlignment="1">
      <alignment horizontal="center" vertical="center"/>
    </xf>
    <xf numFmtId="0" fontId="11" fillId="0" borderId="7" xfId="0" applyFont="1" applyBorder="1" applyAlignment="1">
      <alignment horizontal="left" vertical="center" wrapText="1" indent="1"/>
    </xf>
    <xf numFmtId="0" fontId="11" fillId="4" borderId="4" xfId="0" applyFont="1" applyFill="1" applyBorder="1" applyAlignment="1">
      <alignment horizontal="left" vertical="center" wrapText="1" indent="1"/>
    </xf>
    <xf numFmtId="0" fontId="11" fillId="0" borderId="4" xfId="0" applyFont="1" applyBorder="1" applyAlignment="1">
      <alignment horizontal="left" vertical="center" wrapText="1" indent="1"/>
    </xf>
    <xf numFmtId="0" fontId="11" fillId="4" borderId="10" xfId="0" applyFont="1" applyFill="1" applyBorder="1" applyAlignment="1">
      <alignment horizontal="left" vertical="center" wrapText="1" indent="1"/>
    </xf>
    <xf numFmtId="0" fontId="11" fillId="0" borderId="10" xfId="0" applyFont="1" applyBorder="1" applyAlignment="1">
      <alignment horizontal="left" vertical="center" wrapText="1" indent="1"/>
    </xf>
    <xf numFmtId="1" fontId="0" fillId="0" borderId="0" xfId="0" applyNumberFormat="1"/>
    <xf numFmtId="165" fontId="11" fillId="5" borderId="44" xfId="38" applyNumberFormat="1" applyFont="1" applyFill="1" applyBorder="1" applyAlignment="1">
      <alignment horizontal="right" vertical="center"/>
    </xf>
    <xf numFmtId="49" fontId="7" fillId="3" borderId="0" xfId="0" applyNumberFormat="1" applyFont="1" applyFill="1" applyBorder="1" applyAlignment="1">
      <alignment horizontal="center" readingOrder="1"/>
    </xf>
    <xf numFmtId="0" fontId="39" fillId="4" borderId="89" xfId="2" applyFont="1" applyFill="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xf>
    <xf numFmtId="0" fontId="0" fillId="0" borderId="0" xfId="0" applyAlignment="1">
      <alignment horizontal="center"/>
    </xf>
    <xf numFmtId="0" fontId="52" fillId="0" borderId="0" xfId="39" applyFont="1" applyAlignment="1">
      <alignment horizontal="center" vertical="center"/>
    </xf>
    <xf numFmtId="0" fontId="53" fillId="0" borderId="0" xfId="39" applyFont="1" applyAlignment="1">
      <alignment vertical="center"/>
    </xf>
    <xf numFmtId="0" fontId="54" fillId="0" borderId="0" xfId="39" applyFont="1" applyAlignment="1">
      <alignment horizontal="center" vertical="center"/>
    </xf>
    <xf numFmtId="0" fontId="39" fillId="5" borderId="0" xfId="2" applyFont="1" applyFill="1" applyBorder="1" applyAlignment="1">
      <alignment horizontal="center" wrapText="1"/>
    </xf>
    <xf numFmtId="0" fontId="4" fillId="5" borderId="27" xfId="0" applyFont="1" applyFill="1" applyBorder="1" applyAlignment="1">
      <alignment horizontal="right" vertical="center" readingOrder="2"/>
    </xf>
    <xf numFmtId="0" fontId="11" fillId="5" borderId="27" xfId="0" applyFont="1" applyFill="1" applyBorder="1" applyAlignment="1">
      <alignment horizontal="left" vertical="center"/>
    </xf>
    <xf numFmtId="0" fontId="4" fillId="5" borderId="0" xfId="0" applyFont="1" applyFill="1" applyAlignment="1">
      <alignment horizontal="right" vertical="center" readingOrder="2"/>
    </xf>
    <xf numFmtId="0" fontId="35" fillId="5" borderId="0" xfId="2" applyFont="1" applyFill="1" applyBorder="1" applyAlignment="1">
      <alignment horizontal="center"/>
    </xf>
    <xf numFmtId="0" fontId="35" fillId="5" borderId="0" xfId="2" applyFont="1" applyFill="1" applyBorder="1" applyAlignment="1">
      <alignment horizontal="center" wrapText="1"/>
    </xf>
    <xf numFmtId="0" fontId="11" fillId="5" borderId="0" xfId="0" applyFont="1" applyFill="1" applyAlignment="1">
      <alignment horizontal="left" vertical="center"/>
    </xf>
    <xf numFmtId="0" fontId="17" fillId="5" borderId="0" xfId="0" applyFont="1" applyFill="1" applyAlignment="1">
      <alignment horizontal="right" vertical="center" wrapText="1"/>
    </xf>
    <xf numFmtId="0" fontId="4" fillId="5" borderId="0" xfId="0" applyFont="1" applyFill="1" applyAlignment="1">
      <alignment horizontal="center" vertical="center"/>
    </xf>
    <xf numFmtId="0" fontId="23" fillId="5" borderId="0" xfId="0" applyFont="1" applyFill="1" applyAlignment="1">
      <alignment horizontal="right" vertical="center"/>
    </xf>
    <xf numFmtId="0" fontId="4" fillId="5" borderId="28" xfId="0" applyFont="1" applyFill="1" applyBorder="1" applyAlignment="1">
      <alignment horizontal="right" vertical="center" readingOrder="2"/>
    </xf>
    <xf numFmtId="0" fontId="4" fillId="5" borderId="28" xfId="0" applyFont="1" applyFill="1" applyBorder="1" applyAlignment="1">
      <alignment horizontal="center" vertical="center"/>
    </xf>
    <xf numFmtId="0" fontId="11" fillId="5" borderId="28" xfId="0" applyFont="1" applyFill="1" applyBorder="1" applyAlignment="1">
      <alignment horizontal="left" vertical="center"/>
    </xf>
    <xf numFmtId="0" fontId="5" fillId="5" borderId="21" xfId="0" applyFont="1" applyFill="1" applyBorder="1" applyAlignment="1">
      <alignment horizontal="center" vertical="center"/>
    </xf>
    <xf numFmtId="0" fontId="5" fillId="5" borderId="26" xfId="0" applyFont="1" applyFill="1" applyBorder="1" applyAlignment="1">
      <alignment horizontal="center" vertical="center"/>
    </xf>
    <xf numFmtId="0" fontId="4" fillId="5" borderId="0" xfId="3" applyFont="1" applyFill="1" applyBorder="1" applyAlignment="1">
      <alignment horizontal="right" vertical="center" wrapText="1" readingOrder="2"/>
    </xf>
    <xf numFmtId="0" fontId="6" fillId="5" borderId="0" xfId="3" applyFont="1" applyFill="1" applyBorder="1" applyAlignment="1">
      <alignment horizontal="center" vertical="center" wrapText="1" readingOrder="2"/>
    </xf>
    <xf numFmtId="0" fontId="11" fillId="5" borderId="0" xfId="3" applyFont="1" applyFill="1" applyBorder="1" applyAlignment="1">
      <alignment horizontal="left" vertical="center" wrapText="1" readingOrder="1"/>
    </xf>
    <xf numFmtId="0" fontId="6" fillId="5" borderId="0" xfId="0" applyFont="1" applyFill="1" applyBorder="1" applyAlignment="1">
      <alignment horizontal="center" vertical="center"/>
    </xf>
    <xf numFmtId="0" fontId="14" fillId="5" borderId="0"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26" xfId="0" applyFont="1" applyFill="1" applyBorder="1" applyAlignment="1">
      <alignment horizontal="center" vertical="center"/>
    </xf>
    <xf numFmtId="0" fontId="14" fillId="5" borderId="0" xfId="3" applyFont="1" applyFill="1" applyBorder="1" applyAlignment="1">
      <alignment horizontal="center" vertical="center" wrapText="1" readingOrder="2"/>
    </xf>
    <xf numFmtId="0" fontId="8" fillId="0" borderId="0" xfId="39" applyFont="1" applyBorder="1" applyAlignment="1">
      <alignment horizontal="right" vertical="top" wrapText="1" readingOrder="2"/>
    </xf>
    <xf numFmtId="0" fontId="6" fillId="0" borderId="0" xfId="39" applyFont="1" applyBorder="1" applyAlignment="1">
      <alignment vertical="top"/>
    </xf>
    <xf numFmtId="0" fontId="10" fillId="0" borderId="0" xfId="39" applyFont="1" applyBorder="1" applyAlignment="1">
      <alignment vertical="top" wrapText="1" readingOrder="1"/>
    </xf>
    <xf numFmtId="0" fontId="5" fillId="0" borderId="0" xfId="39" applyFont="1" applyBorder="1" applyAlignment="1">
      <alignment horizontal="right" vertical="top" wrapText="1" readingOrder="2"/>
    </xf>
    <xf numFmtId="0" fontId="43" fillId="5" borderId="46" xfId="2" applyFont="1" applyFill="1" applyBorder="1" applyAlignment="1">
      <alignment horizontal="right" vertical="center" wrapText="1" indent="1" readingOrder="2"/>
    </xf>
    <xf numFmtId="0" fontId="10" fillId="4" borderId="67" xfId="0" applyFont="1" applyFill="1" applyBorder="1" applyAlignment="1">
      <alignment horizontal="left" vertical="center" wrapText="1" indent="1"/>
    </xf>
    <xf numFmtId="0" fontId="11" fillId="0" borderId="16" xfId="0" applyFont="1" applyBorder="1" applyAlignment="1">
      <alignment horizontal="right" vertical="center" indent="1" readingOrder="2"/>
    </xf>
    <xf numFmtId="0" fontId="10" fillId="0" borderId="15" xfId="0" applyFont="1" applyBorder="1" applyAlignment="1">
      <alignment horizontal="right" vertical="center" indent="1"/>
    </xf>
    <xf numFmtId="0" fontId="10" fillId="3" borderId="95" xfId="1" applyFont="1" applyFill="1" applyBorder="1" applyAlignment="1">
      <alignment horizontal="left" wrapText="1" indent="1"/>
    </xf>
    <xf numFmtId="0" fontId="11" fillId="4" borderId="43" xfId="0" applyFont="1" applyFill="1" applyBorder="1" applyAlignment="1">
      <alignment horizontal="right" vertical="center" indent="1" readingOrder="2"/>
    </xf>
    <xf numFmtId="0" fontId="11" fillId="4" borderId="45" xfId="1" applyFont="1" applyFill="1" applyBorder="1" applyAlignment="1">
      <alignment horizontal="left" vertical="center" wrapText="1" indent="1"/>
    </xf>
    <xf numFmtId="0" fontId="4" fillId="5" borderId="0" xfId="0" applyFont="1" applyFill="1" applyBorder="1" applyAlignment="1">
      <alignment horizontal="center" vertical="center" readingOrder="1"/>
    </xf>
    <xf numFmtId="0" fontId="38" fillId="0" borderId="0" xfId="22" applyFont="1" applyAlignment="1">
      <alignment wrapText="1"/>
    </xf>
    <xf numFmtId="0" fontId="18" fillId="0" borderId="0" xfId="22" applyFont="1" applyAlignment="1">
      <alignment wrapText="1"/>
    </xf>
    <xf numFmtId="0" fontId="50" fillId="0" borderId="0" xfId="22" applyFont="1" applyBorder="1" applyAlignment="1">
      <alignment horizontal="left" vertical="top" wrapText="1"/>
    </xf>
    <xf numFmtId="166" fontId="40" fillId="0" borderId="18" xfId="56" applyNumberFormat="1" applyFont="1" applyBorder="1" applyAlignment="1">
      <alignment horizontal="right" vertical="center" wrapText="1"/>
    </xf>
    <xf numFmtId="0" fontId="50" fillId="0" borderId="106" xfId="22" applyFont="1" applyBorder="1" applyAlignment="1">
      <alignment horizontal="left" vertical="top" wrapText="1"/>
    </xf>
    <xf numFmtId="0" fontId="50" fillId="4" borderId="0" xfId="22" applyFont="1" applyFill="1" applyBorder="1" applyAlignment="1">
      <alignment horizontal="left" vertical="top" wrapText="1"/>
    </xf>
    <xf numFmtId="166" fontId="40" fillId="4" borderId="4" xfId="56" applyNumberFormat="1" applyFont="1" applyFill="1" applyBorder="1" applyAlignment="1">
      <alignment horizontal="right" vertical="center" wrapText="1"/>
    </xf>
    <xf numFmtId="0" fontId="50" fillId="4" borderId="107" xfId="22" applyFont="1" applyFill="1" applyBorder="1" applyAlignment="1">
      <alignment horizontal="left" vertical="top" wrapText="1"/>
    </xf>
    <xf numFmtId="166" fontId="40" fillId="0" borderId="4" xfId="56" applyNumberFormat="1" applyFont="1" applyBorder="1" applyAlignment="1">
      <alignment horizontal="right" vertical="center" wrapText="1"/>
    </xf>
    <xf numFmtId="0" fontId="50" fillId="0" borderId="107" xfId="22" applyFont="1" applyBorder="1" applyAlignment="1">
      <alignment horizontal="left" vertical="top" wrapText="1"/>
    </xf>
    <xf numFmtId="166" fontId="40" fillId="4" borderId="10" xfId="56" applyNumberFormat="1" applyFont="1" applyFill="1" applyBorder="1" applyAlignment="1">
      <alignment horizontal="right" vertical="center" wrapText="1"/>
    </xf>
    <xf numFmtId="0" fontId="50" fillId="0" borderId="84" xfId="22" applyFont="1" applyBorder="1" applyAlignment="1">
      <alignment horizontal="left" vertical="top" wrapText="1"/>
    </xf>
    <xf numFmtId="166" fontId="40" fillId="0" borderId="70" xfId="56" applyNumberFormat="1" applyFont="1" applyBorder="1" applyAlignment="1">
      <alignment horizontal="right" vertical="center" wrapText="1"/>
    </xf>
    <xf numFmtId="166" fontId="40" fillId="4" borderId="18" xfId="56" applyNumberFormat="1" applyFont="1" applyFill="1" applyBorder="1" applyAlignment="1">
      <alignment horizontal="right" vertical="center" wrapText="1"/>
    </xf>
    <xf numFmtId="0" fontId="50" fillId="0" borderId="16" xfId="22" applyFont="1" applyBorder="1" applyAlignment="1">
      <alignment horizontal="left" vertical="top" wrapText="1"/>
    </xf>
    <xf numFmtId="166" fontId="40" fillId="0" borderId="10" xfId="56" applyNumberFormat="1" applyFont="1" applyBorder="1" applyAlignment="1">
      <alignment horizontal="right" vertical="center" wrapText="1"/>
    </xf>
    <xf numFmtId="0" fontId="50" fillId="0" borderId="95" xfId="22" applyFont="1" applyBorder="1" applyAlignment="1">
      <alignment horizontal="left" vertical="top" wrapText="1"/>
    </xf>
    <xf numFmtId="0" fontId="50" fillId="4" borderId="16" xfId="22" applyFont="1" applyFill="1" applyBorder="1" applyAlignment="1">
      <alignment horizontal="left" vertical="top" wrapText="1"/>
    </xf>
    <xf numFmtId="166" fontId="40" fillId="4" borderId="15" xfId="56" applyNumberFormat="1" applyFont="1" applyFill="1" applyBorder="1" applyAlignment="1">
      <alignment horizontal="right" vertical="center" wrapText="1"/>
    </xf>
    <xf numFmtId="0" fontId="50" fillId="4" borderId="95" xfId="22" applyFont="1" applyFill="1" applyBorder="1" applyAlignment="1">
      <alignment horizontal="left" vertical="top" wrapText="1"/>
    </xf>
    <xf numFmtId="166" fontId="40" fillId="0" borderId="15" xfId="56" applyNumberFormat="1" applyFont="1" applyBorder="1" applyAlignment="1">
      <alignment horizontal="right" vertical="center" wrapText="1"/>
    </xf>
    <xf numFmtId="166" fontId="55" fillId="0" borderId="10" xfId="56" applyNumberFormat="1" applyFont="1" applyBorder="1" applyAlignment="1">
      <alignment horizontal="right" vertical="center" wrapText="1"/>
    </xf>
    <xf numFmtId="166" fontId="55" fillId="0" borderId="18" xfId="56" applyNumberFormat="1" applyFont="1" applyBorder="1" applyAlignment="1">
      <alignment horizontal="right" vertical="center" wrapText="1"/>
    </xf>
    <xf numFmtId="0" fontId="50" fillId="0" borderId="16" xfId="22" applyFont="1" applyBorder="1" applyAlignment="1">
      <alignment horizontal="right" wrapText="1"/>
    </xf>
    <xf numFmtId="166" fontId="40" fillId="0" borderId="18" xfId="56" applyNumberFormat="1" applyFont="1" applyBorder="1" applyAlignment="1">
      <alignment horizontal="right" wrapText="1"/>
    </xf>
    <xf numFmtId="0" fontId="50" fillId="0" borderId="95" xfId="22" applyFont="1" applyBorder="1" applyAlignment="1">
      <alignment horizontal="center" wrapText="1"/>
    </xf>
    <xf numFmtId="0" fontId="50" fillId="0" borderId="5" xfId="22" applyFont="1" applyBorder="1" applyAlignment="1">
      <alignment horizontal="left" vertical="top" wrapText="1"/>
    </xf>
    <xf numFmtId="166" fontId="40" fillId="0" borderId="6" xfId="56" applyNumberFormat="1" applyFont="1" applyBorder="1" applyAlignment="1">
      <alignment horizontal="right" wrapText="1"/>
    </xf>
    <xf numFmtId="166" fontId="40" fillId="0" borderId="6" xfId="56" applyNumberFormat="1" applyFont="1" applyBorder="1" applyAlignment="1">
      <alignment horizontal="right" vertical="center" wrapText="1"/>
    </xf>
    <xf numFmtId="0" fontId="50" fillId="0" borderId="64" xfId="22" applyFont="1" applyBorder="1" applyAlignment="1">
      <alignment horizontal="left" vertical="top" wrapText="1"/>
    </xf>
    <xf numFmtId="0" fontId="4" fillId="5" borderId="0" xfId="0" applyFont="1" applyFill="1" applyBorder="1" applyAlignment="1">
      <alignment horizontal="center" vertical="center"/>
    </xf>
    <xf numFmtId="0" fontId="4" fillId="5" borderId="0" xfId="0" applyFont="1" applyFill="1" applyBorder="1" applyAlignment="1">
      <alignment horizontal="center" vertical="top" wrapText="1"/>
    </xf>
    <xf numFmtId="0" fontId="20" fillId="3" borderId="39" xfId="1" applyFont="1" applyFill="1" applyBorder="1" applyAlignment="1">
      <alignment horizontal="left" vertical="center" wrapText="1" indent="1"/>
    </xf>
    <xf numFmtId="0" fontId="20" fillId="4" borderId="8" xfId="1" applyFont="1" applyFill="1" applyBorder="1" applyAlignment="1">
      <alignment horizontal="left" vertical="center" wrapText="1" indent="1"/>
    </xf>
    <xf numFmtId="0" fontId="20" fillId="3" borderId="8" xfId="1" applyFont="1" applyFill="1" applyBorder="1" applyAlignment="1">
      <alignment horizontal="left" vertical="center" wrapText="1" indent="1"/>
    </xf>
    <xf numFmtId="0" fontId="8" fillId="0" borderId="15" xfId="0" applyFont="1" applyBorder="1" applyAlignment="1">
      <alignment horizontal="center" vertical="center"/>
    </xf>
    <xf numFmtId="0" fontId="11" fillId="0" borderId="40" xfId="0" applyFont="1" applyBorder="1" applyAlignment="1">
      <alignment horizontal="right" vertical="center" indent="1" readingOrder="2"/>
    </xf>
    <xf numFmtId="0" fontId="11" fillId="4" borderId="9" xfId="0" applyFont="1" applyFill="1" applyBorder="1" applyAlignment="1">
      <alignment horizontal="right" vertical="center" wrapText="1" indent="1" readingOrder="2"/>
    </xf>
    <xf numFmtId="0" fontId="11" fillId="4" borderId="32" xfId="0" applyFont="1" applyFill="1" applyBorder="1" applyAlignment="1">
      <alignment horizontal="right" vertical="center" indent="1" readingOrder="2"/>
    </xf>
    <xf numFmtId="0" fontId="11" fillId="0" borderId="32" xfId="0" applyFont="1" applyBorder="1" applyAlignment="1">
      <alignment horizontal="right" vertical="center" indent="1" readingOrder="2"/>
    </xf>
    <xf numFmtId="0" fontId="11" fillId="4" borderId="48" xfId="0" applyFont="1" applyFill="1" applyBorder="1" applyAlignment="1">
      <alignment horizontal="right" vertical="center" indent="1" readingOrder="2"/>
    </xf>
    <xf numFmtId="0" fontId="10" fillId="4" borderId="49" xfId="1" applyFont="1" applyFill="1" applyBorder="1" applyAlignment="1">
      <alignment horizontal="left" vertical="center" wrapText="1" indent="1"/>
    </xf>
    <xf numFmtId="0" fontId="11" fillId="0" borderId="10" xfId="3" applyFont="1" applyFill="1" applyBorder="1" applyAlignment="1">
      <alignment horizontal="right" indent="1" readingOrder="2"/>
    </xf>
    <xf numFmtId="0" fontId="56" fillId="0" borderId="0" xfId="0" applyFont="1"/>
    <xf numFmtId="0" fontId="20" fillId="4" borderId="6" xfId="22" applyFont="1" applyFill="1" applyBorder="1" applyAlignment="1">
      <alignment horizontal="center" wrapText="1"/>
    </xf>
    <xf numFmtId="0" fontId="20" fillId="4" borderId="6" xfId="22" applyFont="1" applyFill="1" applyBorder="1" applyAlignment="1">
      <alignment horizontal="center" vertical="top" wrapText="1"/>
    </xf>
    <xf numFmtId="0" fontId="57" fillId="4" borderId="6" xfId="22" applyFont="1" applyFill="1" applyBorder="1" applyAlignment="1">
      <alignment horizontal="center" vertical="top" wrapText="1"/>
    </xf>
    <xf numFmtId="0" fontId="8" fillId="0" borderId="0" xfId="4" applyFont="1" applyAlignment="1">
      <alignment horizontal="center"/>
    </xf>
    <xf numFmtId="49" fontId="16" fillId="3" borderId="0" xfId="0" applyNumberFormat="1" applyFont="1" applyFill="1" applyBorder="1" applyAlignment="1">
      <alignment horizontal="center" readingOrder="2"/>
    </xf>
    <xf numFmtId="49" fontId="7" fillId="3" borderId="0" xfId="0" applyNumberFormat="1" applyFont="1" applyFill="1" applyBorder="1" applyAlignment="1">
      <alignment horizontal="center" readingOrder="2"/>
    </xf>
    <xf numFmtId="49" fontId="7" fillId="3" borderId="0" xfId="0" applyNumberFormat="1" applyFont="1" applyFill="1" applyBorder="1" applyAlignment="1">
      <alignment horizontal="center" readingOrder="1"/>
    </xf>
    <xf numFmtId="0" fontId="14" fillId="3" borderId="0" xfId="0" applyNumberFormat="1" applyFont="1" applyFill="1" applyBorder="1" applyAlignment="1">
      <alignment horizontal="center" vertical="center" wrapText="1" readingOrder="2"/>
    </xf>
    <xf numFmtId="0" fontId="20" fillId="4" borderId="23" xfId="2" applyFont="1" applyFill="1" applyBorder="1" applyAlignment="1">
      <alignment horizontal="center" vertical="center"/>
    </xf>
    <xf numFmtId="0" fontId="20" fillId="4" borderId="24" xfId="2" applyFont="1" applyFill="1" applyBorder="1" applyAlignment="1">
      <alignment horizontal="center" vertical="center"/>
    </xf>
    <xf numFmtId="0" fontId="35" fillId="5" borderId="0" xfId="2" applyFont="1" applyFill="1" applyBorder="1" applyAlignment="1">
      <alignment horizontal="center" wrapText="1"/>
    </xf>
    <xf numFmtId="0" fontId="35" fillId="5" borderId="0" xfId="2" applyFont="1" applyFill="1" applyBorder="1" applyAlignment="1">
      <alignment horizontal="center"/>
    </xf>
    <xf numFmtId="0" fontId="38" fillId="5" borderId="27" xfId="2" applyFont="1" applyFill="1" applyBorder="1" applyAlignment="1">
      <alignment horizontal="center"/>
    </xf>
    <xf numFmtId="0" fontId="38" fillId="5" borderId="22" xfId="2" applyFont="1" applyFill="1" applyBorder="1" applyAlignment="1">
      <alignment horizontal="center"/>
    </xf>
    <xf numFmtId="0" fontId="20" fillId="4" borderId="52" xfId="2" applyFont="1" applyFill="1" applyBorder="1" applyAlignment="1">
      <alignment horizontal="center" vertical="center" readingOrder="2"/>
    </xf>
    <xf numFmtId="0" fontId="20" fillId="4" borderId="54" xfId="2" applyFont="1" applyFill="1" applyBorder="1" applyAlignment="1">
      <alignment horizontal="center" vertical="center" readingOrder="2"/>
    </xf>
    <xf numFmtId="0" fontId="20" fillId="4" borderId="53" xfId="2" applyFont="1" applyFill="1" applyBorder="1" applyAlignment="1">
      <alignment horizontal="center" vertical="center"/>
    </xf>
    <xf numFmtId="0" fontId="20" fillId="4" borderId="55" xfId="2" applyFont="1" applyFill="1" applyBorder="1" applyAlignment="1">
      <alignment horizontal="center" vertical="center"/>
    </xf>
    <xf numFmtId="0" fontId="39" fillId="5" borderId="0" xfId="2" applyFont="1" applyFill="1" applyBorder="1" applyAlignment="1">
      <alignment horizontal="center" wrapText="1" readingOrder="2"/>
    </xf>
    <xf numFmtId="0" fontId="39" fillId="5" borderId="0" xfId="2" applyFont="1" applyFill="1" applyBorder="1" applyAlignment="1">
      <alignment horizontal="center" wrapText="1"/>
    </xf>
    <xf numFmtId="0" fontId="39" fillId="4" borderId="89" xfId="2" applyFont="1" applyFill="1" applyBorder="1" applyAlignment="1">
      <alignment horizontal="center" vertical="center" wrapText="1"/>
    </xf>
    <xf numFmtId="0" fontId="39" fillId="4" borderId="15" xfId="2" applyFont="1" applyFill="1" applyBorder="1" applyAlignment="1">
      <alignment horizontal="center" vertical="center" wrapText="1"/>
    </xf>
    <xf numFmtId="0" fontId="39" fillId="4" borderId="20" xfId="2" applyFont="1" applyFill="1" applyBorder="1" applyAlignment="1">
      <alignment horizontal="center" vertical="center" wrapText="1"/>
    </xf>
    <xf numFmtId="0" fontId="36" fillId="5" borderId="0" xfId="2" applyFont="1" applyFill="1" applyBorder="1" applyAlignment="1">
      <alignment horizontal="center" vertical="center" wrapText="1"/>
    </xf>
    <xf numFmtId="0" fontId="4" fillId="5" borderId="0" xfId="0" applyFont="1" applyFill="1" applyAlignment="1">
      <alignment horizontal="center" vertical="center" readingOrder="2"/>
    </xf>
    <xf numFmtId="0" fontId="4" fillId="5" borderId="0" xfId="0" applyFont="1" applyFill="1" applyAlignment="1">
      <alignment horizontal="center" vertical="center" readingOrder="1"/>
    </xf>
    <xf numFmtId="0" fontId="39" fillId="4" borderId="51" xfId="2" applyFont="1" applyFill="1" applyBorder="1" applyAlignment="1">
      <alignment horizontal="center" vertical="center" wrapText="1" readingOrder="1"/>
    </xf>
    <xf numFmtId="0" fontId="39" fillId="4" borderId="90" xfId="2" applyFont="1" applyFill="1" applyBorder="1" applyAlignment="1">
      <alignment horizontal="center" vertical="center" wrapText="1" readingOrder="1"/>
    </xf>
    <xf numFmtId="0" fontId="39" fillId="4" borderId="50" xfId="2" applyFont="1" applyFill="1" applyBorder="1" applyAlignment="1">
      <alignment horizontal="center" vertical="center" wrapText="1" readingOrder="1"/>
    </xf>
    <xf numFmtId="0" fontId="19" fillId="4" borderId="51" xfId="2" applyFont="1" applyFill="1" applyBorder="1" applyAlignment="1">
      <alignment horizontal="center" vertical="center" wrapText="1" readingOrder="1"/>
    </xf>
    <xf numFmtId="0" fontId="19" fillId="4" borderId="90" xfId="2" applyFont="1" applyFill="1" applyBorder="1" applyAlignment="1">
      <alignment horizontal="center" vertical="center" wrapText="1" readingOrder="1"/>
    </xf>
    <xf numFmtId="0" fontId="19" fillId="4" borderId="50" xfId="2" applyFont="1" applyFill="1" applyBorder="1" applyAlignment="1">
      <alignment horizontal="center" vertical="center" wrapText="1" readingOrder="1"/>
    </xf>
    <xf numFmtId="0" fontId="20" fillId="4" borderId="47" xfId="2" applyFont="1" applyFill="1" applyBorder="1" applyAlignment="1">
      <alignment horizontal="center" vertical="center"/>
    </xf>
    <xf numFmtId="0" fontId="20" fillId="4" borderId="8" xfId="2" applyFont="1" applyFill="1" applyBorder="1"/>
    <xf numFmtId="0" fontId="20" fillId="4" borderId="49" xfId="2" applyFont="1" applyFill="1" applyBorder="1"/>
    <xf numFmtId="0" fontId="39" fillId="4" borderId="46" xfId="2" applyFont="1" applyFill="1" applyBorder="1" applyAlignment="1">
      <alignment horizontal="center" vertical="center" wrapText="1" readingOrder="2"/>
    </xf>
    <xf numFmtId="0" fontId="39" fillId="4" borderId="9" xfId="2" applyFont="1" applyFill="1" applyBorder="1" applyAlignment="1">
      <alignment horizontal="center" vertical="center" wrapText="1" readingOrder="2"/>
    </xf>
    <xf numFmtId="0" fontId="39" fillId="4" borderId="48" xfId="2" applyFont="1" applyFill="1" applyBorder="1" applyAlignment="1">
      <alignment horizontal="center" vertical="center" wrapText="1" readingOrder="2"/>
    </xf>
    <xf numFmtId="0" fontId="17" fillId="4" borderId="62" xfId="0" applyFont="1" applyFill="1" applyBorder="1" applyAlignment="1">
      <alignment horizontal="center" vertical="center" readingOrder="2"/>
    </xf>
    <xf numFmtId="0" fontId="17" fillId="4" borderId="5" xfId="0" applyFont="1" applyFill="1" applyBorder="1" applyAlignment="1">
      <alignment horizontal="center" vertical="center" readingOrder="2"/>
    </xf>
    <xf numFmtId="0" fontId="7" fillId="4" borderId="63" xfId="0" applyFont="1" applyFill="1" applyBorder="1" applyAlignment="1">
      <alignment horizontal="center" vertical="center"/>
    </xf>
    <xf numFmtId="0" fontId="7" fillId="4" borderId="64" xfId="0" applyFont="1" applyFill="1" applyBorder="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vertical="center"/>
    </xf>
    <xf numFmtId="0" fontId="14" fillId="5" borderId="0" xfId="0" applyFont="1" applyFill="1" applyAlignment="1">
      <alignment horizontal="center" vertical="center"/>
    </xf>
    <xf numFmtId="0" fontId="14" fillId="5" borderId="0" xfId="0" applyFont="1" applyFill="1" applyAlignment="1">
      <alignment horizontal="center" vertical="center" readingOrder="2"/>
    </xf>
    <xf numFmtId="0" fontId="4" fillId="5" borderId="0" xfId="0" applyFont="1" applyFill="1" applyAlignment="1">
      <alignment horizontal="center" vertical="center" wrapText="1"/>
    </xf>
    <xf numFmtId="0" fontId="4" fillId="5" borderId="0" xfId="0" applyFont="1" applyFill="1" applyAlignment="1">
      <alignment horizontal="center" vertical="center"/>
    </xf>
    <xf numFmtId="0" fontId="14" fillId="5" borderId="0" xfId="0" applyFont="1" applyFill="1" applyBorder="1" applyAlignment="1">
      <alignment horizontal="center" vertical="center" wrapText="1"/>
    </xf>
    <xf numFmtId="0" fontId="14" fillId="5" borderId="16" xfId="0" applyFont="1" applyFill="1" applyBorder="1" applyAlignment="1">
      <alignment horizontal="center" vertical="center" wrapText="1"/>
    </xf>
    <xf numFmtId="0" fontId="0" fillId="0" borderId="0" xfId="0" applyAlignment="1">
      <alignment horizontal="center"/>
    </xf>
    <xf numFmtId="0" fontId="21" fillId="4" borderId="15" xfId="0" applyFont="1" applyFill="1" applyBorder="1" applyAlignment="1">
      <alignment horizontal="center" vertical="top"/>
    </xf>
    <xf numFmtId="0" fontId="7" fillId="4" borderId="70" xfId="0" applyFont="1" applyFill="1" applyBorder="1" applyAlignment="1">
      <alignment horizontal="center"/>
    </xf>
    <xf numFmtId="0" fontId="8" fillId="4" borderId="70" xfId="0" applyFont="1" applyFill="1" applyBorder="1" applyAlignment="1">
      <alignment horizontal="center"/>
    </xf>
    <xf numFmtId="0" fontId="4" fillId="5" borderId="0" xfId="0" applyFont="1" applyFill="1" applyBorder="1" applyAlignment="1">
      <alignment horizontal="center" vertical="center" readingOrder="2"/>
    </xf>
    <xf numFmtId="0" fontId="4" fillId="5" borderId="0" xfId="0" applyFont="1" applyFill="1" applyBorder="1" applyAlignment="1">
      <alignment horizontal="center" vertical="top" wrapText="1"/>
    </xf>
    <xf numFmtId="0" fontId="4" fillId="5" borderId="0" xfId="0" applyFont="1" applyFill="1" applyBorder="1" applyAlignment="1">
      <alignment horizontal="center" vertical="top"/>
    </xf>
    <xf numFmtId="0" fontId="4" fillId="5" borderId="0" xfId="0" applyFont="1" applyFill="1" applyBorder="1" applyAlignment="1">
      <alignment horizontal="center" vertical="center" readingOrder="1"/>
    </xf>
    <xf numFmtId="0" fontId="17" fillId="4" borderId="40" xfId="0" applyFont="1" applyFill="1" applyBorder="1" applyAlignment="1">
      <alignment horizontal="center" vertical="center" readingOrder="2"/>
    </xf>
    <xf numFmtId="0" fontId="17" fillId="4" borderId="9" xfId="0" applyFont="1" applyFill="1" applyBorder="1" applyAlignment="1">
      <alignment horizontal="center" vertical="center" readingOrder="2"/>
    </xf>
    <xf numFmtId="0" fontId="17" fillId="4" borderId="68" xfId="0" applyFont="1" applyFill="1" applyBorder="1" applyAlignment="1">
      <alignment horizontal="center" vertical="center" readingOrder="2"/>
    </xf>
    <xf numFmtId="0" fontId="11" fillId="4" borderId="39" xfId="0" applyFont="1" applyFill="1" applyBorder="1" applyAlignment="1">
      <alignment horizontal="center" vertical="center"/>
    </xf>
    <xf numFmtId="0" fontId="11" fillId="4" borderId="8" xfId="0" applyFont="1" applyFill="1" applyBorder="1" applyAlignment="1">
      <alignment horizontal="center" vertical="center"/>
    </xf>
    <xf numFmtId="0" fontId="11" fillId="4" borderId="69" xfId="0" applyFont="1" applyFill="1" applyBorder="1" applyAlignment="1">
      <alignment horizontal="center" vertical="center"/>
    </xf>
    <xf numFmtId="0" fontId="21" fillId="4" borderId="64" xfId="0" applyFont="1" applyFill="1" applyBorder="1" applyAlignment="1">
      <alignment horizontal="center" vertical="center"/>
    </xf>
    <xf numFmtId="0" fontId="21" fillId="4" borderId="28" xfId="0" applyFont="1" applyFill="1" applyBorder="1" applyAlignment="1">
      <alignment horizontal="center" vertical="center"/>
    </xf>
    <xf numFmtId="0" fontId="21" fillId="4" borderId="5" xfId="0" applyFont="1" applyFill="1" applyBorder="1" applyAlignment="1">
      <alignment horizontal="center" vertical="center"/>
    </xf>
    <xf numFmtId="0" fontId="21" fillId="4" borderId="64" xfId="0" applyFont="1" applyFill="1" applyBorder="1" applyAlignment="1">
      <alignment horizontal="center" vertical="top"/>
    </xf>
    <xf numFmtId="0" fontId="21" fillId="4" borderId="28" xfId="0" applyFont="1" applyFill="1" applyBorder="1" applyAlignment="1">
      <alignment horizontal="center" vertical="top"/>
    </xf>
    <xf numFmtId="0" fontId="21" fillId="4" borderId="5" xfId="0" applyFont="1" applyFill="1" applyBorder="1" applyAlignment="1">
      <alignment horizontal="center" vertical="top"/>
    </xf>
    <xf numFmtId="0" fontId="14" fillId="5" borderId="0" xfId="3" applyFont="1" applyFill="1" applyBorder="1" applyAlignment="1">
      <alignment horizontal="center" vertical="center" wrapText="1" readingOrder="2"/>
    </xf>
    <xf numFmtId="0" fontId="34" fillId="4" borderId="17" xfId="3" applyFont="1" applyFill="1" applyBorder="1" applyAlignment="1">
      <alignment horizontal="center" vertical="center" wrapText="1" readingOrder="2"/>
    </xf>
    <xf numFmtId="0" fontId="34" fillId="4" borderId="17" xfId="3" applyFont="1" applyFill="1" applyBorder="1" applyAlignment="1">
      <alignment horizontal="center" vertical="center" readingOrder="2"/>
    </xf>
    <xf numFmtId="0" fontId="4" fillId="5" borderId="0" xfId="3" applyFont="1" applyFill="1" applyBorder="1" applyAlignment="1">
      <alignment horizontal="center" vertical="center" wrapText="1" readingOrder="2"/>
    </xf>
    <xf numFmtId="0" fontId="4" fillId="5" borderId="0" xfId="3" applyFont="1" applyFill="1" applyBorder="1" applyAlignment="1">
      <alignment horizontal="center" vertical="center" wrapText="1" readingOrder="1"/>
    </xf>
    <xf numFmtId="0" fontId="7" fillId="4" borderId="77" xfId="3" applyFont="1" applyFill="1" applyBorder="1" applyAlignment="1">
      <alignment horizontal="right" vertical="center" wrapText="1" indent="1" readingOrder="2"/>
    </xf>
    <xf numFmtId="0" fontId="7" fillId="4" borderId="78" xfId="3" applyFont="1" applyFill="1" applyBorder="1" applyAlignment="1">
      <alignment horizontal="right" vertical="center" indent="1" readingOrder="2"/>
    </xf>
    <xf numFmtId="0" fontId="7" fillId="4" borderId="79" xfId="3" applyFont="1" applyFill="1" applyBorder="1" applyAlignment="1">
      <alignment horizontal="right" vertical="center" indent="1" readingOrder="2"/>
    </xf>
    <xf numFmtId="0" fontId="11" fillId="4" borderId="80" xfId="3" applyFont="1" applyFill="1" applyBorder="1" applyAlignment="1">
      <alignment horizontal="left" vertical="center" wrapText="1" indent="1" readingOrder="1"/>
    </xf>
    <xf numFmtId="0" fontId="11" fillId="4" borderId="81" xfId="3" applyFont="1" applyFill="1" applyBorder="1" applyAlignment="1">
      <alignment horizontal="left" vertical="center" indent="1" readingOrder="1"/>
    </xf>
    <xf numFmtId="0" fontId="11" fillId="4" borderId="82" xfId="3" applyFont="1" applyFill="1" applyBorder="1" applyAlignment="1">
      <alignment horizontal="left" vertical="center" indent="1" readingOrder="1"/>
    </xf>
    <xf numFmtId="0" fontId="8" fillId="4" borderId="75" xfId="3" applyFont="1" applyFill="1" applyBorder="1" applyAlignment="1">
      <alignment horizontal="center" vertical="center" wrapText="1" readingOrder="2"/>
    </xf>
    <xf numFmtId="0" fontId="8" fillId="4" borderId="59" xfId="3" applyFont="1" applyFill="1" applyBorder="1" applyAlignment="1">
      <alignment horizontal="center" vertical="center" readingOrder="2"/>
    </xf>
    <xf numFmtId="0" fontId="14" fillId="5" borderId="0" xfId="0" applyFont="1" applyFill="1" applyBorder="1" applyAlignment="1">
      <alignment horizontal="center" vertical="center" readingOrder="2"/>
    </xf>
    <xf numFmtId="0" fontId="17" fillId="4" borderId="7" xfId="0" applyFont="1" applyFill="1" applyBorder="1" applyAlignment="1">
      <alignment horizontal="center" vertical="center" readingOrder="2"/>
    </xf>
    <xf numFmtId="0" fontId="17" fillId="4" borderId="6" xfId="0" applyFont="1" applyFill="1" applyBorder="1" applyAlignment="1">
      <alignment horizontal="center" vertical="center" readingOrder="2"/>
    </xf>
    <xf numFmtId="0" fontId="17" fillId="4" borderId="63" xfId="0" applyFont="1" applyFill="1" applyBorder="1" applyAlignment="1">
      <alignment horizontal="center" vertical="center" readingOrder="2"/>
    </xf>
    <xf numFmtId="0" fontId="17" fillId="4" borderId="64" xfId="0" applyFont="1" applyFill="1" applyBorder="1" applyAlignment="1">
      <alignment horizontal="center" vertical="center" readingOrder="2"/>
    </xf>
    <xf numFmtId="0" fontId="4" fillId="5" borderId="0" xfId="0" applyFont="1" applyFill="1" applyBorder="1" applyAlignment="1">
      <alignment horizontal="center" vertical="center" wrapText="1"/>
    </xf>
    <xf numFmtId="0" fontId="4" fillId="5" borderId="0" xfId="0" applyFont="1" applyFill="1" applyBorder="1" applyAlignment="1">
      <alignment horizontal="center" vertical="center"/>
    </xf>
    <xf numFmtId="0" fontId="17" fillId="4" borderId="39" xfId="0" applyFont="1" applyFill="1" applyBorder="1" applyAlignment="1">
      <alignment horizontal="center" vertical="center" readingOrder="2"/>
    </xf>
    <xf numFmtId="0" fontId="17" fillId="4" borderId="69" xfId="0" applyFont="1" applyFill="1" applyBorder="1" applyAlignment="1">
      <alignment horizontal="center" vertical="center" readingOrder="2"/>
    </xf>
    <xf numFmtId="0" fontId="14" fillId="0" borderId="0" xfId="0" applyFont="1" applyAlignment="1">
      <alignment horizontal="center" vertical="center"/>
    </xf>
    <xf numFmtId="0" fontId="7" fillId="4" borderId="17" xfId="3" applyFont="1" applyFill="1" applyBorder="1" applyAlignment="1">
      <alignment horizontal="center" vertical="center" wrapText="1" readingOrder="2"/>
    </xf>
    <xf numFmtId="0" fontId="7" fillId="4" borderId="17" xfId="3" applyFont="1" applyFill="1" applyBorder="1" applyAlignment="1">
      <alignment horizontal="center" vertical="center" readingOrder="2"/>
    </xf>
    <xf numFmtId="0" fontId="7" fillId="4" borderId="75" xfId="3" applyFont="1" applyFill="1" applyBorder="1" applyAlignment="1">
      <alignment horizontal="center" vertical="center" wrapText="1" readingOrder="2"/>
    </xf>
    <xf numFmtId="0" fontId="7" fillId="4" borderId="59" xfId="3" applyFont="1" applyFill="1" applyBorder="1" applyAlignment="1">
      <alignment horizontal="center" vertical="center" readingOrder="2"/>
    </xf>
    <xf numFmtId="0" fontId="51" fillId="5" borderId="0" xfId="0" applyFont="1" applyFill="1" applyAlignment="1">
      <alignment horizontal="center" vertical="center"/>
    </xf>
    <xf numFmtId="0" fontId="51" fillId="5" borderId="0" xfId="3" applyFont="1" applyFill="1" applyBorder="1" applyAlignment="1">
      <alignment horizontal="center" vertical="center" wrapText="1" readingOrder="1"/>
    </xf>
    <xf numFmtId="0" fontId="7" fillId="4" borderId="63" xfId="0" applyFont="1" applyFill="1" applyBorder="1" applyAlignment="1">
      <alignment horizontal="center" readingOrder="2"/>
    </xf>
    <xf numFmtId="0" fontId="7" fillId="4" borderId="62" xfId="0" applyFont="1" applyFill="1" applyBorder="1" applyAlignment="1">
      <alignment horizontal="center" readingOrder="2"/>
    </xf>
    <xf numFmtId="0" fontId="12" fillId="4" borderId="64" xfId="0" applyFont="1" applyFill="1" applyBorder="1" applyAlignment="1">
      <alignment horizontal="center" vertical="top" wrapText="1" readingOrder="2"/>
    </xf>
    <xf numFmtId="0" fontId="12" fillId="4" borderId="5" xfId="0" applyFont="1" applyFill="1" applyBorder="1" applyAlignment="1">
      <alignment horizontal="center" vertical="top" wrapText="1" readingOrder="2"/>
    </xf>
    <xf numFmtId="0" fontId="17" fillId="4" borderId="85" xfId="0" applyFont="1" applyFill="1" applyBorder="1" applyAlignment="1">
      <alignment horizontal="right" vertical="center" wrapText="1" indent="1" readingOrder="2"/>
    </xf>
    <xf numFmtId="0" fontId="17" fillId="4" borderId="78" xfId="0" applyFont="1" applyFill="1" applyBorder="1" applyAlignment="1">
      <alignment horizontal="right" vertical="center" indent="1" readingOrder="2"/>
    </xf>
    <xf numFmtId="0" fontId="17" fillId="4" borderId="86" xfId="0" applyFont="1" applyFill="1" applyBorder="1" applyAlignment="1">
      <alignment horizontal="right" vertical="center" indent="1" readingOrder="2"/>
    </xf>
    <xf numFmtId="0" fontId="23" fillId="4" borderId="87" xfId="0" applyFont="1" applyFill="1" applyBorder="1" applyAlignment="1">
      <alignment horizontal="left" vertical="center" wrapText="1" indent="1" readingOrder="2"/>
    </xf>
    <xf numFmtId="0" fontId="23" fillId="4" borderId="81" xfId="0" applyFont="1" applyFill="1" applyBorder="1" applyAlignment="1">
      <alignment horizontal="left" vertical="center" indent="1" readingOrder="2"/>
    </xf>
    <xf numFmtId="0" fontId="23" fillId="4" borderId="88" xfId="0" applyFont="1" applyFill="1" applyBorder="1" applyAlignment="1">
      <alignment horizontal="left" vertical="center" indent="1" readingOrder="2"/>
    </xf>
    <xf numFmtId="0" fontId="7" fillId="4" borderId="84" xfId="0" applyFont="1" applyFill="1" applyBorder="1" applyAlignment="1">
      <alignment horizontal="center" readingOrder="2"/>
    </xf>
    <xf numFmtId="0" fontId="12" fillId="4" borderId="28" xfId="0" applyFont="1" applyFill="1" applyBorder="1" applyAlignment="1">
      <alignment horizontal="center" vertical="top" wrapText="1" readingOrder="2"/>
    </xf>
    <xf numFmtId="0" fontId="39" fillId="5" borderId="0" xfId="0" applyFont="1" applyFill="1" applyBorder="1" applyAlignment="1">
      <alignment horizontal="center" vertical="center"/>
    </xf>
    <xf numFmtId="0" fontId="17" fillId="4" borderId="70" xfId="0" applyFont="1" applyFill="1" applyBorder="1" applyAlignment="1">
      <alignment horizontal="center" vertical="center" wrapText="1" readingOrder="2"/>
    </xf>
    <xf numFmtId="0" fontId="17" fillId="4" borderId="12" xfId="0" applyFont="1" applyFill="1" applyBorder="1" applyAlignment="1">
      <alignment horizontal="center" vertical="center" wrapText="1" readingOrder="2"/>
    </xf>
    <xf numFmtId="0" fontId="20" fillId="4" borderId="62" xfId="0" applyFont="1" applyFill="1" applyBorder="1" applyAlignment="1">
      <alignment horizontal="center" vertical="center" wrapText="1" readingOrder="2"/>
    </xf>
    <xf numFmtId="0" fontId="20" fillId="4" borderId="5" xfId="0" applyFont="1" applyFill="1" applyBorder="1" applyAlignment="1">
      <alignment horizontal="center" vertical="center" wrapText="1" readingOrder="2"/>
    </xf>
    <xf numFmtId="0" fontId="17" fillId="4" borderId="15" xfId="0" applyFont="1" applyFill="1" applyBorder="1" applyAlignment="1">
      <alignment horizontal="center" vertical="center" wrapText="1" readingOrder="2"/>
    </xf>
    <xf numFmtId="0" fontId="11" fillId="4" borderId="39" xfId="22" applyFont="1" applyFill="1" applyBorder="1" applyAlignment="1">
      <alignment horizontal="center" vertical="center" readingOrder="2"/>
    </xf>
    <xf numFmtId="0" fontId="11" fillId="4" borderId="95" xfId="22" applyFont="1" applyFill="1" applyBorder="1" applyAlignment="1">
      <alignment horizontal="center" vertical="center" readingOrder="2"/>
    </xf>
    <xf numFmtId="0" fontId="11" fillId="4" borderId="69" xfId="22" applyFont="1" applyFill="1" applyBorder="1" applyAlignment="1">
      <alignment horizontal="center" vertical="center" readingOrder="2"/>
    </xf>
    <xf numFmtId="0" fontId="7" fillId="4" borderId="63" xfId="0" applyFont="1" applyFill="1" applyBorder="1" applyAlignment="1">
      <alignment horizontal="center" wrapText="1" readingOrder="2"/>
    </xf>
    <xf numFmtId="0" fontId="7" fillId="4" borderId="84" xfId="0" applyFont="1" applyFill="1" applyBorder="1" applyAlignment="1">
      <alignment horizontal="center" wrapText="1" readingOrder="2"/>
    </xf>
    <xf numFmtId="0" fontId="7" fillId="4" borderId="62" xfId="0" applyFont="1" applyFill="1" applyBorder="1" applyAlignment="1">
      <alignment horizontal="center" wrapText="1" readingOrder="2"/>
    </xf>
    <xf numFmtId="0" fontId="7" fillId="4" borderId="70" xfId="0" applyFont="1" applyFill="1" applyBorder="1" applyAlignment="1">
      <alignment horizontal="center" vertical="center" wrapText="1" readingOrder="2"/>
    </xf>
    <xf numFmtId="0" fontId="7" fillId="4" borderId="15" xfId="0" applyFont="1" applyFill="1" applyBorder="1" applyAlignment="1">
      <alignment horizontal="center" vertical="center" wrapText="1" readingOrder="2"/>
    </xf>
    <xf numFmtId="0" fontId="7" fillId="4" borderId="12" xfId="0" applyFont="1" applyFill="1" applyBorder="1" applyAlignment="1">
      <alignment horizontal="center" vertical="center" wrapText="1" readingOrder="2"/>
    </xf>
    <xf numFmtId="0" fontId="7" fillId="0" borderId="70" xfId="0" applyFont="1" applyBorder="1" applyAlignment="1">
      <alignment horizontal="center" vertical="center" readingOrder="2"/>
    </xf>
    <xf numFmtId="0" fontId="7" fillId="0" borderId="15" xfId="0" applyFont="1" applyBorder="1" applyAlignment="1">
      <alignment horizontal="center" vertical="center" readingOrder="2"/>
    </xf>
    <xf numFmtId="0" fontId="7" fillId="0" borderId="18" xfId="0" applyFont="1" applyBorder="1" applyAlignment="1">
      <alignment horizontal="center" vertical="center" readingOrder="2"/>
    </xf>
    <xf numFmtId="0" fontId="11" fillId="4" borderId="70" xfId="22" applyFont="1" applyFill="1" applyBorder="1" applyAlignment="1">
      <alignment horizontal="center" vertical="center" wrapText="1" readingOrder="2"/>
    </xf>
    <xf numFmtId="0" fontId="11" fillId="4" borderId="15" xfId="22" applyFont="1" applyFill="1" applyBorder="1" applyAlignment="1">
      <alignment horizontal="center" vertical="center" wrapText="1" readingOrder="2"/>
    </xf>
    <xf numFmtId="0" fontId="11" fillId="4" borderId="12" xfId="22" applyFont="1" applyFill="1" applyBorder="1" applyAlignment="1">
      <alignment horizontal="center" vertical="center" wrapText="1" readingOrder="2"/>
    </xf>
    <xf numFmtId="0" fontId="11" fillId="3" borderId="63" xfId="1" applyFont="1" applyFill="1" applyBorder="1" applyAlignment="1">
      <alignment horizontal="center" vertical="center" wrapText="1"/>
    </xf>
    <xf numFmtId="0" fontId="11" fillId="3" borderId="95" xfId="1" applyFont="1" applyFill="1" applyBorder="1" applyAlignment="1">
      <alignment horizontal="center" vertical="center" wrapText="1"/>
    </xf>
    <xf numFmtId="0" fontId="11" fillId="3" borderId="66" xfId="1" applyFont="1" applyFill="1" applyBorder="1" applyAlignment="1">
      <alignment horizontal="center" vertical="center" wrapText="1"/>
    </xf>
    <xf numFmtId="0" fontId="7" fillId="0" borderId="12" xfId="0" applyFont="1" applyBorder="1" applyAlignment="1">
      <alignment horizontal="center" vertical="center" readingOrder="2"/>
    </xf>
    <xf numFmtId="0" fontId="7" fillId="3" borderId="63" xfId="1" applyFont="1" applyFill="1" applyBorder="1" applyAlignment="1">
      <alignment horizontal="center" vertical="center" wrapText="1"/>
    </xf>
    <xf numFmtId="0" fontId="7" fillId="3" borderId="95" xfId="1" applyFont="1" applyFill="1" applyBorder="1" applyAlignment="1">
      <alignment horizontal="center" vertical="center" wrapText="1"/>
    </xf>
    <xf numFmtId="0" fontId="7" fillId="3" borderId="64" xfId="1" applyFont="1" applyFill="1" applyBorder="1" applyAlignment="1">
      <alignment horizontal="center" vertical="center" wrapText="1"/>
    </xf>
    <xf numFmtId="0" fontId="7" fillId="4" borderId="70" xfId="0" applyFont="1" applyFill="1" applyBorder="1" applyAlignment="1">
      <alignment horizontal="center" vertical="center" readingOrder="2"/>
    </xf>
    <xf numFmtId="0" fontId="7" fillId="4" borderId="15" xfId="0" applyFont="1" applyFill="1" applyBorder="1" applyAlignment="1">
      <alignment horizontal="center" vertical="center" readingOrder="2"/>
    </xf>
    <xf numFmtId="0" fontId="11" fillId="4" borderId="63" xfId="5" applyFont="1" applyFill="1" applyBorder="1" applyAlignment="1">
      <alignment horizontal="center" vertical="center" wrapText="1"/>
    </xf>
    <xf numFmtId="0" fontId="11" fillId="4" borderId="95" xfId="5" applyFont="1" applyFill="1" applyBorder="1" applyAlignment="1">
      <alignment horizontal="center" vertical="center" wrapText="1"/>
    </xf>
    <xf numFmtId="0" fontId="11" fillId="4" borderId="66" xfId="5" applyFont="1" applyFill="1" applyBorder="1" applyAlignment="1">
      <alignment horizontal="center" vertical="center" wrapText="1"/>
    </xf>
    <xf numFmtId="0" fontId="37" fillId="5" borderId="0" xfId="0" applyFont="1" applyFill="1" applyAlignment="1">
      <alignment horizontal="center" vertical="center"/>
    </xf>
    <xf numFmtId="0" fontId="51" fillId="5" borderId="0" xfId="0" applyFont="1" applyFill="1" applyAlignment="1">
      <alignment horizontal="center"/>
    </xf>
    <xf numFmtId="0" fontId="11" fillId="4" borderId="63" xfId="0" applyFont="1" applyFill="1" applyBorder="1" applyAlignment="1">
      <alignment horizontal="center" vertical="center" wrapText="1" readingOrder="2"/>
    </xf>
    <xf numFmtId="0" fontId="11" fillId="4" borderId="64" xfId="0" applyFont="1" applyFill="1" applyBorder="1" applyAlignment="1">
      <alignment horizontal="center" vertical="center" wrapText="1" readingOrder="2"/>
    </xf>
    <xf numFmtId="0" fontId="18" fillId="4" borderId="39" xfId="22" applyFont="1" applyFill="1" applyBorder="1" applyAlignment="1">
      <alignment horizontal="center" vertical="center" wrapText="1"/>
    </xf>
    <xf numFmtId="0" fontId="18" fillId="4" borderId="67" xfId="22" applyFont="1" applyFill="1" applyBorder="1" applyAlignment="1">
      <alignment horizontal="center" vertical="center" wrapText="1"/>
    </xf>
    <xf numFmtId="0" fontId="37" fillId="0" borderId="0" xfId="22" applyFont="1" applyAlignment="1">
      <alignment horizontal="center" wrapText="1"/>
    </xf>
    <xf numFmtId="0" fontId="37" fillId="0" borderId="0" xfId="22" applyFont="1" applyAlignment="1">
      <alignment horizontal="center" wrapText="1" readingOrder="2"/>
    </xf>
    <xf numFmtId="0" fontId="39" fillId="0" borderId="0" xfId="22" applyFont="1" applyFill="1" applyBorder="1" applyAlignment="1">
      <alignment horizontal="center" wrapText="1"/>
    </xf>
    <xf numFmtId="0" fontId="18" fillId="4" borderId="62" xfId="22" applyFont="1" applyFill="1" applyBorder="1" applyAlignment="1">
      <alignment horizontal="center" vertical="center" wrapText="1"/>
    </xf>
    <xf numFmtId="0" fontId="18" fillId="4" borderId="5" xfId="22" applyFont="1" applyFill="1" applyBorder="1" applyAlignment="1">
      <alignment horizontal="center" vertical="center" wrapText="1"/>
    </xf>
    <xf numFmtId="0" fontId="20" fillId="4" borderId="70" xfId="22" applyFont="1" applyFill="1" applyBorder="1" applyAlignment="1">
      <alignment horizontal="center" vertical="center" wrapText="1"/>
    </xf>
    <xf numFmtId="0" fontId="20" fillId="4" borderId="12" xfId="22" applyFont="1" applyFill="1" applyBorder="1" applyAlignment="1">
      <alignment horizontal="center" vertical="center" wrapText="1"/>
    </xf>
    <xf numFmtId="0" fontId="20" fillId="4" borderId="7" xfId="22" applyFont="1" applyFill="1" applyBorder="1" applyAlignment="1">
      <alignment horizontal="center" vertical="center" wrapText="1"/>
    </xf>
    <xf numFmtId="0" fontId="7" fillId="6" borderId="44" xfId="0" applyFont="1" applyFill="1" applyBorder="1" applyAlignment="1">
      <alignment horizontal="center" vertical="center" readingOrder="2"/>
    </xf>
    <xf numFmtId="0" fontId="11" fillId="6" borderId="44" xfId="0" applyFont="1" applyFill="1" applyBorder="1" applyAlignment="1">
      <alignment horizontal="right" vertical="center" indent="1"/>
    </xf>
    <xf numFmtId="0" fontId="10" fillId="6" borderId="44" xfId="0" applyFont="1" applyFill="1" applyBorder="1" applyAlignment="1">
      <alignment horizontal="right" vertical="center" indent="1"/>
    </xf>
    <xf numFmtId="0" fontId="11" fillId="6" borderId="45" xfId="0" applyFont="1" applyFill="1" applyBorder="1" applyAlignment="1">
      <alignment horizontal="center" vertical="center"/>
    </xf>
    <xf numFmtId="0" fontId="7" fillId="4" borderId="10" xfId="0" applyFont="1" applyFill="1" applyBorder="1" applyAlignment="1">
      <alignment horizontal="right" vertical="center" indent="1" readingOrder="2"/>
    </xf>
    <xf numFmtId="0" fontId="20" fillId="4" borderId="67" xfId="1" applyFont="1" applyFill="1" applyBorder="1" applyAlignment="1">
      <alignment horizontal="left" vertical="center" wrapText="1" indent="1"/>
    </xf>
  </cellXfs>
  <cellStyles count="66">
    <cellStyle name="Comma" xfId="38" builtinId="3"/>
    <cellStyle name="Comma 2" xfId="41"/>
    <cellStyle name="Comma 2 2" xfId="53"/>
    <cellStyle name="Comma 2 2 2" xfId="57"/>
    <cellStyle name="Comma 2 3" xfId="58"/>
    <cellStyle name="Comma 3" xfId="55"/>
    <cellStyle name="Comma 3 2" xfId="56"/>
    <cellStyle name="Comma 4" xfId="51"/>
    <cellStyle name="H1" xfId="7"/>
    <cellStyle name="H1 2" xfId="8"/>
    <cellStyle name="H1 2 2" xfId="9"/>
    <cellStyle name="H1_خدمات الانقاذ والإغاثة" xfId="42"/>
    <cellStyle name="H2" xfId="10"/>
    <cellStyle name="H2 2" xfId="11"/>
    <cellStyle name="H2 2 2" xfId="12"/>
    <cellStyle name="H2_خدمات الانقاذ والإغاثة" xfId="43"/>
    <cellStyle name="had" xfId="13"/>
    <cellStyle name="had 2" xfId="14"/>
    <cellStyle name="had0" xfId="15"/>
    <cellStyle name="Had1" xfId="16"/>
    <cellStyle name="Had2" xfId="17"/>
    <cellStyle name="Had3" xfId="18"/>
    <cellStyle name="inxa" xfId="19"/>
    <cellStyle name="inxe" xfId="20"/>
    <cellStyle name="Normal" xfId="0" builtinId="0"/>
    <cellStyle name="Normal 2" xfId="2"/>
    <cellStyle name="Normal 2 2" xfId="22"/>
    <cellStyle name="Normal 2 3" xfId="21"/>
    <cellStyle name="Normal 2 4" xfId="45"/>
    <cellStyle name="Normal 2 4 2" xfId="59"/>
    <cellStyle name="Normal 2 5" xfId="60"/>
    <cellStyle name="Normal 2 6" xfId="61"/>
    <cellStyle name="Normal 3" xfId="3"/>
    <cellStyle name="Normal 3 2" xfId="46"/>
    <cellStyle name="Normal 4" xfId="4"/>
    <cellStyle name="Normal 4 2" xfId="62"/>
    <cellStyle name="Normal 5" xfId="6"/>
    <cellStyle name="Normal 6" xfId="40"/>
    <cellStyle name="Normal 6 2" xfId="52"/>
    <cellStyle name="Normal 6 2 2" xfId="63"/>
    <cellStyle name="Normal 6 3" xfId="64"/>
    <cellStyle name="Normal 7" xfId="54"/>
    <cellStyle name="Normal 7 2" xfId="65"/>
    <cellStyle name="Normal_JUDICIAL2007" xfId="39"/>
    <cellStyle name="NotA" xfId="23"/>
    <cellStyle name="Note 2" xfId="24"/>
    <cellStyle name="T1" xfId="25"/>
    <cellStyle name="T1 2" xfId="26"/>
    <cellStyle name="T2" xfId="27"/>
    <cellStyle name="T2 2" xfId="28"/>
    <cellStyle name="T2 2 2" xfId="29"/>
    <cellStyle name="T2 3" xfId="30"/>
    <cellStyle name="Total 2" xfId="31"/>
    <cellStyle name="Total1" xfId="32"/>
    <cellStyle name="Total1 2" xfId="47"/>
    <cellStyle name="TXT1" xfId="33"/>
    <cellStyle name="TXT1 2" xfId="34"/>
    <cellStyle name="TXT1 2 2" xfId="49"/>
    <cellStyle name="TXT1 3" xfId="48"/>
    <cellStyle name="TXT1_JUDICIAL2007" xfId="44"/>
    <cellStyle name="TXT2" xfId="35"/>
    <cellStyle name="TXT2 2" xfId="50"/>
    <cellStyle name="TXT3" xfId="1"/>
    <cellStyle name="TXT3 2" xfId="5"/>
    <cellStyle name="TXT4" xfId="36"/>
    <cellStyle name="TXT5" xfId="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1.xml"/><Relationship Id="rId18" Type="http://schemas.openxmlformats.org/officeDocument/2006/relationships/worksheet" Target="worksheets/sheet16.xml"/><Relationship Id="rId26" Type="http://schemas.openxmlformats.org/officeDocument/2006/relationships/worksheet" Target="worksheets/sheet23.xml"/><Relationship Id="rId39" Type="http://schemas.openxmlformats.org/officeDocument/2006/relationships/chartsheet" Target="chartsheets/sheet5.xml"/><Relationship Id="rId21" Type="http://schemas.openxmlformats.org/officeDocument/2006/relationships/worksheet" Target="worksheets/sheet18.xml"/><Relationship Id="rId34" Type="http://schemas.openxmlformats.org/officeDocument/2006/relationships/worksheet" Target="worksheets/sheet30.xml"/><Relationship Id="rId42" Type="http://schemas.openxmlformats.org/officeDocument/2006/relationships/externalLink" Target="externalLinks/externalLink2.xml"/><Relationship Id="rId47" Type="http://schemas.openxmlformats.org/officeDocument/2006/relationships/customXml" Target="../customXml/item1.xml"/><Relationship Id="rId7" Type="http://schemas.openxmlformats.org/officeDocument/2006/relationships/worksheet" Target="worksheets/sheet5.xml"/><Relationship Id="rId2" Type="http://schemas.openxmlformats.org/officeDocument/2006/relationships/worksheet" Target="worksheets/sheet2.xml"/><Relationship Id="rId16" Type="http://schemas.openxmlformats.org/officeDocument/2006/relationships/worksheet" Target="worksheets/sheet14.xml"/><Relationship Id="rId29" Type="http://schemas.openxmlformats.org/officeDocument/2006/relationships/worksheet" Target="worksheets/sheet26.xml"/><Relationship Id="rId11" Type="http://schemas.openxmlformats.org/officeDocument/2006/relationships/worksheet" Target="worksheets/sheet9.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worksheet" Target="worksheets/sheet33.xml"/><Relationship Id="rId40" Type="http://schemas.openxmlformats.org/officeDocument/2006/relationships/worksheet" Target="worksheets/sheet35.xml"/><Relationship Id="rId45" Type="http://schemas.openxmlformats.org/officeDocument/2006/relationships/sharedStrings" Target="sharedStrings.xml"/><Relationship Id="rId5" Type="http://schemas.openxmlformats.org/officeDocument/2006/relationships/worksheet" Target="worksheets/sheet4.xml"/><Relationship Id="rId15" Type="http://schemas.openxmlformats.org/officeDocument/2006/relationships/worksheet" Target="worksheets/sheet13.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worksheet" Target="worksheets/sheet32.xml"/><Relationship Id="rId49" Type="http://schemas.openxmlformats.org/officeDocument/2006/relationships/customXml" Target="../customXml/item3.xml"/><Relationship Id="rId10" Type="http://schemas.openxmlformats.org/officeDocument/2006/relationships/worksheet" Target="worksheets/sheet8.xml"/><Relationship Id="rId19" Type="http://schemas.openxmlformats.org/officeDocument/2006/relationships/worksheet" Target="worksheets/sheet17.xml"/><Relationship Id="rId31" Type="http://schemas.openxmlformats.org/officeDocument/2006/relationships/worksheet" Target="worksheets/sheet28.xml"/><Relationship Id="rId44" Type="http://schemas.openxmlformats.org/officeDocument/2006/relationships/styles" Target="styles.xml"/><Relationship Id="rId4" Type="http://schemas.openxmlformats.org/officeDocument/2006/relationships/chartsheet" Target="chartsheets/sheet1.xml"/><Relationship Id="rId9" Type="http://schemas.openxmlformats.org/officeDocument/2006/relationships/worksheet" Target="worksheets/sheet7.xml"/><Relationship Id="rId14" Type="http://schemas.openxmlformats.org/officeDocument/2006/relationships/worksheet" Target="worksheets/sheet12.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worksheet" Target="worksheets/sheet31.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6.xml"/><Relationship Id="rId3" Type="http://schemas.openxmlformats.org/officeDocument/2006/relationships/worksheet" Target="worksheets/sheet3.xml"/><Relationship Id="rId12" Type="http://schemas.openxmlformats.org/officeDocument/2006/relationships/worksheet" Target="worksheets/sheet10.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chartsheet" Target="chartsheets/sheet4.xml"/><Relationship Id="rId38" Type="http://schemas.openxmlformats.org/officeDocument/2006/relationships/worksheet" Target="worksheets/sheet34.xml"/><Relationship Id="rId46" Type="http://schemas.openxmlformats.org/officeDocument/2006/relationships/calcChain" Target="calcChain.xml"/><Relationship Id="rId20" Type="http://schemas.openxmlformats.org/officeDocument/2006/relationships/chartsheet" Target="chartsheets/sheet3.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hartsheet" Target="chart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mn-cs"/>
              </a:defRPr>
            </a:pPr>
            <a:r>
              <a:rPr lang="ar-QA" sz="1400">
                <a:cs typeface="+mn-cs"/>
              </a:rPr>
              <a:t>المؤسسات الرياضية التابعة للجنة الأولمبية القطرية حسب النوع </a:t>
            </a:r>
          </a:p>
          <a:p>
            <a:pPr>
              <a:defRPr>
                <a:cs typeface="+mn-cs"/>
              </a:defRPr>
            </a:pPr>
            <a:r>
              <a:rPr lang="en-US" sz="1200">
                <a:latin typeface="Arial" pitchFamily="34" charset="0"/>
                <a:cs typeface="Arial" pitchFamily="34" charset="0"/>
              </a:rPr>
              <a:t> QOC Sports’ Institutions During  By type</a:t>
            </a:r>
            <a:endParaRPr lang="ar-QA" sz="1200">
              <a:latin typeface="Arial" pitchFamily="34" charset="0"/>
              <a:cs typeface="Arial" pitchFamily="34" charset="0"/>
            </a:endParaRPr>
          </a:p>
          <a:p>
            <a:pPr>
              <a:defRPr>
                <a:cs typeface="+mn-cs"/>
              </a:defRPr>
            </a:pPr>
            <a:r>
              <a:rPr lang="en-US" sz="1200">
                <a:latin typeface="Arial" pitchFamily="34" charset="0"/>
                <a:cs typeface="Arial" pitchFamily="34" charset="0"/>
              </a:rPr>
              <a:t>2008/2009 - 2011-2012</a:t>
            </a:r>
          </a:p>
        </c:rich>
      </c:tx>
      <c:overlay val="0"/>
    </c:title>
    <c:autoTitleDeleted val="0"/>
    <c:plotArea>
      <c:layout>
        <c:manualLayout>
          <c:layoutTarget val="inner"/>
          <c:xMode val="edge"/>
          <c:yMode val="edge"/>
          <c:x val="6.2327744831081708E-2"/>
          <c:y val="0.17141601049868771"/>
          <c:w val="0.88830252872791926"/>
          <c:h val="0.66511335301837315"/>
        </c:manualLayout>
      </c:layout>
      <c:barChart>
        <c:barDir val="col"/>
        <c:grouping val="clustered"/>
        <c:varyColors val="0"/>
        <c:ser>
          <c:idx val="0"/>
          <c:order val="0"/>
          <c:tx>
            <c:strRef>
              <c:f>'246'!$B$33</c:f>
              <c:strCache>
                <c:ptCount val="1"/>
                <c:pt idx="0">
                  <c:v>2008/2009</c:v>
                </c:pt>
              </c:strCache>
            </c:strRef>
          </c:tx>
          <c:spPr>
            <a:ln>
              <a:solidFill>
                <a:schemeClr val="bg2">
                  <a:lumMod val="50000"/>
                </a:schemeClr>
              </a:solidFill>
            </a:ln>
          </c:spPr>
          <c:invertIfNegative val="0"/>
          <c:dLbls>
            <c:txPr>
              <a:bodyPr/>
              <a:lstStyle/>
              <a:p>
                <a:pPr>
                  <a:defRPr>
                    <a:latin typeface="Arial" pitchFamily="34" charset="0"/>
                    <a:cs typeface="Arial" pitchFamily="34" charset="0"/>
                  </a:defRPr>
                </a:pPr>
                <a:endParaRPr lang="ar-QA"/>
              </a:p>
            </c:txPr>
            <c:dLblPos val="outEnd"/>
            <c:showLegendKey val="0"/>
            <c:showVal val="1"/>
            <c:showCatName val="0"/>
            <c:showSerName val="0"/>
            <c:showPercent val="0"/>
            <c:showBubbleSize val="0"/>
            <c:showLeaderLines val="0"/>
          </c:dLbls>
          <c:cat>
            <c:strRef>
              <c:f>'246'!$A$34:$A$38</c:f>
              <c:strCache>
                <c:ptCount val="5"/>
                <c:pt idx="0">
                  <c:v>أندية رياضية - درجة أولى (رياضات متعددة)
.First Division (multi-sports) Sports Clubs</c:v>
                </c:pt>
                <c:pt idx="1">
                  <c:v>أندية رياضية - درجة ثانية (رياضة واحدة)
.Second Division (Single -sport) Sports Clubs</c:v>
                </c:pt>
                <c:pt idx="2">
                  <c:v>اللجان الرياضية المساندة
 Support Sport Committees </c:v>
                </c:pt>
                <c:pt idx="3">
                  <c:v>اللجان والأندية الرياضية المتخصصة
 Specialized Sports Committees and Clubs</c:v>
                </c:pt>
                <c:pt idx="4">
                  <c:v>اتحادات رياضية
Sports Federations</c:v>
                </c:pt>
              </c:strCache>
            </c:strRef>
          </c:cat>
          <c:val>
            <c:numRef>
              <c:f>'246'!$B$34:$B$38</c:f>
              <c:numCache>
                <c:formatCode>General</c:formatCode>
                <c:ptCount val="5"/>
                <c:pt idx="0">
                  <c:v>9</c:v>
                </c:pt>
                <c:pt idx="1">
                  <c:v>7</c:v>
                </c:pt>
                <c:pt idx="2">
                  <c:v>3</c:v>
                </c:pt>
                <c:pt idx="3">
                  <c:v>6</c:v>
                </c:pt>
                <c:pt idx="4">
                  <c:v>25</c:v>
                </c:pt>
              </c:numCache>
            </c:numRef>
          </c:val>
        </c:ser>
        <c:ser>
          <c:idx val="1"/>
          <c:order val="1"/>
          <c:tx>
            <c:strRef>
              <c:f>'246'!$C$33</c:f>
              <c:strCache>
                <c:ptCount val="1"/>
                <c:pt idx="0">
                  <c:v>2009/2010</c:v>
                </c:pt>
              </c:strCache>
            </c:strRef>
          </c:tx>
          <c:invertIfNegative val="0"/>
          <c:dLbls>
            <c:txPr>
              <a:bodyPr/>
              <a:lstStyle/>
              <a:p>
                <a:pPr>
                  <a:defRPr>
                    <a:latin typeface="Arial" pitchFamily="34" charset="0"/>
                    <a:cs typeface="Arial" pitchFamily="34" charset="0"/>
                  </a:defRPr>
                </a:pPr>
                <a:endParaRPr lang="ar-QA"/>
              </a:p>
            </c:txPr>
            <c:dLblPos val="outEnd"/>
            <c:showLegendKey val="0"/>
            <c:showVal val="1"/>
            <c:showCatName val="0"/>
            <c:showSerName val="0"/>
            <c:showPercent val="0"/>
            <c:showBubbleSize val="0"/>
            <c:showLeaderLines val="0"/>
          </c:dLbls>
          <c:cat>
            <c:strRef>
              <c:f>'246'!$A$34:$A$38</c:f>
              <c:strCache>
                <c:ptCount val="5"/>
                <c:pt idx="0">
                  <c:v>أندية رياضية - درجة أولى (رياضات متعددة)
.First Division (multi-sports) Sports Clubs</c:v>
                </c:pt>
                <c:pt idx="1">
                  <c:v>أندية رياضية - درجة ثانية (رياضة واحدة)
.Second Division (Single -sport) Sports Clubs</c:v>
                </c:pt>
                <c:pt idx="2">
                  <c:v>اللجان الرياضية المساندة
 Support Sport Committees </c:v>
                </c:pt>
                <c:pt idx="3">
                  <c:v>اللجان والأندية الرياضية المتخصصة
 Specialized Sports Committees and Clubs</c:v>
                </c:pt>
                <c:pt idx="4">
                  <c:v>اتحادات رياضية
Sports Federations</c:v>
                </c:pt>
              </c:strCache>
            </c:strRef>
          </c:cat>
          <c:val>
            <c:numRef>
              <c:f>'246'!$C$34:$C$38</c:f>
              <c:numCache>
                <c:formatCode>General</c:formatCode>
                <c:ptCount val="5"/>
                <c:pt idx="0">
                  <c:v>9</c:v>
                </c:pt>
                <c:pt idx="1">
                  <c:v>7</c:v>
                </c:pt>
                <c:pt idx="2">
                  <c:v>4</c:v>
                </c:pt>
                <c:pt idx="3">
                  <c:v>8</c:v>
                </c:pt>
                <c:pt idx="4">
                  <c:v>25</c:v>
                </c:pt>
              </c:numCache>
            </c:numRef>
          </c:val>
        </c:ser>
        <c:ser>
          <c:idx val="2"/>
          <c:order val="2"/>
          <c:tx>
            <c:strRef>
              <c:f>'246'!$D$33</c:f>
              <c:strCache>
                <c:ptCount val="1"/>
                <c:pt idx="0">
                  <c:v>2010/2011</c:v>
                </c:pt>
              </c:strCache>
            </c:strRef>
          </c:tx>
          <c:invertIfNegative val="0"/>
          <c:dLbls>
            <c:txPr>
              <a:bodyPr/>
              <a:lstStyle/>
              <a:p>
                <a:pPr>
                  <a:defRPr>
                    <a:latin typeface="Arial" pitchFamily="34" charset="0"/>
                    <a:cs typeface="Arial" pitchFamily="34" charset="0"/>
                  </a:defRPr>
                </a:pPr>
                <a:endParaRPr lang="ar-QA"/>
              </a:p>
            </c:txPr>
            <c:dLblPos val="outEnd"/>
            <c:showLegendKey val="0"/>
            <c:showVal val="1"/>
            <c:showCatName val="0"/>
            <c:showSerName val="0"/>
            <c:showPercent val="0"/>
            <c:showBubbleSize val="0"/>
            <c:showLeaderLines val="0"/>
          </c:dLbls>
          <c:cat>
            <c:strRef>
              <c:f>'246'!$A$34:$A$38</c:f>
              <c:strCache>
                <c:ptCount val="5"/>
                <c:pt idx="0">
                  <c:v>أندية رياضية - درجة أولى (رياضات متعددة)
.First Division (multi-sports) Sports Clubs</c:v>
                </c:pt>
                <c:pt idx="1">
                  <c:v>أندية رياضية - درجة ثانية (رياضة واحدة)
.Second Division (Single -sport) Sports Clubs</c:v>
                </c:pt>
                <c:pt idx="2">
                  <c:v>اللجان الرياضية المساندة
 Support Sport Committees </c:v>
                </c:pt>
                <c:pt idx="3">
                  <c:v>اللجان والأندية الرياضية المتخصصة
 Specialized Sports Committees and Clubs</c:v>
                </c:pt>
                <c:pt idx="4">
                  <c:v>اتحادات رياضية
Sports Federations</c:v>
                </c:pt>
              </c:strCache>
            </c:strRef>
          </c:cat>
          <c:val>
            <c:numRef>
              <c:f>'246'!$D$34:$D$38</c:f>
              <c:numCache>
                <c:formatCode>General</c:formatCode>
                <c:ptCount val="5"/>
                <c:pt idx="0">
                  <c:v>9</c:v>
                </c:pt>
                <c:pt idx="1">
                  <c:v>7</c:v>
                </c:pt>
                <c:pt idx="2">
                  <c:v>4</c:v>
                </c:pt>
                <c:pt idx="3">
                  <c:v>12</c:v>
                </c:pt>
                <c:pt idx="4">
                  <c:v>26</c:v>
                </c:pt>
              </c:numCache>
            </c:numRef>
          </c:val>
        </c:ser>
        <c:ser>
          <c:idx val="3"/>
          <c:order val="3"/>
          <c:tx>
            <c:strRef>
              <c:f>'246'!$E$33</c:f>
              <c:strCache>
                <c:ptCount val="1"/>
                <c:pt idx="0">
                  <c:v>2011/2012</c:v>
                </c:pt>
              </c:strCache>
            </c:strRef>
          </c:tx>
          <c:invertIfNegative val="0"/>
          <c:dLbls>
            <c:txPr>
              <a:bodyPr/>
              <a:lstStyle/>
              <a:p>
                <a:pPr>
                  <a:defRPr>
                    <a:latin typeface="Arial" pitchFamily="34" charset="0"/>
                    <a:cs typeface="Arial" pitchFamily="34" charset="0"/>
                  </a:defRPr>
                </a:pPr>
                <a:endParaRPr lang="ar-QA"/>
              </a:p>
            </c:txPr>
            <c:dLblPos val="outEnd"/>
            <c:showLegendKey val="0"/>
            <c:showVal val="1"/>
            <c:showCatName val="0"/>
            <c:showSerName val="0"/>
            <c:showPercent val="0"/>
            <c:showBubbleSize val="0"/>
            <c:showLeaderLines val="0"/>
          </c:dLbls>
          <c:cat>
            <c:strRef>
              <c:f>'246'!$A$34:$A$38</c:f>
              <c:strCache>
                <c:ptCount val="5"/>
                <c:pt idx="0">
                  <c:v>أندية رياضية - درجة أولى (رياضات متعددة)
.First Division (multi-sports) Sports Clubs</c:v>
                </c:pt>
                <c:pt idx="1">
                  <c:v>أندية رياضية - درجة ثانية (رياضة واحدة)
.Second Division (Single -sport) Sports Clubs</c:v>
                </c:pt>
                <c:pt idx="2">
                  <c:v>اللجان الرياضية المساندة
 Support Sport Committees </c:v>
                </c:pt>
                <c:pt idx="3">
                  <c:v>اللجان والأندية الرياضية المتخصصة
 Specialized Sports Committees and Clubs</c:v>
                </c:pt>
                <c:pt idx="4">
                  <c:v>اتحادات رياضية
Sports Federations</c:v>
                </c:pt>
              </c:strCache>
            </c:strRef>
          </c:cat>
          <c:val>
            <c:numRef>
              <c:f>'246'!$E$34:$E$38</c:f>
              <c:numCache>
                <c:formatCode>General</c:formatCode>
                <c:ptCount val="5"/>
                <c:pt idx="0">
                  <c:v>9</c:v>
                </c:pt>
                <c:pt idx="1">
                  <c:v>7</c:v>
                </c:pt>
                <c:pt idx="2">
                  <c:v>4</c:v>
                </c:pt>
                <c:pt idx="3">
                  <c:v>12</c:v>
                </c:pt>
                <c:pt idx="4">
                  <c:v>26</c:v>
                </c:pt>
              </c:numCache>
            </c:numRef>
          </c:val>
        </c:ser>
        <c:dLbls>
          <c:showLegendKey val="0"/>
          <c:showVal val="1"/>
          <c:showCatName val="0"/>
          <c:showSerName val="0"/>
          <c:showPercent val="0"/>
          <c:showBubbleSize val="0"/>
        </c:dLbls>
        <c:gapWidth val="150"/>
        <c:axId val="115774592"/>
        <c:axId val="115776128"/>
      </c:barChart>
      <c:catAx>
        <c:axId val="115774592"/>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ar-QA"/>
          </a:p>
        </c:txPr>
        <c:crossAx val="115776128"/>
        <c:crosses val="autoZero"/>
        <c:auto val="1"/>
        <c:lblAlgn val="ctr"/>
        <c:lblOffset val="100"/>
        <c:noMultiLvlLbl val="0"/>
      </c:catAx>
      <c:valAx>
        <c:axId val="115776128"/>
        <c:scaling>
          <c:orientation val="minMax"/>
        </c:scaling>
        <c:delete val="0"/>
        <c:axPos val="l"/>
        <c:majorGridlines>
          <c:spPr>
            <a:ln w="15875">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ar-QA"/>
          </a:p>
        </c:txPr>
        <c:crossAx val="115774592"/>
        <c:crosses val="autoZero"/>
        <c:crossBetween val="between"/>
      </c:valAx>
    </c:plotArea>
    <c:legend>
      <c:legendPos val="r"/>
      <c:layout>
        <c:manualLayout>
          <c:xMode val="edge"/>
          <c:yMode val="edge"/>
          <c:x val="0.24477606357548531"/>
          <c:y val="0.18910138232932802"/>
          <c:w val="0.10817466501605244"/>
          <c:h val="0.16958865000195569"/>
        </c:manualLayout>
      </c:layout>
      <c:overlay val="0"/>
      <c:txPr>
        <a:bodyPr/>
        <a:lstStyle/>
        <a:p>
          <a:pPr>
            <a:defRPr b="1">
              <a:latin typeface="Arial" pitchFamily="34" charset="0"/>
              <a:cs typeface="Arial" pitchFamily="34" charset="0"/>
            </a:defRPr>
          </a:pPr>
          <a:endParaRPr lang="ar-QA"/>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المنشآت الرياضية باللجنة الأولمبية القطرية  حسب النوع</a:t>
            </a:r>
            <a:endParaRPr lang="en-US" sz="1400"/>
          </a:p>
          <a:p>
            <a:pPr>
              <a:defRPr sz="1400"/>
            </a:pPr>
            <a:r>
              <a:rPr lang="en-US" sz="1200">
                <a:latin typeface="Arial" pitchFamily="34" charset="0"/>
                <a:cs typeface="Arial" pitchFamily="34" charset="0"/>
              </a:rPr>
              <a:t>QOC Sports Facilities According to Type</a:t>
            </a:r>
          </a:p>
          <a:p>
            <a:pPr>
              <a:defRPr sz="1400"/>
            </a:pPr>
            <a:r>
              <a:rPr lang="en-US" sz="1200">
                <a:latin typeface="Arial" pitchFamily="34" charset="0"/>
                <a:cs typeface="Arial" pitchFamily="34" charset="0"/>
              </a:rPr>
              <a:t>2011/2012 </a:t>
            </a:r>
          </a:p>
        </c:rich>
      </c:tx>
      <c:layout>
        <c:manualLayout>
          <c:xMode val="edge"/>
          <c:yMode val="edge"/>
          <c:x val="0.32728392065399481"/>
          <c:y val="1.2553494443101779E-2"/>
        </c:manualLayout>
      </c:layout>
      <c:overlay val="0"/>
    </c:title>
    <c:autoTitleDeleted val="0"/>
    <c:plotArea>
      <c:layout>
        <c:manualLayout>
          <c:layoutTarget val="inner"/>
          <c:xMode val="edge"/>
          <c:yMode val="edge"/>
          <c:x val="0.22972305529799444"/>
          <c:y val="0.15874272634551798"/>
          <c:w val="0.74295530020056744"/>
          <c:h val="0.79113093970154647"/>
        </c:manualLayout>
      </c:layout>
      <c:barChart>
        <c:barDir val="bar"/>
        <c:grouping val="clustered"/>
        <c:varyColors val="0"/>
        <c:ser>
          <c:idx val="3"/>
          <c:order val="0"/>
          <c:spPr>
            <a:solidFill>
              <a:schemeClr val="accent2"/>
            </a:solidFill>
          </c:spPr>
          <c:invertIfNegative val="0"/>
          <c:dLbls>
            <c:txPr>
              <a:bodyPr/>
              <a:lstStyle/>
              <a:p>
                <a:pPr>
                  <a:defRPr sz="800">
                    <a:latin typeface="Arial" pitchFamily="34" charset="0"/>
                    <a:cs typeface="Arial" pitchFamily="34" charset="0"/>
                  </a:defRPr>
                </a:pPr>
                <a:endParaRPr lang="ar-QA"/>
              </a:p>
            </c:txPr>
            <c:dLblPos val="outEnd"/>
            <c:showLegendKey val="0"/>
            <c:showVal val="1"/>
            <c:showCatName val="0"/>
            <c:showSerName val="0"/>
            <c:showPercent val="0"/>
            <c:showBubbleSize val="0"/>
            <c:showLeaderLines val="0"/>
          </c:dLbls>
          <c:cat>
            <c:strRef>
              <c:f>'247'!$A$39:$A$61</c:f>
              <c:strCache>
                <c:ptCount val="23"/>
                <c:pt idx="0">
                  <c:v>مضمار سباق الهجن Camel Race Field</c:v>
                </c:pt>
                <c:pt idx="1">
                  <c:v>مضمار سباق الخيل Horse Race Field</c:v>
                </c:pt>
                <c:pt idx="2">
                  <c:v>ملعب كرة شاطئية Beach Ball Pitch</c:v>
                </c:pt>
                <c:pt idx="3">
                  <c:v>ميدان جولف Golf Course</c:v>
                </c:pt>
                <c:pt idx="4">
                  <c:v>نادي الشراع Sailing Club</c:v>
                </c:pt>
                <c:pt idx="5">
                  <c:v>مركز البولينج Bowling Centre</c:v>
                </c:pt>
                <c:pt idx="6">
                  <c:v>قاعة شطرنج Chess Hall</c:v>
                </c:pt>
                <c:pt idx="7">
                  <c:v>حلبة سباق سيارات Car Race Ring</c:v>
                </c:pt>
                <c:pt idx="8">
                  <c:v>ميدان للهوكي Hockey Field</c:v>
                </c:pt>
                <c:pt idx="9">
                  <c:v>ميدان للفروسية Eqestrian Field</c:v>
                </c:pt>
                <c:pt idx="10">
                  <c:v>ملعب كرة سلة Basketball Court</c:v>
                </c:pt>
                <c:pt idx="11">
                  <c:v>ملعب كرة طائرة Volleyball Court</c:v>
                </c:pt>
                <c:pt idx="12">
                  <c:v>ميدان للرماية Shooting Gallery</c:v>
                </c:pt>
                <c:pt idx="13">
                  <c:v>إستاد رياضي Staduim</c:v>
                </c:pt>
                <c:pt idx="14">
                  <c:v>ملعب كرة يد Handball Court</c:v>
                </c:pt>
                <c:pt idx="15">
                  <c:v>صالة بلياردو Billiard Hall</c:v>
                </c:pt>
                <c:pt idx="16">
                  <c:v>ميدان ألعاب قوى Athletics  Track</c:v>
                </c:pt>
                <c:pt idx="17">
                  <c:v>بركة سباحة Swimming Pool</c:v>
                </c:pt>
                <c:pt idx="18">
                  <c:v>قاعة كرة طاولة T.Tennis Hall</c:v>
                </c:pt>
                <c:pt idx="19">
                  <c:v>ميدان إسكواش Squash Court</c:v>
                </c:pt>
                <c:pt idx="20">
                  <c:v>ميدان تنس Tennis Court</c:v>
                </c:pt>
                <c:pt idx="21">
                  <c:v>صالة مغطاة Gymnasuim</c:v>
                </c:pt>
                <c:pt idx="22">
                  <c:v>ملعب كرة قدم Pitch</c:v>
                </c:pt>
              </c:strCache>
            </c:strRef>
          </c:cat>
          <c:val>
            <c:numRef>
              <c:f>'247'!$B$39:$B$61</c:f>
              <c:numCache>
                <c:formatCode>General</c:formatCode>
                <c:ptCount val="23"/>
                <c:pt idx="0">
                  <c:v>1</c:v>
                </c:pt>
                <c:pt idx="1">
                  <c:v>1</c:v>
                </c:pt>
                <c:pt idx="2">
                  <c:v>1</c:v>
                </c:pt>
                <c:pt idx="3">
                  <c:v>1</c:v>
                </c:pt>
                <c:pt idx="4">
                  <c:v>1</c:v>
                </c:pt>
                <c:pt idx="5">
                  <c:v>1</c:v>
                </c:pt>
                <c:pt idx="6">
                  <c:v>3</c:v>
                </c:pt>
                <c:pt idx="7">
                  <c:v>3</c:v>
                </c:pt>
                <c:pt idx="8">
                  <c:v>3</c:v>
                </c:pt>
                <c:pt idx="9">
                  <c:v>4</c:v>
                </c:pt>
                <c:pt idx="10">
                  <c:v>9</c:v>
                </c:pt>
                <c:pt idx="11">
                  <c:v>11</c:v>
                </c:pt>
                <c:pt idx="12">
                  <c:v>11</c:v>
                </c:pt>
                <c:pt idx="13">
                  <c:v>12</c:v>
                </c:pt>
                <c:pt idx="14">
                  <c:v>12</c:v>
                </c:pt>
                <c:pt idx="15">
                  <c:v>12</c:v>
                </c:pt>
                <c:pt idx="16">
                  <c:v>13</c:v>
                </c:pt>
                <c:pt idx="17">
                  <c:v>20</c:v>
                </c:pt>
                <c:pt idx="18">
                  <c:v>20</c:v>
                </c:pt>
                <c:pt idx="19">
                  <c:v>23</c:v>
                </c:pt>
                <c:pt idx="20">
                  <c:v>25</c:v>
                </c:pt>
                <c:pt idx="21">
                  <c:v>39</c:v>
                </c:pt>
                <c:pt idx="22">
                  <c:v>94</c:v>
                </c:pt>
              </c:numCache>
            </c:numRef>
          </c:val>
        </c:ser>
        <c:dLbls>
          <c:showLegendKey val="0"/>
          <c:showVal val="1"/>
          <c:showCatName val="0"/>
          <c:showSerName val="0"/>
          <c:showPercent val="0"/>
          <c:showBubbleSize val="0"/>
        </c:dLbls>
        <c:gapWidth val="150"/>
        <c:axId val="116583424"/>
        <c:axId val="116856704"/>
      </c:barChart>
      <c:catAx>
        <c:axId val="116583424"/>
        <c:scaling>
          <c:orientation val="minMax"/>
        </c:scaling>
        <c:delete val="0"/>
        <c:axPos val="l"/>
        <c:majorGridlines>
          <c:spPr>
            <a:ln w="15875">
              <a:solidFill>
                <a:schemeClr val="bg1">
                  <a:lumMod val="85000"/>
                </a:schemeClr>
              </a:solidFill>
            </a:ln>
          </c:spPr>
        </c:majorGridlines>
        <c:majorTickMark val="out"/>
        <c:minorTickMark val="none"/>
        <c:tickLblPos val="nextTo"/>
        <c:txPr>
          <a:bodyPr/>
          <a:lstStyle/>
          <a:p>
            <a:pPr>
              <a:defRPr sz="900" b="0">
                <a:latin typeface="Arial" pitchFamily="34" charset="0"/>
                <a:cs typeface="Arial" pitchFamily="34" charset="0"/>
              </a:defRPr>
            </a:pPr>
            <a:endParaRPr lang="ar-QA"/>
          </a:p>
        </c:txPr>
        <c:crossAx val="116856704"/>
        <c:crosses val="autoZero"/>
        <c:auto val="1"/>
        <c:lblAlgn val="ctr"/>
        <c:lblOffset val="100"/>
        <c:noMultiLvlLbl val="0"/>
      </c:catAx>
      <c:valAx>
        <c:axId val="116856704"/>
        <c:scaling>
          <c:orientation val="minMax"/>
        </c:scaling>
        <c:delete val="0"/>
        <c:axPos val="b"/>
        <c:majorGridlines>
          <c:spPr>
            <a:ln w="15875">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ar-QA"/>
          </a:p>
        </c:txPr>
        <c:crossAx val="116583424"/>
        <c:crosses val="autoZero"/>
        <c:crossBetween val="between"/>
      </c:valAx>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البطولات المنفذة حسب الأنشطة ومستوى التنفيذ </a:t>
            </a:r>
            <a:endParaRPr lang="en-US" sz="1400"/>
          </a:p>
          <a:p>
            <a:pPr>
              <a:defRPr sz="1400"/>
            </a:pPr>
            <a:r>
              <a:rPr lang="en-US" sz="1200">
                <a:latin typeface="Arial" pitchFamily="34" charset="0"/>
                <a:cs typeface="Arial" pitchFamily="34" charset="0"/>
              </a:rPr>
              <a:t>Implemented Championships, According to Sports Activity and  implementation</a:t>
            </a:r>
            <a:r>
              <a:rPr lang="en-US" sz="1200" baseline="0">
                <a:latin typeface="Arial" pitchFamily="34" charset="0"/>
                <a:cs typeface="Arial" pitchFamily="34" charset="0"/>
              </a:rPr>
              <a:t> </a:t>
            </a:r>
            <a:r>
              <a:rPr lang="en-US" sz="1200">
                <a:latin typeface="Arial" pitchFamily="34" charset="0"/>
                <a:cs typeface="Arial" pitchFamily="34" charset="0"/>
              </a:rPr>
              <a:t>Level</a:t>
            </a:r>
          </a:p>
          <a:p>
            <a:pPr>
              <a:defRPr sz="1400"/>
            </a:pPr>
            <a:r>
              <a:rPr lang="en-US" sz="1200">
                <a:latin typeface="Arial" pitchFamily="34" charset="0"/>
                <a:cs typeface="Arial" pitchFamily="34" charset="0"/>
              </a:rPr>
              <a:t>2011 / 2012</a:t>
            </a:r>
          </a:p>
        </c:rich>
      </c:tx>
      <c:overlay val="0"/>
    </c:title>
    <c:autoTitleDeleted val="0"/>
    <c:plotArea>
      <c:layout>
        <c:manualLayout>
          <c:layoutTarget val="inner"/>
          <c:xMode val="edge"/>
          <c:yMode val="edge"/>
          <c:x val="0.17743535904165836"/>
          <c:y val="0.14011262676672456"/>
          <c:w val="0.73618520761827955"/>
          <c:h val="0.78608225614990612"/>
        </c:manualLayout>
      </c:layout>
      <c:barChart>
        <c:barDir val="bar"/>
        <c:grouping val="clustered"/>
        <c:varyColors val="0"/>
        <c:ser>
          <c:idx val="0"/>
          <c:order val="0"/>
          <c:spPr>
            <a:solidFill>
              <a:schemeClr val="accent3"/>
            </a:solidFill>
          </c:spPr>
          <c:invertIfNegative val="0"/>
          <c:cat>
            <c:strRef>
              <c:f>'260'!$A$42:$A$56</c:f>
              <c:strCache>
                <c:ptCount val="15"/>
                <c:pt idx="0">
                  <c:v>أخرى 
Other</c:v>
                </c:pt>
                <c:pt idx="1">
                  <c:v>الفروسية 
 Equestrian</c:v>
                </c:pt>
                <c:pt idx="2">
                  <c:v>السباحة 
 Swimming</c:v>
                </c:pt>
                <c:pt idx="3">
                  <c:v>كرة القدم
  Football</c:v>
                </c:pt>
                <c:pt idx="4">
                  <c:v>الإسكواش
Squash</c:v>
                </c:pt>
                <c:pt idx="5">
                  <c:v>الكاراتيه
Karate</c:v>
                </c:pt>
                <c:pt idx="6">
                  <c:v>البلياردو/سنوكر
  Billiard &amp; Snooker</c:v>
                </c:pt>
                <c:pt idx="7">
                  <c:v>ألعاب القوى
  Athletic</c:v>
                </c:pt>
                <c:pt idx="8">
                  <c:v>التنس 
 Tennis</c:v>
                </c:pt>
                <c:pt idx="9">
                  <c:v>المبارزة
 Fencing</c:v>
                </c:pt>
                <c:pt idx="10">
                  <c:v>الدراجات الهوائية
 Cycling</c:v>
                </c:pt>
                <c:pt idx="11">
                  <c:v>المصارعة
 Wrestling</c:v>
                </c:pt>
                <c:pt idx="12">
                  <c:v>الكرة الطائرة 
 Volleyball</c:v>
                </c:pt>
                <c:pt idx="13">
                  <c:v>كرة الطاولة
  Table Tennis</c:v>
                </c:pt>
                <c:pt idx="14">
                  <c:v>ذوي الإحتياجات الخاصة
Paralympics</c:v>
                </c:pt>
              </c:strCache>
            </c:strRef>
          </c:cat>
          <c:val>
            <c:numRef>
              <c:f>'260'!$B$42:$B$56</c:f>
              <c:numCache>
                <c:formatCode>General</c:formatCode>
                <c:ptCount val="15"/>
                <c:pt idx="0">
                  <c:v>153</c:v>
                </c:pt>
                <c:pt idx="1">
                  <c:v>105</c:v>
                </c:pt>
                <c:pt idx="2">
                  <c:v>57</c:v>
                </c:pt>
                <c:pt idx="3">
                  <c:v>57</c:v>
                </c:pt>
                <c:pt idx="4">
                  <c:v>55</c:v>
                </c:pt>
                <c:pt idx="5">
                  <c:v>55</c:v>
                </c:pt>
                <c:pt idx="6">
                  <c:v>47</c:v>
                </c:pt>
                <c:pt idx="7">
                  <c:v>38</c:v>
                </c:pt>
                <c:pt idx="8">
                  <c:v>37</c:v>
                </c:pt>
                <c:pt idx="9">
                  <c:v>37</c:v>
                </c:pt>
                <c:pt idx="10">
                  <c:v>34</c:v>
                </c:pt>
                <c:pt idx="11">
                  <c:v>31</c:v>
                </c:pt>
                <c:pt idx="12">
                  <c:v>27</c:v>
                </c:pt>
                <c:pt idx="13">
                  <c:v>26</c:v>
                </c:pt>
                <c:pt idx="14">
                  <c:v>25</c:v>
                </c:pt>
              </c:numCache>
            </c:numRef>
          </c:val>
        </c:ser>
        <c:dLbls>
          <c:showLegendKey val="0"/>
          <c:showVal val="0"/>
          <c:showCatName val="0"/>
          <c:showSerName val="0"/>
          <c:showPercent val="0"/>
          <c:showBubbleSize val="0"/>
        </c:dLbls>
        <c:gapWidth val="150"/>
        <c:axId val="116955392"/>
        <c:axId val="116961280"/>
      </c:barChart>
      <c:catAx>
        <c:axId val="116955392"/>
        <c:scaling>
          <c:orientation val="minMax"/>
        </c:scaling>
        <c:delete val="0"/>
        <c:axPos val="l"/>
        <c:majorGridlines>
          <c:spPr>
            <a:ln w="19050">
              <a:solidFill>
                <a:schemeClr val="bg1">
                  <a:lumMod val="85000"/>
                </a:schemeClr>
              </a:solidFill>
            </a:ln>
          </c:spPr>
        </c:majorGridlines>
        <c:majorTickMark val="out"/>
        <c:minorTickMark val="none"/>
        <c:tickLblPos val="nextTo"/>
        <c:txPr>
          <a:bodyPr/>
          <a:lstStyle/>
          <a:p>
            <a:pPr>
              <a:defRPr sz="900">
                <a:latin typeface="Arial" pitchFamily="34" charset="0"/>
                <a:cs typeface="Arial" pitchFamily="34" charset="0"/>
              </a:defRPr>
            </a:pPr>
            <a:endParaRPr lang="ar-QA"/>
          </a:p>
        </c:txPr>
        <c:crossAx val="116961280"/>
        <c:crosses val="autoZero"/>
        <c:auto val="1"/>
        <c:lblAlgn val="ctr"/>
        <c:lblOffset val="100"/>
        <c:noMultiLvlLbl val="0"/>
      </c:catAx>
      <c:valAx>
        <c:axId val="116961280"/>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ar-QA"/>
          </a:p>
        </c:txPr>
        <c:crossAx val="116955392"/>
        <c:crosses val="autoZero"/>
        <c:crossBetween val="between"/>
      </c:valAx>
    </c:plotArea>
    <c:plotVisOnly val="1"/>
    <c:dispBlanksAs val="gap"/>
    <c:showDLblsOverMax val="0"/>
  </c:chart>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اللاعبون المسجلون لدى اتحاد رياضة ذوي الإعاقة حسب الفئات السنية  والنوع ونوع الإعاقة للموسم </a:t>
            </a:r>
            <a:endParaRPr lang="en-US" sz="1400"/>
          </a:p>
          <a:p>
            <a:pPr>
              <a:defRPr sz="1400"/>
            </a:pPr>
            <a:r>
              <a:rPr lang="en-US" sz="1200" b="1" i="0" baseline="0">
                <a:latin typeface="Arial" pitchFamily="34" charset="0"/>
                <a:cs typeface="Arial" pitchFamily="34" charset="0"/>
              </a:rPr>
              <a:t>Registered Paralympics’ With disability by  Age Group, Gender and Type of disability</a:t>
            </a:r>
          </a:p>
          <a:p>
            <a:pPr>
              <a:defRPr sz="1400"/>
            </a:pPr>
            <a:r>
              <a:rPr lang="en-US" sz="1200" b="1" i="0" baseline="0">
                <a:latin typeface="Arial" pitchFamily="34" charset="0"/>
                <a:cs typeface="Arial" pitchFamily="34" charset="0"/>
              </a:rPr>
              <a:t>2011/2012</a:t>
            </a:r>
            <a:endParaRPr lang="en-US" sz="1200">
              <a:latin typeface="Arial" pitchFamily="34" charset="0"/>
              <a:cs typeface="Arial" pitchFamily="34" charset="0"/>
            </a:endParaRPr>
          </a:p>
          <a:p>
            <a:pPr>
              <a:defRPr sz="1400"/>
            </a:pPr>
            <a:endParaRPr lang="en-US" sz="1200">
              <a:latin typeface="Arial" pitchFamily="34" charset="0"/>
              <a:cs typeface="Arial" pitchFamily="34" charset="0"/>
            </a:endParaRPr>
          </a:p>
        </c:rich>
      </c:tx>
      <c:layout>
        <c:manualLayout>
          <c:xMode val="edge"/>
          <c:yMode val="edge"/>
          <c:x val="0.14720894211968291"/>
          <c:y val="2.5000000000000001E-2"/>
        </c:manualLayout>
      </c:layout>
      <c:overlay val="0"/>
    </c:title>
    <c:autoTitleDeleted val="0"/>
    <c:plotArea>
      <c:layout>
        <c:manualLayout>
          <c:layoutTarget val="inner"/>
          <c:xMode val="edge"/>
          <c:yMode val="edge"/>
          <c:x val="6.2819203598110412E-2"/>
          <c:y val="0.17196883202099764"/>
          <c:w val="0.75456951286985485"/>
          <c:h val="0.67936433727034162"/>
        </c:manualLayout>
      </c:layout>
      <c:barChart>
        <c:barDir val="col"/>
        <c:grouping val="clustered"/>
        <c:varyColors val="0"/>
        <c:ser>
          <c:idx val="0"/>
          <c:order val="0"/>
          <c:tx>
            <c:strRef>
              <c:f>'272'!$A$19</c:f>
              <c:strCache>
                <c:ptCount val="1"/>
                <c:pt idx="0">
                  <c:v>إعاقة بصرية
Visual Disability</c:v>
                </c:pt>
              </c:strCache>
            </c:strRef>
          </c:tx>
          <c:invertIfNegative val="0"/>
          <c:cat>
            <c:multiLvlStrRef>
              <c:f>'272'!$B$6:$K$8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'272'!$B$9:$K$9</c:f>
              <c:numCache>
                <c:formatCode>#,##0_ ;\-#,##0\ </c:formatCode>
                <c:ptCount val="10"/>
                <c:pt idx="0">
                  <c:v>14</c:v>
                </c:pt>
                <c:pt idx="1">
                  <c:v>0</c:v>
                </c:pt>
                <c:pt idx="2">
                  <c:v>6</c:v>
                </c:pt>
                <c:pt idx="3">
                  <c:v>0</c:v>
                </c:pt>
                <c:pt idx="4">
                  <c:v>5</c:v>
                </c:pt>
                <c:pt idx="5">
                  <c:v>0</c:v>
                </c:pt>
                <c:pt idx="6">
                  <c:v>8</c:v>
                </c:pt>
                <c:pt idx="7">
                  <c:v>0</c:v>
                </c:pt>
                <c:pt idx="8">
                  <c:v>0</c:v>
                </c:pt>
                <c:pt idx="9">
                  <c:v>0</c:v>
                </c:pt>
              </c:numCache>
            </c:numRef>
          </c:val>
        </c:ser>
        <c:ser>
          <c:idx val="1"/>
          <c:order val="1"/>
          <c:tx>
            <c:strRef>
              <c:f>'272'!$A$20</c:f>
              <c:strCache>
                <c:ptCount val="1"/>
                <c:pt idx="0">
                  <c:v>إعاقة سمعية
Hearing Disability</c:v>
                </c:pt>
              </c:strCache>
            </c:strRef>
          </c:tx>
          <c:invertIfNegative val="0"/>
          <c:cat>
            <c:multiLvlStrRef>
              <c:f>'272'!$B$6:$K$8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'272'!$B$10:$K$10</c:f>
              <c:numCache>
                <c:formatCode>#,##0_ ;\-#,##0\ </c:formatCode>
                <c:ptCount val="10"/>
                <c:pt idx="0">
                  <c:v>12</c:v>
                </c:pt>
                <c:pt idx="1">
                  <c:v>1</c:v>
                </c:pt>
                <c:pt idx="2">
                  <c:v>8</c:v>
                </c:pt>
                <c:pt idx="3">
                  <c:v>0</c:v>
                </c:pt>
                <c:pt idx="4">
                  <c:v>8</c:v>
                </c:pt>
                <c:pt idx="5">
                  <c:v>0</c:v>
                </c:pt>
                <c:pt idx="6">
                  <c:v>6</c:v>
                </c:pt>
                <c:pt idx="7">
                  <c:v>0</c:v>
                </c:pt>
                <c:pt idx="8">
                  <c:v>0</c:v>
                </c:pt>
                <c:pt idx="9">
                  <c:v>0</c:v>
                </c:pt>
              </c:numCache>
            </c:numRef>
          </c:val>
        </c:ser>
        <c:ser>
          <c:idx val="2"/>
          <c:order val="2"/>
          <c:tx>
            <c:strRef>
              <c:f>'272'!$A$21</c:f>
              <c:strCache>
                <c:ptCount val="1"/>
                <c:pt idx="0">
                  <c:v>إعاقة حركية
 Physical Disability</c:v>
                </c:pt>
              </c:strCache>
            </c:strRef>
          </c:tx>
          <c:invertIfNegative val="0"/>
          <c:cat>
            <c:multiLvlStrRef>
              <c:f>'272'!$B$6:$K$8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'272'!$B$11:$K$11</c:f>
              <c:numCache>
                <c:formatCode>#,##0_ ;\-#,##0\ </c:formatCode>
                <c:ptCount val="10"/>
                <c:pt idx="0">
                  <c:v>18</c:v>
                </c:pt>
                <c:pt idx="1">
                  <c:v>5</c:v>
                </c:pt>
                <c:pt idx="2">
                  <c:v>12</c:v>
                </c:pt>
                <c:pt idx="3">
                  <c:v>4</c:v>
                </c:pt>
                <c:pt idx="4">
                  <c:v>10</c:v>
                </c:pt>
                <c:pt idx="5">
                  <c:v>0</c:v>
                </c:pt>
                <c:pt idx="6">
                  <c:v>8</c:v>
                </c:pt>
                <c:pt idx="7">
                  <c:v>0</c:v>
                </c:pt>
                <c:pt idx="8">
                  <c:v>6</c:v>
                </c:pt>
                <c:pt idx="9">
                  <c:v>4</c:v>
                </c:pt>
              </c:numCache>
            </c:numRef>
          </c:val>
        </c:ser>
        <c:ser>
          <c:idx val="3"/>
          <c:order val="3"/>
          <c:tx>
            <c:strRef>
              <c:f>'272'!$A$22</c:f>
              <c:strCache>
                <c:ptCount val="1"/>
                <c:pt idx="0">
                  <c:v>إعاقة ذهنية
Intellectual Disability</c:v>
                </c:pt>
              </c:strCache>
            </c:strRef>
          </c:tx>
          <c:invertIfNegative val="0"/>
          <c:cat>
            <c:multiLvlStrRef>
              <c:f>'272'!$B$6:$K$8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'272'!$B$12:$K$12</c:f>
              <c:numCache>
                <c:formatCode>#,##0_ ;\-#,##0\ </c:formatCode>
                <c:ptCount val="10"/>
                <c:pt idx="0">
                  <c:v>33</c:v>
                </c:pt>
                <c:pt idx="1">
                  <c:v>12</c:v>
                </c:pt>
                <c:pt idx="2">
                  <c:v>14</c:v>
                </c:pt>
                <c:pt idx="3">
                  <c:v>9</c:v>
                </c:pt>
                <c:pt idx="4">
                  <c:v>7</c:v>
                </c:pt>
                <c:pt idx="5">
                  <c:v>4</c:v>
                </c:pt>
                <c:pt idx="6">
                  <c:v>8</c:v>
                </c:pt>
                <c:pt idx="7">
                  <c:v>6</c:v>
                </c:pt>
                <c:pt idx="8">
                  <c:v>9</c:v>
                </c:pt>
                <c:pt idx="9">
                  <c:v>4</c:v>
                </c:pt>
              </c:numCache>
            </c:numRef>
          </c:val>
        </c:ser>
        <c:ser>
          <c:idx val="4"/>
          <c:order val="4"/>
          <c:tx>
            <c:strRef>
              <c:f>'272'!$A$23</c:f>
              <c:strCache>
                <c:ptCount val="1"/>
                <c:pt idx="0">
                  <c:v>أخرى
Other</c:v>
                </c:pt>
              </c:strCache>
            </c:strRef>
          </c:tx>
          <c:spPr>
            <a:solidFill>
              <a:srgbClr val="FFC000"/>
            </a:solidFill>
          </c:spPr>
          <c:invertIfNegative val="0"/>
          <c:cat>
            <c:multiLvlStrRef>
              <c:f>'272'!$B$6:$K$8</c:f>
              <c:multiLvlStrCache>
                <c:ptCount val="10"/>
                <c:lvl>
                  <c:pt idx="0">
                    <c:v>ذكور
M</c:v>
                  </c:pt>
                  <c:pt idx="1">
                    <c:v>إناث
F</c:v>
                  </c:pt>
                  <c:pt idx="2">
                    <c:v>ذكور
M</c:v>
                  </c:pt>
                  <c:pt idx="3">
                    <c:v>إناث
F</c:v>
                  </c:pt>
                  <c:pt idx="4">
                    <c:v>ذكور
M</c:v>
                  </c:pt>
                  <c:pt idx="5">
                    <c:v>إناث
F</c:v>
                  </c:pt>
                  <c:pt idx="6">
                    <c:v>ذكور
M</c:v>
                  </c:pt>
                  <c:pt idx="7">
                    <c:v>إناث
F</c:v>
                  </c:pt>
                  <c:pt idx="8">
                    <c:v>ذكور
M</c:v>
                  </c:pt>
                  <c:pt idx="9">
                    <c:v>إناث
F</c:v>
                  </c:pt>
                </c:lvl>
                <c:lvl>
                  <c:pt idx="0">
                    <c:v>Adults</c:v>
                  </c:pt>
                  <c:pt idx="2">
                    <c:v>Youth</c:v>
                  </c:pt>
                  <c:pt idx="4">
                    <c:v>Junior U18</c:v>
                  </c:pt>
                  <c:pt idx="6">
                    <c:v>Junior U16</c:v>
                  </c:pt>
                  <c:pt idx="8">
                    <c:v>Kids</c:v>
                  </c:pt>
                </c:lvl>
                <c:lvl>
                  <c:pt idx="0">
                    <c:v>العمومي</c:v>
                  </c:pt>
                  <c:pt idx="2">
                    <c:v>الشباب</c:v>
                  </c:pt>
                  <c:pt idx="4">
                    <c:v>الناشئين</c:v>
                  </c:pt>
                  <c:pt idx="6">
                    <c:v>الأشبال</c:v>
                  </c:pt>
                  <c:pt idx="8">
                    <c:v>الصغار</c:v>
                  </c:pt>
                </c:lvl>
              </c:multiLvlStrCache>
            </c:multiLvlStrRef>
          </c:cat>
          <c:val>
            <c:numRef>
              <c:f>'272'!$B$13:$K$13</c:f>
              <c:numCache>
                <c:formatCode>#,##0_ ;\-#,##0\ </c:formatCode>
                <c:ptCount val="10"/>
                <c:pt idx="0">
                  <c:v>6</c:v>
                </c:pt>
                <c:pt idx="1">
                  <c:v>0</c:v>
                </c:pt>
                <c:pt idx="2">
                  <c:v>5</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117637120"/>
        <c:axId val="117638656"/>
      </c:barChart>
      <c:catAx>
        <c:axId val="117637120"/>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a:latin typeface="Arial" pitchFamily="34" charset="0"/>
                <a:cs typeface="Arial" pitchFamily="34" charset="0"/>
              </a:defRPr>
            </a:pPr>
            <a:endParaRPr lang="ar-QA"/>
          </a:p>
        </c:txPr>
        <c:crossAx val="117638656"/>
        <c:crosses val="autoZero"/>
        <c:auto val="1"/>
        <c:lblAlgn val="ctr"/>
        <c:lblOffset val="100"/>
        <c:noMultiLvlLbl val="0"/>
      </c:catAx>
      <c:valAx>
        <c:axId val="117638656"/>
        <c:scaling>
          <c:orientation val="minMax"/>
        </c:scaling>
        <c:delete val="0"/>
        <c:axPos val="l"/>
        <c:majorGridlines>
          <c:spPr>
            <a:ln w="19050">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ar-QA"/>
          </a:p>
        </c:txPr>
        <c:crossAx val="117637120"/>
        <c:crosses val="autoZero"/>
        <c:crossBetween val="between"/>
      </c:valAx>
    </c:plotArea>
    <c:legend>
      <c:legendPos val="r"/>
      <c:overlay val="0"/>
      <c:txPr>
        <a:bodyPr/>
        <a:lstStyle/>
        <a:p>
          <a:pPr>
            <a:defRPr sz="1100">
              <a:latin typeface="Arial" pitchFamily="34" charset="0"/>
              <a:cs typeface="Arial" pitchFamily="34" charset="0"/>
            </a:defRPr>
          </a:pPr>
          <a:endParaRPr lang="ar-QA"/>
        </a:p>
      </c:txPr>
    </c:legend>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100"/>
            </a:pPr>
            <a:r>
              <a:rPr lang="ar-QA" sz="1200"/>
              <a:t>عدد ممارسي النشاط الرياضي في ملاعب</a:t>
            </a:r>
            <a:r>
              <a:rPr lang="ar-QA" sz="1200" baseline="0"/>
              <a:t> الفرجان</a:t>
            </a:r>
            <a:endParaRPr lang="en-US" sz="1200"/>
          </a:p>
          <a:p>
            <a:pPr algn="ctr">
              <a:defRPr sz="1100"/>
            </a:pPr>
            <a:r>
              <a:rPr lang="en-US" sz="1200"/>
              <a:t>Sport Practitioners Number In Ferjan Stadiums</a:t>
            </a:r>
          </a:p>
          <a:p>
            <a:pPr algn="ctr">
              <a:defRPr sz="1100"/>
            </a:pPr>
            <a:r>
              <a:rPr lang="en-US" sz="1100">
                <a:latin typeface="Arial" pitchFamily="34" charset="0"/>
                <a:cs typeface="Arial" pitchFamily="34" charset="0"/>
              </a:rPr>
              <a:t>2011</a:t>
            </a:r>
          </a:p>
        </c:rich>
      </c:tx>
      <c:overlay val="0"/>
    </c:title>
    <c:autoTitleDeleted val="0"/>
    <c:plotArea>
      <c:layout>
        <c:manualLayout>
          <c:layoutTarget val="inner"/>
          <c:xMode val="edge"/>
          <c:yMode val="edge"/>
          <c:x val="9.4074379164143129E-2"/>
          <c:y val="0.17141153130506587"/>
          <c:w val="0.89197464163133455"/>
          <c:h val="0.68151614850960462"/>
        </c:manualLayout>
      </c:layout>
      <c:barChart>
        <c:barDir val="col"/>
        <c:grouping val="clustered"/>
        <c:varyColors val="0"/>
        <c:ser>
          <c:idx val="0"/>
          <c:order val="0"/>
          <c:spPr>
            <a:solidFill>
              <a:schemeClr val="accent3"/>
            </a:solidFill>
          </c:spPr>
          <c:invertIfNegative val="0"/>
          <c:dLbls>
            <c:numFmt formatCode="#,##0" sourceLinked="0"/>
            <c:txPr>
              <a:bodyPr/>
              <a:lstStyle/>
              <a:p>
                <a:pPr>
                  <a:defRPr sz="800">
                    <a:latin typeface="Arial" pitchFamily="34" charset="0"/>
                    <a:cs typeface="Arial" pitchFamily="34" charset="0"/>
                  </a:defRPr>
                </a:pPr>
                <a:endParaRPr lang="ar-QA"/>
              </a:p>
            </c:txPr>
            <c:dLblPos val="outEnd"/>
            <c:showLegendKey val="0"/>
            <c:showVal val="1"/>
            <c:showCatName val="0"/>
            <c:showSerName val="0"/>
            <c:showPercent val="0"/>
            <c:showBubbleSize val="0"/>
            <c:showLeaderLines val="0"/>
          </c:dLbls>
          <c:cat>
            <c:strRef>
              <c:f>'277'!$A$51:$A$63</c:f>
              <c:strCache>
                <c:ptCount val="13"/>
                <c:pt idx="0">
                  <c:v>فريج أم صلالUm Salal </c:v>
                </c:pt>
                <c:pt idx="1">
                  <c:v>فريج جنوب دحيلSouth Duhail </c:v>
                </c:pt>
                <c:pt idx="2">
                  <c:v>فريج عين خالد</c:v>
                </c:pt>
                <c:pt idx="3">
                  <c:v>فريج شرق نعيجةEast Nuaija </c:v>
                </c:pt>
                <c:pt idx="4">
                  <c:v>فريج جبل الوكرةJabal Al Wakra </c:v>
                </c:pt>
                <c:pt idx="5">
                  <c:v>فريج العزيزيةAl Azizya </c:v>
                </c:pt>
                <c:pt idx="6">
                  <c:v>فريج الثمامةAl Thumama </c:v>
                </c:pt>
                <c:pt idx="7">
                  <c:v>فريج غرب نعيجةWest Nuaija </c:v>
                </c:pt>
                <c:pt idx="8">
                  <c:v>فريج الذخيرةAl Thakira </c:v>
                </c:pt>
                <c:pt idx="9">
                  <c:v>فريج المرخيةAl Markhiya  </c:v>
                </c:pt>
                <c:pt idx="10">
                  <c:v>فريج مدينة خليفة الشماليةNorth Madinat Khalifa   </c:v>
                </c:pt>
                <c:pt idx="11">
                  <c:v>فريج بو هامورBu Hamour </c:v>
                </c:pt>
                <c:pt idx="12">
                  <c:v>فريج شمال دحيلNorth Duhail </c:v>
                </c:pt>
              </c:strCache>
            </c:strRef>
          </c:cat>
          <c:val>
            <c:numRef>
              <c:f>'277'!$B$51:$B$63</c:f>
              <c:numCache>
                <c:formatCode>General</c:formatCode>
                <c:ptCount val="13"/>
                <c:pt idx="0">
                  <c:v>37781</c:v>
                </c:pt>
                <c:pt idx="1">
                  <c:v>39195</c:v>
                </c:pt>
                <c:pt idx="2">
                  <c:v>41862</c:v>
                </c:pt>
                <c:pt idx="3">
                  <c:v>44284</c:v>
                </c:pt>
                <c:pt idx="4">
                  <c:v>45747</c:v>
                </c:pt>
                <c:pt idx="5">
                  <c:v>49982</c:v>
                </c:pt>
                <c:pt idx="6">
                  <c:v>52444</c:v>
                </c:pt>
                <c:pt idx="7">
                  <c:v>55404</c:v>
                </c:pt>
                <c:pt idx="8">
                  <c:v>57650</c:v>
                </c:pt>
                <c:pt idx="9">
                  <c:v>77770</c:v>
                </c:pt>
                <c:pt idx="10">
                  <c:v>85524</c:v>
                </c:pt>
                <c:pt idx="11">
                  <c:v>89770</c:v>
                </c:pt>
                <c:pt idx="12">
                  <c:v>100291</c:v>
                </c:pt>
              </c:numCache>
            </c:numRef>
          </c:val>
        </c:ser>
        <c:dLbls>
          <c:showLegendKey val="0"/>
          <c:showVal val="1"/>
          <c:showCatName val="0"/>
          <c:showSerName val="0"/>
          <c:showPercent val="0"/>
          <c:showBubbleSize val="0"/>
        </c:dLbls>
        <c:gapWidth val="150"/>
        <c:axId val="117854976"/>
        <c:axId val="117857664"/>
      </c:barChart>
      <c:catAx>
        <c:axId val="117854976"/>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sz="900">
                <a:latin typeface="Arial" pitchFamily="34" charset="0"/>
                <a:cs typeface="Arial" pitchFamily="34" charset="0"/>
              </a:defRPr>
            </a:pPr>
            <a:endParaRPr lang="ar-QA"/>
          </a:p>
        </c:txPr>
        <c:crossAx val="117857664"/>
        <c:crosses val="autoZero"/>
        <c:auto val="1"/>
        <c:lblAlgn val="ctr"/>
        <c:lblOffset val="100"/>
        <c:noMultiLvlLbl val="0"/>
      </c:catAx>
      <c:valAx>
        <c:axId val="117857664"/>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a:lstStyle/>
          <a:p>
            <a:pPr>
              <a:defRPr>
                <a:latin typeface="Arial" pitchFamily="34" charset="0"/>
                <a:cs typeface="Arial" pitchFamily="34" charset="0"/>
              </a:defRPr>
            </a:pPr>
            <a:endParaRPr lang="ar-QA"/>
          </a:p>
        </c:txPr>
        <c:crossAx val="117854976"/>
        <c:crosses val="autoZero"/>
        <c:crossBetween val="between"/>
      </c:valAx>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3.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9.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horizontalDpi="300" verticalDpi="300" r:id="rId1"/>
  <headerFooter>
    <oddFooter>&amp;LGraph No. (59)&amp;Rشكل رقم (59)</oddFooter>
  </headerFooter>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(60)&amp;Rشكل رقم (60)</oddFooter>
  </headerFooter>
  <drawing r:id="rId2"/>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(61)&amp;Rشكل رقم (61)</oddFooter>
  </headerFooter>
  <drawing r:id="rId2"/>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(62)&amp;Rشكل رقم (62)</oddFooter>
  </headerFooter>
  <drawing r:id="rId2"/>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(63)&amp;Rشكل رقم (63)</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19050</xdr:rowOff>
    </xdr:from>
    <xdr:to>
      <xdr:col>0</xdr:col>
      <xdr:colOff>4610100</xdr:colOff>
      <xdr:row>16</xdr:row>
      <xdr:rowOff>152399</xdr:rowOff>
    </xdr:to>
    <xdr:sp macro="" textlink="">
      <xdr:nvSpPr>
        <xdr:cNvPr id="2" name="Text Box 2"/>
        <xdr:cNvSpPr txBox="1">
          <a:spLocks noChangeArrowheads="1"/>
        </xdr:cNvSpPr>
      </xdr:nvSpPr>
      <xdr:spPr bwMode="auto">
        <a:xfrm>
          <a:off x="9965293125" y="19050"/>
          <a:ext cx="4610099" cy="272414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2800" b="1">
              <a:solidFill>
                <a:srgbClr val="0000FF"/>
              </a:solidFill>
              <a:effectLst/>
              <a:latin typeface="+mn-lt"/>
              <a:ea typeface="Calibri"/>
              <a:cs typeface="+mn-cs"/>
            </a:rPr>
            <a:t>إحصاءات الرياضة</a:t>
          </a: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XII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SPORT  STATISTICS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123825</xdr:colOff>
      <xdr:row>0</xdr:row>
      <xdr:rowOff>95250</xdr:rowOff>
    </xdr:from>
    <xdr:to>
      <xdr:col>0</xdr:col>
      <xdr:colOff>4724399</xdr:colOff>
      <xdr:row>17</xdr:row>
      <xdr:rowOff>0</xdr:rowOff>
    </xdr:to>
    <xdr:pic>
      <xdr:nvPicPr>
        <xdr:cNvPr id="3"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66150375" y="-876299"/>
          <a:ext cx="2657475" cy="4600574"/>
        </a:xfrm>
        <a:prstGeom prst="rect">
          <a:avLst/>
        </a:prstGeom>
        <a:noFill/>
        <a:ln w="9525">
          <a:noFill/>
          <a:miter lim="800000"/>
          <a:headEnd/>
          <a:tailEnd/>
        </a:ln>
      </xdr:spPr>
    </xdr:pic>
    <xdr:clientData/>
  </xdr:twoCellAnchor>
  <xdr:twoCellAnchor>
    <xdr:from>
      <xdr:col>0</xdr:col>
      <xdr:colOff>433334</xdr:colOff>
      <xdr:row>0</xdr:row>
      <xdr:rowOff>0</xdr:rowOff>
    </xdr:from>
    <xdr:to>
      <xdr:col>6</xdr:col>
      <xdr:colOff>138594</xdr:colOff>
      <xdr:row>1</xdr:row>
      <xdr:rowOff>0</xdr:rowOff>
    </xdr:to>
    <xdr:sp macro="" textlink="">
      <xdr:nvSpPr>
        <xdr:cNvPr id="4" name="Text Box 3"/>
        <xdr:cNvSpPr txBox="1">
          <a:spLocks noChangeArrowheads="1"/>
        </xdr:cNvSpPr>
      </xdr:nvSpPr>
      <xdr:spPr bwMode="auto">
        <a:xfrm>
          <a:off x="9961944606" y="0"/>
          <a:ext cx="752528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485775</xdr:colOff>
      <xdr:row>0</xdr:row>
      <xdr:rowOff>47625</xdr:rowOff>
    </xdr:from>
    <xdr:to>
      <xdr:col>7</xdr:col>
      <xdr:colOff>1315213</xdr:colOff>
      <xdr:row>2</xdr:row>
      <xdr:rowOff>172317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7085562" y="47625"/>
          <a:ext cx="829438" cy="72476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476250</xdr:colOff>
      <xdr:row>0</xdr:row>
      <xdr:rowOff>57150</xdr:rowOff>
    </xdr:from>
    <xdr:to>
      <xdr:col>7</xdr:col>
      <xdr:colOff>1305688</xdr:colOff>
      <xdr:row>2</xdr:row>
      <xdr:rowOff>286617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7095087" y="57150"/>
          <a:ext cx="829438" cy="72476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476250</xdr:colOff>
      <xdr:row>0</xdr:row>
      <xdr:rowOff>95250</xdr:rowOff>
    </xdr:from>
    <xdr:to>
      <xdr:col>10</xdr:col>
      <xdr:colOff>1305688</xdr:colOff>
      <xdr:row>1</xdr:row>
      <xdr:rowOff>105642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5762" y="95250"/>
          <a:ext cx="829438" cy="72476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552450</xdr:colOff>
      <xdr:row>0</xdr:row>
      <xdr:rowOff>66675</xdr:rowOff>
    </xdr:from>
    <xdr:to>
      <xdr:col>10</xdr:col>
      <xdr:colOff>1381888</xdr:colOff>
      <xdr:row>1</xdr:row>
      <xdr:rowOff>181842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37187" y="66675"/>
          <a:ext cx="829438" cy="72476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16</xdr:col>
      <xdr:colOff>657225</xdr:colOff>
      <xdr:row>0</xdr:row>
      <xdr:rowOff>85725</xdr:rowOff>
    </xdr:from>
    <xdr:to>
      <xdr:col>16</xdr:col>
      <xdr:colOff>1486663</xdr:colOff>
      <xdr:row>3</xdr:row>
      <xdr:rowOff>124692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7446262" y="85725"/>
          <a:ext cx="829438" cy="72476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742950</xdr:colOff>
      <xdr:row>0</xdr:row>
      <xdr:rowOff>104775</xdr:rowOff>
    </xdr:from>
    <xdr:to>
      <xdr:col>7</xdr:col>
      <xdr:colOff>1572388</xdr:colOff>
      <xdr:row>2</xdr:row>
      <xdr:rowOff>267567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94687" y="104775"/>
          <a:ext cx="829438" cy="72476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714375</xdr:colOff>
      <xdr:row>0</xdr:row>
      <xdr:rowOff>95250</xdr:rowOff>
    </xdr:from>
    <xdr:to>
      <xdr:col>7</xdr:col>
      <xdr:colOff>1543813</xdr:colOff>
      <xdr:row>2</xdr:row>
      <xdr:rowOff>258042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23262" y="95250"/>
          <a:ext cx="829438" cy="72476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762000</xdr:colOff>
      <xdr:row>0</xdr:row>
      <xdr:rowOff>85725</xdr:rowOff>
    </xdr:from>
    <xdr:to>
      <xdr:col>7</xdr:col>
      <xdr:colOff>1591438</xdr:colOff>
      <xdr:row>2</xdr:row>
      <xdr:rowOff>248517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75637" y="85725"/>
          <a:ext cx="829438" cy="72476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742950</xdr:colOff>
      <xdr:row>0</xdr:row>
      <xdr:rowOff>66675</xdr:rowOff>
    </xdr:from>
    <xdr:to>
      <xdr:col>7</xdr:col>
      <xdr:colOff>1572388</xdr:colOff>
      <xdr:row>2</xdr:row>
      <xdr:rowOff>229467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94687" y="66675"/>
          <a:ext cx="829438" cy="72476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704850</xdr:colOff>
      <xdr:row>0</xdr:row>
      <xdr:rowOff>85725</xdr:rowOff>
    </xdr:from>
    <xdr:to>
      <xdr:col>7</xdr:col>
      <xdr:colOff>1534288</xdr:colOff>
      <xdr:row>2</xdr:row>
      <xdr:rowOff>248517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32787" y="85725"/>
          <a:ext cx="829438" cy="7247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2552700</xdr:colOff>
      <xdr:row>0</xdr:row>
      <xdr:rowOff>93239</xdr:rowOff>
    </xdr:from>
    <xdr:to>
      <xdr:col>2</xdr:col>
      <xdr:colOff>267200</xdr:colOff>
      <xdr:row>4</xdr:row>
      <xdr:rowOff>244983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46956400" y="93239"/>
          <a:ext cx="914900" cy="79944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781050</xdr:colOff>
      <xdr:row>0</xdr:row>
      <xdr:rowOff>104775</xdr:rowOff>
    </xdr:from>
    <xdr:to>
      <xdr:col>7</xdr:col>
      <xdr:colOff>1610488</xdr:colOff>
      <xdr:row>2</xdr:row>
      <xdr:rowOff>267567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56587" y="104775"/>
          <a:ext cx="829438" cy="724767"/>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676275</xdr:colOff>
      <xdr:row>0</xdr:row>
      <xdr:rowOff>76200</xdr:rowOff>
    </xdr:from>
    <xdr:to>
      <xdr:col>7</xdr:col>
      <xdr:colOff>1505713</xdr:colOff>
      <xdr:row>2</xdr:row>
      <xdr:rowOff>238992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61362" y="76200"/>
          <a:ext cx="829438" cy="724767"/>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cdr:x>
      <cdr:y>0</cdr:y>
    </cdr:from>
    <cdr:to>
      <cdr:x>0.09507</cdr:x>
      <cdr:y>0.12676</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0" y="0"/>
          <a:ext cx="882949" cy="771525"/>
        </a:xfrm>
        <a:prstGeom xmlns:a="http://schemas.openxmlformats.org/drawingml/2006/main" prst="rect">
          <a:avLst/>
        </a:prstGeom>
      </cdr:spPr>
    </cdr:pic>
  </cdr:relSizeAnchor>
</c:userShapes>
</file>

<file path=xl/drawings/drawing24.xml><?xml version="1.0" encoding="utf-8"?>
<xdr:wsDr xmlns:xdr="http://schemas.openxmlformats.org/drawingml/2006/spreadsheetDrawing" xmlns:a="http://schemas.openxmlformats.org/drawingml/2006/main">
  <xdr:twoCellAnchor editAs="oneCell">
    <xdr:from>
      <xdr:col>6</xdr:col>
      <xdr:colOff>752475</xdr:colOff>
      <xdr:row>0</xdr:row>
      <xdr:rowOff>76200</xdr:rowOff>
    </xdr:from>
    <xdr:to>
      <xdr:col>6</xdr:col>
      <xdr:colOff>1581913</xdr:colOff>
      <xdr:row>2</xdr:row>
      <xdr:rowOff>238992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494762" y="76200"/>
          <a:ext cx="829438" cy="724767"/>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8</xdr:col>
      <xdr:colOff>428625</xdr:colOff>
      <xdr:row>0</xdr:row>
      <xdr:rowOff>76200</xdr:rowOff>
    </xdr:from>
    <xdr:to>
      <xdr:col>8</xdr:col>
      <xdr:colOff>1258063</xdr:colOff>
      <xdr:row>2</xdr:row>
      <xdr:rowOff>238992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380337" y="76200"/>
          <a:ext cx="829438" cy="724767"/>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8</xdr:col>
      <xdr:colOff>533400</xdr:colOff>
      <xdr:row>1</xdr:row>
      <xdr:rowOff>57150</xdr:rowOff>
    </xdr:from>
    <xdr:to>
      <xdr:col>8</xdr:col>
      <xdr:colOff>1362838</xdr:colOff>
      <xdr:row>3</xdr:row>
      <xdr:rowOff>277092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285087" y="57150"/>
          <a:ext cx="829438" cy="724767"/>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8</xdr:col>
      <xdr:colOff>752475</xdr:colOff>
      <xdr:row>0</xdr:row>
      <xdr:rowOff>66675</xdr:rowOff>
    </xdr:from>
    <xdr:to>
      <xdr:col>8</xdr:col>
      <xdr:colOff>1581913</xdr:colOff>
      <xdr:row>2</xdr:row>
      <xdr:rowOff>229467</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275562" y="66675"/>
          <a:ext cx="829438" cy="724767"/>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8</xdr:col>
      <xdr:colOff>733425</xdr:colOff>
      <xdr:row>0</xdr:row>
      <xdr:rowOff>66675</xdr:rowOff>
    </xdr:from>
    <xdr:to>
      <xdr:col>8</xdr:col>
      <xdr:colOff>1562863</xdr:colOff>
      <xdr:row>2</xdr:row>
      <xdr:rowOff>181842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294612" y="66675"/>
          <a:ext cx="829438" cy="724767"/>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8</xdr:col>
      <xdr:colOff>638175</xdr:colOff>
      <xdr:row>0</xdr:row>
      <xdr:rowOff>152400</xdr:rowOff>
    </xdr:from>
    <xdr:to>
      <xdr:col>8</xdr:col>
      <xdr:colOff>1467613</xdr:colOff>
      <xdr:row>2</xdr:row>
      <xdr:rowOff>315192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389862" y="152400"/>
          <a:ext cx="829438" cy="7247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1108276</xdr:colOff>
      <xdr:row>1</xdr:row>
      <xdr:rowOff>38100</xdr:rowOff>
    </xdr:from>
    <xdr:to>
      <xdr:col>5</xdr:col>
      <xdr:colOff>1991225</xdr:colOff>
      <xdr:row>4</xdr:row>
      <xdr:rowOff>161925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85450" y="38100"/>
          <a:ext cx="882949" cy="77152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628650</xdr:colOff>
      <xdr:row>0</xdr:row>
      <xdr:rowOff>57150</xdr:rowOff>
    </xdr:from>
    <xdr:to>
      <xdr:col>10</xdr:col>
      <xdr:colOff>1458088</xdr:colOff>
      <xdr:row>2</xdr:row>
      <xdr:rowOff>58017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5762" y="57150"/>
          <a:ext cx="829438" cy="724767"/>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10</xdr:col>
      <xdr:colOff>476250</xdr:colOff>
      <xdr:row>0</xdr:row>
      <xdr:rowOff>66675</xdr:rowOff>
    </xdr:from>
    <xdr:to>
      <xdr:col>10</xdr:col>
      <xdr:colOff>1305688</xdr:colOff>
      <xdr:row>1</xdr:row>
      <xdr:rowOff>134217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56237" y="66675"/>
          <a:ext cx="829438" cy="724767"/>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7</xdr:col>
      <xdr:colOff>742950</xdr:colOff>
      <xdr:row>0</xdr:row>
      <xdr:rowOff>66675</xdr:rowOff>
    </xdr:from>
    <xdr:to>
      <xdr:col>7</xdr:col>
      <xdr:colOff>1572388</xdr:colOff>
      <xdr:row>2</xdr:row>
      <xdr:rowOff>229467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894687" y="66675"/>
          <a:ext cx="829438" cy="724767"/>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14</xdr:col>
      <xdr:colOff>733425</xdr:colOff>
      <xdr:row>0</xdr:row>
      <xdr:rowOff>57150</xdr:rowOff>
    </xdr:from>
    <xdr:to>
      <xdr:col>14</xdr:col>
      <xdr:colOff>1562863</xdr:colOff>
      <xdr:row>3</xdr:row>
      <xdr:rowOff>867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589262" y="57150"/>
          <a:ext cx="829438" cy="724767"/>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7</xdr:col>
      <xdr:colOff>704850</xdr:colOff>
      <xdr:row>0</xdr:row>
      <xdr:rowOff>85725</xdr:rowOff>
    </xdr:from>
    <xdr:to>
      <xdr:col>7</xdr:col>
      <xdr:colOff>1534288</xdr:colOff>
      <xdr:row>2</xdr:row>
      <xdr:rowOff>248517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932787" y="85725"/>
          <a:ext cx="829438" cy="724767"/>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14</xdr:col>
      <xdr:colOff>762000</xdr:colOff>
      <xdr:row>0</xdr:row>
      <xdr:rowOff>114300</xdr:rowOff>
    </xdr:from>
    <xdr:to>
      <xdr:col>14</xdr:col>
      <xdr:colOff>1591438</xdr:colOff>
      <xdr:row>3</xdr:row>
      <xdr:rowOff>58017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656062" y="114300"/>
          <a:ext cx="829438" cy="724767"/>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7.xml><?xml version="1.0" encoding="utf-8"?>
<c:userShapes xmlns:c="http://schemas.openxmlformats.org/drawingml/2006/chart">
  <cdr:relSizeAnchor xmlns:cdr="http://schemas.openxmlformats.org/drawingml/2006/chartDrawing">
    <cdr:from>
      <cdr:x>0.00602</cdr:x>
      <cdr:y>0.00551</cdr:y>
    </cdr:from>
    <cdr:to>
      <cdr:x>0.0952</cdr:x>
      <cdr:y>0.12441</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56029" y="33617"/>
          <a:ext cx="829438" cy="724767"/>
        </a:xfrm>
        <a:prstGeom xmlns:a="http://schemas.openxmlformats.org/drawingml/2006/main" prst="rect">
          <a:avLst/>
        </a:prstGeom>
      </cdr:spPr>
    </cdr:pic>
  </cdr:relSizeAnchor>
</c:userShapes>
</file>

<file path=xl/drawings/drawing38.xml><?xml version="1.0" encoding="utf-8"?>
<xdr:wsDr xmlns:xdr="http://schemas.openxmlformats.org/drawingml/2006/spreadsheetDrawing" xmlns:a="http://schemas.openxmlformats.org/drawingml/2006/main">
  <xdr:twoCellAnchor editAs="oneCell">
    <xdr:from>
      <xdr:col>10</xdr:col>
      <xdr:colOff>857250</xdr:colOff>
      <xdr:row>0</xdr:row>
      <xdr:rowOff>133350</xdr:rowOff>
    </xdr:from>
    <xdr:to>
      <xdr:col>10</xdr:col>
      <xdr:colOff>1686688</xdr:colOff>
      <xdr:row>3</xdr:row>
      <xdr:rowOff>96117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161137" y="133350"/>
          <a:ext cx="829438" cy="724767"/>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10</xdr:col>
      <xdr:colOff>914400</xdr:colOff>
      <xdr:row>0</xdr:row>
      <xdr:rowOff>104775</xdr:rowOff>
    </xdr:from>
    <xdr:to>
      <xdr:col>10</xdr:col>
      <xdr:colOff>1743838</xdr:colOff>
      <xdr:row>3</xdr:row>
      <xdr:rowOff>67542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103987" y="104775"/>
          <a:ext cx="829438" cy="7247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twoCellAnchor editAs="oneCell">
    <xdr:from>
      <xdr:col>11</xdr:col>
      <xdr:colOff>1533525</xdr:colOff>
      <xdr:row>0</xdr:row>
      <xdr:rowOff>47625</xdr:rowOff>
    </xdr:from>
    <xdr:to>
      <xdr:col>12</xdr:col>
      <xdr:colOff>819913</xdr:colOff>
      <xdr:row>3</xdr:row>
      <xdr:rowOff>10392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884787" y="47625"/>
          <a:ext cx="829438" cy="724767"/>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10</xdr:col>
      <xdr:colOff>619125</xdr:colOff>
      <xdr:row>0</xdr:row>
      <xdr:rowOff>76200</xdr:rowOff>
    </xdr:from>
    <xdr:to>
      <xdr:col>10</xdr:col>
      <xdr:colOff>1448563</xdr:colOff>
      <xdr:row>3</xdr:row>
      <xdr:rowOff>38967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103987" y="76200"/>
          <a:ext cx="829438" cy="724767"/>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14</xdr:col>
      <xdr:colOff>476250</xdr:colOff>
      <xdr:row>0</xdr:row>
      <xdr:rowOff>76200</xdr:rowOff>
    </xdr:from>
    <xdr:to>
      <xdr:col>14</xdr:col>
      <xdr:colOff>1305688</xdr:colOff>
      <xdr:row>3</xdr:row>
      <xdr:rowOff>38967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656062" y="76200"/>
          <a:ext cx="829438" cy="724767"/>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4.xml><?xml version="1.0" encoding="utf-8"?>
<c:userShapes xmlns:c="http://schemas.openxmlformats.org/drawingml/2006/chart">
  <cdr:relSizeAnchor xmlns:cdr="http://schemas.openxmlformats.org/drawingml/2006/chartDrawing">
    <cdr:from>
      <cdr:x>0.01231</cdr:x>
      <cdr:y>0.00939</cdr:y>
    </cdr:from>
    <cdr:to>
      <cdr:x>0.10738</cdr:x>
      <cdr:y>0.13615</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14300" y="57150"/>
          <a:ext cx="882949" cy="771525"/>
        </a:xfrm>
        <a:prstGeom xmlns:a="http://schemas.openxmlformats.org/drawingml/2006/main" prst="rect">
          <a:avLst/>
        </a:prstGeom>
      </cdr:spPr>
    </cdr:pic>
  </cdr:relSizeAnchor>
</c:userShapes>
</file>

<file path=xl/drawings/drawing45.xml><?xml version="1.0" encoding="utf-8"?>
<xdr:wsDr xmlns:xdr="http://schemas.openxmlformats.org/drawingml/2006/spreadsheetDrawing" xmlns:a="http://schemas.openxmlformats.org/drawingml/2006/main">
  <xdr:twoCellAnchor editAs="oneCell">
    <xdr:from>
      <xdr:col>8</xdr:col>
      <xdr:colOff>1076325</xdr:colOff>
      <xdr:row>0</xdr:row>
      <xdr:rowOff>66675</xdr:rowOff>
    </xdr:from>
    <xdr:to>
      <xdr:col>8</xdr:col>
      <xdr:colOff>1905763</xdr:colOff>
      <xdr:row>3</xdr:row>
      <xdr:rowOff>134217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5762" y="66675"/>
          <a:ext cx="829438" cy="724767"/>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0.00723</cdr:x>
      <cdr:y>0.00551</cdr:y>
    </cdr:from>
    <cdr:to>
      <cdr:x>0.10216</cdr:x>
      <cdr:y>0.13208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67235" y="33617"/>
          <a:ext cx="882949" cy="771525"/>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5</xdr:col>
      <xdr:colOff>266700</xdr:colOff>
      <xdr:row>0</xdr:row>
      <xdr:rowOff>85725</xdr:rowOff>
    </xdr:from>
    <xdr:to>
      <xdr:col>5</xdr:col>
      <xdr:colOff>1149649</xdr:colOff>
      <xdr:row>4</xdr:row>
      <xdr:rowOff>28575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126926" y="85725"/>
          <a:ext cx="882949" cy="7715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absoluteAnchor>
    <xdr:pos x="0" y="0"/>
    <xdr:ext cx="9284804" cy="608771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0.00178</cdr:x>
      <cdr:y>0.00544</cdr:y>
    </cdr:from>
    <cdr:to>
      <cdr:x>0.09688</cdr:x>
      <cdr:y>0.13218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6565" y="33131"/>
          <a:ext cx="882949" cy="771525"/>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editAs="oneCell">
    <xdr:from>
      <xdr:col>13</xdr:col>
      <xdr:colOff>352425</xdr:colOff>
      <xdr:row>0</xdr:row>
      <xdr:rowOff>85725</xdr:rowOff>
    </xdr:from>
    <xdr:to>
      <xdr:col>13</xdr:col>
      <xdr:colOff>1181863</xdr:colOff>
      <xdr:row>3</xdr:row>
      <xdr:rowOff>105642</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36962" y="85725"/>
          <a:ext cx="829438" cy="7247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lneama/AppData/Local/Microsoft/Windows/Temporary%20Internet%20Files/Content.Outlook/HDVG4J67/&#1575;&#1604;&#1578;&#1593;&#1604;&#1610;&#1605;%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575;&#1604;&#1605;&#1580;&#1605;&#1608;&#1593;&#1577;%20&#1575;&#1604;&#1573;&#1581;&#1589;&#1575;&#1574;&#1610;&#1577;/&#1576;&#1610;&#1575;&#1606;&#1575;&#1578;%20201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5.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7.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8.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A19"/>
  <sheetViews>
    <sheetView showGridLines="0" rightToLeft="1" view="pageBreakPreview" zoomScaleNormal="100" zoomScaleSheetLayoutView="100" workbookViewId="0">
      <selection activeCell="A30" sqref="A30"/>
    </sheetView>
  </sheetViews>
  <sheetFormatPr defaultRowHeight="12.75"/>
  <cols>
    <col min="1" max="1" width="71.5703125" style="194" customWidth="1"/>
    <col min="2" max="7" width="9.140625" style="194"/>
    <col min="8" max="8" width="4" style="194" customWidth="1"/>
    <col min="9" max="263" width="9.140625" style="194"/>
    <col min="264" max="264" width="4" style="194" customWidth="1"/>
    <col min="265" max="519" width="9.140625" style="194"/>
    <col min="520" max="520" width="4" style="194" customWidth="1"/>
    <col min="521" max="775" width="9.140625" style="194"/>
    <col min="776" max="776" width="4" style="194" customWidth="1"/>
    <col min="777" max="1031" width="9.140625" style="194"/>
    <col min="1032" max="1032" width="4" style="194" customWidth="1"/>
    <col min="1033" max="1287" width="9.140625" style="194"/>
    <col min="1288" max="1288" width="4" style="194" customWidth="1"/>
    <col min="1289" max="1543" width="9.140625" style="194"/>
    <col min="1544" max="1544" width="4" style="194" customWidth="1"/>
    <col min="1545" max="1799" width="9.140625" style="194"/>
    <col min="1800" max="1800" width="4" style="194" customWidth="1"/>
    <col min="1801" max="2055" width="9.140625" style="194"/>
    <col min="2056" max="2056" width="4" style="194" customWidth="1"/>
    <col min="2057" max="2311" width="9.140625" style="194"/>
    <col min="2312" max="2312" width="4" style="194" customWidth="1"/>
    <col min="2313" max="2567" width="9.140625" style="194"/>
    <col min="2568" max="2568" width="4" style="194" customWidth="1"/>
    <col min="2569" max="2823" width="9.140625" style="194"/>
    <col min="2824" max="2824" width="4" style="194" customWidth="1"/>
    <col min="2825" max="3079" width="9.140625" style="194"/>
    <col min="3080" max="3080" width="4" style="194" customWidth="1"/>
    <col min="3081" max="3335" width="9.140625" style="194"/>
    <col min="3336" max="3336" width="4" style="194" customWidth="1"/>
    <col min="3337" max="3591" width="9.140625" style="194"/>
    <col min="3592" max="3592" width="4" style="194" customWidth="1"/>
    <col min="3593" max="3847" width="9.140625" style="194"/>
    <col min="3848" max="3848" width="4" style="194" customWidth="1"/>
    <col min="3849" max="4103" width="9.140625" style="194"/>
    <col min="4104" max="4104" width="4" style="194" customWidth="1"/>
    <col min="4105" max="4359" width="9.140625" style="194"/>
    <col min="4360" max="4360" width="4" style="194" customWidth="1"/>
    <col min="4361" max="4615" width="9.140625" style="194"/>
    <col min="4616" max="4616" width="4" style="194" customWidth="1"/>
    <col min="4617" max="4871" width="9.140625" style="194"/>
    <col min="4872" max="4872" width="4" style="194" customWidth="1"/>
    <col min="4873" max="5127" width="9.140625" style="194"/>
    <col min="5128" max="5128" width="4" style="194" customWidth="1"/>
    <col min="5129" max="5383" width="9.140625" style="194"/>
    <col min="5384" max="5384" width="4" style="194" customWidth="1"/>
    <col min="5385" max="5639" width="9.140625" style="194"/>
    <col min="5640" max="5640" width="4" style="194" customWidth="1"/>
    <col min="5641" max="5895" width="9.140625" style="194"/>
    <col min="5896" max="5896" width="4" style="194" customWidth="1"/>
    <col min="5897" max="6151" width="9.140625" style="194"/>
    <col min="6152" max="6152" width="4" style="194" customWidth="1"/>
    <col min="6153" max="6407" width="9.140625" style="194"/>
    <col min="6408" max="6408" width="4" style="194" customWidth="1"/>
    <col min="6409" max="6663" width="9.140625" style="194"/>
    <col min="6664" max="6664" width="4" style="194" customWidth="1"/>
    <col min="6665" max="6919" width="9.140625" style="194"/>
    <col min="6920" max="6920" width="4" style="194" customWidth="1"/>
    <col min="6921" max="7175" width="9.140625" style="194"/>
    <col min="7176" max="7176" width="4" style="194" customWidth="1"/>
    <col min="7177" max="7431" width="9.140625" style="194"/>
    <col min="7432" max="7432" width="4" style="194" customWidth="1"/>
    <col min="7433" max="7687" width="9.140625" style="194"/>
    <col min="7688" max="7688" width="4" style="194" customWidth="1"/>
    <col min="7689" max="7943" width="9.140625" style="194"/>
    <col min="7944" max="7944" width="4" style="194" customWidth="1"/>
    <col min="7945" max="8199" width="9.140625" style="194"/>
    <col min="8200" max="8200" width="4" style="194" customWidth="1"/>
    <col min="8201" max="8455" width="9.140625" style="194"/>
    <col min="8456" max="8456" width="4" style="194" customWidth="1"/>
    <col min="8457" max="8711" width="9.140625" style="194"/>
    <col min="8712" max="8712" width="4" style="194" customWidth="1"/>
    <col min="8713" max="8967" width="9.140625" style="194"/>
    <col min="8968" max="8968" width="4" style="194" customWidth="1"/>
    <col min="8969" max="9223" width="9.140625" style="194"/>
    <col min="9224" max="9224" width="4" style="194" customWidth="1"/>
    <col min="9225" max="9479" width="9.140625" style="194"/>
    <col min="9480" max="9480" width="4" style="194" customWidth="1"/>
    <col min="9481" max="9735" width="9.140625" style="194"/>
    <col min="9736" max="9736" width="4" style="194" customWidth="1"/>
    <col min="9737" max="9991" width="9.140625" style="194"/>
    <col min="9992" max="9992" width="4" style="194" customWidth="1"/>
    <col min="9993" max="10247" width="9.140625" style="194"/>
    <col min="10248" max="10248" width="4" style="194" customWidth="1"/>
    <col min="10249" max="10503" width="9.140625" style="194"/>
    <col min="10504" max="10504" width="4" style="194" customWidth="1"/>
    <col min="10505" max="10759" width="9.140625" style="194"/>
    <col min="10760" max="10760" width="4" style="194" customWidth="1"/>
    <col min="10761" max="11015" width="9.140625" style="194"/>
    <col min="11016" max="11016" width="4" style="194" customWidth="1"/>
    <col min="11017" max="11271" width="9.140625" style="194"/>
    <col min="11272" max="11272" width="4" style="194" customWidth="1"/>
    <col min="11273" max="11527" width="9.140625" style="194"/>
    <col min="11528" max="11528" width="4" style="194" customWidth="1"/>
    <col min="11529" max="11783" width="9.140625" style="194"/>
    <col min="11784" max="11784" width="4" style="194" customWidth="1"/>
    <col min="11785" max="12039" width="9.140625" style="194"/>
    <col min="12040" max="12040" width="4" style="194" customWidth="1"/>
    <col min="12041" max="12295" width="9.140625" style="194"/>
    <col min="12296" max="12296" width="4" style="194" customWidth="1"/>
    <col min="12297" max="12551" width="9.140625" style="194"/>
    <col min="12552" max="12552" width="4" style="194" customWidth="1"/>
    <col min="12553" max="12807" width="9.140625" style="194"/>
    <col min="12808" max="12808" width="4" style="194" customWidth="1"/>
    <col min="12809" max="13063" width="9.140625" style="194"/>
    <col min="13064" max="13064" width="4" style="194" customWidth="1"/>
    <col min="13065" max="13319" width="9.140625" style="194"/>
    <col min="13320" max="13320" width="4" style="194" customWidth="1"/>
    <col min="13321" max="13575" width="9.140625" style="194"/>
    <col min="13576" max="13576" width="4" style="194" customWidth="1"/>
    <col min="13577" max="13831" width="9.140625" style="194"/>
    <col min="13832" max="13832" width="4" style="194" customWidth="1"/>
    <col min="13833" max="14087" width="9.140625" style="194"/>
    <col min="14088" max="14088" width="4" style="194" customWidth="1"/>
    <col min="14089" max="14343" width="9.140625" style="194"/>
    <col min="14344" max="14344" width="4" style="194" customWidth="1"/>
    <col min="14345" max="14599" width="9.140625" style="194"/>
    <col min="14600" max="14600" width="4" style="194" customWidth="1"/>
    <col min="14601" max="14855" width="9.140625" style="194"/>
    <col min="14856" max="14856" width="4" style="194" customWidth="1"/>
    <col min="14857" max="15111" width="9.140625" style="194"/>
    <col min="15112" max="15112" width="4" style="194" customWidth="1"/>
    <col min="15113" max="15367" width="9.140625" style="194"/>
    <col min="15368" max="15368" width="4" style="194" customWidth="1"/>
    <col min="15369" max="15623" width="9.140625" style="194"/>
    <col min="15624" max="15624" width="4" style="194" customWidth="1"/>
    <col min="15625" max="15879" width="9.140625" style="194"/>
    <col min="15880" max="15880" width="4" style="194" customWidth="1"/>
    <col min="15881" max="16135" width="9.140625" style="194"/>
    <col min="16136" max="16136" width="4" style="194" customWidth="1"/>
    <col min="16137" max="16384" width="9.140625" style="194"/>
  </cols>
  <sheetData>
    <row r="18" spans="1:1" ht="6.75" customHeight="1"/>
    <row r="19" spans="1:1" ht="20.25">
      <c r="A19" s="195"/>
    </row>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rightToLeft="1" view="pageBreakPreview" zoomScaleNormal="100" zoomScaleSheetLayoutView="100" workbookViewId="0">
      <selection activeCell="A31" sqref="A31"/>
    </sheetView>
  </sheetViews>
  <sheetFormatPr defaultRowHeight="12.75"/>
  <cols>
    <col min="1" max="1" width="21.85546875" style="4" customWidth="1"/>
    <col min="2" max="2" width="8.42578125" style="4" bestFit="1" customWidth="1"/>
    <col min="3" max="3" width="6.7109375" style="4" bestFit="1" customWidth="1"/>
    <col min="4" max="5" width="6.7109375" style="4" customWidth="1"/>
    <col min="6" max="6" width="8.42578125" style="4" bestFit="1" customWidth="1"/>
    <col min="7" max="7" width="6.7109375" style="4" bestFit="1" customWidth="1"/>
    <col min="8" max="8" width="8.42578125" style="4" bestFit="1" customWidth="1"/>
    <col min="9" max="9" width="6.7109375" style="4" bestFit="1" customWidth="1"/>
    <col min="10" max="10" width="8.42578125" style="4" bestFit="1" customWidth="1"/>
    <col min="11" max="11" width="6.7109375" style="4" bestFit="1" customWidth="1"/>
    <col min="12" max="12" width="8.42578125" style="4" bestFit="1" customWidth="1"/>
    <col min="13" max="13" width="6.7109375" style="4" bestFit="1" customWidth="1"/>
    <col min="14" max="14" width="9.5703125" style="4" bestFit="1" customWidth="1"/>
    <col min="15" max="15" width="8.42578125" style="4" bestFit="1" customWidth="1"/>
    <col min="16" max="16" width="9.5703125" style="4" bestFit="1" customWidth="1"/>
    <col min="17" max="17" width="24.140625" style="4" customWidth="1"/>
    <col min="18" max="16384" width="9.140625" style="4"/>
  </cols>
  <sheetData>
    <row r="1" spans="1:17" s="97" customFormat="1" ht="18">
      <c r="A1" s="560" t="s">
        <v>281</v>
      </c>
      <c r="B1" s="560"/>
      <c r="C1" s="560"/>
      <c r="D1" s="560"/>
      <c r="E1" s="560"/>
      <c r="F1" s="560"/>
      <c r="G1" s="560"/>
      <c r="H1" s="560"/>
      <c r="I1" s="560"/>
      <c r="J1" s="560"/>
      <c r="K1" s="560"/>
      <c r="L1" s="560"/>
      <c r="M1" s="560"/>
      <c r="N1" s="560"/>
      <c r="O1" s="560"/>
      <c r="P1" s="560"/>
      <c r="Q1" s="560"/>
    </row>
    <row r="2" spans="1:17" s="97" customFormat="1" ht="18">
      <c r="A2" s="560" t="s">
        <v>344</v>
      </c>
      <c r="B2" s="560"/>
      <c r="C2" s="560"/>
      <c r="D2" s="560"/>
      <c r="E2" s="560"/>
      <c r="F2" s="560"/>
      <c r="G2" s="560"/>
      <c r="H2" s="560"/>
      <c r="I2" s="560"/>
      <c r="J2" s="560"/>
      <c r="K2" s="560"/>
      <c r="L2" s="560"/>
      <c r="M2" s="560"/>
      <c r="N2" s="560"/>
      <c r="O2" s="560"/>
      <c r="P2" s="560"/>
      <c r="Q2" s="560"/>
    </row>
    <row r="3" spans="1:17" s="97" customFormat="1" ht="18">
      <c r="A3" s="563" t="s">
        <v>520</v>
      </c>
      <c r="B3" s="563"/>
      <c r="C3" s="563"/>
      <c r="D3" s="563"/>
      <c r="E3" s="563"/>
      <c r="F3" s="563"/>
      <c r="G3" s="563"/>
      <c r="H3" s="563"/>
      <c r="I3" s="563"/>
      <c r="J3" s="563"/>
      <c r="K3" s="563"/>
      <c r="L3" s="563"/>
      <c r="M3" s="563"/>
      <c r="N3" s="563"/>
      <c r="O3" s="563"/>
      <c r="P3" s="563"/>
      <c r="Q3" s="563"/>
    </row>
    <row r="4" spans="1:17" s="97" customFormat="1" ht="18">
      <c r="A4" s="564" t="s">
        <v>299</v>
      </c>
      <c r="B4" s="564"/>
      <c r="C4" s="564"/>
      <c r="D4" s="564"/>
      <c r="E4" s="564"/>
      <c r="F4" s="564"/>
      <c r="G4" s="564"/>
      <c r="H4" s="564"/>
      <c r="I4" s="564"/>
      <c r="J4" s="564"/>
      <c r="K4" s="564"/>
      <c r="L4" s="564"/>
      <c r="M4" s="564"/>
      <c r="N4" s="564"/>
      <c r="O4" s="564"/>
      <c r="P4" s="564"/>
      <c r="Q4" s="564"/>
    </row>
    <row r="5" spans="1:17" ht="18.75" customHeight="1">
      <c r="A5" s="426" t="s">
        <v>728</v>
      </c>
      <c r="B5" s="427"/>
      <c r="C5" s="427"/>
      <c r="D5" s="427"/>
      <c r="E5" s="427"/>
      <c r="F5" s="427"/>
      <c r="G5" s="427"/>
      <c r="H5" s="427"/>
      <c r="I5" s="427"/>
      <c r="J5" s="427"/>
      <c r="K5" s="427"/>
      <c r="L5" s="427"/>
      <c r="M5" s="427"/>
      <c r="N5" s="427"/>
      <c r="O5" s="427"/>
      <c r="P5" s="427"/>
      <c r="Q5" s="428" t="s">
        <v>729</v>
      </c>
    </row>
    <row r="6" spans="1:17" s="5" customFormat="1" ht="12.75" customHeight="1">
      <c r="A6" s="565" t="s">
        <v>201</v>
      </c>
      <c r="B6" s="561" t="s">
        <v>194</v>
      </c>
      <c r="C6" s="562"/>
      <c r="D6" s="561" t="s">
        <v>315</v>
      </c>
      <c r="E6" s="562"/>
      <c r="F6" s="561" t="s">
        <v>195</v>
      </c>
      <c r="G6" s="562"/>
      <c r="H6" s="561" t="s">
        <v>196</v>
      </c>
      <c r="I6" s="562"/>
      <c r="J6" s="561" t="s">
        <v>197</v>
      </c>
      <c r="K6" s="562"/>
      <c r="L6" s="561" t="s">
        <v>198</v>
      </c>
      <c r="M6" s="562"/>
      <c r="N6" s="561" t="s">
        <v>199</v>
      </c>
      <c r="O6" s="562"/>
      <c r="P6" s="562"/>
      <c r="Q6" s="568" t="s">
        <v>221</v>
      </c>
    </row>
    <row r="7" spans="1:17" s="5" customFormat="1" ht="19.5" customHeight="1">
      <c r="A7" s="566"/>
      <c r="B7" s="562"/>
      <c r="C7" s="562"/>
      <c r="D7" s="562"/>
      <c r="E7" s="562"/>
      <c r="F7" s="562"/>
      <c r="G7" s="562"/>
      <c r="H7" s="562"/>
      <c r="I7" s="562"/>
      <c r="J7" s="562"/>
      <c r="K7" s="562"/>
      <c r="L7" s="562"/>
      <c r="M7" s="562"/>
      <c r="N7" s="562"/>
      <c r="O7" s="562"/>
      <c r="P7" s="562"/>
      <c r="Q7" s="569"/>
    </row>
    <row r="8" spans="1:17" s="5" customFormat="1" ht="14.25" customHeight="1">
      <c r="A8" s="566"/>
      <c r="B8" s="91" t="s">
        <v>136</v>
      </c>
      <c r="C8" s="92" t="s">
        <v>137</v>
      </c>
      <c r="D8" s="91" t="s">
        <v>136</v>
      </c>
      <c r="E8" s="92" t="s">
        <v>137</v>
      </c>
      <c r="F8" s="92" t="s">
        <v>136</v>
      </c>
      <c r="G8" s="92" t="s">
        <v>137</v>
      </c>
      <c r="H8" s="92" t="s">
        <v>136</v>
      </c>
      <c r="I8" s="92" t="s">
        <v>137</v>
      </c>
      <c r="J8" s="92" t="s">
        <v>136</v>
      </c>
      <c r="K8" s="92" t="s">
        <v>137</v>
      </c>
      <c r="L8" s="92" t="s">
        <v>136</v>
      </c>
      <c r="M8" s="92" t="s">
        <v>137</v>
      </c>
      <c r="N8" s="92" t="s">
        <v>136</v>
      </c>
      <c r="O8" s="92" t="s">
        <v>137</v>
      </c>
      <c r="P8" s="571" t="s">
        <v>200</v>
      </c>
      <c r="Q8" s="569"/>
    </row>
    <row r="9" spans="1:17" s="5" customFormat="1" ht="15" customHeight="1">
      <c r="A9" s="567"/>
      <c r="B9" s="93" t="s">
        <v>138</v>
      </c>
      <c r="C9" s="94" t="s">
        <v>139</v>
      </c>
      <c r="D9" s="93" t="s">
        <v>138</v>
      </c>
      <c r="E9" s="94" t="s">
        <v>139</v>
      </c>
      <c r="F9" s="94" t="s">
        <v>138</v>
      </c>
      <c r="G9" s="94" t="s">
        <v>139</v>
      </c>
      <c r="H9" s="94" t="s">
        <v>138</v>
      </c>
      <c r="I9" s="94" t="s">
        <v>139</v>
      </c>
      <c r="J9" s="94" t="s">
        <v>138</v>
      </c>
      <c r="K9" s="94" t="s">
        <v>139</v>
      </c>
      <c r="L9" s="94" t="s">
        <v>138</v>
      </c>
      <c r="M9" s="94" t="s">
        <v>139</v>
      </c>
      <c r="N9" s="94" t="s">
        <v>138</v>
      </c>
      <c r="O9" s="94" t="s">
        <v>139</v>
      </c>
      <c r="P9" s="572"/>
      <c r="Q9" s="570"/>
    </row>
    <row r="10" spans="1:17" ht="17.25" customHeight="1" thickBot="1">
      <c r="A10" s="349" t="s">
        <v>5</v>
      </c>
      <c r="B10" s="166">
        <v>701</v>
      </c>
      <c r="C10" s="166">
        <v>21</v>
      </c>
      <c r="D10" s="166">
        <v>0</v>
      </c>
      <c r="E10" s="166">
        <v>0</v>
      </c>
      <c r="F10" s="166">
        <v>547</v>
      </c>
      <c r="G10" s="166">
        <v>0</v>
      </c>
      <c r="H10" s="166">
        <v>436</v>
      </c>
      <c r="I10" s="166">
        <v>16</v>
      </c>
      <c r="J10" s="166">
        <v>427</v>
      </c>
      <c r="K10" s="166">
        <v>0</v>
      </c>
      <c r="L10" s="166">
        <v>3375</v>
      </c>
      <c r="M10" s="166">
        <v>0</v>
      </c>
      <c r="N10" s="166">
        <v>5486</v>
      </c>
      <c r="O10" s="166">
        <v>37</v>
      </c>
      <c r="P10" s="166">
        <f t="shared" ref="P10:P37" si="0">SUM(N10:O10)</f>
        <v>5523</v>
      </c>
      <c r="Q10" s="78" t="s">
        <v>210</v>
      </c>
    </row>
    <row r="11" spans="1:17" s="24" customFormat="1" ht="17.25" customHeight="1" thickBot="1">
      <c r="A11" s="350" t="s">
        <v>7</v>
      </c>
      <c r="B11" s="153">
        <v>304</v>
      </c>
      <c r="C11" s="153">
        <v>0</v>
      </c>
      <c r="D11" s="153">
        <v>0</v>
      </c>
      <c r="E11" s="153">
        <v>0</v>
      </c>
      <c r="F11" s="153">
        <v>234</v>
      </c>
      <c r="G11" s="153">
        <v>0</v>
      </c>
      <c r="H11" s="153">
        <v>290</v>
      </c>
      <c r="I11" s="153">
        <v>0</v>
      </c>
      <c r="J11" s="153">
        <v>311</v>
      </c>
      <c r="K11" s="153">
        <v>0</v>
      </c>
      <c r="L11" s="153">
        <v>290</v>
      </c>
      <c r="M11" s="153">
        <v>0</v>
      </c>
      <c r="N11" s="153">
        <v>1429</v>
      </c>
      <c r="O11" s="153">
        <v>0</v>
      </c>
      <c r="P11" s="153">
        <f t="shared" si="0"/>
        <v>1429</v>
      </c>
      <c r="Q11" s="79" t="s">
        <v>209</v>
      </c>
    </row>
    <row r="12" spans="1:17" ht="17.25" customHeight="1" thickBot="1">
      <c r="A12" s="351" t="s">
        <v>9</v>
      </c>
      <c r="B12" s="175">
        <v>117</v>
      </c>
      <c r="C12" s="175">
        <v>11</v>
      </c>
      <c r="D12" s="175">
        <v>109</v>
      </c>
      <c r="E12" s="175">
        <v>0</v>
      </c>
      <c r="F12" s="175">
        <v>0</v>
      </c>
      <c r="G12" s="175">
        <v>0</v>
      </c>
      <c r="H12" s="175">
        <v>157</v>
      </c>
      <c r="I12" s="175">
        <v>7</v>
      </c>
      <c r="J12" s="175">
        <v>209</v>
      </c>
      <c r="K12" s="175">
        <v>0</v>
      </c>
      <c r="L12" s="175">
        <v>244</v>
      </c>
      <c r="M12" s="175">
        <v>5</v>
      </c>
      <c r="N12" s="175">
        <v>836</v>
      </c>
      <c r="O12" s="175">
        <v>23</v>
      </c>
      <c r="P12" s="175">
        <f t="shared" si="0"/>
        <v>859</v>
      </c>
      <c r="Q12" s="80" t="s">
        <v>208</v>
      </c>
    </row>
    <row r="13" spans="1:17" s="24" customFormat="1" ht="17.25" customHeight="1" thickBot="1">
      <c r="A13" s="350" t="s">
        <v>11</v>
      </c>
      <c r="B13" s="153">
        <v>166</v>
      </c>
      <c r="C13" s="153">
        <v>17</v>
      </c>
      <c r="D13" s="153">
        <v>0</v>
      </c>
      <c r="E13" s="153">
        <v>0</v>
      </c>
      <c r="F13" s="153">
        <v>139</v>
      </c>
      <c r="G13" s="153">
        <v>0</v>
      </c>
      <c r="H13" s="153">
        <v>190</v>
      </c>
      <c r="I13" s="153">
        <v>10</v>
      </c>
      <c r="J13" s="153">
        <v>258</v>
      </c>
      <c r="K13" s="153">
        <v>0</v>
      </c>
      <c r="L13" s="153">
        <v>1002</v>
      </c>
      <c r="M13" s="153">
        <v>0</v>
      </c>
      <c r="N13" s="153">
        <v>1755</v>
      </c>
      <c r="O13" s="153">
        <v>27</v>
      </c>
      <c r="P13" s="153">
        <f t="shared" si="0"/>
        <v>1782</v>
      </c>
      <c r="Q13" s="79" t="s">
        <v>207</v>
      </c>
    </row>
    <row r="14" spans="1:17" ht="17.25" customHeight="1" thickBot="1">
      <c r="A14" s="351" t="s">
        <v>125</v>
      </c>
      <c r="B14" s="175">
        <v>180</v>
      </c>
      <c r="C14" s="175">
        <v>11</v>
      </c>
      <c r="D14" s="175">
        <v>0</v>
      </c>
      <c r="E14" s="175">
        <v>0</v>
      </c>
      <c r="F14" s="175">
        <v>157</v>
      </c>
      <c r="G14" s="175">
        <v>0</v>
      </c>
      <c r="H14" s="175">
        <v>149</v>
      </c>
      <c r="I14" s="175">
        <v>13</v>
      </c>
      <c r="J14" s="175">
        <v>170</v>
      </c>
      <c r="K14" s="175">
        <v>0</v>
      </c>
      <c r="L14" s="175">
        <v>736</v>
      </c>
      <c r="M14" s="175">
        <v>0</v>
      </c>
      <c r="N14" s="175">
        <v>1392</v>
      </c>
      <c r="O14" s="175">
        <v>24</v>
      </c>
      <c r="P14" s="175">
        <f t="shared" si="0"/>
        <v>1416</v>
      </c>
      <c r="Q14" s="80" t="s">
        <v>206</v>
      </c>
    </row>
    <row r="15" spans="1:17" s="24" customFormat="1" ht="17.25" customHeight="1" thickBot="1">
      <c r="A15" s="350" t="s">
        <v>15</v>
      </c>
      <c r="B15" s="153">
        <v>98</v>
      </c>
      <c r="C15" s="153">
        <v>0</v>
      </c>
      <c r="D15" s="153">
        <v>0</v>
      </c>
      <c r="E15" s="153">
        <v>0</v>
      </c>
      <c r="F15" s="153">
        <v>0</v>
      </c>
      <c r="G15" s="153">
        <v>2</v>
      </c>
      <c r="H15" s="153">
        <v>71</v>
      </c>
      <c r="I15" s="153">
        <v>3</v>
      </c>
      <c r="J15" s="153">
        <v>79</v>
      </c>
      <c r="K15" s="153">
        <v>1</v>
      </c>
      <c r="L15" s="153">
        <v>138</v>
      </c>
      <c r="M15" s="153">
        <v>6</v>
      </c>
      <c r="N15" s="153">
        <v>386</v>
      </c>
      <c r="O15" s="153">
        <v>12</v>
      </c>
      <c r="P15" s="153">
        <f t="shared" si="0"/>
        <v>398</v>
      </c>
      <c r="Q15" s="79" t="s">
        <v>205</v>
      </c>
    </row>
    <row r="16" spans="1:17" ht="17.25" customHeight="1" thickBot="1">
      <c r="A16" s="351" t="s">
        <v>126</v>
      </c>
      <c r="B16" s="175">
        <v>2</v>
      </c>
      <c r="C16" s="175">
        <v>0</v>
      </c>
      <c r="D16" s="175">
        <v>0</v>
      </c>
      <c r="E16" s="175">
        <v>0</v>
      </c>
      <c r="F16" s="175">
        <v>2</v>
      </c>
      <c r="G16" s="175">
        <v>0</v>
      </c>
      <c r="H16" s="175">
        <v>8</v>
      </c>
      <c r="I16" s="175">
        <v>0</v>
      </c>
      <c r="J16" s="175">
        <v>10</v>
      </c>
      <c r="K16" s="175">
        <v>1</v>
      </c>
      <c r="L16" s="175">
        <v>56</v>
      </c>
      <c r="M16" s="175">
        <v>0</v>
      </c>
      <c r="N16" s="175">
        <v>78</v>
      </c>
      <c r="O16" s="175">
        <v>1</v>
      </c>
      <c r="P16" s="175">
        <f t="shared" si="0"/>
        <v>79</v>
      </c>
      <c r="Q16" s="80" t="s">
        <v>18</v>
      </c>
    </row>
    <row r="17" spans="1:17" s="24" customFormat="1" ht="17.25" customHeight="1" thickBot="1">
      <c r="A17" s="350" t="s">
        <v>19</v>
      </c>
      <c r="B17" s="153">
        <v>0</v>
      </c>
      <c r="C17" s="153">
        <v>0</v>
      </c>
      <c r="D17" s="153">
        <v>0</v>
      </c>
      <c r="E17" s="153">
        <v>0</v>
      </c>
      <c r="F17" s="153">
        <v>15</v>
      </c>
      <c r="G17" s="153">
        <v>0</v>
      </c>
      <c r="H17" s="153">
        <v>6</v>
      </c>
      <c r="I17" s="153">
        <v>3</v>
      </c>
      <c r="J17" s="153">
        <v>18</v>
      </c>
      <c r="K17" s="153">
        <v>2</v>
      </c>
      <c r="L17" s="153">
        <v>172</v>
      </c>
      <c r="M17" s="153">
        <v>64</v>
      </c>
      <c r="N17" s="153">
        <v>211</v>
      </c>
      <c r="O17" s="153">
        <v>69</v>
      </c>
      <c r="P17" s="153">
        <f t="shared" si="0"/>
        <v>280</v>
      </c>
      <c r="Q17" s="79" t="s">
        <v>204</v>
      </c>
    </row>
    <row r="18" spans="1:17" ht="17.25" customHeight="1" thickBot="1">
      <c r="A18" s="351" t="s">
        <v>21</v>
      </c>
      <c r="B18" s="175">
        <v>64</v>
      </c>
      <c r="C18" s="175">
        <v>0</v>
      </c>
      <c r="D18" s="175">
        <v>0</v>
      </c>
      <c r="E18" s="175">
        <v>0</v>
      </c>
      <c r="F18" s="175">
        <v>14</v>
      </c>
      <c r="G18" s="175">
        <v>0</v>
      </c>
      <c r="H18" s="175">
        <v>14</v>
      </c>
      <c r="I18" s="175">
        <v>0</v>
      </c>
      <c r="J18" s="175">
        <v>8</v>
      </c>
      <c r="K18" s="175">
        <v>0</v>
      </c>
      <c r="L18" s="175">
        <v>10</v>
      </c>
      <c r="M18" s="175">
        <v>0</v>
      </c>
      <c r="N18" s="175">
        <v>110</v>
      </c>
      <c r="O18" s="175">
        <v>0</v>
      </c>
      <c r="P18" s="175">
        <f t="shared" si="0"/>
        <v>110</v>
      </c>
      <c r="Q18" s="80" t="s">
        <v>203</v>
      </c>
    </row>
    <row r="19" spans="1:17" s="24" customFormat="1" ht="17.25" customHeight="1" thickBot="1">
      <c r="A19" s="350" t="s">
        <v>23</v>
      </c>
      <c r="B19" s="153">
        <v>0</v>
      </c>
      <c r="C19" s="153">
        <v>0</v>
      </c>
      <c r="D19" s="153">
        <v>0</v>
      </c>
      <c r="E19" s="153">
        <v>0</v>
      </c>
      <c r="F19" s="153">
        <v>0</v>
      </c>
      <c r="G19" s="153">
        <v>0</v>
      </c>
      <c r="H19" s="153">
        <v>0</v>
      </c>
      <c r="I19" s="153">
        <v>0</v>
      </c>
      <c r="J19" s="153">
        <v>0</v>
      </c>
      <c r="K19" s="153">
        <v>0</v>
      </c>
      <c r="L19" s="153">
        <v>0</v>
      </c>
      <c r="M19" s="153">
        <v>0</v>
      </c>
      <c r="N19" s="153">
        <v>0</v>
      </c>
      <c r="O19" s="153">
        <v>0</v>
      </c>
      <c r="P19" s="153">
        <f t="shared" si="0"/>
        <v>0</v>
      </c>
      <c r="Q19" s="79" t="s">
        <v>202</v>
      </c>
    </row>
    <row r="20" spans="1:17" ht="17.25" customHeight="1" thickBot="1">
      <c r="A20" s="351" t="s">
        <v>140</v>
      </c>
      <c r="B20" s="175">
        <v>0</v>
      </c>
      <c r="C20" s="175">
        <v>0</v>
      </c>
      <c r="D20" s="175">
        <v>0</v>
      </c>
      <c r="E20" s="175">
        <v>0</v>
      </c>
      <c r="F20" s="175">
        <v>0</v>
      </c>
      <c r="G20" s="175">
        <v>0</v>
      </c>
      <c r="H20" s="175">
        <v>0</v>
      </c>
      <c r="I20" s="175">
        <v>0</v>
      </c>
      <c r="J20" s="175">
        <v>0</v>
      </c>
      <c r="K20" s="175">
        <v>0</v>
      </c>
      <c r="L20" s="175">
        <v>0</v>
      </c>
      <c r="M20" s="175">
        <v>0</v>
      </c>
      <c r="N20" s="175">
        <v>0</v>
      </c>
      <c r="O20" s="175">
        <v>0</v>
      </c>
      <c r="P20" s="175">
        <f t="shared" si="0"/>
        <v>0</v>
      </c>
      <c r="Q20" s="80" t="s">
        <v>26</v>
      </c>
    </row>
    <row r="21" spans="1:17" s="24" customFormat="1" ht="17.25" customHeight="1" thickBot="1">
      <c r="A21" s="350" t="s">
        <v>27</v>
      </c>
      <c r="B21" s="153">
        <v>33</v>
      </c>
      <c r="C21" s="153">
        <v>10</v>
      </c>
      <c r="D21" s="153">
        <v>0</v>
      </c>
      <c r="E21" s="153">
        <v>0</v>
      </c>
      <c r="F21" s="153">
        <v>26</v>
      </c>
      <c r="G21" s="153">
        <v>11</v>
      </c>
      <c r="H21" s="153">
        <v>31</v>
      </c>
      <c r="I21" s="153">
        <v>7</v>
      </c>
      <c r="J21" s="153">
        <v>0</v>
      </c>
      <c r="K21" s="153">
        <v>0</v>
      </c>
      <c r="L21" s="153">
        <v>33</v>
      </c>
      <c r="M21" s="153">
        <v>11</v>
      </c>
      <c r="N21" s="153">
        <v>123</v>
      </c>
      <c r="O21" s="153">
        <v>39</v>
      </c>
      <c r="P21" s="153">
        <f t="shared" si="0"/>
        <v>162</v>
      </c>
      <c r="Q21" s="79" t="s">
        <v>211</v>
      </c>
    </row>
    <row r="22" spans="1:17" ht="17.25" customHeight="1" thickBot="1">
      <c r="A22" s="351" t="s">
        <v>128</v>
      </c>
      <c r="B22" s="175">
        <v>0</v>
      </c>
      <c r="C22" s="175">
        <v>0</v>
      </c>
      <c r="D22" s="175">
        <v>0</v>
      </c>
      <c r="E22" s="175">
        <v>0</v>
      </c>
      <c r="F22" s="175">
        <v>0</v>
      </c>
      <c r="G22" s="175">
        <v>0</v>
      </c>
      <c r="H22" s="175">
        <v>0</v>
      </c>
      <c r="I22" s="175">
        <v>0</v>
      </c>
      <c r="J22" s="175">
        <v>0</v>
      </c>
      <c r="K22" s="175">
        <v>0</v>
      </c>
      <c r="L22" s="175">
        <v>0</v>
      </c>
      <c r="M22" s="175">
        <v>0</v>
      </c>
      <c r="N22" s="175">
        <v>0</v>
      </c>
      <c r="O22" s="175">
        <v>0</v>
      </c>
      <c r="P22" s="175">
        <f t="shared" si="0"/>
        <v>0</v>
      </c>
      <c r="Q22" s="80" t="s">
        <v>212</v>
      </c>
    </row>
    <row r="23" spans="1:17" s="24" customFormat="1" ht="17.25" customHeight="1" thickBot="1">
      <c r="A23" s="350" t="s">
        <v>31</v>
      </c>
      <c r="B23" s="153">
        <v>0</v>
      </c>
      <c r="C23" s="153">
        <v>0</v>
      </c>
      <c r="D23" s="153">
        <v>0</v>
      </c>
      <c r="E23" s="153">
        <v>0</v>
      </c>
      <c r="F23" s="153">
        <v>149</v>
      </c>
      <c r="G23" s="153">
        <v>1</v>
      </c>
      <c r="H23" s="153">
        <v>303</v>
      </c>
      <c r="I23" s="153">
        <v>0</v>
      </c>
      <c r="J23" s="153">
        <v>455</v>
      </c>
      <c r="K23" s="153">
        <v>0</v>
      </c>
      <c r="L23" s="153">
        <v>932</v>
      </c>
      <c r="M23" s="153">
        <v>18</v>
      </c>
      <c r="N23" s="153">
        <v>1839</v>
      </c>
      <c r="O23" s="153">
        <v>19</v>
      </c>
      <c r="P23" s="153">
        <f t="shared" si="0"/>
        <v>1858</v>
      </c>
      <c r="Q23" s="79" t="s">
        <v>213</v>
      </c>
    </row>
    <row r="24" spans="1:17" ht="17.25" customHeight="1" thickBot="1">
      <c r="A24" s="351" t="s">
        <v>129</v>
      </c>
      <c r="B24" s="175">
        <v>213</v>
      </c>
      <c r="C24" s="175">
        <v>50</v>
      </c>
      <c r="D24" s="175">
        <v>0</v>
      </c>
      <c r="E24" s="175">
        <v>0</v>
      </c>
      <c r="F24" s="175">
        <v>358</v>
      </c>
      <c r="G24" s="175">
        <v>112</v>
      </c>
      <c r="H24" s="175">
        <v>587</v>
      </c>
      <c r="I24" s="175">
        <v>119</v>
      </c>
      <c r="J24" s="175">
        <v>0</v>
      </c>
      <c r="K24" s="175">
        <v>5</v>
      </c>
      <c r="L24" s="175">
        <v>0</v>
      </c>
      <c r="M24" s="175">
        <v>3</v>
      </c>
      <c r="N24" s="175">
        <v>1158</v>
      </c>
      <c r="O24" s="175">
        <v>289</v>
      </c>
      <c r="P24" s="175">
        <f t="shared" si="0"/>
        <v>1447</v>
      </c>
      <c r="Q24" s="80" t="s">
        <v>214</v>
      </c>
    </row>
    <row r="25" spans="1:17" s="24" customFormat="1" ht="17.25" customHeight="1" thickBot="1">
      <c r="A25" s="350" t="s">
        <v>35</v>
      </c>
      <c r="B25" s="153">
        <v>15</v>
      </c>
      <c r="C25" s="153">
        <v>0</v>
      </c>
      <c r="D25" s="153">
        <v>0</v>
      </c>
      <c r="E25" s="153">
        <v>0</v>
      </c>
      <c r="F25" s="153">
        <v>25</v>
      </c>
      <c r="G25" s="153">
        <v>0</v>
      </c>
      <c r="H25" s="153">
        <v>30</v>
      </c>
      <c r="I25" s="153">
        <v>0</v>
      </c>
      <c r="J25" s="153">
        <v>45</v>
      </c>
      <c r="K25" s="153">
        <v>0</v>
      </c>
      <c r="L25" s="153">
        <v>120</v>
      </c>
      <c r="M25" s="153">
        <v>80</v>
      </c>
      <c r="N25" s="153">
        <v>235</v>
      </c>
      <c r="O25" s="153">
        <v>80</v>
      </c>
      <c r="P25" s="153">
        <f t="shared" si="0"/>
        <v>315</v>
      </c>
      <c r="Q25" s="79" t="s">
        <v>36</v>
      </c>
    </row>
    <row r="26" spans="1:17" ht="17.25" customHeight="1" thickBot="1">
      <c r="A26" s="351" t="s">
        <v>130</v>
      </c>
      <c r="B26" s="175">
        <v>13</v>
      </c>
      <c r="C26" s="175">
        <v>0</v>
      </c>
      <c r="D26" s="175">
        <v>0</v>
      </c>
      <c r="E26" s="175">
        <v>0</v>
      </c>
      <c r="F26" s="175">
        <v>10</v>
      </c>
      <c r="G26" s="175">
        <v>0</v>
      </c>
      <c r="H26" s="175">
        <v>10</v>
      </c>
      <c r="I26" s="175">
        <v>0</v>
      </c>
      <c r="J26" s="175">
        <v>0</v>
      </c>
      <c r="K26" s="175">
        <v>0</v>
      </c>
      <c r="L26" s="175">
        <v>38</v>
      </c>
      <c r="M26" s="175">
        <v>0</v>
      </c>
      <c r="N26" s="175">
        <v>71</v>
      </c>
      <c r="O26" s="175">
        <v>0</v>
      </c>
      <c r="P26" s="175">
        <f t="shared" si="0"/>
        <v>71</v>
      </c>
      <c r="Q26" s="80" t="s">
        <v>215</v>
      </c>
    </row>
    <row r="27" spans="1:17" s="24" customFormat="1" ht="17.25" customHeight="1" thickBot="1">
      <c r="A27" s="350" t="s">
        <v>39</v>
      </c>
      <c r="B27" s="153">
        <v>9</v>
      </c>
      <c r="C27" s="153">
        <v>6</v>
      </c>
      <c r="D27" s="153">
        <v>0</v>
      </c>
      <c r="E27" s="153">
        <v>0</v>
      </c>
      <c r="F27" s="153">
        <v>2</v>
      </c>
      <c r="G27" s="153">
        <v>6</v>
      </c>
      <c r="H27" s="153">
        <v>5</v>
      </c>
      <c r="I27" s="153">
        <v>6</v>
      </c>
      <c r="J27" s="153">
        <v>5</v>
      </c>
      <c r="K27" s="153">
        <v>9</v>
      </c>
      <c r="L27" s="153">
        <v>45</v>
      </c>
      <c r="M27" s="153">
        <v>44</v>
      </c>
      <c r="N27" s="153">
        <v>66</v>
      </c>
      <c r="O27" s="153">
        <v>71</v>
      </c>
      <c r="P27" s="153">
        <f t="shared" si="0"/>
        <v>137</v>
      </c>
      <c r="Q27" s="79" t="s">
        <v>216</v>
      </c>
    </row>
    <row r="28" spans="1:17" ht="17.25" customHeight="1" thickBot="1">
      <c r="A28" s="351" t="s">
        <v>41</v>
      </c>
      <c r="B28" s="175">
        <v>10</v>
      </c>
      <c r="C28" s="175">
        <v>3</v>
      </c>
      <c r="D28" s="175">
        <v>0</v>
      </c>
      <c r="E28" s="175">
        <v>0</v>
      </c>
      <c r="F28" s="175">
        <v>0</v>
      </c>
      <c r="G28" s="175">
        <v>0</v>
      </c>
      <c r="H28" s="175">
        <v>82</v>
      </c>
      <c r="I28" s="175">
        <v>29</v>
      </c>
      <c r="J28" s="175">
        <v>129</v>
      </c>
      <c r="K28" s="175">
        <v>49</v>
      </c>
      <c r="L28" s="175">
        <v>208</v>
      </c>
      <c r="M28" s="175">
        <v>81</v>
      </c>
      <c r="N28" s="175">
        <v>429</v>
      </c>
      <c r="O28" s="175">
        <v>162</v>
      </c>
      <c r="P28" s="175">
        <f t="shared" si="0"/>
        <v>591</v>
      </c>
      <c r="Q28" s="80" t="s">
        <v>217</v>
      </c>
    </row>
    <row r="29" spans="1:17" s="24" customFormat="1" ht="17.25" customHeight="1" thickBot="1">
      <c r="A29" s="350" t="s">
        <v>131</v>
      </c>
      <c r="B29" s="153">
        <v>16</v>
      </c>
      <c r="C29" s="153">
        <v>0</v>
      </c>
      <c r="D29" s="153">
        <v>0</v>
      </c>
      <c r="E29" s="153">
        <v>0</v>
      </c>
      <c r="F29" s="153">
        <v>12</v>
      </c>
      <c r="G29" s="153">
        <v>0</v>
      </c>
      <c r="H29" s="153">
        <v>12</v>
      </c>
      <c r="I29" s="153">
        <v>0</v>
      </c>
      <c r="J29" s="153">
        <v>0</v>
      </c>
      <c r="K29" s="153">
        <v>0</v>
      </c>
      <c r="L29" s="153">
        <v>0</v>
      </c>
      <c r="M29" s="153">
        <v>0</v>
      </c>
      <c r="N29" s="153">
        <v>40</v>
      </c>
      <c r="O29" s="153">
        <v>0</v>
      </c>
      <c r="P29" s="153">
        <f t="shared" si="0"/>
        <v>40</v>
      </c>
      <c r="Q29" s="79" t="s">
        <v>218</v>
      </c>
    </row>
    <row r="30" spans="1:17" ht="17.25" customHeight="1" thickBot="1">
      <c r="A30" s="351" t="s">
        <v>141</v>
      </c>
      <c r="B30" s="175">
        <v>17</v>
      </c>
      <c r="C30" s="175">
        <v>0</v>
      </c>
      <c r="D30" s="175">
        <v>0</v>
      </c>
      <c r="E30" s="175">
        <v>0</v>
      </c>
      <c r="F30" s="175">
        <v>1</v>
      </c>
      <c r="G30" s="175">
        <v>0</v>
      </c>
      <c r="H30" s="175">
        <v>2</v>
      </c>
      <c r="I30" s="175">
        <v>0</v>
      </c>
      <c r="J30" s="175">
        <v>0</v>
      </c>
      <c r="K30" s="175">
        <v>0</v>
      </c>
      <c r="L30" s="175">
        <v>0</v>
      </c>
      <c r="M30" s="175">
        <v>0</v>
      </c>
      <c r="N30" s="175">
        <v>20</v>
      </c>
      <c r="O30" s="175">
        <v>0</v>
      </c>
      <c r="P30" s="175">
        <f t="shared" si="0"/>
        <v>20</v>
      </c>
      <c r="Q30" s="81" t="s">
        <v>142</v>
      </c>
    </row>
    <row r="31" spans="1:17" s="24" customFormat="1" ht="17.25" customHeight="1" thickBot="1">
      <c r="A31" s="352" t="s">
        <v>786</v>
      </c>
      <c r="B31" s="153">
        <v>0</v>
      </c>
      <c r="C31" s="153">
        <v>0</v>
      </c>
      <c r="D31" s="153">
        <v>0</v>
      </c>
      <c r="E31" s="153">
        <v>0</v>
      </c>
      <c r="F31" s="153">
        <v>0</v>
      </c>
      <c r="G31" s="153">
        <v>0</v>
      </c>
      <c r="H31" s="153">
        <v>0</v>
      </c>
      <c r="I31" s="153">
        <v>0</v>
      </c>
      <c r="J31" s="153">
        <v>0</v>
      </c>
      <c r="K31" s="153">
        <v>0</v>
      </c>
      <c r="L31" s="153">
        <v>0</v>
      </c>
      <c r="M31" s="153">
        <v>0</v>
      </c>
      <c r="N31" s="153">
        <v>0</v>
      </c>
      <c r="O31" s="153">
        <v>0</v>
      </c>
      <c r="P31" s="153">
        <f>SUM(N31:O31)</f>
        <v>0</v>
      </c>
      <c r="Q31" s="79" t="s">
        <v>787</v>
      </c>
    </row>
    <row r="32" spans="1:17" ht="17.25" customHeight="1" thickBot="1">
      <c r="A32" s="351" t="s">
        <v>135</v>
      </c>
      <c r="B32" s="175">
        <v>0</v>
      </c>
      <c r="C32" s="175">
        <v>0</v>
      </c>
      <c r="D32" s="175">
        <v>0</v>
      </c>
      <c r="E32" s="175">
        <v>0</v>
      </c>
      <c r="F32" s="175">
        <v>0</v>
      </c>
      <c r="G32" s="175">
        <v>0</v>
      </c>
      <c r="H32" s="175">
        <v>0</v>
      </c>
      <c r="I32" s="175">
        <v>0</v>
      </c>
      <c r="J32" s="175">
        <v>0</v>
      </c>
      <c r="K32" s="175">
        <v>0</v>
      </c>
      <c r="L32" s="175">
        <v>0</v>
      </c>
      <c r="M32" s="175">
        <v>0</v>
      </c>
      <c r="N32" s="175">
        <v>0</v>
      </c>
      <c r="O32" s="175">
        <v>0</v>
      </c>
      <c r="P32" s="175">
        <f t="shared" si="0"/>
        <v>0</v>
      </c>
      <c r="Q32" s="80" t="s">
        <v>219</v>
      </c>
    </row>
    <row r="33" spans="1:17" s="24" customFormat="1" ht="17.25" customHeight="1" thickBot="1">
      <c r="A33" s="350" t="s">
        <v>49</v>
      </c>
      <c r="B33" s="153">
        <v>0</v>
      </c>
      <c r="C33" s="153">
        <v>0</v>
      </c>
      <c r="D33" s="153">
        <v>0</v>
      </c>
      <c r="E33" s="153">
        <v>0</v>
      </c>
      <c r="F33" s="153">
        <v>0</v>
      </c>
      <c r="G33" s="153">
        <v>0</v>
      </c>
      <c r="H33" s="153">
        <v>0</v>
      </c>
      <c r="I33" s="153">
        <v>0</v>
      </c>
      <c r="J33" s="153">
        <v>0</v>
      </c>
      <c r="K33" s="153">
        <v>0</v>
      </c>
      <c r="L33" s="153">
        <v>0</v>
      </c>
      <c r="M33" s="153">
        <v>0</v>
      </c>
      <c r="N33" s="153">
        <v>0</v>
      </c>
      <c r="O33" s="153">
        <v>0</v>
      </c>
      <c r="P33" s="153">
        <f t="shared" si="0"/>
        <v>0</v>
      </c>
      <c r="Q33" s="79" t="s">
        <v>220</v>
      </c>
    </row>
    <row r="34" spans="1:17" s="24" customFormat="1" ht="17.25" customHeight="1" thickBot="1">
      <c r="A34" s="353" t="s">
        <v>51</v>
      </c>
      <c r="B34" s="272">
        <v>35</v>
      </c>
      <c r="C34" s="272">
        <v>3</v>
      </c>
      <c r="D34" s="272">
        <v>0</v>
      </c>
      <c r="E34" s="272">
        <v>0</v>
      </c>
      <c r="F34" s="272">
        <v>22</v>
      </c>
      <c r="G34" s="272">
        <v>5</v>
      </c>
      <c r="H34" s="272">
        <v>0</v>
      </c>
      <c r="I34" s="272">
        <v>0</v>
      </c>
      <c r="J34" s="272">
        <v>0</v>
      </c>
      <c r="K34" s="272">
        <v>0</v>
      </c>
      <c r="L34" s="272">
        <v>0</v>
      </c>
      <c r="M34" s="272">
        <v>0</v>
      </c>
      <c r="N34" s="272">
        <v>57</v>
      </c>
      <c r="O34" s="272">
        <v>8</v>
      </c>
      <c r="P34" s="272">
        <f t="shared" si="0"/>
        <v>65</v>
      </c>
      <c r="Q34" s="235" t="s">
        <v>52</v>
      </c>
    </row>
    <row r="35" spans="1:17" s="24" customFormat="1" ht="17.25" customHeight="1" thickBot="1">
      <c r="A35" s="354" t="s">
        <v>308</v>
      </c>
      <c r="B35" s="183">
        <v>0</v>
      </c>
      <c r="C35" s="183">
        <v>0</v>
      </c>
      <c r="D35" s="183">
        <v>0</v>
      </c>
      <c r="E35" s="183">
        <v>0</v>
      </c>
      <c r="F35" s="183">
        <v>0</v>
      </c>
      <c r="G35" s="183">
        <v>0</v>
      </c>
      <c r="H35" s="183">
        <v>0</v>
      </c>
      <c r="I35" s="183">
        <v>0</v>
      </c>
      <c r="J35" s="183">
        <v>0</v>
      </c>
      <c r="K35" s="183">
        <v>0</v>
      </c>
      <c r="L35" s="183">
        <v>0</v>
      </c>
      <c r="M35" s="183">
        <v>0</v>
      </c>
      <c r="N35" s="183">
        <v>0</v>
      </c>
      <c r="O35" s="183">
        <v>0</v>
      </c>
      <c r="P35" s="183">
        <f t="shared" si="0"/>
        <v>0</v>
      </c>
      <c r="Q35" s="141" t="s">
        <v>306</v>
      </c>
    </row>
    <row r="36" spans="1:17" ht="17.25" customHeight="1">
      <c r="A36" s="355" t="s">
        <v>309</v>
      </c>
      <c r="B36" s="273">
        <v>239</v>
      </c>
      <c r="C36" s="273">
        <v>13</v>
      </c>
      <c r="D36" s="273">
        <v>0</v>
      </c>
      <c r="E36" s="273">
        <v>0</v>
      </c>
      <c r="F36" s="273">
        <v>25</v>
      </c>
      <c r="G36" s="273">
        <v>0</v>
      </c>
      <c r="H36" s="273">
        <v>104</v>
      </c>
      <c r="I36" s="273">
        <v>199</v>
      </c>
      <c r="J36" s="273">
        <v>33</v>
      </c>
      <c r="K36" s="273">
        <v>118</v>
      </c>
      <c r="L36" s="273">
        <v>24</v>
      </c>
      <c r="M36" s="273">
        <v>0</v>
      </c>
      <c r="N36" s="273">
        <v>425</v>
      </c>
      <c r="O36" s="273">
        <v>330</v>
      </c>
      <c r="P36" s="273">
        <f t="shared" si="0"/>
        <v>755</v>
      </c>
      <c r="Q36" s="149" t="s">
        <v>310</v>
      </c>
    </row>
    <row r="37" spans="1:17" s="96" customFormat="1" ht="21" customHeight="1">
      <c r="A37" s="356" t="s">
        <v>2</v>
      </c>
      <c r="B37" s="192">
        <f t="shared" ref="B37:O37" si="1">SUM(B10:B36)</f>
        <v>2232</v>
      </c>
      <c r="C37" s="192">
        <f t="shared" si="1"/>
        <v>145</v>
      </c>
      <c r="D37" s="192">
        <f t="shared" si="1"/>
        <v>109</v>
      </c>
      <c r="E37" s="192">
        <f t="shared" si="1"/>
        <v>0</v>
      </c>
      <c r="F37" s="192">
        <f t="shared" si="1"/>
        <v>1738</v>
      </c>
      <c r="G37" s="192">
        <f t="shared" si="1"/>
        <v>137</v>
      </c>
      <c r="H37" s="192">
        <f t="shared" si="1"/>
        <v>2487</v>
      </c>
      <c r="I37" s="192">
        <f t="shared" si="1"/>
        <v>412</v>
      </c>
      <c r="J37" s="192">
        <f t="shared" si="1"/>
        <v>2157</v>
      </c>
      <c r="K37" s="192">
        <f t="shared" si="1"/>
        <v>185</v>
      </c>
      <c r="L37" s="192">
        <f t="shared" si="1"/>
        <v>7423</v>
      </c>
      <c r="M37" s="192">
        <f t="shared" si="1"/>
        <v>312</v>
      </c>
      <c r="N37" s="192">
        <f t="shared" si="1"/>
        <v>16146</v>
      </c>
      <c r="O37" s="192">
        <f t="shared" si="1"/>
        <v>1191</v>
      </c>
      <c r="P37" s="192">
        <f t="shared" si="0"/>
        <v>17337</v>
      </c>
      <c r="Q37" s="98" t="s">
        <v>55</v>
      </c>
    </row>
    <row r="41" spans="1:17" ht="13.5" thickBot="1"/>
    <row r="42" spans="1:17" ht="16.5" thickBot="1">
      <c r="H42" s="6"/>
    </row>
    <row r="45" spans="1:17">
      <c r="A45" s="355"/>
      <c r="B45" s="355"/>
      <c r="C45" s="355"/>
    </row>
    <row r="46" spans="1:17">
      <c r="A46" s="355"/>
    </row>
    <row r="47" spans="1:17">
      <c r="A47" s="355"/>
    </row>
    <row r="48" spans="1:17">
      <c r="A48" s="355"/>
    </row>
    <row r="49" spans="1:1">
      <c r="A49" s="355"/>
    </row>
    <row r="50" spans="1:1">
      <c r="A50" s="355"/>
    </row>
    <row r="51" spans="1:1">
      <c r="A51" s="355"/>
    </row>
  </sheetData>
  <mergeCells count="14">
    <mergeCell ref="A1:Q1"/>
    <mergeCell ref="B6:C7"/>
    <mergeCell ref="F6:G7"/>
    <mergeCell ref="H6:I7"/>
    <mergeCell ref="J6:K7"/>
    <mergeCell ref="L6:M7"/>
    <mergeCell ref="N6:P7"/>
    <mergeCell ref="A2:Q2"/>
    <mergeCell ref="A3:Q3"/>
    <mergeCell ref="A4:Q4"/>
    <mergeCell ref="A6:A9"/>
    <mergeCell ref="Q6:Q9"/>
    <mergeCell ref="P8:P9"/>
    <mergeCell ref="D6:E7"/>
  </mergeCells>
  <printOptions horizontalCentered="1" verticalCentered="1"/>
  <pageMargins left="0" right="0" top="0" bottom="0" header="0" footer="0"/>
  <pageSetup paperSize="9" scale="84" orientation="landscape"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rightToLeft="1" view="pageBreakPreview" topLeftCell="A13" zoomScaleNormal="100" zoomScaleSheetLayoutView="100" workbookViewId="0">
      <selection activeCell="H29" sqref="H29"/>
    </sheetView>
  </sheetViews>
  <sheetFormatPr defaultRowHeight="12.75"/>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3" customWidth="1"/>
  </cols>
  <sheetData>
    <row r="1" spans="1:24" ht="26.25" customHeight="1">
      <c r="A1" s="534" t="s">
        <v>283</v>
      </c>
      <c r="B1" s="534"/>
      <c r="C1" s="534"/>
      <c r="D1" s="534"/>
      <c r="E1" s="534"/>
      <c r="F1" s="534"/>
      <c r="G1" s="534"/>
      <c r="H1" s="534"/>
      <c r="I1" s="1"/>
      <c r="J1" s="1"/>
      <c r="K1" s="1"/>
      <c r="X1" s="49"/>
    </row>
    <row r="2" spans="1:24" s="7" customFormat="1" ht="18">
      <c r="A2" s="573" t="s">
        <v>344</v>
      </c>
      <c r="B2" s="573"/>
      <c r="C2" s="573"/>
      <c r="D2" s="573"/>
      <c r="E2" s="573"/>
      <c r="F2" s="573"/>
      <c r="G2" s="573"/>
      <c r="H2" s="573"/>
      <c r="I2" s="48"/>
      <c r="J2" s="48"/>
      <c r="K2" s="48"/>
      <c r="X2" s="102"/>
    </row>
    <row r="3" spans="1:24" s="7" customFormat="1" ht="36" customHeight="1">
      <c r="A3" s="578" t="s">
        <v>521</v>
      </c>
      <c r="B3" s="579"/>
      <c r="C3" s="579"/>
      <c r="D3" s="579"/>
      <c r="E3" s="579"/>
      <c r="F3" s="579"/>
      <c r="G3" s="579"/>
      <c r="H3" s="579"/>
      <c r="I3" s="48"/>
      <c r="J3" s="48"/>
      <c r="K3" s="48"/>
      <c r="X3" s="102"/>
    </row>
    <row r="4" spans="1:24" s="7" customFormat="1" ht="15.75">
      <c r="A4" s="579" t="s">
        <v>299</v>
      </c>
      <c r="B4" s="579"/>
      <c r="C4" s="579"/>
      <c r="D4" s="579"/>
      <c r="E4" s="579"/>
      <c r="F4" s="579"/>
      <c r="G4" s="579"/>
      <c r="H4" s="579"/>
      <c r="I4" s="48"/>
      <c r="J4" s="48"/>
      <c r="K4" s="48"/>
      <c r="X4" s="102"/>
    </row>
    <row r="5" spans="1:24" ht="15.75" customHeight="1">
      <c r="A5" s="426" t="s">
        <v>730</v>
      </c>
      <c r="B5" s="429"/>
      <c r="C5" s="429"/>
      <c r="D5" s="429"/>
      <c r="E5" s="429"/>
      <c r="F5" s="429"/>
      <c r="G5" s="429"/>
      <c r="H5" s="428" t="s">
        <v>731</v>
      </c>
      <c r="I5" s="1"/>
      <c r="J5" s="1"/>
      <c r="K5" s="1"/>
      <c r="X5" s="15"/>
    </row>
    <row r="6" spans="1:24" ht="27.75" customHeight="1" thickBot="1">
      <c r="A6" s="574" t="s">
        <v>0</v>
      </c>
      <c r="B6" s="103" t="s">
        <v>115</v>
      </c>
      <c r="C6" s="103" t="s">
        <v>109</v>
      </c>
      <c r="D6" s="103" t="s">
        <v>110</v>
      </c>
      <c r="E6" s="103" t="s">
        <v>111</v>
      </c>
      <c r="F6" s="103" t="s">
        <v>112</v>
      </c>
      <c r="G6" s="103" t="s">
        <v>2</v>
      </c>
      <c r="H6" s="576" t="s">
        <v>470</v>
      </c>
    </row>
    <row r="7" spans="1:24" ht="18.95" customHeight="1">
      <c r="A7" s="575"/>
      <c r="B7" s="104" t="s">
        <v>222</v>
      </c>
      <c r="C7" s="104" t="s">
        <v>117</v>
      </c>
      <c r="D7" s="104" t="s">
        <v>118</v>
      </c>
      <c r="E7" s="104" t="s">
        <v>119</v>
      </c>
      <c r="F7" s="104" t="s">
        <v>120</v>
      </c>
      <c r="G7" s="104" t="s">
        <v>55</v>
      </c>
      <c r="H7" s="577"/>
    </row>
    <row r="8" spans="1:24" ht="21" customHeight="1" thickBot="1">
      <c r="A8" s="306" t="s">
        <v>5</v>
      </c>
      <c r="B8" s="381">
        <v>10</v>
      </c>
      <c r="C8" s="381">
        <v>2</v>
      </c>
      <c r="D8" s="381">
        <v>9</v>
      </c>
      <c r="E8" s="381">
        <v>4</v>
      </c>
      <c r="F8" s="381">
        <v>5</v>
      </c>
      <c r="G8" s="381">
        <f t="shared" ref="G8:G36" si="0">SUM(B8:F8)</f>
        <v>30</v>
      </c>
      <c r="H8" s="138" t="s">
        <v>210</v>
      </c>
    </row>
    <row r="9" spans="1:24" s="18" customFormat="1" ht="21" customHeight="1" thickBot="1">
      <c r="A9" s="307" t="s">
        <v>7</v>
      </c>
      <c r="B9" s="74">
        <v>5</v>
      </c>
      <c r="C9" s="74">
        <v>1</v>
      </c>
      <c r="D9" s="74">
        <v>0</v>
      </c>
      <c r="E9" s="74">
        <v>1</v>
      </c>
      <c r="F9" s="74">
        <v>0</v>
      </c>
      <c r="G9" s="74">
        <f t="shared" si="0"/>
        <v>7</v>
      </c>
      <c r="H9" s="79" t="s">
        <v>284</v>
      </c>
      <c r="X9" s="19"/>
    </row>
    <row r="10" spans="1:24" ht="21" customHeight="1" thickBot="1">
      <c r="A10" s="308" t="s">
        <v>9</v>
      </c>
      <c r="B10" s="75">
        <v>3</v>
      </c>
      <c r="C10" s="75">
        <v>0</v>
      </c>
      <c r="D10" s="75">
        <v>3</v>
      </c>
      <c r="E10" s="75">
        <v>1</v>
      </c>
      <c r="F10" s="75">
        <v>1</v>
      </c>
      <c r="G10" s="75">
        <f t="shared" si="0"/>
        <v>8</v>
      </c>
      <c r="H10" s="80" t="s">
        <v>208</v>
      </c>
    </row>
    <row r="11" spans="1:24" s="18" customFormat="1" ht="21" customHeight="1" thickBot="1">
      <c r="A11" s="307" t="s">
        <v>11</v>
      </c>
      <c r="B11" s="382">
        <v>4</v>
      </c>
      <c r="C11" s="382">
        <v>2</v>
      </c>
      <c r="D11" s="382">
        <v>2</v>
      </c>
      <c r="E11" s="382">
        <v>1</v>
      </c>
      <c r="F11" s="383">
        <v>2</v>
      </c>
      <c r="G11" s="382">
        <f t="shared" si="0"/>
        <v>11</v>
      </c>
      <c r="H11" s="79" t="s">
        <v>207</v>
      </c>
      <c r="X11" s="19"/>
    </row>
    <row r="12" spans="1:24" ht="21" customHeight="1" thickBot="1">
      <c r="A12" s="308" t="s">
        <v>13</v>
      </c>
      <c r="B12" s="384">
        <v>5</v>
      </c>
      <c r="C12" s="384">
        <v>2</v>
      </c>
      <c r="D12" s="384">
        <v>3</v>
      </c>
      <c r="E12" s="384">
        <v>2</v>
      </c>
      <c r="F12" s="384">
        <v>4</v>
      </c>
      <c r="G12" s="384">
        <f t="shared" si="0"/>
        <v>16</v>
      </c>
      <c r="H12" s="80" t="s">
        <v>206</v>
      </c>
    </row>
    <row r="13" spans="1:24" s="18" customFormat="1" ht="21" customHeight="1" thickBot="1">
      <c r="A13" s="307" t="s">
        <v>15</v>
      </c>
      <c r="B13" s="382">
        <v>4</v>
      </c>
      <c r="C13" s="383">
        <v>3</v>
      </c>
      <c r="D13" s="382">
        <v>0</v>
      </c>
      <c r="E13" s="382">
        <v>1</v>
      </c>
      <c r="F13" s="382">
        <v>1</v>
      </c>
      <c r="G13" s="382">
        <f t="shared" si="0"/>
        <v>9</v>
      </c>
      <c r="H13" s="79" t="s">
        <v>205</v>
      </c>
      <c r="X13" s="19"/>
    </row>
    <row r="14" spans="1:24" ht="21" customHeight="1" thickBot="1">
      <c r="A14" s="308" t="s">
        <v>17</v>
      </c>
      <c r="B14" s="385">
        <v>3</v>
      </c>
      <c r="C14" s="385">
        <v>6</v>
      </c>
      <c r="D14" s="385">
        <v>0</v>
      </c>
      <c r="E14" s="385">
        <v>1</v>
      </c>
      <c r="F14" s="385">
        <v>1</v>
      </c>
      <c r="G14" s="385">
        <f t="shared" si="0"/>
        <v>11</v>
      </c>
      <c r="H14" s="80" t="s">
        <v>18</v>
      </c>
    </row>
    <row r="15" spans="1:24" s="18" customFormat="1" ht="21" customHeight="1" thickBot="1">
      <c r="A15" s="307" t="s">
        <v>19</v>
      </c>
      <c r="B15" s="382">
        <v>6</v>
      </c>
      <c r="C15" s="382">
        <v>1</v>
      </c>
      <c r="D15" s="382">
        <v>0</v>
      </c>
      <c r="E15" s="382">
        <v>1</v>
      </c>
      <c r="F15" s="382">
        <v>0</v>
      </c>
      <c r="G15" s="382">
        <f t="shared" si="0"/>
        <v>8</v>
      </c>
      <c r="H15" s="79" t="s">
        <v>204</v>
      </c>
      <c r="X15" s="19"/>
    </row>
    <row r="16" spans="1:24" ht="21" customHeight="1" thickBot="1">
      <c r="A16" s="308" t="s">
        <v>21</v>
      </c>
      <c r="B16" s="385">
        <v>4</v>
      </c>
      <c r="C16" s="385">
        <v>2</v>
      </c>
      <c r="D16" s="385">
        <v>0</v>
      </c>
      <c r="E16" s="385">
        <v>1</v>
      </c>
      <c r="F16" s="385">
        <v>1</v>
      </c>
      <c r="G16" s="385">
        <f t="shared" si="0"/>
        <v>8</v>
      </c>
      <c r="H16" s="80" t="s">
        <v>203</v>
      </c>
    </row>
    <row r="17" spans="1:24" s="18" customFormat="1" ht="21" customHeight="1" thickBot="1">
      <c r="A17" s="307" t="s">
        <v>23</v>
      </c>
      <c r="B17" s="382">
        <v>5</v>
      </c>
      <c r="C17" s="382">
        <v>3</v>
      </c>
      <c r="D17" s="382">
        <v>0</v>
      </c>
      <c r="E17" s="382">
        <v>1</v>
      </c>
      <c r="F17" s="382">
        <v>1</v>
      </c>
      <c r="G17" s="382">
        <f t="shared" si="0"/>
        <v>10</v>
      </c>
      <c r="H17" s="79" t="s">
        <v>202</v>
      </c>
      <c r="X17" s="19"/>
    </row>
    <row r="18" spans="1:24" ht="21" customHeight="1" thickBot="1">
      <c r="A18" s="308" t="s">
        <v>25</v>
      </c>
      <c r="B18" s="385">
        <v>3</v>
      </c>
      <c r="C18" s="385">
        <v>14</v>
      </c>
      <c r="D18" s="385">
        <v>3</v>
      </c>
      <c r="E18" s="385">
        <v>4</v>
      </c>
      <c r="F18" s="385">
        <v>1</v>
      </c>
      <c r="G18" s="385">
        <f t="shared" si="0"/>
        <v>25</v>
      </c>
      <c r="H18" s="80" t="s">
        <v>26</v>
      </c>
    </row>
    <row r="19" spans="1:24" s="18" customFormat="1" ht="21" customHeight="1" thickBot="1">
      <c r="A19" s="307" t="s">
        <v>27</v>
      </c>
      <c r="B19" s="382">
        <v>10</v>
      </c>
      <c r="C19" s="382">
        <v>9</v>
      </c>
      <c r="D19" s="382">
        <v>0</v>
      </c>
      <c r="E19" s="382">
        <v>1</v>
      </c>
      <c r="F19" s="382">
        <v>0</v>
      </c>
      <c r="G19" s="382">
        <f t="shared" si="0"/>
        <v>20</v>
      </c>
      <c r="H19" s="79" t="s">
        <v>211</v>
      </c>
      <c r="X19" s="19"/>
    </row>
    <row r="20" spans="1:24" ht="21" customHeight="1" thickBot="1">
      <c r="A20" s="308" t="s">
        <v>29</v>
      </c>
      <c r="B20" s="385">
        <v>16</v>
      </c>
      <c r="C20" s="385">
        <v>7</v>
      </c>
      <c r="D20" s="385">
        <v>3</v>
      </c>
      <c r="E20" s="385">
        <v>2</v>
      </c>
      <c r="F20" s="385">
        <v>2</v>
      </c>
      <c r="G20" s="385">
        <f t="shared" si="0"/>
        <v>30</v>
      </c>
      <c r="H20" s="80" t="s">
        <v>212</v>
      </c>
    </row>
    <row r="21" spans="1:24" s="18" customFormat="1" ht="21" customHeight="1" thickBot="1">
      <c r="A21" s="307" t="s">
        <v>31</v>
      </c>
      <c r="B21" s="382">
        <v>0</v>
      </c>
      <c r="C21" s="382">
        <v>0</v>
      </c>
      <c r="D21" s="382">
        <v>0</v>
      </c>
      <c r="E21" s="382">
        <v>1</v>
      </c>
      <c r="F21" s="382">
        <v>0</v>
      </c>
      <c r="G21" s="382">
        <f t="shared" si="0"/>
        <v>1</v>
      </c>
      <c r="H21" s="79" t="s">
        <v>213</v>
      </c>
      <c r="X21" s="19"/>
    </row>
    <row r="22" spans="1:24" ht="21" customHeight="1" thickBot="1">
      <c r="A22" s="308" t="s">
        <v>33</v>
      </c>
      <c r="B22" s="385">
        <v>2</v>
      </c>
      <c r="C22" s="385">
        <v>4</v>
      </c>
      <c r="D22" s="385">
        <v>1</v>
      </c>
      <c r="E22" s="385">
        <v>0</v>
      </c>
      <c r="F22" s="385">
        <v>1</v>
      </c>
      <c r="G22" s="385">
        <f t="shared" si="0"/>
        <v>8</v>
      </c>
      <c r="H22" s="80" t="s">
        <v>285</v>
      </c>
      <c r="J22" s="115"/>
    </row>
    <row r="23" spans="1:24" s="18" customFormat="1" ht="21" customHeight="1" thickBot="1">
      <c r="A23" s="307" t="s">
        <v>35</v>
      </c>
      <c r="B23" s="382">
        <v>5</v>
      </c>
      <c r="C23" s="382">
        <v>6</v>
      </c>
      <c r="D23" s="382">
        <v>1</v>
      </c>
      <c r="E23" s="382">
        <v>3</v>
      </c>
      <c r="F23" s="382">
        <v>4</v>
      </c>
      <c r="G23" s="382">
        <f t="shared" si="0"/>
        <v>19</v>
      </c>
      <c r="H23" s="79" t="s">
        <v>36</v>
      </c>
      <c r="X23" s="19"/>
    </row>
    <row r="24" spans="1:24" ht="21" customHeight="1" thickBot="1">
      <c r="A24" s="308" t="s">
        <v>37</v>
      </c>
      <c r="B24" s="385">
        <v>0</v>
      </c>
      <c r="C24" s="385">
        <v>0</v>
      </c>
      <c r="D24" s="385">
        <v>2</v>
      </c>
      <c r="E24" s="385">
        <v>1</v>
      </c>
      <c r="F24" s="385">
        <v>0</v>
      </c>
      <c r="G24" s="385">
        <f t="shared" si="0"/>
        <v>3</v>
      </c>
      <c r="H24" s="80" t="s">
        <v>215</v>
      </c>
    </row>
    <row r="25" spans="1:24" s="18" customFormat="1" ht="21" customHeight="1" thickBot="1">
      <c r="A25" s="307" t="s">
        <v>39</v>
      </c>
      <c r="B25" s="382">
        <v>2</v>
      </c>
      <c r="C25" s="382">
        <v>1</v>
      </c>
      <c r="D25" s="382">
        <v>0</v>
      </c>
      <c r="E25" s="382">
        <v>2</v>
      </c>
      <c r="F25" s="382">
        <v>1</v>
      </c>
      <c r="G25" s="382">
        <f t="shared" si="0"/>
        <v>6</v>
      </c>
      <c r="H25" s="79" t="s">
        <v>216</v>
      </c>
      <c r="X25" s="19"/>
    </row>
    <row r="26" spans="1:24" ht="21" customHeight="1" thickBot="1">
      <c r="A26" s="308" t="s">
        <v>41</v>
      </c>
      <c r="B26" s="385">
        <v>3</v>
      </c>
      <c r="C26" s="385">
        <v>2</v>
      </c>
      <c r="D26" s="385">
        <v>1</v>
      </c>
      <c r="E26" s="385">
        <v>1</v>
      </c>
      <c r="F26" s="385">
        <v>1</v>
      </c>
      <c r="G26" s="385">
        <f t="shared" si="0"/>
        <v>8</v>
      </c>
      <c r="H26" s="80" t="s">
        <v>217</v>
      </c>
    </row>
    <row r="27" spans="1:24" s="18" customFormat="1" ht="21" customHeight="1" thickBot="1">
      <c r="A27" s="311" t="s">
        <v>43</v>
      </c>
      <c r="B27" s="382">
        <v>0</v>
      </c>
      <c r="C27" s="382">
        <v>4</v>
      </c>
      <c r="D27" s="382">
        <v>1</v>
      </c>
      <c r="E27" s="382">
        <v>2</v>
      </c>
      <c r="F27" s="382">
        <v>0</v>
      </c>
      <c r="G27" s="382">
        <f t="shared" si="0"/>
        <v>7</v>
      </c>
      <c r="H27" s="139" t="s">
        <v>218</v>
      </c>
      <c r="X27" s="19"/>
    </row>
    <row r="28" spans="1:24" ht="21" customHeight="1" thickBot="1">
      <c r="A28" s="308" t="s">
        <v>45</v>
      </c>
      <c r="B28" s="385">
        <v>3</v>
      </c>
      <c r="C28" s="385">
        <v>2</v>
      </c>
      <c r="D28" s="385">
        <v>2</v>
      </c>
      <c r="E28" s="385">
        <v>3</v>
      </c>
      <c r="F28" s="385">
        <v>3</v>
      </c>
      <c r="G28" s="385">
        <f t="shared" si="0"/>
        <v>13</v>
      </c>
      <c r="H28" s="80" t="s">
        <v>46</v>
      </c>
    </row>
    <row r="29" spans="1:24" s="18" customFormat="1" ht="21" customHeight="1" thickBot="1">
      <c r="A29" s="307" t="s">
        <v>786</v>
      </c>
      <c r="B29" s="382">
        <v>2</v>
      </c>
      <c r="C29" s="382">
        <v>4</v>
      </c>
      <c r="D29" s="382">
        <v>1</v>
      </c>
      <c r="E29" s="382">
        <v>1</v>
      </c>
      <c r="F29" s="382">
        <v>1</v>
      </c>
      <c r="G29" s="382">
        <f t="shared" si="0"/>
        <v>9</v>
      </c>
      <c r="H29" s="79" t="s">
        <v>787</v>
      </c>
      <c r="X29" s="19"/>
    </row>
    <row r="30" spans="1:24" ht="21" customHeight="1" thickBot="1">
      <c r="A30" s="308" t="s">
        <v>47</v>
      </c>
      <c r="B30" s="385">
        <v>9</v>
      </c>
      <c r="C30" s="385">
        <v>0</v>
      </c>
      <c r="D30" s="385">
        <v>1</v>
      </c>
      <c r="E30" s="385">
        <v>2</v>
      </c>
      <c r="F30" s="385">
        <v>4</v>
      </c>
      <c r="G30" s="385">
        <f t="shared" si="0"/>
        <v>16</v>
      </c>
      <c r="H30" s="80" t="s">
        <v>219</v>
      </c>
    </row>
    <row r="31" spans="1:24" s="18" customFormat="1" ht="21" customHeight="1" thickBot="1">
      <c r="A31" s="307" t="s">
        <v>49</v>
      </c>
      <c r="B31" s="382">
        <v>1</v>
      </c>
      <c r="C31" s="382">
        <v>0</v>
      </c>
      <c r="D31" s="382">
        <v>0</v>
      </c>
      <c r="E31" s="382">
        <v>0</v>
      </c>
      <c r="F31" s="382">
        <v>1</v>
      </c>
      <c r="G31" s="382">
        <f t="shared" si="0"/>
        <v>2</v>
      </c>
      <c r="H31" s="79" t="s">
        <v>220</v>
      </c>
      <c r="X31" s="19"/>
    </row>
    <row r="32" spans="1:24" ht="20.25" customHeight="1" thickBot="1">
      <c r="A32" s="309" t="s">
        <v>51</v>
      </c>
      <c r="B32" s="386">
        <v>8</v>
      </c>
      <c r="C32" s="386">
        <v>2</v>
      </c>
      <c r="D32" s="386">
        <v>0</v>
      </c>
      <c r="E32" s="386">
        <v>1</v>
      </c>
      <c r="F32" s="386">
        <v>1</v>
      </c>
      <c r="G32" s="386">
        <f t="shared" si="0"/>
        <v>12</v>
      </c>
      <c r="H32" s="140" t="s">
        <v>286</v>
      </c>
    </row>
    <row r="33" spans="1:24" ht="21" customHeight="1" thickBot="1">
      <c r="A33" s="346" t="s">
        <v>308</v>
      </c>
      <c r="B33" s="387">
        <v>3</v>
      </c>
      <c r="C33" s="387">
        <v>0</v>
      </c>
      <c r="D33" s="387">
        <v>3</v>
      </c>
      <c r="E33" s="387">
        <v>0</v>
      </c>
      <c r="F33" s="387">
        <v>0</v>
      </c>
      <c r="G33" s="387">
        <f t="shared" si="0"/>
        <v>6</v>
      </c>
      <c r="H33" s="141" t="s">
        <v>306</v>
      </c>
      <c r="X33" s="211"/>
    </row>
    <row r="34" spans="1:24" ht="21" customHeight="1" thickBot="1">
      <c r="A34" s="347" t="s">
        <v>309</v>
      </c>
      <c r="B34" s="386">
        <v>3</v>
      </c>
      <c r="C34" s="386">
        <v>1</v>
      </c>
      <c r="D34" s="386">
        <v>0</v>
      </c>
      <c r="E34" s="386">
        <v>0</v>
      </c>
      <c r="F34" s="386">
        <v>1</v>
      </c>
      <c r="G34" s="386">
        <f t="shared" si="0"/>
        <v>5</v>
      </c>
      <c r="H34" s="149" t="s">
        <v>310</v>
      </c>
      <c r="X34" s="211"/>
    </row>
    <row r="35" spans="1:24" s="18" customFormat="1" ht="21" customHeight="1">
      <c r="A35" s="357" t="s">
        <v>53</v>
      </c>
      <c r="B35" s="387">
        <v>10</v>
      </c>
      <c r="C35" s="387">
        <v>2</v>
      </c>
      <c r="D35" s="387">
        <v>0</v>
      </c>
      <c r="E35" s="387">
        <v>1</v>
      </c>
      <c r="F35" s="387">
        <v>2</v>
      </c>
      <c r="G35" s="387">
        <f t="shared" si="0"/>
        <v>15</v>
      </c>
      <c r="H35" s="141" t="s">
        <v>54</v>
      </c>
      <c r="X35" s="19"/>
    </row>
    <row r="36" spans="1:24" s="18" customFormat="1" ht="27" customHeight="1">
      <c r="A36" s="358" t="s">
        <v>2</v>
      </c>
      <c r="B36" s="271">
        <f>SUM(B8:B35)</f>
        <v>129</v>
      </c>
      <c r="C36" s="271">
        <f>SUM(C8:C35)</f>
        <v>80</v>
      </c>
      <c r="D36" s="271">
        <f>SUM(D8:D35)</f>
        <v>36</v>
      </c>
      <c r="E36" s="271">
        <f>SUM(E8:E35)</f>
        <v>39</v>
      </c>
      <c r="F36" s="271">
        <f>SUM(F8:F35)</f>
        <v>39</v>
      </c>
      <c r="G36" s="271">
        <f t="shared" si="0"/>
        <v>323</v>
      </c>
      <c r="H36" s="118" t="s">
        <v>55</v>
      </c>
      <c r="X36" s="19"/>
    </row>
    <row r="40" spans="1:24">
      <c r="A40" s="2"/>
    </row>
  </sheetData>
  <mergeCells count="6">
    <mergeCell ref="A2:H2"/>
    <mergeCell ref="A1:H1"/>
    <mergeCell ref="A6:A7"/>
    <mergeCell ref="H6:H7"/>
    <mergeCell ref="A3:H3"/>
    <mergeCell ref="A4:H4"/>
  </mergeCells>
  <printOptions horizontalCentered="1" verticalCentered="1"/>
  <pageMargins left="0" right="0" top="0" bottom="0" header="0" footer="0"/>
  <pageSetup paperSize="9"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topLeftCell="A13" zoomScaleNormal="100" zoomScaleSheetLayoutView="100" workbookViewId="0">
      <selection activeCell="H30" sqref="H30"/>
    </sheetView>
  </sheetViews>
  <sheetFormatPr defaultRowHeight="12.75"/>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211" customWidth="1"/>
  </cols>
  <sheetData>
    <row r="1" spans="1:24" ht="26.25" customHeight="1">
      <c r="A1" s="534" t="s">
        <v>312</v>
      </c>
      <c r="B1" s="534"/>
      <c r="C1" s="534"/>
      <c r="D1" s="534"/>
      <c r="E1" s="534"/>
      <c r="F1" s="534"/>
      <c r="G1" s="534"/>
      <c r="H1" s="534"/>
      <c r="I1" s="1"/>
      <c r="J1" s="1"/>
      <c r="K1" s="1"/>
    </row>
    <row r="2" spans="1:24" s="7" customFormat="1" ht="18">
      <c r="A2" s="573" t="s">
        <v>344</v>
      </c>
      <c r="B2" s="573"/>
      <c r="C2" s="573"/>
      <c r="D2" s="573"/>
      <c r="E2" s="573"/>
      <c r="F2" s="573"/>
      <c r="G2" s="573"/>
      <c r="H2" s="573"/>
      <c r="I2" s="210"/>
      <c r="J2" s="210"/>
      <c r="K2" s="210"/>
      <c r="X2" s="102"/>
    </row>
    <row r="3" spans="1:24" s="7" customFormat="1" ht="30.75" customHeight="1">
      <c r="A3" s="578" t="s">
        <v>783</v>
      </c>
      <c r="B3" s="579"/>
      <c r="C3" s="579"/>
      <c r="D3" s="579"/>
      <c r="E3" s="579"/>
      <c r="F3" s="579"/>
      <c r="G3" s="579"/>
      <c r="H3" s="579"/>
      <c r="I3" s="210"/>
      <c r="J3" s="210"/>
      <c r="K3" s="210"/>
      <c r="X3" s="102"/>
    </row>
    <row r="4" spans="1:24" s="7" customFormat="1" ht="15.75">
      <c r="A4" s="579" t="s">
        <v>299</v>
      </c>
      <c r="B4" s="579"/>
      <c r="C4" s="579"/>
      <c r="D4" s="579"/>
      <c r="E4" s="579"/>
      <c r="F4" s="579"/>
      <c r="G4" s="579"/>
      <c r="H4" s="579"/>
      <c r="I4" s="210"/>
      <c r="J4" s="210"/>
      <c r="K4" s="210"/>
      <c r="X4" s="102"/>
    </row>
    <row r="5" spans="1:24" s="7" customFormat="1" ht="15.75">
      <c r="A5" s="476"/>
      <c r="B5" s="476"/>
      <c r="C5" s="476"/>
      <c r="D5" s="476"/>
      <c r="E5" s="476"/>
      <c r="F5" s="476"/>
      <c r="G5" s="476"/>
      <c r="H5" s="476"/>
      <c r="I5" s="406"/>
      <c r="J5" s="406"/>
      <c r="K5" s="406"/>
      <c r="X5" s="102"/>
    </row>
    <row r="6" spans="1:24" ht="15.75" customHeight="1">
      <c r="A6" s="426" t="s">
        <v>732</v>
      </c>
      <c r="B6" s="429"/>
      <c r="C6" s="429"/>
      <c r="D6" s="429"/>
      <c r="E6" s="429"/>
      <c r="F6" s="429"/>
      <c r="G6" s="429"/>
      <c r="H6" s="428" t="s">
        <v>733</v>
      </c>
      <c r="I6" s="1"/>
      <c r="J6" s="1"/>
      <c r="K6" s="1"/>
    </row>
    <row r="7" spans="1:24" ht="27.75" customHeight="1" thickBot="1">
      <c r="A7" s="574" t="s">
        <v>0</v>
      </c>
      <c r="B7" s="103" t="s">
        <v>115</v>
      </c>
      <c r="C7" s="103" t="s">
        <v>109</v>
      </c>
      <c r="D7" s="103" t="s">
        <v>110</v>
      </c>
      <c r="E7" s="103" t="s">
        <v>111</v>
      </c>
      <c r="F7" s="103" t="s">
        <v>112</v>
      </c>
      <c r="G7" s="103" t="s">
        <v>2</v>
      </c>
      <c r="H7" s="580" t="s">
        <v>470</v>
      </c>
    </row>
    <row r="8" spans="1:24" ht="18.95" customHeight="1">
      <c r="A8" s="575"/>
      <c r="B8" s="104" t="s">
        <v>222</v>
      </c>
      <c r="C8" s="104" t="s">
        <v>117</v>
      </c>
      <c r="D8" s="104" t="s">
        <v>118</v>
      </c>
      <c r="E8" s="104" t="s">
        <v>119</v>
      </c>
      <c r="F8" s="104" t="s">
        <v>120</v>
      </c>
      <c r="G8" s="104" t="s">
        <v>55</v>
      </c>
      <c r="H8" s="581"/>
    </row>
    <row r="9" spans="1:24" ht="21" customHeight="1" thickBot="1">
      <c r="A9" s="306" t="s">
        <v>5</v>
      </c>
      <c r="B9" s="142">
        <v>1</v>
      </c>
      <c r="C9" s="142">
        <v>1</v>
      </c>
      <c r="D9" s="142">
        <v>0</v>
      </c>
      <c r="E9" s="142">
        <v>0</v>
      </c>
      <c r="F9" s="142">
        <v>0</v>
      </c>
      <c r="G9" s="142">
        <f t="shared" ref="G9:G37" si="0">SUM(B9:F9)</f>
        <v>2</v>
      </c>
      <c r="H9" s="138" t="s">
        <v>210</v>
      </c>
    </row>
    <row r="10" spans="1:24" s="18" customFormat="1" ht="21" customHeight="1" thickBot="1">
      <c r="A10" s="307" t="s">
        <v>7</v>
      </c>
      <c r="B10" s="74">
        <v>0</v>
      </c>
      <c r="C10" s="74">
        <v>0</v>
      </c>
      <c r="D10" s="74">
        <v>0</v>
      </c>
      <c r="E10" s="74">
        <v>0</v>
      </c>
      <c r="F10" s="74">
        <v>0</v>
      </c>
      <c r="G10" s="74">
        <f t="shared" si="0"/>
        <v>0</v>
      </c>
      <c r="H10" s="79" t="s">
        <v>284</v>
      </c>
      <c r="X10" s="19"/>
    </row>
    <row r="11" spans="1:24" ht="21" customHeight="1" thickBot="1">
      <c r="A11" s="308" t="s">
        <v>9</v>
      </c>
      <c r="B11" s="75">
        <v>3</v>
      </c>
      <c r="C11" s="75">
        <v>0</v>
      </c>
      <c r="D11" s="75">
        <v>0</v>
      </c>
      <c r="E11" s="75">
        <v>0</v>
      </c>
      <c r="F11" s="75">
        <v>0</v>
      </c>
      <c r="G11" s="75">
        <f t="shared" si="0"/>
        <v>3</v>
      </c>
      <c r="H11" s="80" t="s">
        <v>208</v>
      </c>
    </row>
    <row r="12" spans="1:24" s="18" customFormat="1" ht="21" customHeight="1" thickBot="1">
      <c r="A12" s="307" t="s">
        <v>11</v>
      </c>
      <c r="B12" s="74">
        <v>0</v>
      </c>
      <c r="C12" s="74">
        <v>0</v>
      </c>
      <c r="D12" s="74">
        <v>0</v>
      </c>
      <c r="E12" s="74">
        <v>0</v>
      </c>
      <c r="F12" s="74">
        <v>0</v>
      </c>
      <c r="G12" s="74">
        <f t="shared" si="0"/>
        <v>0</v>
      </c>
      <c r="H12" s="79" t="s">
        <v>207</v>
      </c>
      <c r="X12" s="19"/>
    </row>
    <row r="13" spans="1:24" ht="21" customHeight="1" thickBot="1">
      <c r="A13" s="308" t="s">
        <v>13</v>
      </c>
      <c r="B13" s="75">
        <v>0</v>
      </c>
      <c r="C13" s="75">
        <v>0</v>
      </c>
      <c r="D13" s="75">
        <v>0</v>
      </c>
      <c r="E13" s="75">
        <v>0</v>
      </c>
      <c r="F13" s="75">
        <v>0</v>
      </c>
      <c r="G13" s="75">
        <f t="shared" si="0"/>
        <v>0</v>
      </c>
      <c r="H13" s="80" t="s">
        <v>206</v>
      </c>
    </row>
    <row r="14" spans="1:24" s="18" customFormat="1" ht="21" customHeight="1" thickBot="1">
      <c r="A14" s="307" t="s">
        <v>15</v>
      </c>
      <c r="B14" s="74">
        <v>0</v>
      </c>
      <c r="C14" s="74">
        <v>0</v>
      </c>
      <c r="D14" s="74">
        <v>0</v>
      </c>
      <c r="E14" s="74">
        <v>0</v>
      </c>
      <c r="F14" s="74">
        <v>0</v>
      </c>
      <c r="G14" s="74">
        <f t="shared" si="0"/>
        <v>0</v>
      </c>
      <c r="H14" s="79" t="s">
        <v>205</v>
      </c>
      <c r="X14" s="19"/>
    </row>
    <row r="15" spans="1:24" ht="21" customHeight="1" thickBot="1">
      <c r="A15" s="308" t="s">
        <v>17</v>
      </c>
      <c r="B15" s="75">
        <v>3</v>
      </c>
      <c r="C15" s="75">
        <v>0</v>
      </c>
      <c r="D15" s="75">
        <v>0</v>
      </c>
      <c r="E15" s="75">
        <v>0</v>
      </c>
      <c r="F15" s="75">
        <v>0</v>
      </c>
      <c r="G15" s="75">
        <f t="shared" si="0"/>
        <v>3</v>
      </c>
      <c r="H15" s="80" t="s">
        <v>18</v>
      </c>
    </row>
    <row r="16" spans="1:24" s="18" customFormat="1" ht="21" customHeight="1" thickBot="1">
      <c r="A16" s="307" t="s">
        <v>19</v>
      </c>
      <c r="B16" s="74">
        <v>6</v>
      </c>
      <c r="C16" s="74">
        <v>0</v>
      </c>
      <c r="D16" s="74">
        <v>0</v>
      </c>
      <c r="E16" s="74">
        <v>0</v>
      </c>
      <c r="F16" s="74">
        <v>0</v>
      </c>
      <c r="G16" s="74">
        <f t="shared" si="0"/>
        <v>6</v>
      </c>
      <c r="H16" s="79" t="s">
        <v>204</v>
      </c>
      <c r="X16" s="19"/>
    </row>
    <row r="17" spans="1:24" ht="21" customHeight="1" thickBot="1">
      <c r="A17" s="308" t="s">
        <v>21</v>
      </c>
      <c r="B17" s="75">
        <v>0</v>
      </c>
      <c r="C17" s="75">
        <v>0</v>
      </c>
      <c r="D17" s="75">
        <v>0</v>
      </c>
      <c r="E17" s="75">
        <v>0</v>
      </c>
      <c r="F17" s="75">
        <v>0</v>
      </c>
      <c r="G17" s="75">
        <f t="shared" si="0"/>
        <v>0</v>
      </c>
      <c r="H17" s="80" t="s">
        <v>203</v>
      </c>
    </row>
    <row r="18" spans="1:24" s="18" customFormat="1" ht="21" customHeight="1" thickBot="1">
      <c r="A18" s="307" t="s">
        <v>23</v>
      </c>
      <c r="B18" s="74">
        <v>0</v>
      </c>
      <c r="C18" s="74">
        <v>0</v>
      </c>
      <c r="D18" s="74">
        <v>0</v>
      </c>
      <c r="E18" s="74">
        <v>0</v>
      </c>
      <c r="F18" s="74">
        <v>0</v>
      </c>
      <c r="G18" s="74">
        <f t="shared" si="0"/>
        <v>0</v>
      </c>
      <c r="H18" s="79" t="s">
        <v>202</v>
      </c>
      <c r="X18" s="19"/>
    </row>
    <row r="19" spans="1:24" ht="21" customHeight="1" thickBot="1">
      <c r="A19" s="308" t="s">
        <v>25</v>
      </c>
      <c r="B19" s="75">
        <v>0</v>
      </c>
      <c r="C19" s="75">
        <v>0</v>
      </c>
      <c r="D19" s="75">
        <v>0</v>
      </c>
      <c r="E19" s="75">
        <v>0</v>
      </c>
      <c r="F19" s="75">
        <v>0</v>
      </c>
      <c r="G19" s="75">
        <f t="shared" si="0"/>
        <v>0</v>
      </c>
      <c r="H19" s="80" t="s">
        <v>26</v>
      </c>
    </row>
    <row r="20" spans="1:24" s="18" customFormat="1" ht="21" customHeight="1" thickBot="1">
      <c r="A20" s="307" t="s">
        <v>27</v>
      </c>
      <c r="B20" s="74">
        <v>10</v>
      </c>
      <c r="C20" s="74">
        <v>9</v>
      </c>
      <c r="D20" s="74">
        <v>0</v>
      </c>
      <c r="E20" s="74">
        <v>0</v>
      </c>
      <c r="F20" s="74">
        <v>0</v>
      </c>
      <c r="G20" s="74">
        <f t="shared" si="0"/>
        <v>19</v>
      </c>
      <c r="H20" s="79" t="s">
        <v>211</v>
      </c>
      <c r="X20" s="19"/>
    </row>
    <row r="21" spans="1:24" ht="21" customHeight="1" thickBot="1">
      <c r="A21" s="308" t="s">
        <v>29</v>
      </c>
      <c r="B21" s="75">
        <v>0</v>
      </c>
      <c r="C21" s="75">
        <v>0</v>
      </c>
      <c r="D21" s="75">
        <v>0</v>
      </c>
      <c r="E21" s="75">
        <v>0</v>
      </c>
      <c r="F21" s="75">
        <v>0</v>
      </c>
      <c r="G21" s="75">
        <f t="shared" si="0"/>
        <v>0</v>
      </c>
      <c r="H21" s="80" t="s">
        <v>212</v>
      </c>
    </row>
    <row r="22" spans="1:24" s="18" customFormat="1" ht="21" customHeight="1" thickBot="1">
      <c r="A22" s="307" t="s">
        <v>31</v>
      </c>
      <c r="B22" s="74">
        <v>0</v>
      </c>
      <c r="C22" s="74">
        <v>0</v>
      </c>
      <c r="D22" s="74">
        <v>0</v>
      </c>
      <c r="E22" s="74">
        <v>0</v>
      </c>
      <c r="F22" s="74">
        <v>0</v>
      </c>
      <c r="G22" s="74">
        <f t="shared" si="0"/>
        <v>0</v>
      </c>
      <c r="H22" s="79" t="s">
        <v>213</v>
      </c>
      <c r="X22" s="19"/>
    </row>
    <row r="23" spans="1:24" ht="21" customHeight="1" thickBot="1">
      <c r="A23" s="308" t="s">
        <v>33</v>
      </c>
      <c r="B23" s="75">
        <v>0</v>
      </c>
      <c r="C23" s="75">
        <v>0</v>
      </c>
      <c r="D23" s="75">
        <v>0</v>
      </c>
      <c r="E23" s="75">
        <v>0</v>
      </c>
      <c r="F23" s="75">
        <v>0</v>
      </c>
      <c r="G23" s="75">
        <f t="shared" si="0"/>
        <v>0</v>
      </c>
      <c r="H23" s="80" t="s">
        <v>285</v>
      </c>
    </row>
    <row r="24" spans="1:24" s="18" customFormat="1" ht="21" customHeight="1" thickBot="1">
      <c r="A24" s="307" t="s">
        <v>35</v>
      </c>
      <c r="B24" s="74">
        <v>0</v>
      </c>
      <c r="C24" s="74">
        <v>0</v>
      </c>
      <c r="D24" s="74">
        <v>0</v>
      </c>
      <c r="E24" s="74">
        <v>0</v>
      </c>
      <c r="F24" s="74">
        <v>0</v>
      </c>
      <c r="G24" s="74">
        <f t="shared" si="0"/>
        <v>0</v>
      </c>
      <c r="H24" s="79" t="s">
        <v>36</v>
      </c>
      <c r="X24" s="19"/>
    </row>
    <row r="25" spans="1:24" ht="21" customHeight="1" thickBot="1">
      <c r="A25" s="308" t="s">
        <v>37</v>
      </c>
      <c r="B25" s="75">
        <v>0</v>
      </c>
      <c r="C25" s="75">
        <v>0</v>
      </c>
      <c r="D25" s="75">
        <v>0</v>
      </c>
      <c r="E25" s="75">
        <v>0</v>
      </c>
      <c r="F25" s="75">
        <v>0</v>
      </c>
      <c r="G25" s="75">
        <f t="shared" si="0"/>
        <v>0</v>
      </c>
      <c r="H25" s="80" t="s">
        <v>215</v>
      </c>
    </row>
    <row r="26" spans="1:24" s="18" customFormat="1" ht="21" customHeight="1" thickBot="1">
      <c r="A26" s="307" t="s">
        <v>39</v>
      </c>
      <c r="B26" s="74">
        <v>0</v>
      </c>
      <c r="C26" s="74">
        <v>0</v>
      </c>
      <c r="D26" s="74">
        <v>0</v>
      </c>
      <c r="E26" s="74">
        <v>0</v>
      </c>
      <c r="F26" s="74">
        <v>0</v>
      </c>
      <c r="G26" s="74">
        <f t="shared" si="0"/>
        <v>0</v>
      </c>
      <c r="H26" s="79" t="s">
        <v>216</v>
      </c>
      <c r="X26" s="19"/>
    </row>
    <row r="27" spans="1:24" ht="21" customHeight="1" thickBot="1">
      <c r="A27" s="308" t="s">
        <v>41</v>
      </c>
      <c r="B27" s="75">
        <v>0</v>
      </c>
      <c r="C27" s="75">
        <v>0</v>
      </c>
      <c r="D27" s="75">
        <v>0</v>
      </c>
      <c r="E27" s="75">
        <v>0</v>
      </c>
      <c r="F27" s="75">
        <v>0</v>
      </c>
      <c r="G27" s="75">
        <f t="shared" si="0"/>
        <v>0</v>
      </c>
      <c r="H27" s="80" t="s">
        <v>217</v>
      </c>
    </row>
    <row r="28" spans="1:24" s="18" customFormat="1" ht="21" customHeight="1" thickBot="1">
      <c r="A28" s="311" t="s">
        <v>43</v>
      </c>
      <c r="B28" s="74">
        <v>0</v>
      </c>
      <c r="C28" s="74">
        <v>0</v>
      </c>
      <c r="D28" s="74">
        <v>0</v>
      </c>
      <c r="E28" s="74">
        <v>0</v>
      </c>
      <c r="F28" s="74">
        <v>0</v>
      </c>
      <c r="G28" s="74">
        <f t="shared" si="0"/>
        <v>0</v>
      </c>
      <c r="H28" s="139" t="s">
        <v>218</v>
      </c>
      <c r="X28" s="19"/>
    </row>
    <row r="29" spans="1:24" ht="21" customHeight="1" thickBot="1">
      <c r="A29" s="308" t="s">
        <v>45</v>
      </c>
      <c r="B29" s="75">
        <v>0</v>
      </c>
      <c r="C29" s="75">
        <v>0</v>
      </c>
      <c r="D29" s="75">
        <v>0</v>
      </c>
      <c r="E29" s="75">
        <v>0</v>
      </c>
      <c r="F29" s="75">
        <v>0</v>
      </c>
      <c r="G29" s="75">
        <f t="shared" si="0"/>
        <v>0</v>
      </c>
      <c r="H29" s="80" t="s">
        <v>46</v>
      </c>
    </row>
    <row r="30" spans="1:24" s="18" customFormat="1" ht="21" customHeight="1" thickBot="1">
      <c r="A30" s="307" t="s">
        <v>786</v>
      </c>
      <c r="B30" s="74">
        <v>2</v>
      </c>
      <c r="C30" s="74">
        <v>0</v>
      </c>
      <c r="D30" s="74">
        <v>0</v>
      </c>
      <c r="E30" s="74">
        <v>0</v>
      </c>
      <c r="F30" s="74">
        <v>0</v>
      </c>
      <c r="G30" s="74">
        <f t="shared" si="0"/>
        <v>2</v>
      </c>
      <c r="H30" s="79" t="s">
        <v>787</v>
      </c>
      <c r="X30" s="19"/>
    </row>
    <row r="31" spans="1:24" ht="21" customHeight="1" thickBot="1">
      <c r="A31" s="308" t="s">
        <v>47</v>
      </c>
      <c r="B31" s="75">
        <v>0</v>
      </c>
      <c r="C31" s="75">
        <v>0</v>
      </c>
      <c r="D31" s="75">
        <v>0</v>
      </c>
      <c r="E31" s="75">
        <v>0</v>
      </c>
      <c r="F31" s="75">
        <v>0</v>
      </c>
      <c r="G31" s="75">
        <f t="shared" si="0"/>
        <v>0</v>
      </c>
      <c r="H31" s="80" t="s">
        <v>219</v>
      </c>
    </row>
    <row r="32" spans="1:24" s="18" customFormat="1" ht="21" customHeight="1" thickBot="1">
      <c r="A32" s="307" t="s">
        <v>49</v>
      </c>
      <c r="B32" s="74">
        <v>0</v>
      </c>
      <c r="C32" s="74">
        <v>0</v>
      </c>
      <c r="D32" s="74">
        <v>0</v>
      </c>
      <c r="E32" s="74">
        <v>0</v>
      </c>
      <c r="F32" s="74">
        <v>0</v>
      </c>
      <c r="G32" s="74">
        <f t="shared" si="0"/>
        <v>0</v>
      </c>
      <c r="H32" s="79" t="s">
        <v>220</v>
      </c>
      <c r="X32" s="19"/>
    </row>
    <row r="33" spans="1:24" ht="21" customHeight="1" thickBot="1">
      <c r="A33" s="309" t="s">
        <v>51</v>
      </c>
      <c r="B33" s="228">
        <v>0</v>
      </c>
      <c r="C33" s="228">
        <v>0</v>
      </c>
      <c r="D33" s="228">
        <v>0</v>
      </c>
      <c r="E33" s="228">
        <v>0</v>
      </c>
      <c r="F33" s="228">
        <v>0</v>
      </c>
      <c r="G33" s="228">
        <f t="shared" si="0"/>
        <v>0</v>
      </c>
      <c r="H33" s="140" t="s">
        <v>286</v>
      </c>
    </row>
    <row r="34" spans="1:24" ht="21" customHeight="1" thickBot="1">
      <c r="A34" s="346" t="s">
        <v>308</v>
      </c>
      <c r="B34" s="76">
        <v>0</v>
      </c>
      <c r="C34" s="76">
        <v>0</v>
      </c>
      <c r="D34" s="76">
        <v>0</v>
      </c>
      <c r="E34" s="76">
        <v>0</v>
      </c>
      <c r="F34" s="76">
        <v>0</v>
      </c>
      <c r="G34" s="76">
        <f t="shared" si="0"/>
        <v>0</v>
      </c>
      <c r="H34" s="141" t="s">
        <v>306</v>
      </c>
    </row>
    <row r="35" spans="1:24" ht="21" customHeight="1" thickBot="1">
      <c r="A35" s="347" t="s">
        <v>309</v>
      </c>
      <c r="B35" s="228">
        <v>0</v>
      </c>
      <c r="C35" s="228">
        <v>0</v>
      </c>
      <c r="D35" s="228">
        <v>0</v>
      </c>
      <c r="E35" s="228">
        <v>0</v>
      </c>
      <c r="F35" s="228">
        <v>0</v>
      </c>
      <c r="G35" s="228">
        <f t="shared" si="0"/>
        <v>0</v>
      </c>
      <c r="H35" s="149" t="s">
        <v>310</v>
      </c>
    </row>
    <row r="36" spans="1:24" s="18" customFormat="1" ht="21" customHeight="1">
      <c r="A36" s="357" t="s">
        <v>53</v>
      </c>
      <c r="B36" s="76">
        <v>0</v>
      </c>
      <c r="C36" s="76">
        <v>0</v>
      </c>
      <c r="D36" s="76">
        <v>0</v>
      </c>
      <c r="E36" s="76">
        <v>0</v>
      </c>
      <c r="F36" s="76">
        <v>0</v>
      </c>
      <c r="G36" s="76">
        <f t="shared" si="0"/>
        <v>0</v>
      </c>
      <c r="H36" s="141" t="s">
        <v>54</v>
      </c>
      <c r="X36" s="19"/>
    </row>
    <row r="37" spans="1:24" s="18" customFormat="1" ht="27" customHeight="1">
      <c r="A37" s="358" t="s">
        <v>2</v>
      </c>
      <c r="B37" s="143">
        <f>SUM(B9:B36)</f>
        <v>25</v>
      </c>
      <c r="C37" s="143">
        <f>SUM(C9:C36)</f>
        <v>10</v>
      </c>
      <c r="D37" s="143">
        <f>SUM(D9:D36)</f>
        <v>0</v>
      </c>
      <c r="E37" s="143">
        <f>SUM(E9:E36)</f>
        <v>0</v>
      </c>
      <c r="F37" s="143">
        <f>SUM(F9:F36)</f>
        <v>0</v>
      </c>
      <c r="G37" s="143">
        <f t="shared" si="0"/>
        <v>35</v>
      </c>
      <c r="H37" s="118" t="s">
        <v>55</v>
      </c>
      <c r="X37" s="19"/>
    </row>
    <row r="41" spans="1:24">
      <c r="A41" s="2"/>
    </row>
  </sheetData>
  <mergeCells count="6">
    <mergeCell ref="A1:H1"/>
    <mergeCell ref="A2:H2"/>
    <mergeCell ref="A3:H3"/>
    <mergeCell ref="A4:H4"/>
    <mergeCell ref="A7:A8"/>
    <mergeCell ref="H7:H8"/>
  </mergeCells>
  <printOptions horizontalCentered="1" verticalCentered="1"/>
  <pageMargins left="0" right="0" top="0" bottom="0" header="0" footer="0"/>
  <pageSetup paperSize="9"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topLeftCell="A13" zoomScaleNormal="100" zoomScaleSheetLayoutView="100" workbookViewId="0">
      <selection activeCell="H30" sqref="H30"/>
    </sheetView>
  </sheetViews>
  <sheetFormatPr defaultRowHeight="12.75"/>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100" customWidth="1"/>
  </cols>
  <sheetData>
    <row r="1" spans="1:24" ht="26.25" customHeight="1">
      <c r="A1" s="534" t="s">
        <v>282</v>
      </c>
      <c r="B1" s="534"/>
      <c r="C1" s="534"/>
      <c r="D1" s="534"/>
      <c r="E1" s="534"/>
      <c r="F1" s="534"/>
      <c r="G1" s="534"/>
      <c r="H1" s="534"/>
      <c r="I1" s="1"/>
      <c r="J1" s="1"/>
      <c r="K1" s="1"/>
    </row>
    <row r="2" spans="1:24" s="7" customFormat="1" ht="18">
      <c r="A2" s="573" t="s">
        <v>344</v>
      </c>
      <c r="B2" s="573"/>
      <c r="C2" s="573"/>
      <c r="D2" s="573"/>
      <c r="E2" s="573"/>
      <c r="F2" s="573"/>
      <c r="G2" s="573"/>
      <c r="H2" s="573"/>
      <c r="I2" s="99"/>
      <c r="J2" s="99"/>
      <c r="K2" s="99"/>
      <c r="X2" s="102"/>
    </row>
    <row r="3" spans="1:24" s="7" customFormat="1" ht="34.5" customHeight="1">
      <c r="A3" s="578" t="s">
        <v>522</v>
      </c>
      <c r="B3" s="579"/>
      <c r="C3" s="579"/>
      <c r="D3" s="579"/>
      <c r="E3" s="579"/>
      <c r="F3" s="579"/>
      <c r="G3" s="579"/>
      <c r="H3" s="579"/>
      <c r="I3" s="99"/>
      <c r="J3" s="99"/>
      <c r="K3" s="99"/>
      <c r="X3" s="102"/>
    </row>
    <row r="4" spans="1:24" s="7" customFormat="1" ht="15.75">
      <c r="A4" s="579" t="s">
        <v>299</v>
      </c>
      <c r="B4" s="579"/>
      <c r="C4" s="579"/>
      <c r="D4" s="579"/>
      <c r="E4" s="579"/>
      <c r="F4" s="579"/>
      <c r="G4" s="579"/>
      <c r="H4" s="579"/>
      <c r="I4" s="99"/>
      <c r="J4" s="99"/>
      <c r="K4" s="99"/>
      <c r="X4" s="102"/>
    </row>
    <row r="5" spans="1:24" s="7" customFormat="1" ht="15.75">
      <c r="A5" s="476"/>
      <c r="B5" s="476"/>
      <c r="C5" s="476"/>
      <c r="D5" s="476"/>
      <c r="E5" s="476"/>
      <c r="F5" s="476"/>
      <c r="G5" s="476"/>
      <c r="H5" s="476"/>
      <c r="I5" s="406"/>
      <c r="J5" s="406"/>
      <c r="K5" s="406"/>
      <c r="X5" s="102"/>
    </row>
    <row r="6" spans="1:24" ht="15.75" customHeight="1">
      <c r="A6" s="426" t="s">
        <v>734</v>
      </c>
      <c r="B6" s="429"/>
      <c r="C6" s="429"/>
      <c r="D6" s="429"/>
      <c r="E6" s="429"/>
      <c r="F6" s="429"/>
      <c r="G6" s="429"/>
      <c r="H6" s="428" t="s">
        <v>735</v>
      </c>
      <c r="I6" s="1"/>
      <c r="J6" s="1"/>
      <c r="K6" s="1"/>
    </row>
    <row r="7" spans="1:24" ht="27.75" customHeight="1" thickBot="1">
      <c r="A7" s="574" t="s">
        <v>0</v>
      </c>
      <c r="B7" s="103" t="s">
        <v>115</v>
      </c>
      <c r="C7" s="103" t="s">
        <v>109</v>
      </c>
      <c r="D7" s="103" t="s">
        <v>110</v>
      </c>
      <c r="E7" s="103" t="s">
        <v>111</v>
      </c>
      <c r="F7" s="103" t="s">
        <v>112</v>
      </c>
      <c r="G7" s="103" t="s">
        <v>2</v>
      </c>
      <c r="H7" s="580" t="s">
        <v>471</v>
      </c>
    </row>
    <row r="8" spans="1:24" ht="18.95" customHeight="1">
      <c r="A8" s="575"/>
      <c r="B8" s="104" t="s">
        <v>222</v>
      </c>
      <c r="C8" s="104" t="s">
        <v>117</v>
      </c>
      <c r="D8" s="104" t="s">
        <v>118</v>
      </c>
      <c r="E8" s="104" t="s">
        <v>119</v>
      </c>
      <c r="F8" s="104" t="s">
        <v>120</v>
      </c>
      <c r="G8" s="104" t="s">
        <v>55</v>
      </c>
      <c r="H8" s="581"/>
    </row>
    <row r="9" spans="1:24" ht="21" customHeight="1" thickBot="1">
      <c r="A9" s="306" t="s">
        <v>5</v>
      </c>
      <c r="B9" s="381">
        <v>5</v>
      </c>
      <c r="C9" s="142">
        <v>0</v>
      </c>
      <c r="D9" s="142">
        <v>1</v>
      </c>
      <c r="E9" s="142">
        <v>0</v>
      </c>
      <c r="F9" s="142">
        <v>1</v>
      </c>
      <c r="G9" s="142">
        <f t="shared" ref="G9:G37" si="0">SUM(B9:F9)</f>
        <v>7</v>
      </c>
      <c r="H9" s="138" t="s">
        <v>210</v>
      </c>
    </row>
    <row r="10" spans="1:24" s="18" customFormat="1" ht="21" customHeight="1" thickBot="1">
      <c r="A10" s="307" t="s">
        <v>7</v>
      </c>
      <c r="B10" s="74">
        <v>4</v>
      </c>
      <c r="C10" s="74">
        <v>0</v>
      </c>
      <c r="D10" s="74">
        <v>0</v>
      </c>
      <c r="E10" s="74">
        <v>0</v>
      </c>
      <c r="F10" s="74">
        <v>0</v>
      </c>
      <c r="G10" s="74">
        <f t="shared" si="0"/>
        <v>4</v>
      </c>
      <c r="H10" s="79" t="s">
        <v>284</v>
      </c>
      <c r="X10" s="19"/>
    </row>
    <row r="11" spans="1:24" ht="21" customHeight="1" thickBot="1">
      <c r="A11" s="308" t="s">
        <v>9</v>
      </c>
      <c r="B11" s="75">
        <v>3</v>
      </c>
      <c r="C11" s="75">
        <v>0</v>
      </c>
      <c r="D11" s="75">
        <v>0</v>
      </c>
      <c r="E11" s="75">
        <v>0</v>
      </c>
      <c r="F11" s="75">
        <v>0</v>
      </c>
      <c r="G11" s="75">
        <f t="shared" si="0"/>
        <v>3</v>
      </c>
      <c r="H11" s="80" t="s">
        <v>208</v>
      </c>
    </row>
    <row r="12" spans="1:24" s="18" customFormat="1" ht="21" customHeight="1" thickBot="1">
      <c r="A12" s="307" t="s">
        <v>11</v>
      </c>
      <c r="B12" s="74">
        <v>2</v>
      </c>
      <c r="C12" s="74">
        <v>1</v>
      </c>
      <c r="D12" s="74">
        <v>1</v>
      </c>
      <c r="E12" s="74">
        <v>0</v>
      </c>
      <c r="F12" s="74">
        <v>1</v>
      </c>
      <c r="G12" s="74">
        <f t="shared" si="0"/>
        <v>5</v>
      </c>
      <c r="H12" s="79" t="s">
        <v>207</v>
      </c>
      <c r="X12" s="19"/>
    </row>
    <row r="13" spans="1:24" ht="21" customHeight="1" thickBot="1">
      <c r="A13" s="308" t="s">
        <v>13</v>
      </c>
      <c r="B13" s="75">
        <v>2</v>
      </c>
      <c r="C13" s="75">
        <v>0</v>
      </c>
      <c r="D13" s="75">
        <v>0</v>
      </c>
      <c r="E13" s="75">
        <v>2</v>
      </c>
      <c r="F13" s="75">
        <v>1</v>
      </c>
      <c r="G13" s="75">
        <f t="shared" si="0"/>
        <v>5</v>
      </c>
      <c r="H13" s="80" t="s">
        <v>206</v>
      </c>
    </row>
    <row r="14" spans="1:24" s="18" customFormat="1" ht="21" customHeight="1" thickBot="1">
      <c r="A14" s="307" t="s">
        <v>15</v>
      </c>
      <c r="B14" s="382">
        <v>0</v>
      </c>
      <c r="C14" s="74">
        <v>0</v>
      </c>
      <c r="D14" s="74">
        <v>0</v>
      </c>
      <c r="E14" s="74">
        <v>0</v>
      </c>
      <c r="F14" s="74">
        <v>0</v>
      </c>
      <c r="G14" s="382">
        <f t="shared" si="0"/>
        <v>0</v>
      </c>
      <c r="H14" s="79" t="s">
        <v>205</v>
      </c>
      <c r="X14" s="19"/>
    </row>
    <row r="15" spans="1:24" ht="21" customHeight="1" thickBot="1">
      <c r="A15" s="308" t="s">
        <v>17</v>
      </c>
      <c r="B15" s="75">
        <v>3</v>
      </c>
      <c r="C15" s="75">
        <v>1</v>
      </c>
      <c r="D15" s="75">
        <v>1</v>
      </c>
      <c r="E15" s="75">
        <v>1</v>
      </c>
      <c r="F15" s="75">
        <v>1</v>
      </c>
      <c r="G15" s="75">
        <f t="shared" si="0"/>
        <v>7</v>
      </c>
      <c r="H15" s="80" t="s">
        <v>18</v>
      </c>
    </row>
    <row r="16" spans="1:24" s="18" customFormat="1" ht="21" customHeight="1" thickBot="1">
      <c r="A16" s="307" t="s">
        <v>19</v>
      </c>
      <c r="B16" s="382">
        <v>9</v>
      </c>
      <c r="C16" s="74">
        <v>2</v>
      </c>
      <c r="D16" s="74">
        <v>4</v>
      </c>
      <c r="E16" s="74">
        <v>1</v>
      </c>
      <c r="F16" s="74">
        <v>1</v>
      </c>
      <c r="G16" s="382">
        <f t="shared" si="0"/>
        <v>17</v>
      </c>
      <c r="H16" s="79" t="s">
        <v>204</v>
      </c>
      <c r="X16" s="19"/>
    </row>
    <row r="17" spans="1:24" ht="21" customHeight="1" thickBot="1">
      <c r="A17" s="308" t="s">
        <v>21</v>
      </c>
      <c r="B17" s="75">
        <v>3</v>
      </c>
      <c r="C17" s="75">
        <v>0</v>
      </c>
      <c r="D17" s="75">
        <v>0</v>
      </c>
      <c r="E17" s="75">
        <v>0</v>
      </c>
      <c r="F17" s="75">
        <v>1</v>
      </c>
      <c r="G17" s="75">
        <f t="shared" si="0"/>
        <v>4</v>
      </c>
      <c r="H17" s="80" t="s">
        <v>203</v>
      </c>
    </row>
    <row r="18" spans="1:24" s="18" customFormat="1" ht="21" customHeight="1" thickBot="1">
      <c r="A18" s="307" t="s">
        <v>23</v>
      </c>
      <c r="B18" s="74">
        <v>0</v>
      </c>
      <c r="C18" s="74">
        <v>0</v>
      </c>
      <c r="D18" s="74">
        <v>0</v>
      </c>
      <c r="E18" s="74">
        <v>0</v>
      </c>
      <c r="F18" s="74">
        <v>0</v>
      </c>
      <c r="G18" s="74">
        <f t="shared" si="0"/>
        <v>0</v>
      </c>
      <c r="H18" s="79" t="s">
        <v>202</v>
      </c>
      <c r="X18" s="19"/>
    </row>
    <row r="19" spans="1:24" ht="21" customHeight="1" thickBot="1">
      <c r="A19" s="308" t="s">
        <v>25</v>
      </c>
      <c r="B19" s="75">
        <v>3</v>
      </c>
      <c r="C19" s="75">
        <v>0</v>
      </c>
      <c r="D19" s="75">
        <v>2</v>
      </c>
      <c r="E19" s="75">
        <v>2</v>
      </c>
      <c r="F19" s="75">
        <v>0</v>
      </c>
      <c r="G19" s="75">
        <f t="shared" si="0"/>
        <v>7</v>
      </c>
      <c r="H19" s="80" t="s">
        <v>26</v>
      </c>
    </row>
    <row r="20" spans="1:24" s="18" customFormat="1" ht="21" customHeight="1" thickBot="1">
      <c r="A20" s="307" t="s">
        <v>27</v>
      </c>
      <c r="B20" s="74">
        <v>10</v>
      </c>
      <c r="C20" s="74">
        <v>9</v>
      </c>
      <c r="D20" s="74">
        <v>0</v>
      </c>
      <c r="E20" s="74">
        <v>0</v>
      </c>
      <c r="F20" s="74">
        <v>0</v>
      </c>
      <c r="G20" s="74">
        <f t="shared" si="0"/>
        <v>19</v>
      </c>
      <c r="H20" s="79" t="s">
        <v>211</v>
      </c>
      <c r="X20" s="19"/>
    </row>
    <row r="21" spans="1:24" ht="21" customHeight="1" thickBot="1">
      <c r="A21" s="308" t="s">
        <v>29</v>
      </c>
      <c r="B21" s="75">
        <v>0</v>
      </c>
      <c r="C21" s="75">
        <v>0</v>
      </c>
      <c r="D21" s="75">
        <v>0</v>
      </c>
      <c r="E21" s="75">
        <v>0</v>
      </c>
      <c r="F21" s="75">
        <v>0</v>
      </c>
      <c r="G21" s="75">
        <f t="shared" si="0"/>
        <v>0</v>
      </c>
      <c r="H21" s="80" t="s">
        <v>212</v>
      </c>
    </row>
    <row r="22" spans="1:24" s="18" customFormat="1" ht="21" customHeight="1" thickBot="1">
      <c r="A22" s="307" t="s">
        <v>31</v>
      </c>
      <c r="B22" s="74">
        <v>4</v>
      </c>
      <c r="C22" s="74">
        <v>1</v>
      </c>
      <c r="D22" s="74">
        <v>0</v>
      </c>
      <c r="E22" s="74">
        <v>0</v>
      </c>
      <c r="F22" s="74">
        <v>0</v>
      </c>
      <c r="G22" s="74">
        <f t="shared" si="0"/>
        <v>5</v>
      </c>
      <c r="H22" s="79" t="s">
        <v>213</v>
      </c>
      <c r="X22" s="19"/>
    </row>
    <row r="23" spans="1:24" ht="21" customHeight="1" thickBot="1">
      <c r="A23" s="308" t="s">
        <v>33</v>
      </c>
      <c r="B23" s="75">
        <v>2</v>
      </c>
      <c r="C23" s="75">
        <v>1</v>
      </c>
      <c r="D23" s="75">
        <v>0</v>
      </c>
      <c r="E23" s="75">
        <v>1</v>
      </c>
      <c r="F23" s="75">
        <v>1</v>
      </c>
      <c r="G23" s="75">
        <f t="shared" si="0"/>
        <v>5</v>
      </c>
      <c r="H23" s="80" t="s">
        <v>285</v>
      </c>
    </row>
    <row r="24" spans="1:24" s="18" customFormat="1" ht="21" customHeight="1" thickBot="1">
      <c r="A24" s="307" t="s">
        <v>35</v>
      </c>
      <c r="B24" s="74">
        <v>4</v>
      </c>
      <c r="C24" s="74">
        <v>1</v>
      </c>
      <c r="D24" s="74">
        <v>1</v>
      </c>
      <c r="E24" s="74">
        <v>3</v>
      </c>
      <c r="F24" s="74">
        <v>0</v>
      </c>
      <c r="G24" s="74">
        <f t="shared" si="0"/>
        <v>9</v>
      </c>
      <c r="H24" s="79" t="s">
        <v>36</v>
      </c>
      <c r="X24" s="19"/>
    </row>
    <row r="25" spans="1:24" ht="21" customHeight="1" thickBot="1">
      <c r="A25" s="308" t="s">
        <v>37</v>
      </c>
      <c r="B25" s="75">
        <v>0</v>
      </c>
      <c r="C25" s="75">
        <v>0</v>
      </c>
      <c r="D25" s="75">
        <v>0</v>
      </c>
      <c r="E25" s="75">
        <v>0</v>
      </c>
      <c r="F25" s="75">
        <v>0</v>
      </c>
      <c r="G25" s="75">
        <f t="shared" si="0"/>
        <v>0</v>
      </c>
      <c r="H25" s="80" t="s">
        <v>215</v>
      </c>
    </row>
    <row r="26" spans="1:24" s="18" customFormat="1" ht="21" customHeight="1" thickBot="1">
      <c r="A26" s="307" t="s">
        <v>39</v>
      </c>
      <c r="B26" s="74">
        <v>2</v>
      </c>
      <c r="C26" s="74">
        <v>0</v>
      </c>
      <c r="D26" s="74">
        <v>1</v>
      </c>
      <c r="E26" s="74">
        <v>1</v>
      </c>
      <c r="F26" s="74">
        <v>1</v>
      </c>
      <c r="G26" s="74">
        <f t="shared" si="0"/>
        <v>5</v>
      </c>
      <c r="H26" s="79" t="s">
        <v>216</v>
      </c>
      <c r="X26" s="19"/>
    </row>
    <row r="27" spans="1:24" ht="21" customHeight="1" thickBot="1">
      <c r="A27" s="308" t="s">
        <v>41</v>
      </c>
      <c r="B27" s="75">
        <v>0</v>
      </c>
      <c r="C27" s="75">
        <v>0</v>
      </c>
      <c r="D27" s="75">
        <v>0</v>
      </c>
      <c r="E27" s="75">
        <v>0</v>
      </c>
      <c r="F27" s="75">
        <v>0</v>
      </c>
      <c r="G27" s="75">
        <f t="shared" si="0"/>
        <v>0</v>
      </c>
      <c r="H27" s="80" t="s">
        <v>217</v>
      </c>
    </row>
    <row r="28" spans="1:24" s="18" customFormat="1" ht="21" customHeight="1" thickBot="1">
      <c r="A28" s="311" t="s">
        <v>43</v>
      </c>
      <c r="B28" s="74">
        <v>0</v>
      </c>
      <c r="C28" s="74">
        <v>0</v>
      </c>
      <c r="D28" s="74">
        <v>0</v>
      </c>
      <c r="E28" s="74">
        <v>0</v>
      </c>
      <c r="F28" s="74">
        <v>0</v>
      </c>
      <c r="G28" s="74">
        <f t="shared" si="0"/>
        <v>0</v>
      </c>
      <c r="H28" s="139" t="s">
        <v>218</v>
      </c>
      <c r="X28" s="19"/>
    </row>
    <row r="29" spans="1:24" ht="21" customHeight="1" thickBot="1">
      <c r="A29" s="308" t="s">
        <v>45</v>
      </c>
      <c r="B29" s="75">
        <v>0</v>
      </c>
      <c r="C29" s="75">
        <v>0</v>
      </c>
      <c r="D29" s="75">
        <v>1</v>
      </c>
      <c r="E29" s="75">
        <v>1</v>
      </c>
      <c r="F29" s="75">
        <v>1</v>
      </c>
      <c r="G29" s="75">
        <f t="shared" si="0"/>
        <v>3</v>
      </c>
      <c r="H29" s="80" t="s">
        <v>46</v>
      </c>
    </row>
    <row r="30" spans="1:24" s="18" customFormat="1" ht="21" customHeight="1" thickBot="1">
      <c r="A30" s="307" t="s">
        <v>786</v>
      </c>
      <c r="B30" s="74">
        <v>2</v>
      </c>
      <c r="C30" s="74">
        <v>0</v>
      </c>
      <c r="D30" s="74">
        <v>0</v>
      </c>
      <c r="E30" s="74">
        <v>0</v>
      </c>
      <c r="F30" s="74">
        <v>0</v>
      </c>
      <c r="G30" s="74">
        <f t="shared" si="0"/>
        <v>2</v>
      </c>
      <c r="H30" s="79" t="s">
        <v>787</v>
      </c>
      <c r="X30" s="19"/>
    </row>
    <row r="31" spans="1:24" ht="21" customHeight="1" thickBot="1">
      <c r="A31" s="308" t="s">
        <v>47</v>
      </c>
      <c r="B31" s="75">
        <v>9</v>
      </c>
      <c r="C31" s="75">
        <v>0</v>
      </c>
      <c r="D31" s="75">
        <v>0</v>
      </c>
      <c r="E31" s="75">
        <v>0</v>
      </c>
      <c r="F31" s="75">
        <v>4</v>
      </c>
      <c r="G31" s="75">
        <f t="shared" si="0"/>
        <v>13</v>
      </c>
      <c r="H31" s="80" t="s">
        <v>219</v>
      </c>
    </row>
    <row r="32" spans="1:24" s="18" customFormat="1" ht="21" customHeight="1" thickBot="1">
      <c r="A32" s="307" t="s">
        <v>49</v>
      </c>
      <c r="B32" s="74">
        <v>1</v>
      </c>
      <c r="C32" s="74">
        <v>0</v>
      </c>
      <c r="D32" s="74">
        <v>0</v>
      </c>
      <c r="E32" s="74">
        <v>2</v>
      </c>
      <c r="F32" s="74">
        <v>2</v>
      </c>
      <c r="G32" s="74">
        <f t="shared" si="0"/>
        <v>5</v>
      </c>
      <c r="H32" s="79" t="s">
        <v>220</v>
      </c>
      <c r="X32" s="19"/>
    </row>
    <row r="33" spans="1:24" ht="21" customHeight="1" thickBot="1">
      <c r="A33" s="309" t="s">
        <v>51</v>
      </c>
      <c r="B33" s="228">
        <v>0</v>
      </c>
      <c r="C33" s="228">
        <v>0</v>
      </c>
      <c r="D33" s="228">
        <v>0</v>
      </c>
      <c r="E33" s="228">
        <v>0</v>
      </c>
      <c r="F33" s="228">
        <v>0</v>
      </c>
      <c r="G33" s="228">
        <f t="shared" si="0"/>
        <v>0</v>
      </c>
      <c r="H33" s="140" t="s">
        <v>286</v>
      </c>
    </row>
    <row r="34" spans="1:24" ht="21" customHeight="1" thickBot="1">
      <c r="A34" s="346" t="s">
        <v>308</v>
      </c>
      <c r="B34" s="76">
        <v>1</v>
      </c>
      <c r="C34" s="76">
        <v>0</v>
      </c>
      <c r="D34" s="76">
        <v>1</v>
      </c>
      <c r="E34" s="76">
        <v>0</v>
      </c>
      <c r="F34" s="76">
        <v>0</v>
      </c>
      <c r="G34" s="76">
        <f t="shared" si="0"/>
        <v>2</v>
      </c>
      <c r="H34" s="141" t="s">
        <v>306</v>
      </c>
      <c r="X34" s="211"/>
    </row>
    <row r="35" spans="1:24" ht="21" customHeight="1" thickBot="1">
      <c r="A35" s="347" t="s">
        <v>309</v>
      </c>
      <c r="B35" s="386">
        <v>0</v>
      </c>
      <c r="C35" s="386">
        <v>0</v>
      </c>
      <c r="D35" s="386">
        <v>0</v>
      </c>
      <c r="E35" s="386">
        <v>0</v>
      </c>
      <c r="F35" s="386">
        <v>0</v>
      </c>
      <c r="G35" s="386">
        <f t="shared" si="0"/>
        <v>0</v>
      </c>
      <c r="H35" s="149" t="s">
        <v>310</v>
      </c>
      <c r="X35" s="211"/>
    </row>
    <row r="36" spans="1:24" s="18" customFormat="1" ht="21" customHeight="1">
      <c r="A36" s="357" t="s">
        <v>53</v>
      </c>
      <c r="B36" s="76">
        <v>2</v>
      </c>
      <c r="C36" s="76">
        <v>0</v>
      </c>
      <c r="D36" s="76">
        <v>0</v>
      </c>
      <c r="E36" s="76">
        <v>1</v>
      </c>
      <c r="F36" s="76">
        <v>0</v>
      </c>
      <c r="G36" s="76">
        <f t="shared" si="0"/>
        <v>3</v>
      </c>
      <c r="H36" s="141" t="s">
        <v>54</v>
      </c>
      <c r="X36" s="19"/>
    </row>
    <row r="37" spans="1:24" s="18" customFormat="1" ht="27" customHeight="1">
      <c r="A37" s="358" t="s">
        <v>2</v>
      </c>
      <c r="B37" s="143">
        <f>SUM(B9:B36)</f>
        <v>71</v>
      </c>
      <c r="C37" s="143">
        <f>SUM(C9:C36)</f>
        <v>16</v>
      </c>
      <c r="D37" s="143">
        <f>SUM(D9:D36)</f>
        <v>13</v>
      </c>
      <c r="E37" s="143">
        <f>SUM(E9:E36)</f>
        <v>15</v>
      </c>
      <c r="F37" s="143">
        <f>SUM(F9:F36)</f>
        <v>15</v>
      </c>
      <c r="G37" s="143">
        <f t="shared" si="0"/>
        <v>130</v>
      </c>
      <c r="H37" s="118" t="s">
        <v>55</v>
      </c>
      <c r="X37" s="19"/>
    </row>
    <row r="41" spans="1:24">
      <c r="A41" s="2"/>
    </row>
  </sheetData>
  <mergeCells count="6">
    <mergeCell ref="A1:H1"/>
    <mergeCell ref="A2:H2"/>
    <mergeCell ref="A3:H3"/>
    <mergeCell ref="A4:H4"/>
    <mergeCell ref="A7:A8"/>
    <mergeCell ref="H7:H8"/>
  </mergeCells>
  <printOptions horizontalCentered="1" verticalCentered="1"/>
  <pageMargins left="0" right="0" top="0" bottom="0" header="0" footer="0"/>
  <pageSetup paperSize="9"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topLeftCell="A10" zoomScaleNormal="100" zoomScaleSheetLayoutView="100" workbookViewId="0">
      <selection activeCell="H30" sqref="H30"/>
    </sheetView>
  </sheetViews>
  <sheetFormatPr defaultRowHeight="12.75"/>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100" customWidth="1"/>
  </cols>
  <sheetData>
    <row r="1" spans="1:24" ht="26.25" customHeight="1">
      <c r="A1" s="534" t="s">
        <v>288</v>
      </c>
      <c r="B1" s="534"/>
      <c r="C1" s="534"/>
      <c r="D1" s="534"/>
      <c r="E1" s="534"/>
      <c r="F1" s="534"/>
      <c r="G1" s="534"/>
      <c r="H1" s="534"/>
      <c r="I1" s="1"/>
      <c r="J1" s="1"/>
      <c r="K1" s="1"/>
    </row>
    <row r="2" spans="1:24" s="7" customFormat="1" ht="18">
      <c r="A2" s="573" t="s">
        <v>344</v>
      </c>
      <c r="B2" s="573"/>
      <c r="C2" s="573"/>
      <c r="D2" s="573"/>
      <c r="E2" s="573"/>
      <c r="F2" s="573"/>
      <c r="G2" s="573"/>
      <c r="H2" s="573"/>
      <c r="I2" s="99"/>
      <c r="J2" s="99"/>
      <c r="K2" s="99"/>
      <c r="X2" s="102"/>
    </row>
    <row r="3" spans="1:24" s="7" customFormat="1" ht="38.25" customHeight="1">
      <c r="A3" s="578" t="s">
        <v>782</v>
      </c>
      <c r="B3" s="579"/>
      <c r="C3" s="579"/>
      <c r="D3" s="579"/>
      <c r="E3" s="579"/>
      <c r="F3" s="579"/>
      <c r="G3" s="579"/>
      <c r="H3" s="579"/>
      <c r="I3" s="99"/>
      <c r="J3" s="99"/>
      <c r="K3" s="99"/>
      <c r="X3" s="102"/>
    </row>
    <row r="4" spans="1:24" s="7" customFormat="1" ht="15.75">
      <c r="A4" s="579" t="s">
        <v>299</v>
      </c>
      <c r="B4" s="579"/>
      <c r="C4" s="579"/>
      <c r="D4" s="579"/>
      <c r="E4" s="579"/>
      <c r="F4" s="579"/>
      <c r="G4" s="579"/>
      <c r="H4" s="579"/>
      <c r="I4" s="99"/>
      <c r="J4" s="99"/>
      <c r="K4" s="99"/>
      <c r="X4" s="102"/>
    </row>
    <row r="5" spans="1:24" s="7" customFormat="1" ht="15.75">
      <c r="A5" s="476"/>
      <c r="B5" s="476"/>
      <c r="C5" s="476"/>
      <c r="D5" s="476"/>
      <c r="E5" s="476"/>
      <c r="F5" s="476"/>
      <c r="G5" s="476"/>
      <c r="H5" s="476"/>
      <c r="I5" s="406"/>
      <c r="J5" s="406"/>
      <c r="K5" s="406"/>
      <c r="X5" s="102"/>
    </row>
    <row r="6" spans="1:24" ht="15.75" customHeight="1">
      <c r="A6" s="426" t="s">
        <v>736</v>
      </c>
      <c r="B6" s="429"/>
      <c r="C6" s="429"/>
      <c r="D6" s="429"/>
      <c r="E6" s="429"/>
      <c r="F6" s="429"/>
      <c r="G6" s="429"/>
      <c r="H6" s="428" t="s">
        <v>737</v>
      </c>
      <c r="I6" s="1"/>
      <c r="J6" s="1"/>
      <c r="K6" s="1"/>
    </row>
    <row r="7" spans="1:24" ht="27.75" customHeight="1" thickBot="1">
      <c r="A7" s="574" t="s">
        <v>0</v>
      </c>
      <c r="B7" s="103" t="s">
        <v>115</v>
      </c>
      <c r="C7" s="103" t="s">
        <v>109</v>
      </c>
      <c r="D7" s="103" t="s">
        <v>110</v>
      </c>
      <c r="E7" s="103" t="s">
        <v>111</v>
      </c>
      <c r="F7" s="103" t="s">
        <v>112</v>
      </c>
      <c r="G7" s="103" t="s">
        <v>2</v>
      </c>
      <c r="H7" s="580" t="s">
        <v>471</v>
      </c>
    </row>
    <row r="8" spans="1:24" ht="18.95" customHeight="1">
      <c r="A8" s="575"/>
      <c r="B8" s="104" t="s">
        <v>222</v>
      </c>
      <c r="C8" s="104" t="s">
        <v>117</v>
      </c>
      <c r="D8" s="104" t="s">
        <v>118</v>
      </c>
      <c r="E8" s="104" t="s">
        <v>119</v>
      </c>
      <c r="F8" s="104" t="s">
        <v>120</v>
      </c>
      <c r="G8" s="104" t="s">
        <v>55</v>
      </c>
      <c r="H8" s="581"/>
    </row>
    <row r="9" spans="1:24" ht="19.5" customHeight="1" thickBot="1">
      <c r="A9" s="306" t="s">
        <v>5</v>
      </c>
      <c r="B9" s="142">
        <v>3</v>
      </c>
      <c r="C9" s="142">
        <v>0</v>
      </c>
      <c r="D9" s="142">
        <v>1</v>
      </c>
      <c r="E9" s="142">
        <v>1</v>
      </c>
      <c r="F9" s="142">
        <v>0</v>
      </c>
      <c r="G9" s="142">
        <f t="shared" ref="G9:G37" si="0">SUM(B9:F9)</f>
        <v>5</v>
      </c>
      <c r="H9" s="138" t="s">
        <v>210</v>
      </c>
    </row>
    <row r="10" spans="1:24" s="18" customFormat="1" ht="19.5" customHeight="1" thickBot="1">
      <c r="A10" s="307" t="s">
        <v>7</v>
      </c>
      <c r="B10" s="74">
        <v>5</v>
      </c>
      <c r="C10" s="74">
        <v>0</v>
      </c>
      <c r="D10" s="74">
        <v>0</v>
      </c>
      <c r="E10" s="74">
        <v>0</v>
      </c>
      <c r="F10" s="74">
        <v>0</v>
      </c>
      <c r="G10" s="74">
        <f t="shared" si="0"/>
        <v>5</v>
      </c>
      <c r="H10" s="79" t="s">
        <v>284</v>
      </c>
      <c r="X10" s="19"/>
    </row>
    <row r="11" spans="1:24" ht="19.5" customHeight="1" thickBot="1">
      <c r="A11" s="308" t="s">
        <v>9</v>
      </c>
      <c r="B11" s="75">
        <v>3</v>
      </c>
      <c r="C11" s="75">
        <v>0</v>
      </c>
      <c r="D11" s="75">
        <v>0</v>
      </c>
      <c r="E11" s="75">
        <v>0</v>
      </c>
      <c r="F11" s="75">
        <v>0</v>
      </c>
      <c r="G11" s="75">
        <f t="shared" si="0"/>
        <v>3</v>
      </c>
      <c r="H11" s="80" t="s">
        <v>208</v>
      </c>
    </row>
    <row r="12" spans="1:24" s="18" customFormat="1" ht="19.5" customHeight="1" thickBot="1">
      <c r="A12" s="307" t="s">
        <v>11</v>
      </c>
      <c r="B12" s="74">
        <v>2</v>
      </c>
      <c r="C12" s="74">
        <v>1</v>
      </c>
      <c r="D12" s="74">
        <v>1</v>
      </c>
      <c r="E12" s="74">
        <v>0</v>
      </c>
      <c r="F12" s="74">
        <v>1</v>
      </c>
      <c r="G12" s="74">
        <f t="shared" si="0"/>
        <v>5</v>
      </c>
      <c r="H12" s="79" t="s">
        <v>207</v>
      </c>
      <c r="X12" s="19"/>
    </row>
    <row r="13" spans="1:24" ht="19.5" customHeight="1" thickBot="1">
      <c r="A13" s="308" t="s">
        <v>13</v>
      </c>
      <c r="B13" s="75">
        <v>2</v>
      </c>
      <c r="C13" s="75">
        <v>0</v>
      </c>
      <c r="D13" s="75">
        <v>0</v>
      </c>
      <c r="E13" s="75">
        <v>0</v>
      </c>
      <c r="F13" s="75">
        <v>0</v>
      </c>
      <c r="G13" s="75">
        <f t="shared" si="0"/>
        <v>2</v>
      </c>
      <c r="H13" s="80" t="s">
        <v>206</v>
      </c>
    </row>
    <row r="14" spans="1:24" s="18" customFormat="1" ht="19.5" customHeight="1" thickBot="1">
      <c r="A14" s="307" t="s">
        <v>15</v>
      </c>
      <c r="B14" s="74">
        <v>4</v>
      </c>
      <c r="C14" s="74">
        <v>1</v>
      </c>
      <c r="D14" s="74">
        <v>0</v>
      </c>
      <c r="E14" s="74">
        <v>1</v>
      </c>
      <c r="F14" s="74">
        <v>1</v>
      </c>
      <c r="G14" s="74">
        <f t="shared" si="0"/>
        <v>7</v>
      </c>
      <c r="H14" s="79" t="s">
        <v>205</v>
      </c>
      <c r="X14" s="19"/>
    </row>
    <row r="15" spans="1:24" ht="19.5" customHeight="1" thickBot="1">
      <c r="A15" s="308" t="s">
        <v>17</v>
      </c>
      <c r="B15" s="75">
        <v>6</v>
      </c>
      <c r="C15" s="75">
        <v>0</v>
      </c>
      <c r="D15" s="75">
        <v>2</v>
      </c>
      <c r="E15" s="75">
        <v>1</v>
      </c>
      <c r="F15" s="75">
        <v>1</v>
      </c>
      <c r="G15" s="75">
        <f t="shared" si="0"/>
        <v>10</v>
      </c>
      <c r="H15" s="80" t="s">
        <v>18</v>
      </c>
    </row>
    <row r="16" spans="1:24" s="18" customFormat="1" ht="19.5" customHeight="1" thickBot="1">
      <c r="A16" s="307" t="s">
        <v>19</v>
      </c>
      <c r="B16" s="74">
        <v>8</v>
      </c>
      <c r="C16" s="74">
        <v>0</v>
      </c>
      <c r="D16" s="74">
        <v>4</v>
      </c>
      <c r="E16" s="74">
        <v>0</v>
      </c>
      <c r="F16" s="74">
        <v>1</v>
      </c>
      <c r="G16" s="74">
        <f t="shared" si="0"/>
        <v>13</v>
      </c>
      <c r="H16" s="79" t="s">
        <v>204</v>
      </c>
      <c r="X16" s="19"/>
    </row>
    <row r="17" spans="1:24" ht="19.5" customHeight="1" thickBot="1">
      <c r="A17" s="308" t="s">
        <v>21</v>
      </c>
      <c r="B17" s="75">
        <v>4</v>
      </c>
      <c r="C17" s="75">
        <v>0</v>
      </c>
      <c r="D17" s="75">
        <v>0</v>
      </c>
      <c r="E17" s="75">
        <v>0</v>
      </c>
      <c r="F17" s="75">
        <v>0</v>
      </c>
      <c r="G17" s="75">
        <f t="shared" si="0"/>
        <v>4</v>
      </c>
      <c r="H17" s="80" t="s">
        <v>203</v>
      </c>
    </row>
    <row r="18" spans="1:24" s="18" customFormat="1" ht="19.5" customHeight="1" thickBot="1">
      <c r="A18" s="307" t="s">
        <v>23</v>
      </c>
      <c r="B18" s="74">
        <v>0</v>
      </c>
      <c r="C18" s="74">
        <v>0</v>
      </c>
      <c r="D18" s="74">
        <v>0</v>
      </c>
      <c r="E18" s="74">
        <v>0</v>
      </c>
      <c r="F18" s="74">
        <v>0</v>
      </c>
      <c r="G18" s="74">
        <f t="shared" si="0"/>
        <v>0</v>
      </c>
      <c r="H18" s="79" t="s">
        <v>202</v>
      </c>
      <c r="X18" s="19"/>
    </row>
    <row r="19" spans="1:24" ht="19.5" customHeight="1" thickBot="1">
      <c r="A19" s="308" t="s">
        <v>25</v>
      </c>
      <c r="B19" s="75">
        <v>0</v>
      </c>
      <c r="C19" s="75">
        <v>0</v>
      </c>
      <c r="D19" s="75">
        <v>0</v>
      </c>
      <c r="E19" s="75">
        <v>0</v>
      </c>
      <c r="F19" s="75">
        <v>0</v>
      </c>
      <c r="G19" s="75">
        <f t="shared" si="0"/>
        <v>0</v>
      </c>
      <c r="H19" s="80" t="s">
        <v>26</v>
      </c>
    </row>
    <row r="20" spans="1:24" s="18" customFormat="1" ht="19.5" customHeight="1" thickBot="1">
      <c r="A20" s="307" t="s">
        <v>27</v>
      </c>
      <c r="B20" s="74">
        <v>10</v>
      </c>
      <c r="C20" s="74">
        <v>0</v>
      </c>
      <c r="D20" s="74">
        <v>0</v>
      </c>
      <c r="E20" s="74">
        <v>0</v>
      </c>
      <c r="F20" s="74">
        <v>0</v>
      </c>
      <c r="G20" s="74">
        <f t="shared" si="0"/>
        <v>10</v>
      </c>
      <c r="H20" s="79" t="s">
        <v>211</v>
      </c>
      <c r="X20" s="19"/>
    </row>
    <row r="21" spans="1:24" ht="19.5" customHeight="1" thickBot="1">
      <c r="A21" s="308" t="s">
        <v>29</v>
      </c>
      <c r="B21" s="75">
        <v>6</v>
      </c>
      <c r="C21" s="75">
        <v>2</v>
      </c>
      <c r="D21" s="75">
        <v>1</v>
      </c>
      <c r="E21" s="75">
        <v>2</v>
      </c>
      <c r="F21" s="75">
        <v>2</v>
      </c>
      <c r="G21" s="75">
        <f t="shared" si="0"/>
        <v>13</v>
      </c>
      <c r="H21" s="80" t="s">
        <v>212</v>
      </c>
    </row>
    <row r="22" spans="1:24" s="18" customFormat="1" ht="19.5" customHeight="1" thickBot="1">
      <c r="A22" s="307" t="s">
        <v>31</v>
      </c>
      <c r="B22" s="74">
        <v>4</v>
      </c>
      <c r="C22" s="74">
        <v>0</v>
      </c>
      <c r="D22" s="74">
        <v>0</v>
      </c>
      <c r="E22" s="74">
        <v>0</v>
      </c>
      <c r="F22" s="74">
        <v>0</v>
      </c>
      <c r="G22" s="74">
        <f t="shared" si="0"/>
        <v>4</v>
      </c>
      <c r="H22" s="79" t="s">
        <v>213</v>
      </c>
      <c r="X22" s="19"/>
    </row>
    <row r="23" spans="1:24" ht="19.5" customHeight="1" thickBot="1">
      <c r="A23" s="308" t="s">
        <v>33</v>
      </c>
      <c r="B23" s="75">
        <v>2</v>
      </c>
      <c r="C23" s="75">
        <v>0</v>
      </c>
      <c r="D23" s="75">
        <v>0</v>
      </c>
      <c r="E23" s="75">
        <v>2</v>
      </c>
      <c r="F23" s="75">
        <v>1</v>
      </c>
      <c r="G23" s="75">
        <f t="shared" si="0"/>
        <v>5</v>
      </c>
      <c r="H23" s="80" t="s">
        <v>285</v>
      </c>
    </row>
    <row r="24" spans="1:24" s="18" customFormat="1" ht="19.5" customHeight="1" thickBot="1">
      <c r="A24" s="307" t="s">
        <v>35</v>
      </c>
      <c r="B24" s="74">
        <v>4</v>
      </c>
      <c r="C24" s="74">
        <v>0</v>
      </c>
      <c r="D24" s="74">
        <v>0</v>
      </c>
      <c r="E24" s="74">
        <v>0</v>
      </c>
      <c r="F24" s="74">
        <v>0</v>
      </c>
      <c r="G24" s="74">
        <f t="shared" si="0"/>
        <v>4</v>
      </c>
      <c r="H24" s="79" t="s">
        <v>36</v>
      </c>
      <c r="X24" s="19"/>
    </row>
    <row r="25" spans="1:24" ht="19.5" customHeight="1" thickBot="1">
      <c r="A25" s="308" t="s">
        <v>37</v>
      </c>
      <c r="B25" s="75">
        <v>2</v>
      </c>
      <c r="C25" s="75">
        <v>0</v>
      </c>
      <c r="D25" s="75">
        <v>0</v>
      </c>
      <c r="E25" s="75">
        <v>0</v>
      </c>
      <c r="F25" s="75">
        <v>0</v>
      </c>
      <c r="G25" s="75">
        <f t="shared" si="0"/>
        <v>2</v>
      </c>
      <c r="H25" s="80" t="s">
        <v>215</v>
      </c>
    </row>
    <row r="26" spans="1:24" s="18" customFormat="1" ht="19.5" customHeight="1" thickBot="1">
      <c r="A26" s="307" t="s">
        <v>39</v>
      </c>
      <c r="B26" s="74">
        <v>2</v>
      </c>
      <c r="C26" s="74">
        <v>0</v>
      </c>
      <c r="D26" s="74">
        <v>0</v>
      </c>
      <c r="E26" s="74">
        <v>0</v>
      </c>
      <c r="F26" s="74">
        <v>1</v>
      </c>
      <c r="G26" s="74">
        <f t="shared" si="0"/>
        <v>3</v>
      </c>
      <c r="H26" s="79" t="s">
        <v>216</v>
      </c>
      <c r="X26" s="19"/>
    </row>
    <row r="27" spans="1:24" ht="19.5" customHeight="1" thickBot="1">
      <c r="A27" s="308" t="s">
        <v>41</v>
      </c>
      <c r="B27" s="75">
        <v>3</v>
      </c>
      <c r="C27" s="75">
        <v>1</v>
      </c>
      <c r="D27" s="75">
        <v>1</v>
      </c>
      <c r="E27" s="75">
        <v>1</v>
      </c>
      <c r="F27" s="75">
        <v>1</v>
      </c>
      <c r="G27" s="75">
        <f t="shared" si="0"/>
        <v>7</v>
      </c>
      <c r="H27" s="80" t="s">
        <v>217</v>
      </c>
    </row>
    <row r="28" spans="1:24" s="18" customFormat="1" ht="19.5" customHeight="1" thickBot="1">
      <c r="A28" s="311" t="s">
        <v>43</v>
      </c>
      <c r="B28" s="74">
        <v>0</v>
      </c>
      <c r="C28" s="74">
        <v>0</v>
      </c>
      <c r="D28" s="74">
        <v>0</v>
      </c>
      <c r="E28" s="74">
        <v>0</v>
      </c>
      <c r="F28" s="74">
        <v>0</v>
      </c>
      <c r="G28" s="74">
        <f t="shared" si="0"/>
        <v>0</v>
      </c>
      <c r="H28" s="139" t="s">
        <v>218</v>
      </c>
      <c r="X28" s="19"/>
    </row>
    <row r="29" spans="1:24" ht="19.5" customHeight="1" thickBot="1">
      <c r="A29" s="308" t="s">
        <v>45</v>
      </c>
      <c r="B29" s="75">
        <v>0</v>
      </c>
      <c r="C29" s="75">
        <v>1</v>
      </c>
      <c r="D29" s="75">
        <v>1</v>
      </c>
      <c r="E29" s="75">
        <v>1</v>
      </c>
      <c r="F29" s="75">
        <v>1</v>
      </c>
      <c r="G29" s="75">
        <f t="shared" si="0"/>
        <v>4</v>
      </c>
      <c r="H29" s="80" t="s">
        <v>46</v>
      </c>
    </row>
    <row r="30" spans="1:24" s="18" customFormat="1" ht="19.5" customHeight="1" thickBot="1">
      <c r="A30" s="307" t="s">
        <v>786</v>
      </c>
      <c r="B30" s="74">
        <v>2</v>
      </c>
      <c r="C30" s="74">
        <v>0</v>
      </c>
      <c r="D30" s="74">
        <v>0</v>
      </c>
      <c r="E30" s="74">
        <v>0</v>
      </c>
      <c r="F30" s="74">
        <v>0</v>
      </c>
      <c r="G30" s="74">
        <f t="shared" si="0"/>
        <v>2</v>
      </c>
      <c r="H30" s="79" t="s">
        <v>787</v>
      </c>
      <c r="X30" s="19"/>
    </row>
    <row r="31" spans="1:24" ht="19.5" customHeight="1" thickBot="1">
      <c r="A31" s="308" t="s">
        <v>47</v>
      </c>
      <c r="B31" s="75">
        <v>3</v>
      </c>
      <c r="C31" s="75">
        <v>0</v>
      </c>
      <c r="D31" s="75">
        <v>0</v>
      </c>
      <c r="E31" s="75">
        <v>0</v>
      </c>
      <c r="F31" s="75">
        <v>0</v>
      </c>
      <c r="G31" s="75">
        <f t="shared" si="0"/>
        <v>3</v>
      </c>
      <c r="H31" s="80" t="s">
        <v>219</v>
      </c>
    </row>
    <row r="32" spans="1:24" s="18" customFormat="1" ht="19.5" customHeight="1" thickBot="1">
      <c r="A32" s="307" t="s">
        <v>49</v>
      </c>
      <c r="B32" s="74">
        <v>0</v>
      </c>
      <c r="C32" s="74">
        <v>0</v>
      </c>
      <c r="D32" s="74">
        <v>0</v>
      </c>
      <c r="E32" s="74">
        <v>0</v>
      </c>
      <c r="F32" s="74">
        <v>1</v>
      </c>
      <c r="G32" s="74">
        <f t="shared" si="0"/>
        <v>1</v>
      </c>
      <c r="H32" s="79" t="s">
        <v>220</v>
      </c>
      <c r="X32" s="19"/>
    </row>
    <row r="33" spans="1:24" ht="19.5" customHeight="1" thickBot="1">
      <c r="A33" s="309" t="s">
        <v>51</v>
      </c>
      <c r="B33" s="228">
        <v>8</v>
      </c>
      <c r="C33" s="228">
        <v>0</v>
      </c>
      <c r="D33" s="228">
        <v>0</v>
      </c>
      <c r="E33" s="228">
        <v>0</v>
      </c>
      <c r="F33" s="228">
        <v>1</v>
      </c>
      <c r="G33" s="228">
        <f t="shared" si="0"/>
        <v>9</v>
      </c>
      <c r="H33" s="140" t="s">
        <v>286</v>
      </c>
    </row>
    <row r="34" spans="1:24" ht="19.5" customHeight="1" thickBot="1">
      <c r="A34" s="346" t="s">
        <v>308</v>
      </c>
      <c r="B34" s="76">
        <v>1</v>
      </c>
      <c r="C34" s="76">
        <v>0</v>
      </c>
      <c r="D34" s="76">
        <v>0</v>
      </c>
      <c r="E34" s="76">
        <v>0</v>
      </c>
      <c r="F34" s="76">
        <v>0</v>
      </c>
      <c r="G34" s="76">
        <f t="shared" si="0"/>
        <v>1</v>
      </c>
      <c r="H34" s="141" t="s">
        <v>306</v>
      </c>
      <c r="X34" s="211"/>
    </row>
    <row r="35" spans="1:24" ht="19.5" customHeight="1" thickBot="1">
      <c r="A35" s="347" t="s">
        <v>309</v>
      </c>
      <c r="B35" s="228">
        <v>0</v>
      </c>
      <c r="C35" s="228">
        <v>0</v>
      </c>
      <c r="D35" s="228">
        <v>0</v>
      </c>
      <c r="E35" s="228">
        <v>0</v>
      </c>
      <c r="F35" s="228">
        <v>0</v>
      </c>
      <c r="G35" s="228">
        <f t="shared" si="0"/>
        <v>0</v>
      </c>
      <c r="H35" s="149" t="s">
        <v>310</v>
      </c>
      <c r="X35" s="211"/>
    </row>
    <row r="36" spans="1:24" s="18" customFormat="1" ht="19.5" customHeight="1">
      <c r="A36" s="357" t="s">
        <v>53</v>
      </c>
      <c r="B36" s="76">
        <v>1</v>
      </c>
      <c r="C36" s="76">
        <v>2</v>
      </c>
      <c r="D36" s="76">
        <v>2</v>
      </c>
      <c r="E36" s="76">
        <v>1</v>
      </c>
      <c r="F36" s="76">
        <v>1</v>
      </c>
      <c r="G36" s="76">
        <f t="shared" si="0"/>
        <v>7</v>
      </c>
      <c r="H36" s="141" t="s">
        <v>54</v>
      </c>
      <c r="X36" s="19"/>
    </row>
    <row r="37" spans="1:24" s="18" customFormat="1" ht="27" customHeight="1">
      <c r="A37" s="358" t="s">
        <v>2</v>
      </c>
      <c r="B37" s="143">
        <f>SUM(B9:B36)</f>
        <v>85</v>
      </c>
      <c r="C37" s="143">
        <f>SUM(C9:C36)</f>
        <v>8</v>
      </c>
      <c r="D37" s="143">
        <f>SUM(D9:D36)</f>
        <v>13</v>
      </c>
      <c r="E37" s="143">
        <f>SUM(E9:E36)</f>
        <v>10</v>
      </c>
      <c r="F37" s="143">
        <f>SUM(F9:F36)</f>
        <v>13</v>
      </c>
      <c r="G37" s="143">
        <f t="shared" si="0"/>
        <v>129</v>
      </c>
      <c r="H37" s="118" t="s">
        <v>55</v>
      </c>
      <c r="X37" s="19"/>
    </row>
    <row r="41" spans="1:24">
      <c r="A41" s="2"/>
    </row>
  </sheetData>
  <mergeCells count="6">
    <mergeCell ref="A1:H1"/>
    <mergeCell ref="A2:H2"/>
    <mergeCell ref="A3:H3"/>
    <mergeCell ref="A4:H4"/>
    <mergeCell ref="A7:A8"/>
    <mergeCell ref="H7:H8"/>
  </mergeCells>
  <printOptions horizontalCentered="1" verticalCentered="1"/>
  <pageMargins left="0" right="0" top="0" bottom="0" header="0" footer="0"/>
  <pageSetup paperSize="9"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topLeftCell="A7" zoomScaleNormal="100" zoomScaleSheetLayoutView="100" workbookViewId="0">
      <selection activeCell="A30" sqref="A30"/>
    </sheetView>
  </sheetViews>
  <sheetFormatPr defaultRowHeight="12.75"/>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100" customWidth="1"/>
  </cols>
  <sheetData>
    <row r="1" spans="1:24" ht="26.25" customHeight="1">
      <c r="A1" s="534" t="s">
        <v>287</v>
      </c>
      <c r="B1" s="534"/>
      <c r="C1" s="534"/>
      <c r="D1" s="534"/>
      <c r="E1" s="534"/>
      <c r="F1" s="534"/>
      <c r="G1" s="534"/>
      <c r="H1" s="534"/>
      <c r="I1" s="1"/>
      <c r="J1" s="1"/>
      <c r="K1" s="1"/>
    </row>
    <row r="2" spans="1:24" s="7" customFormat="1" ht="18">
      <c r="A2" s="573" t="s">
        <v>344</v>
      </c>
      <c r="B2" s="573"/>
      <c r="C2" s="573"/>
      <c r="D2" s="573"/>
      <c r="E2" s="573"/>
      <c r="F2" s="573"/>
      <c r="G2" s="573"/>
      <c r="H2" s="573"/>
      <c r="I2" s="99"/>
      <c r="J2" s="99"/>
      <c r="K2" s="99"/>
      <c r="X2" s="102"/>
    </row>
    <row r="3" spans="1:24" s="7" customFormat="1" ht="36" customHeight="1">
      <c r="A3" s="578" t="s">
        <v>781</v>
      </c>
      <c r="B3" s="579"/>
      <c r="C3" s="579"/>
      <c r="D3" s="579"/>
      <c r="E3" s="579"/>
      <c r="F3" s="579"/>
      <c r="G3" s="579"/>
      <c r="H3" s="579"/>
      <c r="I3" s="99"/>
      <c r="J3" s="99"/>
      <c r="K3" s="99"/>
      <c r="X3" s="102"/>
    </row>
    <row r="4" spans="1:24" s="7" customFormat="1" ht="15.75">
      <c r="A4" s="579" t="s">
        <v>299</v>
      </c>
      <c r="B4" s="579"/>
      <c r="C4" s="579"/>
      <c r="D4" s="579"/>
      <c r="E4" s="579"/>
      <c r="F4" s="579"/>
      <c r="G4" s="579"/>
      <c r="H4" s="579"/>
      <c r="I4" s="99"/>
      <c r="J4" s="99"/>
      <c r="K4" s="99"/>
      <c r="X4" s="102"/>
    </row>
    <row r="5" spans="1:24" s="7" customFormat="1" ht="15.75">
      <c r="A5" s="476"/>
      <c r="B5" s="476"/>
      <c r="C5" s="476"/>
      <c r="D5" s="476"/>
      <c r="E5" s="476"/>
      <c r="F5" s="476"/>
      <c r="G5" s="476"/>
      <c r="H5" s="476"/>
      <c r="I5" s="406"/>
      <c r="J5" s="406"/>
      <c r="K5" s="406"/>
      <c r="X5" s="102"/>
    </row>
    <row r="6" spans="1:24" ht="15.75" customHeight="1">
      <c r="A6" s="426" t="s">
        <v>738</v>
      </c>
      <c r="B6" s="429"/>
      <c r="C6" s="429"/>
      <c r="D6" s="429"/>
      <c r="E6" s="429"/>
      <c r="F6" s="429"/>
      <c r="G6" s="429"/>
      <c r="H6" s="428" t="s">
        <v>739</v>
      </c>
      <c r="I6" s="1"/>
      <c r="J6" s="1"/>
      <c r="K6" s="1"/>
    </row>
    <row r="7" spans="1:24" ht="27.75" customHeight="1" thickBot="1">
      <c r="A7" s="574" t="s">
        <v>0</v>
      </c>
      <c r="B7" s="103" t="s">
        <v>115</v>
      </c>
      <c r="C7" s="103" t="s">
        <v>109</v>
      </c>
      <c r="D7" s="103" t="s">
        <v>110</v>
      </c>
      <c r="E7" s="103" t="s">
        <v>111</v>
      </c>
      <c r="F7" s="103" t="s">
        <v>112</v>
      </c>
      <c r="G7" s="103" t="s">
        <v>2</v>
      </c>
      <c r="H7" s="580" t="s">
        <v>471</v>
      </c>
    </row>
    <row r="8" spans="1:24" ht="18.95" customHeight="1">
      <c r="A8" s="575"/>
      <c r="B8" s="104" t="s">
        <v>222</v>
      </c>
      <c r="C8" s="104" t="s">
        <v>117</v>
      </c>
      <c r="D8" s="104" t="s">
        <v>118</v>
      </c>
      <c r="E8" s="104" t="s">
        <v>119</v>
      </c>
      <c r="F8" s="104" t="s">
        <v>120</v>
      </c>
      <c r="G8" s="104" t="s">
        <v>55</v>
      </c>
      <c r="H8" s="581"/>
    </row>
    <row r="9" spans="1:24" ht="21" customHeight="1" thickBot="1">
      <c r="A9" s="306" t="s">
        <v>5</v>
      </c>
      <c r="B9" s="142">
        <v>3</v>
      </c>
      <c r="C9" s="142">
        <v>0</v>
      </c>
      <c r="D9" s="142">
        <v>1</v>
      </c>
      <c r="E9" s="142">
        <v>0</v>
      </c>
      <c r="F9" s="142">
        <v>0</v>
      </c>
      <c r="G9" s="142">
        <f t="shared" ref="G9:G37" si="0">SUM(B9:F9)</f>
        <v>4</v>
      </c>
      <c r="H9" s="138" t="s">
        <v>210</v>
      </c>
    </row>
    <row r="10" spans="1:24" s="18" customFormat="1" ht="21" customHeight="1" thickBot="1">
      <c r="A10" s="307" t="s">
        <v>7</v>
      </c>
      <c r="B10" s="74">
        <v>4</v>
      </c>
      <c r="C10" s="74">
        <v>0</v>
      </c>
      <c r="D10" s="74">
        <v>0</v>
      </c>
      <c r="E10" s="74">
        <v>0</v>
      </c>
      <c r="F10" s="74">
        <v>0</v>
      </c>
      <c r="G10" s="74">
        <f t="shared" si="0"/>
        <v>4</v>
      </c>
      <c r="H10" s="79" t="s">
        <v>284</v>
      </c>
      <c r="X10" s="19"/>
    </row>
    <row r="11" spans="1:24" ht="21" customHeight="1" thickBot="1">
      <c r="A11" s="308" t="s">
        <v>9</v>
      </c>
      <c r="B11" s="75">
        <v>3</v>
      </c>
      <c r="C11" s="75">
        <v>0</v>
      </c>
      <c r="D11" s="75">
        <v>0</v>
      </c>
      <c r="E11" s="75">
        <v>0</v>
      </c>
      <c r="F11" s="75">
        <v>0</v>
      </c>
      <c r="G11" s="75">
        <f t="shared" si="0"/>
        <v>3</v>
      </c>
      <c r="H11" s="80" t="s">
        <v>208</v>
      </c>
    </row>
    <row r="12" spans="1:24" s="18" customFormat="1" ht="21" customHeight="1" thickBot="1">
      <c r="A12" s="307" t="s">
        <v>11</v>
      </c>
      <c r="B12" s="74">
        <v>2</v>
      </c>
      <c r="C12" s="74">
        <v>1</v>
      </c>
      <c r="D12" s="74">
        <v>0</v>
      </c>
      <c r="E12" s="74">
        <v>0</v>
      </c>
      <c r="F12" s="74">
        <v>0</v>
      </c>
      <c r="G12" s="74">
        <f t="shared" si="0"/>
        <v>3</v>
      </c>
      <c r="H12" s="79" t="s">
        <v>207</v>
      </c>
      <c r="X12" s="19"/>
    </row>
    <row r="13" spans="1:24" ht="21" customHeight="1" thickBot="1">
      <c r="A13" s="308" t="s">
        <v>13</v>
      </c>
      <c r="B13" s="75">
        <v>2</v>
      </c>
      <c r="C13" s="75">
        <v>0</v>
      </c>
      <c r="D13" s="75">
        <v>0</v>
      </c>
      <c r="E13" s="75">
        <v>0</v>
      </c>
      <c r="F13" s="75">
        <v>0</v>
      </c>
      <c r="G13" s="75">
        <f t="shared" si="0"/>
        <v>2</v>
      </c>
      <c r="H13" s="80" t="s">
        <v>206</v>
      </c>
    </row>
    <row r="14" spans="1:24" s="18" customFormat="1" ht="21" customHeight="1" thickBot="1">
      <c r="A14" s="307" t="s">
        <v>15</v>
      </c>
      <c r="B14" s="74">
        <v>4</v>
      </c>
      <c r="C14" s="74">
        <v>1</v>
      </c>
      <c r="D14" s="74">
        <v>0</v>
      </c>
      <c r="E14" s="74">
        <v>1</v>
      </c>
      <c r="F14" s="74">
        <v>1</v>
      </c>
      <c r="G14" s="74">
        <f t="shared" si="0"/>
        <v>7</v>
      </c>
      <c r="H14" s="79" t="s">
        <v>205</v>
      </c>
      <c r="X14" s="19"/>
    </row>
    <row r="15" spans="1:24" ht="21" customHeight="1" thickBot="1">
      <c r="A15" s="308" t="s">
        <v>17</v>
      </c>
      <c r="B15" s="75">
        <v>4</v>
      </c>
      <c r="C15" s="75">
        <v>0</v>
      </c>
      <c r="D15" s="75">
        <v>2</v>
      </c>
      <c r="E15" s="75">
        <v>1</v>
      </c>
      <c r="F15" s="75">
        <v>1</v>
      </c>
      <c r="G15" s="75">
        <f t="shared" si="0"/>
        <v>8</v>
      </c>
      <c r="H15" s="80" t="s">
        <v>18</v>
      </c>
    </row>
    <row r="16" spans="1:24" s="18" customFormat="1" ht="21" customHeight="1" thickBot="1">
      <c r="A16" s="307" t="s">
        <v>19</v>
      </c>
      <c r="B16" s="74">
        <v>8</v>
      </c>
      <c r="C16" s="74">
        <v>0</v>
      </c>
      <c r="D16" s="74">
        <v>0</v>
      </c>
      <c r="E16" s="74">
        <v>0</v>
      </c>
      <c r="F16" s="74">
        <v>1</v>
      </c>
      <c r="G16" s="74">
        <f t="shared" si="0"/>
        <v>9</v>
      </c>
      <c r="H16" s="79" t="s">
        <v>204</v>
      </c>
      <c r="X16" s="19"/>
    </row>
    <row r="17" spans="1:24" ht="21" customHeight="1" thickBot="1">
      <c r="A17" s="308" t="s">
        <v>21</v>
      </c>
      <c r="B17" s="75">
        <v>4</v>
      </c>
      <c r="C17" s="75">
        <v>0</v>
      </c>
      <c r="D17" s="75">
        <v>0</v>
      </c>
      <c r="E17" s="75">
        <v>0</v>
      </c>
      <c r="F17" s="75">
        <v>0</v>
      </c>
      <c r="G17" s="75">
        <f t="shared" si="0"/>
        <v>4</v>
      </c>
      <c r="H17" s="80" t="s">
        <v>203</v>
      </c>
    </row>
    <row r="18" spans="1:24" s="18" customFormat="1" ht="21" customHeight="1" thickBot="1">
      <c r="A18" s="307" t="s">
        <v>23</v>
      </c>
      <c r="B18" s="74">
        <v>0</v>
      </c>
      <c r="C18" s="74">
        <v>0</v>
      </c>
      <c r="D18" s="74">
        <v>0</v>
      </c>
      <c r="E18" s="74">
        <v>0</v>
      </c>
      <c r="F18" s="74">
        <v>0</v>
      </c>
      <c r="G18" s="74">
        <f t="shared" si="0"/>
        <v>0</v>
      </c>
      <c r="H18" s="79" t="s">
        <v>202</v>
      </c>
      <c r="X18" s="19"/>
    </row>
    <row r="19" spans="1:24" ht="21" customHeight="1" thickBot="1">
      <c r="A19" s="308" t="s">
        <v>25</v>
      </c>
      <c r="B19" s="75">
        <v>0</v>
      </c>
      <c r="C19" s="75">
        <v>0</v>
      </c>
      <c r="D19" s="75">
        <v>0</v>
      </c>
      <c r="E19" s="75">
        <v>0</v>
      </c>
      <c r="F19" s="75">
        <v>0</v>
      </c>
      <c r="G19" s="75">
        <f t="shared" si="0"/>
        <v>0</v>
      </c>
      <c r="H19" s="80" t="s">
        <v>345</v>
      </c>
    </row>
    <row r="20" spans="1:24" s="18" customFormat="1" ht="21" customHeight="1" thickBot="1">
      <c r="A20" s="307" t="s">
        <v>27</v>
      </c>
      <c r="B20" s="74">
        <v>10</v>
      </c>
      <c r="C20" s="74">
        <v>0</v>
      </c>
      <c r="D20" s="74">
        <v>0</v>
      </c>
      <c r="E20" s="74">
        <v>0</v>
      </c>
      <c r="F20" s="74">
        <v>0</v>
      </c>
      <c r="G20" s="74">
        <f t="shared" si="0"/>
        <v>10</v>
      </c>
      <c r="H20" s="79" t="s">
        <v>211</v>
      </c>
      <c r="X20" s="19"/>
    </row>
    <row r="21" spans="1:24" ht="21" customHeight="1" thickBot="1">
      <c r="A21" s="308" t="s">
        <v>29</v>
      </c>
      <c r="B21" s="75">
        <v>0</v>
      </c>
      <c r="C21" s="75">
        <v>0</v>
      </c>
      <c r="D21" s="75">
        <v>0</v>
      </c>
      <c r="E21" s="75">
        <v>0</v>
      </c>
      <c r="F21" s="75">
        <v>0</v>
      </c>
      <c r="G21" s="75">
        <f t="shared" si="0"/>
        <v>0</v>
      </c>
      <c r="H21" s="80" t="s">
        <v>212</v>
      </c>
    </row>
    <row r="22" spans="1:24" s="18" customFormat="1" ht="21" customHeight="1" thickBot="1">
      <c r="A22" s="307" t="s">
        <v>31</v>
      </c>
      <c r="B22" s="74">
        <v>4</v>
      </c>
      <c r="C22" s="74">
        <v>0</v>
      </c>
      <c r="D22" s="74">
        <v>0</v>
      </c>
      <c r="E22" s="74">
        <v>0</v>
      </c>
      <c r="F22" s="74">
        <v>0</v>
      </c>
      <c r="G22" s="74">
        <f t="shared" si="0"/>
        <v>4</v>
      </c>
      <c r="H22" s="79" t="s">
        <v>213</v>
      </c>
      <c r="X22" s="19"/>
    </row>
    <row r="23" spans="1:24" ht="21" customHeight="1" thickBot="1">
      <c r="A23" s="308" t="s">
        <v>33</v>
      </c>
      <c r="B23" s="75">
        <v>2</v>
      </c>
      <c r="C23" s="75">
        <v>0</v>
      </c>
      <c r="D23" s="75">
        <v>0</v>
      </c>
      <c r="E23" s="75">
        <v>0</v>
      </c>
      <c r="F23" s="75">
        <v>0</v>
      </c>
      <c r="G23" s="75">
        <f t="shared" si="0"/>
        <v>2</v>
      </c>
      <c r="H23" s="80" t="s">
        <v>285</v>
      </c>
    </row>
    <row r="24" spans="1:24" s="18" customFormat="1" ht="21" customHeight="1" thickBot="1">
      <c r="A24" s="307" t="s">
        <v>35</v>
      </c>
      <c r="B24" s="74">
        <v>4</v>
      </c>
      <c r="C24" s="74">
        <v>0</v>
      </c>
      <c r="D24" s="74">
        <v>0</v>
      </c>
      <c r="E24" s="74">
        <v>0</v>
      </c>
      <c r="F24" s="74">
        <v>0</v>
      </c>
      <c r="G24" s="74">
        <f t="shared" si="0"/>
        <v>4</v>
      </c>
      <c r="H24" s="79" t="s">
        <v>36</v>
      </c>
      <c r="X24" s="19"/>
    </row>
    <row r="25" spans="1:24" ht="21" customHeight="1" thickBot="1">
      <c r="A25" s="308" t="s">
        <v>37</v>
      </c>
      <c r="B25" s="75">
        <v>0</v>
      </c>
      <c r="C25" s="75">
        <v>0</v>
      </c>
      <c r="D25" s="75">
        <v>0</v>
      </c>
      <c r="E25" s="75">
        <v>0</v>
      </c>
      <c r="F25" s="75">
        <v>0</v>
      </c>
      <c r="G25" s="75">
        <f t="shared" si="0"/>
        <v>0</v>
      </c>
      <c r="H25" s="80" t="s">
        <v>215</v>
      </c>
    </row>
    <row r="26" spans="1:24" s="18" customFormat="1" ht="21" customHeight="1" thickBot="1">
      <c r="A26" s="307" t="s">
        <v>39</v>
      </c>
      <c r="B26" s="74">
        <v>2</v>
      </c>
      <c r="C26" s="74">
        <v>0</v>
      </c>
      <c r="D26" s="74">
        <v>0</v>
      </c>
      <c r="E26" s="74">
        <v>0</v>
      </c>
      <c r="F26" s="74">
        <v>1</v>
      </c>
      <c r="G26" s="74">
        <f t="shared" si="0"/>
        <v>3</v>
      </c>
      <c r="H26" s="79" t="s">
        <v>216</v>
      </c>
      <c r="X26" s="19"/>
    </row>
    <row r="27" spans="1:24" ht="21" customHeight="1" thickBot="1">
      <c r="A27" s="308" t="s">
        <v>41</v>
      </c>
      <c r="B27" s="75">
        <v>3</v>
      </c>
      <c r="C27" s="75">
        <v>0</v>
      </c>
      <c r="D27" s="75">
        <v>1</v>
      </c>
      <c r="E27" s="75">
        <v>1</v>
      </c>
      <c r="F27" s="75">
        <v>1</v>
      </c>
      <c r="G27" s="75">
        <f t="shared" si="0"/>
        <v>6</v>
      </c>
      <c r="H27" s="80" t="s">
        <v>217</v>
      </c>
    </row>
    <row r="28" spans="1:24" s="18" customFormat="1" ht="21" customHeight="1" thickBot="1">
      <c r="A28" s="311" t="s">
        <v>43</v>
      </c>
      <c r="B28" s="74">
        <v>0</v>
      </c>
      <c r="C28" s="74">
        <v>0</v>
      </c>
      <c r="D28" s="74">
        <v>0</v>
      </c>
      <c r="E28" s="74">
        <v>0</v>
      </c>
      <c r="F28" s="74">
        <v>0</v>
      </c>
      <c r="G28" s="74">
        <f t="shared" si="0"/>
        <v>0</v>
      </c>
      <c r="H28" s="139" t="s">
        <v>218</v>
      </c>
      <c r="X28" s="19"/>
    </row>
    <row r="29" spans="1:24" ht="21" customHeight="1" thickBot="1">
      <c r="A29" s="308" t="s">
        <v>45</v>
      </c>
      <c r="B29" s="75">
        <v>0</v>
      </c>
      <c r="C29" s="75">
        <v>0</v>
      </c>
      <c r="D29" s="75">
        <v>0</v>
      </c>
      <c r="E29" s="75">
        <v>0</v>
      </c>
      <c r="F29" s="75">
        <v>0</v>
      </c>
      <c r="G29" s="75">
        <f t="shared" si="0"/>
        <v>0</v>
      </c>
      <c r="H29" s="80" t="s">
        <v>46</v>
      </c>
    </row>
    <row r="30" spans="1:24" s="18" customFormat="1" ht="21" customHeight="1" thickBot="1">
      <c r="A30" s="307" t="s">
        <v>786</v>
      </c>
      <c r="B30" s="74">
        <v>2</v>
      </c>
      <c r="C30" s="74">
        <v>0</v>
      </c>
      <c r="D30" s="74">
        <v>0</v>
      </c>
      <c r="E30" s="74">
        <v>0</v>
      </c>
      <c r="F30" s="74">
        <v>0</v>
      </c>
      <c r="G30" s="74">
        <f t="shared" si="0"/>
        <v>2</v>
      </c>
      <c r="H30" s="79" t="s">
        <v>787</v>
      </c>
      <c r="X30" s="19"/>
    </row>
    <row r="31" spans="1:24" ht="21" customHeight="1" thickBot="1">
      <c r="A31" s="308" t="s">
        <v>47</v>
      </c>
      <c r="B31" s="75">
        <v>0</v>
      </c>
      <c r="C31" s="75">
        <v>0</v>
      </c>
      <c r="D31" s="75">
        <v>0</v>
      </c>
      <c r="E31" s="75">
        <v>0</v>
      </c>
      <c r="F31" s="75">
        <v>0</v>
      </c>
      <c r="G31" s="75">
        <f t="shared" si="0"/>
        <v>0</v>
      </c>
      <c r="H31" s="80" t="s">
        <v>219</v>
      </c>
    </row>
    <row r="32" spans="1:24" s="18" customFormat="1" ht="21" customHeight="1" thickBot="1">
      <c r="A32" s="307" t="s">
        <v>49</v>
      </c>
      <c r="B32" s="74">
        <v>0</v>
      </c>
      <c r="C32" s="74">
        <v>0</v>
      </c>
      <c r="D32" s="74">
        <v>0</v>
      </c>
      <c r="E32" s="74">
        <v>0</v>
      </c>
      <c r="F32" s="74">
        <v>0</v>
      </c>
      <c r="G32" s="74">
        <f t="shared" si="0"/>
        <v>0</v>
      </c>
      <c r="H32" s="79" t="s">
        <v>220</v>
      </c>
      <c r="X32" s="19"/>
    </row>
    <row r="33" spans="1:24" ht="21" customHeight="1" thickBot="1">
      <c r="A33" s="309" t="s">
        <v>51</v>
      </c>
      <c r="B33" s="228">
        <v>0</v>
      </c>
      <c r="C33" s="228">
        <v>0</v>
      </c>
      <c r="D33" s="228">
        <v>0</v>
      </c>
      <c r="E33" s="228">
        <v>0</v>
      </c>
      <c r="F33" s="228">
        <v>0</v>
      </c>
      <c r="G33" s="228">
        <f t="shared" si="0"/>
        <v>0</v>
      </c>
      <c r="H33" s="140" t="s">
        <v>286</v>
      </c>
    </row>
    <row r="34" spans="1:24" ht="21" customHeight="1" thickBot="1">
      <c r="A34" s="346" t="s">
        <v>308</v>
      </c>
      <c r="B34" s="76">
        <v>1</v>
      </c>
      <c r="C34" s="76">
        <v>0</v>
      </c>
      <c r="D34" s="76">
        <v>1</v>
      </c>
      <c r="E34" s="76">
        <v>0</v>
      </c>
      <c r="F34" s="76">
        <v>0</v>
      </c>
      <c r="G34" s="76">
        <f t="shared" si="0"/>
        <v>2</v>
      </c>
      <c r="H34" s="141" t="s">
        <v>306</v>
      </c>
      <c r="X34" s="211"/>
    </row>
    <row r="35" spans="1:24" ht="21" customHeight="1" thickBot="1">
      <c r="A35" s="347" t="s">
        <v>309</v>
      </c>
      <c r="B35" s="228">
        <v>0</v>
      </c>
      <c r="C35" s="228">
        <v>0</v>
      </c>
      <c r="D35" s="228">
        <v>0</v>
      </c>
      <c r="E35" s="228">
        <v>0</v>
      </c>
      <c r="F35" s="228">
        <v>0</v>
      </c>
      <c r="G35" s="228">
        <f t="shared" si="0"/>
        <v>0</v>
      </c>
      <c r="H35" s="149" t="s">
        <v>310</v>
      </c>
      <c r="X35" s="211"/>
    </row>
    <row r="36" spans="1:24" s="18" customFormat="1" ht="21" customHeight="1">
      <c r="A36" s="357" t="s">
        <v>53</v>
      </c>
      <c r="B36" s="76">
        <v>0</v>
      </c>
      <c r="C36" s="76">
        <v>0</v>
      </c>
      <c r="D36" s="76">
        <v>0</v>
      </c>
      <c r="E36" s="76">
        <v>1</v>
      </c>
      <c r="F36" s="76">
        <v>0</v>
      </c>
      <c r="G36" s="76">
        <f t="shared" si="0"/>
        <v>1</v>
      </c>
      <c r="H36" s="141" t="s">
        <v>54</v>
      </c>
      <c r="X36" s="19"/>
    </row>
    <row r="37" spans="1:24" s="18" customFormat="1" ht="27" customHeight="1">
      <c r="A37" s="358" t="s">
        <v>2</v>
      </c>
      <c r="B37" s="143">
        <f>SUM(B9:B36)</f>
        <v>62</v>
      </c>
      <c r="C37" s="143">
        <f>SUM(C9:C36)</f>
        <v>2</v>
      </c>
      <c r="D37" s="143">
        <f>SUM(D9:D36)</f>
        <v>5</v>
      </c>
      <c r="E37" s="143">
        <f>SUM(E9:E36)</f>
        <v>4</v>
      </c>
      <c r="F37" s="143">
        <f>SUM(F9:F36)</f>
        <v>5</v>
      </c>
      <c r="G37" s="143">
        <f t="shared" si="0"/>
        <v>78</v>
      </c>
      <c r="H37" s="118" t="s">
        <v>55</v>
      </c>
      <c r="X37" s="19"/>
    </row>
    <row r="41" spans="1:24">
      <c r="A41" s="2"/>
    </row>
  </sheetData>
  <mergeCells count="6">
    <mergeCell ref="A1:H1"/>
    <mergeCell ref="A2:H2"/>
    <mergeCell ref="A3:H3"/>
    <mergeCell ref="A4:H4"/>
    <mergeCell ref="A7:A8"/>
    <mergeCell ref="H7:H8"/>
  </mergeCells>
  <printOptions horizontalCentered="1" verticalCentered="1"/>
  <pageMargins left="0" right="0" top="0" bottom="0" header="0" footer="0"/>
  <pageSetup paperSize="9"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rightToLeft="1" view="pageBreakPreview" topLeftCell="A4" zoomScaleNormal="100" zoomScaleSheetLayoutView="100" workbookViewId="0">
      <selection activeCell="A30" sqref="A30"/>
    </sheetView>
  </sheetViews>
  <sheetFormatPr defaultRowHeight="12.75"/>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100" customWidth="1"/>
  </cols>
  <sheetData>
    <row r="1" spans="1:24" ht="26.25" customHeight="1">
      <c r="A1" s="534" t="s">
        <v>778</v>
      </c>
      <c r="B1" s="534"/>
      <c r="C1" s="534"/>
      <c r="D1" s="534"/>
      <c r="E1" s="534"/>
      <c r="F1" s="534"/>
      <c r="G1" s="534"/>
      <c r="H1" s="534"/>
      <c r="I1" s="1"/>
      <c r="J1" s="1"/>
      <c r="K1" s="1"/>
    </row>
    <row r="2" spans="1:24" s="7" customFormat="1" ht="18">
      <c r="A2" s="573" t="s">
        <v>344</v>
      </c>
      <c r="B2" s="573"/>
      <c r="C2" s="573"/>
      <c r="D2" s="573"/>
      <c r="E2" s="573"/>
      <c r="F2" s="573"/>
      <c r="G2" s="573"/>
      <c r="H2" s="573"/>
      <c r="I2" s="99"/>
      <c r="J2" s="99"/>
      <c r="K2" s="99"/>
      <c r="X2" s="102"/>
    </row>
    <row r="3" spans="1:24" s="7" customFormat="1" ht="33.75" customHeight="1">
      <c r="A3" s="578" t="s">
        <v>780</v>
      </c>
      <c r="B3" s="579"/>
      <c r="C3" s="579"/>
      <c r="D3" s="579"/>
      <c r="E3" s="579"/>
      <c r="F3" s="579"/>
      <c r="G3" s="579"/>
      <c r="H3" s="579"/>
      <c r="I3" s="99"/>
      <c r="J3" s="99"/>
      <c r="K3" s="99"/>
      <c r="X3" s="102"/>
    </row>
    <row r="4" spans="1:24" s="7" customFormat="1" ht="15.75">
      <c r="A4" s="579" t="s">
        <v>299</v>
      </c>
      <c r="B4" s="579"/>
      <c r="C4" s="579"/>
      <c r="D4" s="579"/>
      <c r="E4" s="579"/>
      <c r="F4" s="579"/>
      <c r="G4" s="579"/>
      <c r="H4" s="579"/>
      <c r="I4" s="99"/>
      <c r="J4" s="99"/>
      <c r="K4" s="99"/>
      <c r="X4" s="102"/>
    </row>
    <row r="5" spans="1:24" s="7" customFormat="1" ht="15.75">
      <c r="A5" s="476"/>
      <c r="B5" s="476"/>
      <c r="C5" s="476"/>
      <c r="D5" s="476"/>
      <c r="E5" s="476"/>
      <c r="F5" s="476"/>
      <c r="G5" s="476"/>
      <c r="H5" s="476"/>
      <c r="I5" s="406"/>
      <c r="J5" s="406"/>
      <c r="K5" s="406"/>
      <c r="X5" s="102"/>
    </row>
    <row r="6" spans="1:24" ht="15.75" customHeight="1">
      <c r="A6" s="426" t="s">
        <v>740</v>
      </c>
      <c r="B6" s="429"/>
      <c r="C6" s="429"/>
      <c r="D6" s="429"/>
      <c r="E6" s="429"/>
      <c r="F6" s="429"/>
      <c r="G6" s="429"/>
      <c r="H6" s="428" t="s">
        <v>741</v>
      </c>
      <c r="I6" s="1"/>
      <c r="J6" s="1"/>
      <c r="K6" s="1"/>
    </row>
    <row r="7" spans="1:24" ht="27.75" customHeight="1" thickBot="1">
      <c r="A7" s="574" t="s">
        <v>0</v>
      </c>
      <c r="B7" s="103" t="s">
        <v>115</v>
      </c>
      <c r="C7" s="103" t="s">
        <v>109</v>
      </c>
      <c r="D7" s="103" t="s">
        <v>110</v>
      </c>
      <c r="E7" s="103" t="s">
        <v>111</v>
      </c>
      <c r="F7" s="103" t="s">
        <v>112</v>
      </c>
      <c r="G7" s="103" t="s">
        <v>2</v>
      </c>
      <c r="H7" s="580" t="s">
        <v>471</v>
      </c>
    </row>
    <row r="8" spans="1:24" ht="18.95" customHeight="1">
      <c r="A8" s="575"/>
      <c r="B8" s="104" t="s">
        <v>222</v>
      </c>
      <c r="C8" s="104" t="s">
        <v>117</v>
      </c>
      <c r="D8" s="104" t="s">
        <v>118</v>
      </c>
      <c r="E8" s="104" t="s">
        <v>119</v>
      </c>
      <c r="F8" s="104" t="s">
        <v>120</v>
      </c>
      <c r="G8" s="104" t="s">
        <v>55</v>
      </c>
      <c r="H8" s="581"/>
    </row>
    <row r="9" spans="1:24" ht="21" customHeight="1" thickBot="1">
      <c r="A9" s="306" t="s">
        <v>5</v>
      </c>
      <c r="B9" s="25">
        <v>12</v>
      </c>
      <c r="C9" s="25">
        <v>0</v>
      </c>
      <c r="D9" s="25">
        <v>0</v>
      </c>
      <c r="E9" s="25">
        <v>0</v>
      </c>
      <c r="F9" s="25">
        <v>0</v>
      </c>
      <c r="G9" s="25">
        <f t="shared" ref="G9:G37" si="0">SUM(B9:F9)</f>
        <v>12</v>
      </c>
      <c r="H9" s="138" t="s">
        <v>210</v>
      </c>
    </row>
    <row r="10" spans="1:24" s="18" customFormat="1" ht="21" customHeight="1" thickBot="1">
      <c r="A10" s="307" t="s">
        <v>7</v>
      </c>
      <c r="B10" s="21">
        <v>4</v>
      </c>
      <c r="C10" s="21">
        <v>0</v>
      </c>
      <c r="D10" s="21">
        <v>0</v>
      </c>
      <c r="E10" s="21">
        <v>0</v>
      </c>
      <c r="F10" s="21">
        <v>0</v>
      </c>
      <c r="G10" s="21">
        <f t="shared" si="0"/>
        <v>4</v>
      </c>
      <c r="H10" s="79" t="s">
        <v>284</v>
      </c>
      <c r="X10" s="19"/>
    </row>
    <row r="11" spans="1:24" ht="21" customHeight="1" thickBot="1">
      <c r="A11" s="308" t="s">
        <v>9</v>
      </c>
      <c r="B11" s="20">
        <v>3</v>
      </c>
      <c r="C11" s="20">
        <v>0</v>
      </c>
      <c r="D11" s="20">
        <v>0</v>
      </c>
      <c r="E11" s="20">
        <v>0</v>
      </c>
      <c r="F11" s="20">
        <v>0</v>
      </c>
      <c r="G11" s="20">
        <f t="shared" si="0"/>
        <v>3</v>
      </c>
      <c r="H11" s="80" t="s">
        <v>208</v>
      </c>
    </row>
    <row r="12" spans="1:24" s="18" customFormat="1" ht="21" customHeight="1" thickBot="1">
      <c r="A12" s="307" t="s">
        <v>11</v>
      </c>
      <c r="B12" s="21">
        <v>1</v>
      </c>
      <c r="C12" s="21">
        <v>0</v>
      </c>
      <c r="D12" s="21">
        <v>0</v>
      </c>
      <c r="E12" s="21">
        <v>0</v>
      </c>
      <c r="F12" s="21">
        <v>0</v>
      </c>
      <c r="G12" s="21">
        <f t="shared" si="0"/>
        <v>1</v>
      </c>
      <c r="H12" s="79" t="s">
        <v>207</v>
      </c>
      <c r="X12" s="19"/>
    </row>
    <row r="13" spans="1:24" ht="21" customHeight="1" thickBot="1">
      <c r="A13" s="308" t="s">
        <v>13</v>
      </c>
      <c r="B13" s="20">
        <v>13</v>
      </c>
      <c r="C13" s="20">
        <v>0</v>
      </c>
      <c r="D13" s="20">
        <v>0</v>
      </c>
      <c r="E13" s="20">
        <v>0</v>
      </c>
      <c r="F13" s="20">
        <v>0</v>
      </c>
      <c r="G13" s="20">
        <f t="shared" si="0"/>
        <v>13</v>
      </c>
      <c r="H13" s="80" t="s">
        <v>206</v>
      </c>
    </row>
    <row r="14" spans="1:24" s="18" customFormat="1" ht="21" customHeight="1" thickBot="1">
      <c r="A14" s="307" t="s">
        <v>15</v>
      </c>
      <c r="B14" s="21">
        <v>8</v>
      </c>
      <c r="C14" s="21">
        <v>0</v>
      </c>
      <c r="D14" s="21">
        <v>0</v>
      </c>
      <c r="E14" s="21">
        <v>1</v>
      </c>
      <c r="F14" s="21">
        <v>1</v>
      </c>
      <c r="G14" s="21">
        <f t="shared" si="0"/>
        <v>10</v>
      </c>
      <c r="H14" s="79" t="s">
        <v>205</v>
      </c>
      <c r="X14" s="19"/>
    </row>
    <row r="15" spans="1:24" ht="21" customHeight="1" thickBot="1">
      <c r="A15" s="308" t="s">
        <v>17</v>
      </c>
      <c r="B15" s="20">
        <v>4</v>
      </c>
      <c r="C15" s="20">
        <v>0</v>
      </c>
      <c r="D15" s="20">
        <v>2</v>
      </c>
      <c r="E15" s="20">
        <v>1</v>
      </c>
      <c r="F15" s="20">
        <v>0</v>
      </c>
      <c r="G15" s="20">
        <f t="shared" si="0"/>
        <v>7</v>
      </c>
      <c r="H15" s="80" t="s">
        <v>18</v>
      </c>
    </row>
    <row r="16" spans="1:24" s="18" customFormat="1" ht="21" customHeight="1" thickBot="1">
      <c r="A16" s="307" t="s">
        <v>19</v>
      </c>
      <c r="B16" s="21">
        <v>8</v>
      </c>
      <c r="C16" s="21">
        <v>0</v>
      </c>
      <c r="D16" s="21">
        <v>0</v>
      </c>
      <c r="E16" s="21">
        <v>0</v>
      </c>
      <c r="F16" s="21">
        <v>0</v>
      </c>
      <c r="G16" s="21">
        <f t="shared" si="0"/>
        <v>8</v>
      </c>
      <c r="H16" s="79" t="s">
        <v>204</v>
      </c>
      <c r="X16" s="19"/>
    </row>
    <row r="17" spans="1:24" ht="21" customHeight="1" thickBot="1">
      <c r="A17" s="308" t="s">
        <v>21</v>
      </c>
      <c r="B17" s="20">
        <v>4</v>
      </c>
      <c r="C17" s="20">
        <v>0</v>
      </c>
      <c r="D17" s="20">
        <v>0</v>
      </c>
      <c r="E17" s="20">
        <v>0</v>
      </c>
      <c r="F17" s="20">
        <v>0</v>
      </c>
      <c r="G17" s="20">
        <f t="shared" si="0"/>
        <v>4</v>
      </c>
      <c r="H17" s="80" t="s">
        <v>203</v>
      </c>
    </row>
    <row r="18" spans="1:24" s="18" customFormat="1" ht="21" customHeight="1" thickBot="1">
      <c r="A18" s="307" t="s">
        <v>23</v>
      </c>
      <c r="B18" s="21">
        <v>0</v>
      </c>
      <c r="C18" s="21">
        <v>0</v>
      </c>
      <c r="D18" s="21">
        <v>0</v>
      </c>
      <c r="E18" s="21">
        <v>0</v>
      </c>
      <c r="F18" s="21">
        <v>0</v>
      </c>
      <c r="G18" s="21">
        <f t="shared" si="0"/>
        <v>0</v>
      </c>
      <c r="H18" s="79" t="s">
        <v>202</v>
      </c>
      <c r="X18" s="19"/>
    </row>
    <row r="19" spans="1:24" ht="21" customHeight="1" thickBot="1">
      <c r="A19" s="308" t="s">
        <v>25</v>
      </c>
      <c r="B19" s="20">
        <v>0</v>
      </c>
      <c r="C19" s="20">
        <v>0</v>
      </c>
      <c r="D19" s="20">
        <v>0</v>
      </c>
      <c r="E19" s="20">
        <v>0</v>
      </c>
      <c r="F19" s="20">
        <v>0</v>
      </c>
      <c r="G19" s="20">
        <f t="shared" si="0"/>
        <v>0</v>
      </c>
      <c r="H19" s="80" t="s">
        <v>26</v>
      </c>
    </row>
    <row r="20" spans="1:24" s="18" customFormat="1" ht="21" customHeight="1" thickBot="1">
      <c r="A20" s="307" t="s">
        <v>27</v>
      </c>
      <c r="B20" s="21">
        <v>10</v>
      </c>
      <c r="C20" s="21">
        <v>0</v>
      </c>
      <c r="D20" s="21">
        <v>0</v>
      </c>
      <c r="E20" s="21">
        <v>0</v>
      </c>
      <c r="F20" s="21">
        <v>0</v>
      </c>
      <c r="G20" s="21">
        <f t="shared" si="0"/>
        <v>10</v>
      </c>
      <c r="H20" s="79" t="s">
        <v>211</v>
      </c>
      <c r="X20" s="19"/>
    </row>
    <row r="21" spans="1:24" ht="21" customHeight="1" thickBot="1">
      <c r="A21" s="308" t="s">
        <v>29</v>
      </c>
      <c r="B21" s="20">
        <v>0</v>
      </c>
      <c r="C21" s="20">
        <v>0</v>
      </c>
      <c r="D21" s="20">
        <v>0</v>
      </c>
      <c r="E21" s="20">
        <v>0</v>
      </c>
      <c r="F21" s="20">
        <v>0</v>
      </c>
      <c r="G21" s="20">
        <f t="shared" si="0"/>
        <v>0</v>
      </c>
      <c r="H21" s="80" t="s">
        <v>212</v>
      </c>
    </row>
    <row r="22" spans="1:24" s="18" customFormat="1" ht="21" customHeight="1" thickBot="1">
      <c r="A22" s="307" t="s">
        <v>31</v>
      </c>
      <c r="B22" s="21">
        <v>4</v>
      </c>
      <c r="C22" s="21">
        <v>0</v>
      </c>
      <c r="D22" s="21">
        <v>0</v>
      </c>
      <c r="E22" s="21">
        <v>0</v>
      </c>
      <c r="F22" s="21">
        <v>0</v>
      </c>
      <c r="G22" s="21">
        <f t="shared" si="0"/>
        <v>4</v>
      </c>
      <c r="H22" s="79" t="s">
        <v>213</v>
      </c>
      <c r="X22" s="19"/>
    </row>
    <row r="23" spans="1:24" ht="21" customHeight="1" thickBot="1">
      <c r="A23" s="308" t="s">
        <v>33</v>
      </c>
      <c r="B23" s="20">
        <v>1</v>
      </c>
      <c r="C23" s="20">
        <v>0</v>
      </c>
      <c r="D23" s="20">
        <v>0</v>
      </c>
      <c r="E23" s="20">
        <v>0</v>
      </c>
      <c r="F23" s="20">
        <v>0</v>
      </c>
      <c r="G23" s="20">
        <f t="shared" si="0"/>
        <v>1</v>
      </c>
      <c r="H23" s="80" t="s">
        <v>285</v>
      </c>
    </row>
    <row r="24" spans="1:24" s="18" customFormat="1" ht="21" customHeight="1" thickBot="1">
      <c r="A24" s="307" t="s">
        <v>35</v>
      </c>
      <c r="B24" s="21">
        <v>4</v>
      </c>
      <c r="C24" s="21">
        <v>0</v>
      </c>
      <c r="D24" s="21">
        <v>0</v>
      </c>
      <c r="E24" s="21">
        <v>0</v>
      </c>
      <c r="F24" s="21">
        <v>0</v>
      </c>
      <c r="G24" s="21">
        <f t="shared" si="0"/>
        <v>4</v>
      </c>
      <c r="H24" s="79" t="s">
        <v>36</v>
      </c>
      <c r="X24" s="19"/>
    </row>
    <row r="25" spans="1:24" ht="21" customHeight="1" thickBot="1">
      <c r="A25" s="308" t="s">
        <v>37</v>
      </c>
      <c r="B25" s="20">
        <v>2</v>
      </c>
      <c r="C25" s="20">
        <v>0</v>
      </c>
      <c r="D25" s="20">
        <v>0</v>
      </c>
      <c r="E25" s="20">
        <v>0</v>
      </c>
      <c r="F25" s="20">
        <v>0</v>
      </c>
      <c r="G25" s="20">
        <f t="shared" si="0"/>
        <v>2</v>
      </c>
      <c r="H25" s="80" t="s">
        <v>215</v>
      </c>
    </row>
    <row r="26" spans="1:24" s="18" customFormat="1" ht="21" customHeight="1" thickBot="1">
      <c r="A26" s="307" t="s">
        <v>39</v>
      </c>
      <c r="B26" s="21">
        <v>3</v>
      </c>
      <c r="C26" s="21">
        <v>0</v>
      </c>
      <c r="D26" s="21">
        <v>0</v>
      </c>
      <c r="E26" s="21">
        <v>0</v>
      </c>
      <c r="F26" s="21">
        <v>0</v>
      </c>
      <c r="G26" s="21">
        <f t="shared" si="0"/>
        <v>3</v>
      </c>
      <c r="H26" s="79" t="s">
        <v>216</v>
      </c>
      <c r="X26" s="19"/>
    </row>
    <row r="27" spans="1:24" ht="21" customHeight="1" thickBot="1">
      <c r="A27" s="308" t="s">
        <v>41</v>
      </c>
      <c r="B27" s="20">
        <v>0</v>
      </c>
      <c r="C27" s="20">
        <v>0</v>
      </c>
      <c r="D27" s="20">
        <v>0</v>
      </c>
      <c r="E27" s="20">
        <v>0</v>
      </c>
      <c r="F27" s="20">
        <v>0</v>
      </c>
      <c r="G27" s="20">
        <f t="shared" si="0"/>
        <v>0</v>
      </c>
      <c r="H27" s="80" t="s">
        <v>217</v>
      </c>
    </row>
    <row r="28" spans="1:24" s="18" customFormat="1" ht="21" customHeight="1" thickBot="1">
      <c r="A28" s="311" t="s">
        <v>43</v>
      </c>
      <c r="B28" s="21">
        <v>0</v>
      </c>
      <c r="C28" s="21">
        <v>0</v>
      </c>
      <c r="D28" s="21">
        <v>0</v>
      </c>
      <c r="E28" s="21">
        <v>0</v>
      </c>
      <c r="F28" s="21">
        <v>0</v>
      </c>
      <c r="G28" s="21">
        <f t="shared" si="0"/>
        <v>0</v>
      </c>
      <c r="H28" s="139" t="s">
        <v>218</v>
      </c>
      <c r="X28" s="19"/>
    </row>
    <row r="29" spans="1:24" ht="21" customHeight="1" thickBot="1">
      <c r="A29" s="308" t="s">
        <v>45</v>
      </c>
      <c r="B29" s="20">
        <v>0</v>
      </c>
      <c r="C29" s="20">
        <v>0</v>
      </c>
      <c r="D29" s="20">
        <v>0</v>
      </c>
      <c r="E29" s="20">
        <v>0</v>
      </c>
      <c r="F29" s="20">
        <v>0</v>
      </c>
      <c r="G29" s="20">
        <f t="shared" si="0"/>
        <v>0</v>
      </c>
      <c r="H29" s="80" t="s">
        <v>46</v>
      </c>
    </row>
    <row r="30" spans="1:24" s="18" customFormat="1" ht="21" customHeight="1" thickBot="1">
      <c r="A30" s="307" t="s">
        <v>786</v>
      </c>
      <c r="B30" s="21">
        <v>2</v>
      </c>
      <c r="C30" s="21">
        <v>0</v>
      </c>
      <c r="D30" s="21">
        <v>0</v>
      </c>
      <c r="E30" s="21">
        <v>0</v>
      </c>
      <c r="F30" s="21">
        <v>0</v>
      </c>
      <c r="G30" s="21">
        <f t="shared" si="0"/>
        <v>2</v>
      </c>
      <c r="H30" s="79" t="s">
        <v>787</v>
      </c>
      <c r="X30" s="19"/>
    </row>
    <row r="31" spans="1:24" ht="21" customHeight="1" thickBot="1">
      <c r="A31" s="308" t="s">
        <v>47</v>
      </c>
      <c r="B31" s="20">
        <v>0</v>
      </c>
      <c r="C31" s="20">
        <v>0</v>
      </c>
      <c r="D31" s="20">
        <v>0</v>
      </c>
      <c r="E31" s="20">
        <v>0</v>
      </c>
      <c r="F31" s="20">
        <v>0</v>
      </c>
      <c r="G31" s="20">
        <f t="shared" si="0"/>
        <v>0</v>
      </c>
      <c r="H31" s="80" t="s">
        <v>219</v>
      </c>
    </row>
    <row r="32" spans="1:24" s="18" customFormat="1" ht="21" customHeight="1" thickBot="1">
      <c r="A32" s="307" t="s">
        <v>49</v>
      </c>
      <c r="B32" s="21">
        <v>0</v>
      </c>
      <c r="C32" s="21">
        <v>0</v>
      </c>
      <c r="D32" s="21">
        <v>0</v>
      </c>
      <c r="E32" s="21">
        <v>0</v>
      </c>
      <c r="F32" s="21">
        <v>0</v>
      </c>
      <c r="G32" s="21">
        <f t="shared" si="0"/>
        <v>0</v>
      </c>
      <c r="H32" s="79" t="s">
        <v>220</v>
      </c>
      <c r="X32" s="19"/>
    </row>
    <row r="33" spans="1:24" ht="21" customHeight="1" thickBot="1">
      <c r="A33" s="309" t="s">
        <v>51</v>
      </c>
      <c r="B33" s="26">
        <v>0</v>
      </c>
      <c r="C33" s="26">
        <v>0</v>
      </c>
      <c r="D33" s="26">
        <v>0</v>
      </c>
      <c r="E33" s="26">
        <v>0</v>
      </c>
      <c r="F33" s="26">
        <v>0</v>
      </c>
      <c r="G33" s="26">
        <f t="shared" si="0"/>
        <v>0</v>
      </c>
      <c r="H33" s="140" t="s">
        <v>286</v>
      </c>
    </row>
    <row r="34" spans="1:24" ht="21" customHeight="1" thickBot="1">
      <c r="A34" s="346" t="s">
        <v>308</v>
      </c>
      <c r="B34" s="23">
        <v>0</v>
      </c>
      <c r="C34" s="23">
        <v>0</v>
      </c>
      <c r="D34" s="23">
        <v>0</v>
      </c>
      <c r="E34" s="23">
        <v>0</v>
      </c>
      <c r="F34" s="23">
        <v>0</v>
      </c>
      <c r="G34" s="23">
        <f t="shared" si="0"/>
        <v>0</v>
      </c>
      <c r="H34" s="141" t="s">
        <v>306</v>
      </c>
      <c r="X34" s="211"/>
    </row>
    <row r="35" spans="1:24" ht="21" customHeight="1" thickBot="1">
      <c r="A35" s="347" t="s">
        <v>309</v>
      </c>
      <c r="B35" s="26">
        <v>1</v>
      </c>
      <c r="C35" s="26">
        <v>0</v>
      </c>
      <c r="D35" s="26">
        <v>0</v>
      </c>
      <c r="E35" s="26">
        <v>0</v>
      </c>
      <c r="F35" s="26">
        <v>0</v>
      </c>
      <c r="G35" s="26">
        <f t="shared" si="0"/>
        <v>1</v>
      </c>
      <c r="H35" s="149" t="s">
        <v>310</v>
      </c>
      <c r="X35" s="211"/>
    </row>
    <row r="36" spans="1:24" s="18" customFormat="1" ht="21" customHeight="1">
      <c r="A36" s="357" t="s">
        <v>53</v>
      </c>
      <c r="B36" s="23">
        <v>0</v>
      </c>
      <c r="C36" s="23">
        <v>0</v>
      </c>
      <c r="D36" s="23">
        <v>0</v>
      </c>
      <c r="E36" s="23">
        <v>0</v>
      </c>
      <c r="F36" s="23">
        <v>0</v>
      </c>
      <c r="G36" s="23">
        <f t="shared" si="0"/>
        <v>0</v>
      </c>
      <c r="H36" s="141" t="s">
        <v>54</v>
      </c>
      <c r="X36" s="19"/>
    </row>
    <row r="37" spans="1:24" s="18" customFormat="1" ht="27" customHeight="1">
      <c r="A37" s="116" t="s">
        <v>2</v>
      </c>
      <c r="B37" s="117">
        <f>SUM(B9:B36)</f>
        <v>84</v>
      </c>
      <c r="C37" s="117">
        <f>SUM(C9:C36)</f>
        <v>0</v>
      </c>
      <c r="D37" s="117">
        <f>SUM(D9:D36)</f>
        <v>2</v>
      </c>
      <c r="E37" s="117">
        <f>SUM(E9:E36)</f>
        <v>2</v>
      </c>
      <c r="F37" s="117">
        <f>SUM(F9:F36)</f>
        <v>1</v>
      </c>
      <c r="G37" s="117">
        <f t="shared" si="0"/>
        <v>89</v>
      </c>
      <c r="H37" s="118" t="s">
        <v>55</v>
      </c>
      <c r="X37" s="19"/>
    </row>
    <row r="41" spans="1:24">
      <c r="A41" s="2"/>
    </row>
  </sheetData>
  <mergeCells count="6">
    <mergeCell ref="A1:H1"/>
    <mergeCell ref="A2:H2"/>
    <mergeCell ref="A3:H3"/>
    <mergeCell ref="A4:H4"/>
    <mergeCell ref="A7:A8"/>
    <mergeCell ref="H7:H8"/>
  </mergeCells>
  <printOptions horizontalCentered="1" verticalCentered="1"/>
  <pageMargins left="0" right="0" top="0" bottom="0" header="0" footer="0"/>
  <pageSetup paperSize="9"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8"/>
  <sheetViews>
    <sheetView rightToLeft="1" view="pageBreakPreview" zoomScaleNormal="100" zoomScaleSheetLayoutView="100" workbookViewId="0">
      <selection activeCell="A30" sqref="A30"/>
    </sheetView>
  </sheetViews>
  <sheetFormatPr defaultRowHeight="12.75"/>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100" customWidth="1"/>
  </cols>
  <sheetData>
    <row r="1" spans="1:24" ht="26.25" customHeight="1">
      <c r="A1" s="534" t="s">
        <v>289</v>
      </c>
      <c r="B1" s="534"/>
      <c r="C1" s="534"/>
      <c r="D1" s="534"/>
      <c r="E1" s="534"/>
      <c r="F1" s="534"/>
      <c r="G1" s="534"/>
      <c r="H1" s="534"/>
      <c r="I1" s="1"/>
      <c r="J1" s="1"/>
      <c r="K1" s="1"/>
    </row>
    <row r="2" spans="1:24" s="7" customFormat="1" ht="18">
      <c r="A2" s="573" t="s">
        <v>344</v>
      </c>
      <c r="B2" s="573"/>
      <c r="C2" s="573"/>
      <c r="D2" s="573"/>
      <c r="E2" s="573"/>
      <c r="F2" s="573"/>
      <c r="G2" s="573"/>
      <c r="H2" s="573"/>
      <c r="I2" s="99"/>
      <c r="J2" s="99"/>
      <c r="K2" s="99"/>
      <c r="X2" s="102"/>
    </row>
    <row r="3" spans="1:24" s="7" customFormat="1" ht="33.75" customHeight="1">
      <c r="A3" s="578" t="s">
        <v>779</v>
      </c>
      <c r="B3" s="579"/>
      <c r="C3" s="579"/>
      <c r="D3" s="579"/>
      <c r="E3" s="579"/>
      <c r="F3" s="579"/>
      <c r="G3" s="579"/>
      <c r="H3" s="579"/>
      <c r="I3" s="99"/>
      <c r="J3" s="99"/>
      <c r="K3" s="99"/>
      <c r="X3" s="102"/>
    </row>
    <row r="4" spans="1:24" s="7" customFormat="1" ht="15.75">
      <c r="A4" s="579" t="s">
        <v>299</v>
      </c>
      <c r="B4" s="579"/>
      <c r="C4" s="579"/>
      <c r="D4" s="579"/>
      <c r="E4" s="579"/>
      <c r="F4" s="579"/>
      <c r="G4" s="579"/>
      <c r="H4" s="579"/>
      <c r="I4" s="99"/>
      <c r="J4" s="99"/>
      <c r="K4" s="99"/>
      <c r="X4" s="102"/>
    </row>
    <row r="5" spans="1:24" s="7" customFormat="1" ht="15.75">
      <c r="A5" s="476"/>
      <c r="B5" s="476"/>
      <c r="C5" s="476"/>
      <c r="D5" s="476"/>
      <c r="E5" s="476"/>
      <c r="F5" s="476"/>
      <c r="G5" s="476"/>
      <c r="H5" s="476"/>
      <c r="I5" s="406"/>
      <c r="J5" s="406"/>
      <c r="K5" s="406"/>
      <c r="X5" s="102"/>
    </row>
    <row r="6" spans="1:24" ht="15.75" customHeight="1">
      <c r="A6" s="426" t="s">
        <v>742</v>
      </c>
      <c r="B6" s="429"/>
      <c r="C6" s="429"/>
      <c r="D6" s="429"/>
      <c r="E6" s="429"/>
      <c r="F6" s="429"/>
      <c r="G6" s="429"/>
      <c r="H6" s="428" t="s">
        <v>743</v>
      </c>
      <c r="I6" s="1"/>
      <c r="J6" s="1"/>
      <c r="K6" s="1"/>
    </row>
    <row r="7" spans="1:24" ht="27.75" customHeight="1" thickBot="1">
      <c r="A7" s="574" t="s">
        <v>0</v>
      </c>
      <c r="B7" s="103" t="s">
        <v>115</v>
      </c>
      <c r="C7" s="103" t="s">
        <v>109</v>
      </c>
      <c r="D7" s="103" t="s">
        <v>110</v>
      </c>
      <c r="E7" s="103" t="s">
        <v>111</v>
      </c>
      <c r="F7" s="103" t="s">
        <v>112</v>
      </c>
      <c r="G7" s="103" t="s">
        <v>2</v>
      </c>
      <c r="H7" s="580" t="s">
        <v>471</v>
      </c>
    </row>
    <row r="8" spans="1:24" ht="18.95" customHeight="1">
      <c r="A8" s="575"/>
      <c r="B8" s="104" t="s">
        <v>222</v>
      </c>
      <c r="C8" s="104" t="s">
        <v>117</v>
      </c>
      <c r="D8" s="104" t="s">
        <v>118</v>
      </c>
      <c r="E8" s="104" t="s">
        <v>119</v>
      </c>
      <c r="F8" s="104" t="s">
        <v>120</v>
      </c>
      <c r="G8" s="104" t="s">
        <v>55</v>
      </c>
      <c r="H8" s="581"/>
    </row>
    <row r="9" spans="1:24" ht="21" customHeight="1" thickBot="1">
      <c r="A9" s="306" t="s">
        <v>5</v>
      </c>
      <c r="B9" s="25">
        <v>34</v>
      </c>
      <c r="C9" s="25">
        <v>3</v>
      </c>
      <c r="D9" s="25">
        <v>12</v>
      </c>
      <c r="E9" s="25">
        <v>5</v>
      </c>
      <c r="F9" s="25">
        <v>6</v>
      </c>
      <c r="G9" s="25">
        <f>SUM(B9:F9)</f>
        <v>60</v>
      </c>
      <c r="H9" s="138" t="s">
        <v>210</v>
      </c>
    </row>
    <row r="10" spans="1:24" s="18" customFormat="1" ht="21" customHeight="1" thickBot="1">
      <c r="A10" s="307" t="s">
        <v>7</v>
      </c>
      <c r="B10" s="21">
        <v>22</v>
      </c>
      <c r="C10" s="21">
        <v>1</v>
      </c>
      <c r="D10" s="21">
        <v>0</v>
      </c>
      <c r="E10" s="21">
        <v>1</v>
      </c>
      <c r="F10" s="21">
        <v>0</v>
      </c>
      <c r="G10" s="21">
        <f t="shared" ref="G10:G36" si="0">SUM(B10:F10)</f>
        <v>24</v>
      </c>
      <c r="H10" s="79" t="s">
        <v>284</v>
      </c>
      <c r="X10" s="19"/>
    </row>
    <row r="11" spans="1:24" ht="21" customHeight="1" thickBot="1">
      <c r="A11" s="308" t="s">
        <v>9</v>
      </c>
      <c r="B11" s="20">
        <v>18</v>
      </c>
      <c r="C11" s="20">
        <v>0</v>
      </c>
      <c r="D11" s="20">
        <v>3</v>
      </c>
      <c r="E11" s="20">
        <v>1</v>
      </c>
      <c r="F11" s="20">
        <v>1</v>
      </c>
      <c r="G11" s="25">
        <f t="shared" si="0"/>
        <v>23</v>
      </c>
      <c r="H11" s="80" t="s">
        <v>208</v>
      </c>
    </row>
    <row r="12" spans="1:24" s="18" customFormat="1" ht="21" customHeight="1" thickBot="1">
      <c r="A12" s="307" t="s">
        <v>11</v>
      </c>
      <c r="B12" s="21">
        <v>11</v>
      </c>
      <c r="C12" s="21">
        <v>5</v>
      </c>
      <c r="D12" s="21">
        <v>4</v>
      </c>
      <c r="E12" s="21">
        <v>1</v>
      </c>
      <c r="F12" s="21">
        <v>4</v>
      </c>
      <c r="G12" s="21">
        <f t="shared" si="0"/>
        <v>25</v>
      </c>
      <c r="H12" s="79" t="s">
        <v>207</v>
      </c>
      <c r="X12" s="19"/>
    </row>
    <row r="13" spans="1:24" ht="21" customHeight="1" thickBot="1">
      <c r="A13" s="308" t="s">
        <v>13</v>
      </c>
      <c r="B13" s="20">
        <v>24</v>
      </c>
      <c r="C13" s="20">
        <v>2</v>
      </c>
      <c r="D13" s="20">
        <v>3</v>
      </c>
      <c r="E13" s="20">
        <v>4</v>
      </c>
      <c r="F13" s="20">
        <v>5</v>
      </c>
      <c r="G13" s="25">
        <f t="shared" si="0"/>
        <v>38</v>
      </c>
      <c r="H13" s="80" t="s">
        <v>206</v>
      </c>
    </row>
    <row r="14" spans="1:24" s="18" customFormat="1" ht="21" customHeight="1" thickBot="1">
      <c r="A14" s="307" t="s">
        <v>15</v>
      </c>
      <c r="B14" s="21">
        <v>20</v>
      </c>
      <c r="C14" s="21">
        <v>5</v>
      </c>
      <c r="D14" s="21">
        <v>0</v>
      </c>
      <c r="E14" s="21">
        <v>4</v>
      </c>
      <c r="F14" s="21">
        <v>4</v>
      </c>
      <c r="G14" s="21">
        <f t="shared" si="0"/>
        <v>33</v>
      </c>
      <c r="H14" s="79" t="s">
        <v>205</v>
      </c>
      <c r="X14" s="19"/>
    </row>
    <row r="15" spans="1:24" ht="21" customHeight="1" thickBot="1">
      <c r="A15" s="308" t="s">
        <v>17</v>
      </c>
      <c r="B15" s="20">
        <v>23</v>
      </c>
      <c r="C15" s="20">
        <v>7</v>
      </c>
      <c r="D15" s="20">
        <v>7</v>
      </c>
      <c r="E15" s="20">
        <v>5</v>
      </c>
      <c r="F15" s="20">
        <v>4</v>
      </c>
      <c r="G15" s="25">
        <f t="shared" si="0"/>
        <v>46</v>
      </c>
      <c r="H15" s="80" t="s">
        <v>18</v>
      </c>
    </row>
    <row r="16" spans="1:24" s="18" customFormat="1" ht="21" customHeight="1" thickBot="1">
      <c r="A16" s="307" t="s">
        <v>19</v>
      </c>
      <c r="B16" s="21">
        <v>45</v>
      </c>
      <c r="C16" s="21">
        <v>3</v>
      </c>
      <c r="D16" s="21">
        <v>8</v>
      </c>
      <c r="E16" s="21">
        <v>2</v>
      </c>
      <c r="F16" s="21">
        <v>3</v>
      </c>
      <c r="G16" s="21">
        <f t="shared" si="0"/>
        <v>61</v>
      </c>
      <c r="H16" s="79" t="s">
        <v>204</v>
      </c>
      <c r="X16" s="19"/>
    </row>
    <row r="17" spans="1:24" ht="21" customHeight="1" thickBot="1">
      <c r="A17" s="308" t="s">
        <v>21</v>
      </c>
      <c r="B17" s="20">
        <v>19</v>
      </c>
      <c r="C17" s="20">
        <v>2</v>
      </c>
      <c r="D17" s="20">
        <v>0</v>
      </c>
      <c r="E17" s="20">
        <v>1</v>
      </c>
      <c r="F17" s="20">
        <v>2</v>
      </c>
      <c r="G17" s="25">
        <f t="shared" si="0"/>
        <v>24</v>
      </c>
      <c r="H17" s="80" t="s">
        <v>203</v>
      </c>
    </row>
    <row r="18" spans="1:24" s="18" customFormat="1" ht="21" customHeight="1" thickBot="1">
      <c r="A18" s="307" t="s">
        <v>23</v>
      </c>
      <c r="B18" s="21">
        <v>5</v>
      </c>
      <c r="C18" s="21">
        <v>3</v>
      </c>
      <c r="D18" s="21">
        <v>0</v>
      </c>
      <c r="E18" s="21">
        <v>1</v>
      </c>
      <c r="F18" s="21">
        <v>1</v>
      </c>
      <c r="G18" s="21">
        <f t="shared" si="0"/>
        <v>10</v>
      </c>
      <c r="H18" s="79" t="s">
        <v>202</v>
      </c>
      <c r="X18" s="19"/>
    </row>
    <row r="19" spans="1:24" ht="21" customHeight="1" thickBot="1">
      <c r="A19" s="308" t="s">
        <v>25</v>
      </c>
      <c r="B19" s="20">
        <v>6</v>
      </c>
      <c r="C19" s="20">
        <v>14</v>
      </c>
      <c r="D19" s="20">
        <v>5</v>
      </c>
      <c r="E19" s="20">
        <v>6</v>
      </c>
      <c r="F19" s="20">
        <v>1</v>
      </c>
      <c r="G19" s="25">
        <f t="shared" si="0"/>
        <v>32</v>
      </c>
      <c r="H19" s="80" t="s">
        <v>26</v>
      </c>
    </row>
    <row r="20" spans="1:24" s="18" customFormat="1" ht="21" customHeight="1" thickBot="1">
      <c r="A20" s="307" t="s">
        <v>27</v>
      </c>
      <c r="B20" s="21">
        <v>60</v>
      </c>
      <c r="C20" s="21">
        <v>27</v>
      </c>
      <c r="D20" s="21">
        <v>0</v>
      </c>
      <c r="E20" s="21">
        <v>1</v>
      </c>
      <c r="F20" s="21">
        <v>0</v>
      </c>
      <c r="G20" s="21">
        <f t="shared" si="0"/>
        <v>88</v>
      </c>
      <c r="H20" s="79" t="s">
        <v>211</v>
      </c>
      <c r="X20" s="19"/>
    </row>
    <row r="21" spans="1:24" ht="21" customHeight="1" thickBot="1">
      <c r="A21" s="308" t="s">
        <v>29</v>
      </c>
      <c r="B21" s="20">
        <v>22</v>
      </c>
      <c r="C21" s="20">
        <v>9</v>
      </c>
      <c r="D21" s="20">
        <v>4</v>
      </c>
      <c r="E21" s="20">
        <v>4</v>
      </c>
      <c r="F21" s="20">
        <v>4</v>
      </c>
      <c r="G21" s="25">
        <f t="shared" si="0"/>
        <v>43</v>
      </c>
      <c r="H21" s="80" t="s">
        <v>212</v>
      </c>
    </row>
    <row r="22" spans="1:24" s="18" customFormat="1" ht="21" customHeight="1" thickBot="1">
      <c r="A22" s="307" t="s">
        <v>31</v>
      </c>
      <c r="B22" s="21">
        <v>16</v>
      </c>
      <c r="C22" s="21">
        <v>1</v>
      </c>
      <c r="D22" s="21">
        <v>0</v>
      </c>
      <c r="E22" s="21">
        <v>1</v>
      </c>
      <c r="F22" s="21">
        <v>0</v>
      </c>
      <c r="G22" s="21">
        <f t="shared" si="0"/>
        <v>18</v>
      </c>
      <c r="H22" s="79" t="s">
        <v>213</v>
      </c>
      <c r="X22" s="19"/>
    </row>
    <row r="23" spans="1:24" ht="21" customHeight="1" thickBot="1">
      <c r="A23" s="308" t="s">
        <v>33</v>
      </c>
      <c r="B23" s="20">
        <v>9</v>
      </c>
      <c r="C23" s="20">
        <v>5</v>
      </c>
      <c r="D23" s="20">
        <v>1</v>
      </c>
      <c r="E23" s="20">
        <v>3</v>
      </c>
      <c r="F23" s="20">
        <v>3</v>
      </c>
      <c r="G23" s="25">
        <f t="shared" si="0"/>
        <v>21</v>
      </c>
      <c r="H23" s="80" t="s">
        <v>285</v>
      </c>
    </row>
    <row r="24" spans="1:24" s="18" customFormat="1" ht="21" customHeight="1" thickBot="1">
      <c r="A24" s="307" t="s">
        <v>35</v>
      </c>
      <c r="B24" s="21">
        <v>21</v>
      </c>
      <c r="C24" s="21">
        <v>7</v>
      </c>
      <c r="D24" s="21">
        <v>2</v>
      </c>
      <c r="E24" s="21">
        <v>6</v>
      </c>
      <c r="F24" s="21">
        <v>4</v>
      </c>
      <c r="G24" s="21">
        <f t="shared" si="0"/>
        <v>40</v>
      </c>
      <c r="H24" s="79" t="s">
        <v>36</v>
      </c>
      <c r="X24" s="19"/>
    </row>
    <row r="25" spans="1:24" ht="21" customHeight="1" thickBot="1">
      <c r="A25" s="308" t="s">
        <v>37</v>
      </c>
      <c r="B25" s="20">
        <v>4</v>
      </c>
      <c r="C25" s="20">
        <v>0</v>
      </c>
      <c r="D25" s="20">
        <v>2</v>
      </c>
      <c r="E25" s="20">
        <v>1</v>
      </c>
      <c r="F25" s="20">
        <v>0</v>
      </c>
      <c r="G25" s="25">
        <f t="shared" si="0"/>
        <v>7</v>
      </c>
      <c r="H25" s="80" t="s">
        <v>215</v>
      </c>
    </row>
    <row r="26" spans="1:24" s="18" customFormat="1" ht="21" customHeight="1" thickBot="1">
      <c r="A26" s="307" t="s">
        <v>39</v>
      </c>
      <c r="B26" s="21">
        <v>11</v>
      </c>
      <c r="C26" s="21">
        <v>1</v>
      </c>
      <c r="D26" s="21">
        <v>1</v>
      </c>
      <c r="E26" s="21">
        <v>3</v>
      </c>
      <c r="F26" s="21">
        <v>4</v>
      </c>
      <c r="G26" s="21">
        <f t="shared" si="0"/>
        <v>20</v>
      </c>
      <c r="H26" s="79" t="s">
        <v>216</v>
      </c>
      <c r="X26" s="19"/>
    </row>
    <row r="27" spans="1:24" ht="21" customHeight="1" thickBot="1">
      <c r="A27" s="308" t="s">
        <v>41</v>
      </c>
      <c r="B27" s="20">
        <v>9</v>
      </c>
      <c r="C27" s="20">
        <v>3</v>
      </c>
      <c r="D27" s="20">
        <v>3</v>
      </c>
      <c r="E27" s="20">
        <v>3</v>
      </c>
      <c r="F27" s="20">
        <v>3</v>
      </c>
      <c r="G27" s="25">
        <f t="shared" si="0"/>
        <v>21</v>
      </c>
      <c r="H27" s="80" t="s">
        <v>217</v>
      </c>
    </row>
    <row r="28" spans="1:24" s="18" customFormat="1" ht="21" customHeight="1" thickBot="1">
      <c r="A28" s="311" t="s">
        <v>43</v>
      </c>
      <c r="B28" s="21">
        <v>0</v>
      </c>
      <c r="C28" s="21">
        <v>4</v>
      </c>
      <c r="D28" s="21">
        <v>1</v>
      </c>
      <c r="E28" s="21">
        <v>2</v>
      </c>
      <c r="F28" s="21">
        <v>0</v>
      </c>
      <c r="G28" s="21">
        <f t="shared" si="0"/>
        <v>7</v>
      </c>
      <c r="H28" s="139" t="s">
        <v>218</v>
      </c>
      <c r="X28" s="19"/>
    </row>
    <row r="29" spans="1:24" ht="21" customHeight="1" thickBot="1">
      <c r="A29" s="308" t="s">
        <v>45</v>
      </c>
      <c r="B29" s="20">
        <v>3</v>
      </c>
      <c r="C29" s="20">
        <v>3</v>
      </c>
      <c r="D29" s="20">
        <v>4</v>
      </c>
      <c r="E29" s="20">
        <v>5</v>
      </c>
      <c r="F29" s="20">
        <v>5</v>
      </c>
      <c r="G29" s="25">
        <f t="shared" si="0"/>
        <v>20</v>
      </c>
      <c r="H29" s="80" t="s">
        <v>46</v>
      </c>
    </row>
    <row r="30" spans="1:24" s="18" customFormat="1" ht="21" customHeight="1" thickBot="1">
      <c r="A30" s="307" t="s">
        <v>786</v>
      </c>
      <c r="B30" s="21">
        <v>12</v>
      </c>
      <c r="C30" s="21">
        <v>4</v>
      </c>
      <c r="D30" s="21">
        <v>1</v>
      </c>
      <c r="E30" s="21">
        <v>1</v>
      </c>
      <c r="F30" s="21">
        <v>1</v>
      </c>
      <c r="G30" s="21">
        <f t="shared" si="0"/>
        <v>19</v>
      </c>
      <c r="H30" s="79" t="s">
        <v>787</v>
      </c>
      <c r="X30" s="19"/>
    </row>
    <row r="31" spans="1:24" ht="21" customHeight="1" thickBot="1">
      <c r="A31" s="308" t="s">
        <v>47</v>
      </c>
      <c r="B31" s="20">
        <v>21</v>
      </c>
      <c r="C31" s="20">
        <v>0</v>
      </c>
      <c r="D31" s="20">
        <v>1</v>
      </c>
      <c r="E31" s="20">
        <v>2</v>
      </c>
      <c r="F31" s="20">
        <v>8</v>
      </c>
      <c r="G31" s="25">
        <f t="shared" si="0"/>
        <v>32</v>
      </c>
      <c r="H31" s="80" t="s">
        <v>219</v>
      </c>
    </row>
    <row r="32" spans="1:24" s="18" customFormat="1" ht="21" customHeight="1" thickBot="1">
      <c r="A32" s="307" t="s">
        <v>122</v>
      </c>
      <c r="B32" s="21">
        <v>2</v>
      </c>
      <c r="C32" s="21">
        <v>0</v>
      </c>
      <c r="D32" s="21">
        <v>0</v>
      </c>
      <c r="E32" s="21">
        <v>2</v>
      </c>
      <c r="F32" s="21">
        <v>4</v>
      </c>
      <c r="G32" s="21">
        <f t="shared" si="0"/>
        <v>8</v>
      </c>
      <c r="H32" s="79" t="s">
        <v>220</v>
      </c>
      <c r="X32" s="19"/>
    </row>
    <row r="33" spans="1:24" ht="21" customHeight="1" thickBot="1">
      <c r="A33" s="308" t="s">
        <v>51</v>
      </c>
      <c r="B33" s="20">
        <v>16</v>
      </c>
      <c r="C33" s="20">
        <v>2</v>
      </c>
      <c r="D33" s="20">
        <v>0</v>
      </c>
      <c r="E33" s="20">
        <v>1</v>
      </c>
      <c r="F33" s="20">
        <v>2</v>
      </c>
      <c r="G33" s="25">
        <f t="shared" si="0"/>
        <v>21</v>
      </c>
      <c r="H33" s="140" t="s">
        <v>286</v>
      </c>
    </row>
    <row r="34" spans="1:24" ht="21" customHeight="1" thickBot="1">
      <c r="A34" s="346" t="s">
        <v>308</v>
      </c>
      <c r="B34" s="23">
        <v>6</v>
      </c>
      <c r="C34" s="23">
        <v>0</v>
      </c>
      <c r="D34" s="23">
        <v>5</v>
      </c>
      <c r="E34" s="23">
        <v>0</v>
      </c>
      <c r="F34" s="23">
        <v>0</v>
      </c>
      <c r="G34" s="21">
        <f t="shared" si="0"/>
        <v>11</v>
      </c>
      <c r="H34" s="141" t="s">
        <v>306</v>
      </c>
      <c r="X34" s="211"/>
    </row>
    <row r="35" spans="1:24" ht="21" customHeight="1" thickBot="1">
      <c r="A35" s="347" t="s">
        <v>309</v>
      </c>
      <c r="B35" s="26">
        <v>4</v>
      </c>
      <c r="C35" s="26">
        <v>1</v>
      </c>
      <c r="D35" s="26">
        <v>0</v>
      </c>
      <c r="E35" s="26">
        <v>0</v>
      </c>
      <c r="F35" s="26">
        <v>1</v>
      </c>
      <c r="G35" s="25">
        <f t="shared" si="0"/>
        <v>6</v>
      </c>
      <c r="H35" s="149" t="s">
        <v>310</v>
      </c>
      <c r="X35" s="211"/>
    </row>
    <row r="36" spans="1:24" s="18" customFormat="1" ht="21" customHeight="1">
      <c r="A36" s="357" t="s">
        <v>53</v>
      </c>
      <c r="B36" s="23">
        <v>13</v>
      </c>
      <c r="C36" s="23">
        <v>4</v>
      </c>
      <c r="D36" s="23">
        <v>2</v>
      </c>
      <c r="E36" s="23">
        <v>4</v>
      </c>
      <c r="F36" s="23">
        <v>3</v>
      </c>
      <c r="G36" s="23">
        <f t="shared" si="0"/>
        <v>26</v>
      </c>
      <c r="H36" s="141" t="s">
        <v>54</v>
      </c>
      <c r="X36" s="19"/>
    </row>
    <row r="37" spans="1:24" s="18" customFormat="1" ht="27" customHeight="1">
      <c r="A37" s="358" t="s">
        <v>2</v>
      </c>
      <c r="B37" s="117">
        <f>SUM(B9:B36)</f>
        <v>456</v>
      </c>
      <c r="C37" s="117">
        <f t="shared" ref="C37:G37" si="1">SUM(C9:C36)</f>
        <v>116</v>
      </c>
      <c r="D37" s="117">
        <f t="shared" si="1"/>
        <v>69</v>
      </c>
      <c r="E37" s="117">
        <f t="shared" si="1"/>
        <v>70</v>
      </c>
      <c r="F37" s="117">
        <f t="shared" si="1"/>
        <v>73</v>
      </c>
      <c r="G37" s="117">
        <f t="shared" si="1"/>
        <v>784</v>
      </c>
      <c r="H37" s="118" t="s">
        <v>55</v>
      </c>
      <c r="X37" s="19"/>
    </row>
    <row r="41" spans="1:24" ht="13.5" thickBot="1">
      <c r="A41" s="27"/>
    </row>
    <row r="42" spans="1:24" ht="26.25" thickBot="1">
      <c r="A42" s="27" t="s">
        <v>257</v>
      </c>
      <c r="B42" s="21">
        <f>G37-B58</f>
        <v>153</v>
      </c>
      <c r="X42" s="105"/>
    </row>
    <row r="43" spans="1:24" ht="26.25" thickBot="1">
      <c r="A43" s="27" t="s">
        <v>258</v>
      </c>
      <c r="B43" s="21">
        <v>105</v>
      </c>
    </row>
    <row r="44" spans="1:24" ht="26.25" thickBot="1">
      <c r="A44" s="27" t="s">
        <v>259</v>
      </c>
      <c r="B44" s="21">
        <v>57</v>
      </c>
    </row>
    <row r="45" spans="1:24" ht="26.25" thickBot="1">
      <c r="A45" s="27" t="s">
        <v>260</v>
      </c>
      <c r="B45" s="20">
        <v>57</v>
      </c>
    </row>
    <row r="46" spans="1:24" ht="26.25" thickBot="1">
      <c r="A46" s="27" t="s">
        <v>261</v>
      </c>
      <c r="B46" s="20">
        <v>55</v>
      </c>
    </row>
    <row r="47" spans="1:24" ht="26.25" thickBot="1">
      <c r="A47" s="27" t="s">
        <v>262</v>
      </c>
      <c r="B47" s="21">
        <v>55</v>
      </c>
    </row>
    <row r="48" spans="1:24" ht="26.25" thickBot="1">
      <c r="A48" s="27" t="s">
        <v>263</v>
      </c>
      <c r="B48" s="20">
        <v>47</v>
      </c>
    </row>
    <row r="49" spans="1:2" ht="26.25" thickBot="1">
      <c r="A49" s="27" t="s">
        <v>264</v>
      </c>
      <c r="B49" s="21">
        <v>38</v>
      </c>
    </row>
    <row r="50" spans="1:2" ht="26.25" thickBot="1">
      <c r="A50" s="27" t="s">
        <v>265</v>
      </c>
      <c r="B50" s="21">
        <v>37</v>
      </c>
    </row>
    <row r="51" spans="1:2" ht="26.25" thickBot="1">
      <c r="A51" s="27" t="s">
        <v>266</v>
      </c>
      <c r="B51" s="20">
        <v>37</v>
      </c>
    </row>
    <row r="52" spans="1:2" ht="26.25" thickBot="1">
      <c r="A52" s="27" t="s">
        <v>267</v>
      </c>
      <c r="B52" s="20">
        <v>34</v>
      </c>
    </row>
    <row r="53" spans="1:2" ht="26.25" thickBot="1">
      <c r="A53" s="27" t="s">
        <v>268</v>
      </c>
      <c r="B53" s="20">
        <v>31</v>
      </c>
    </row>
    <row r="54" spans="1:2" ht="26.25" thickBot="1">
      <c r="A54" s="27" t="s">
        <v>269</v>
      </c>
      <c r="B54" s="20">
        <v>27</v>
      </c>
    </row>
    <row r="55" spans="1:2" ht="26.25" thickBot="1">
      <c r="A55" s="27" t="s">
        <v>270</v>
      </c>
      <c r="B55" s="21">
        <v>26</v>
      </c>
    </row>
    <row r="56" spans="1:2" ht="26.25" thickBot="1">
      <c r="A56" s="27" t="s">
        <v>271</v>
      </c>
      <c r="B56" s="21">
        <v>25</v>
      </c>
    </row>
    <row r="58" spans="1:2">
      <c r="B58">
        <f>SUM(B43:B57)</f>
        <v>631</v>
      </c>
    </row>
  </sheetData>
  <sortState ref="A41:B66">
    <sortCondition descending="1" ref="B39"/>
  </sortState>
  <mergeCells count="6">
    <mergeCell ref="A1:H1"/>
    <mergeCell ref="A2:H2"/>
    <mergeCell ref="A3:H3"/>
    <mergeCell ref="A4:H4"/>
    <mergeCell ref="A7:A8"/>
    <mergeCell ref="H7:H8"/>
  </mergeCells>
  <printOptions horizontalCentered="1" verticalCentered="1"/>
  <pageMargins left="0" right="0" top="0" bottom="0" header="0" footer="0"/>
  <pageSetup paperSize="9"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6"/>
  <sheetViews>
    <sheetView rightToLeft="1" view="pageBreakPreview" topLeftCell="A4" zoomScaleNormal="100" zoomScaleSheetLayoutView="100" workbookViewId="0">
      <selection activeCell="G30" sqref="G30"/>
    </sheetView>
  </sheetViews>
  <sheetFormatPr defaultRowHeight="12.75"/>
  <cols>
    <col min="1" max="1" width="20.7109375" bestFit="1" customWidth="1"/>
    <col min="2" max="6" width="8.7109375" customWidth="1"/>
    <col min="7" max="7" width="24.42578125" bestFit="1" customWidth="1"/>
    <col min="14" max="14" width="0.42578125" customWidth="1"/>
    <col min="15" max="16" width="9.140625" customWidth="1"/>
    <col min="22" max="22" width="37.42578125" customWidth="1"/>
    <col min="23" max="23" width="5" style="238" customWidth="1"/>
  </cols>
  <sheetData>
    <row r="1" spans="1:23" ht="26.25" customHeight="1">
      <c r="A1" s="534" t="s">
        <v>316</v>
      </c>
      <c r="B1" s="534"/>
      <c r="C1" s="534"/>
      <c r="D1" s="534"/>
      <c r="E1" s="534"/>
      <c r="F1" s="534"/>
      <c r="G1" s="534"/>
      <c r="H1" s="1"/>
      <c r="I1" s="1"/>
      <c r="J1" s="1"/>
    </row>
    <row r="2" spans="1:23" s="7" customFormat="1" ht="18">
      <c r="A2" s="573" t="s">
        <v>482</v>
      </c>
      <c r="B2" s="573"/>
      <c r="C2" s="573"/>
      <c r="D2" s="573"/>
      <c r="E2" s="573"/>
      <c r="F2" s="573"/>
      <c r="G2" s="573"/>
      <c r="H2" s="237"/>
      <c r="I2" s="237"/>
      <c r="J2" s="237"/>
      <c r="W2" s="102"/>
    </row>
    <row r="3" spans="1:23" s="7" customFormat="1" ht="35.25" customHeight="1">
      <c r="A3" s="578" t="s">
        <v>523</v>
      </c>
      <c r="B3" s="579"/>
      <c r="C3" s="579"/>
      <c r="D3" s="579"/>
      <c r="E3" s="579"/>
      <c r="F3" s="579"/>
      <c r="G3" s="579"/>
      <c r="H3" s="237"/>
      <c r="I3" s="237"/>
      <c r="J3" s="237"/>
      <c r="W3" s="102"/>
    </row>
    <row r="4" spans="1:23" s="7" customFormat="1" ht="15.75">
      <c r="A4" s="579" t="s">
        <v>299</v>
      </c>
      <c r="B4" s="579"/>
      <c r="C4" s="579"/>
      <c r="D4" s="579"/>
      <c r="E4" s="579"/>
      <c r="F4" s="579"/>
      <c r="G4" s="579"/>
      <c r="H4" s="237"/>
      <c r="I4" s="237"/>
      <c r="J4" s="237"/>
      <c r="W4" s="102"/>
    </row>
    <row r="5" spans="1:23" s="7" customFormat="1" ht="15.75">
      <c r="A5" s="476"/>
      <c r="B5" s="476"/>
      <c r="C5" s="476"/>
      <c r="D5" s="476"/>
      <c r="E5" s="476"/>
      <c r="F5" s="476"/>
      <c r="G5" s="476"/>
      <c r="H5" s="406"/>
      <c r="I5" s="406"/>
      <c r="J5" s="406"/>
      <c r="W5" s="102"/>
    </row>
    <row r="6" spans="1:23" ht="15.75" customHeight="1">
      <c r="A6" s="426" t="s">
        <v>744</v>
      </c>
      <c r="B6" s="429"/>
      <c r="C6" s="429"/>
      <c r="D6" s="429"/>
      <c r="E6" s="429"/>
      <c r="F6" s="429"/>
      <c r="G6" s="428" t="s">
        <v>745</v>
      </c>
      <c r="H6" s="1"/>
      <c r="I6" s="1"/>
      <c r="J6" s="1"/>
    </row>
    <row r="7" spans="1:23" ht="27.75" customHeight="1" thickBot="1">
      <c r="A7" s="574" t="s">
        <v>0</v>
      </c>
      <c r="B7" s="103" t="s">
        <v>109</v>
      </c>
      <c r="C7" s="103" t="s">
        <v>110</v>
      </c>
      <c r="D7" s="103" t="s">
        <v>111</v>
      </c>
      <c r="E7" s="103" t="s">
        <v>112</v>
      </c>
      <c r="F7" s="103" t="s">
        <v>2</v>
      </c>
      <c r="G7" s="580" t="s">
        <v>113</v>
      </c>
    </row>
    <row r="8" spans="1:23" ht="18.95" customHeight="1">
      <c r="A8" s="575"/>
      <c r="B8" s="104" t="s">
        <v>117</v>
      </c>
      <c r="C8" s="104" t="s">
        <v>118</v>
      </c>
      <c r="D8" s="104" t="s">
        <v>119</v>
      </c>
      <c r="E8" s="104" t="s">
        <v>120</v>
      </c>
      <c r="F8" s="104" t="s">
        <v>55</v>
      </c>
      <c r="G8" s="581"/>
    </row>
    <row r="9" spans="1:23" ht="21" customHeight="1" thickBot="1">
      <c r="A9" s="306" t="s">
        <v>5</v>
      </c>
      <c r="B9" s="142">
        <v>1</v>
      </c>
      <c r="C9" s="142">
        <v>4</v>
      </c>
      <c r="D9" s="142">
        <v>1</v>
      </c>
      <c r="E9" s="142">
        <v>2</v>
      </c>
      <c r="F9" s="142">
        <f t="shared" ref="F9:F35" si="0">SUM(B9:E9)</f>
        <v>8</v>
      </c>
      <c r="G9" s="138" t="s">
        <v>210</v>
      </c>
    </row>
    <row r="10" spans="1:23" s="18" customFormat="1" ht="21" customHeight="1" thickBot="1">
      <c r="A10" s="307" t="s">
        <v>7</v>
      </c>
      <c r="B10" s="74">
        <v>0</v>
      </c>
      <c r="C10" s="74">
        <v>0</v>
      </c>
      <c r="D10" s="74">
        <v>0</v>
      </c>
      <c r="E10" s="74">
        <v>0</v>
      </c>
      <c r="F10" s="74">
        <f t="shared" si="0"/>
        <v>0</v>
      </c>
      <c r="G10" s="79" t="s">
        <v>284</v>
      </c>
      <c r="W10" s="19"/>
    </row>
    <row r="11" spans="1:23" ht="21" customHeight="1" thickBot="1">
      <c r="A11" s="308" t="s">
        <v>9</v>
      </c>
      <c r="B11" s="75">
        <v>0</v>
      </c>
      <c r="C11" s="75">
        <v>2</v>
      </c>
      <c r="D11" s="75">
        <v>1</v>
      </c>
      <c r="E11" s="75">
        <v>1</v>
      </c>
      <c r="F11" s="75">
        <f t="shared" si="0"/>
        <v>4</v>
      </c>
      <c r="G11" s="80" t="s">
        <v>208</v>
      </c>
    </row>
    <row r="12" spans="1:23" s="18" customFormat="1" ht="21" customHeight="1" thickBot="1">
      <c r="A12" s="307" t="s">
        <v>11</v>
      </c>
      <c r="B12" s="74">
        <v>1</v>
      </c>
      <c r="C12" s="74">
        <v>1</v>
      </c>
      <c r="D12" s="74">
        <v>0</v>
      </c>
      <c r="E12" s="74">
        <v>1</v>
      </c>
      <c r="F12" s="74">
        <f t="shared" si="0"/>
        <v>3</v>
      </c>
      <c r="G12" s="79" t="s">
        <v>207</v>
      </c>
      <c r="W12" s="19"/>
    </row>
    <row r="13" spans="1:23" ht="21" customHeight="1" thickBot="1">
      <c r="A13" s="308" t="s">
        <v>13</v>
      </c>
      <c r="B13" s="75">
        <v>1</v>
      </c>
      <c r="C13" s="75">
        <v>1</v>
      </c>
      <c r="D13" s="75">
        <v>1</v>
      </c>
      <c r="E13" s="75">
        <v>1</v>
      </c>
      <c r="F13" s="75">
        <f t="shared" si="0"/>
        <v>4</v>
      </c>
      <c r="G13" s="80" t="s">
        <v>206</v>
      </c>
    </row>
    <row r="14" spans="1:23" s="18" customFormat="1" ht="21" customHeight="1" thickBot="1">
      <c r="A14" s="307" t="s">
        <v>15</v>
      </c>
      <c r="B14" s="74">
        <v>0</v>
      </c>
      <c r="C14" s="74">
        <v>0</v>
      </c>
      <c r="D14" s="74">
        <v>0</v>
      </c>
      <c r="E14" s="74">
        <v>0</v>
      </c>
      <c r="F14" s="74">
        <f t="shared" si="0"/>
        <v>0</v>
      </c>
      <c r="G14" s="79" t="s">
        <v>205</v>
      </c>
      <c r="W14" s="19"/>
    </row>
    <row r="15" spans="1:23" ht="21" customHeight="1" thickBot="1">
      <c r="A15" s="308" t="s">
        <v>17</v>
      </c>
      <c r="B15" s="75">
        <v>0</v>
      </c>
      <c r="C15" s="75">
        <v>0</v>
      </c>
      <c r="D15" s="75">
        <v>0</v>
      </c>
      <c r="E15" s="75">
        <v>0</v>
      </c>
      <c r="F15" s="75">
        <f t="shared" si="0"/>
        <v>0</v>
      </c>
      <c r="G15" s="80" t="s">
        <v>18</v>
      </c>
    </row>
    <row r="16" spans="1:23" s="18" customFormat="1" ht="21" customHeight="1" thickBot="1">
      <c r="A16" s="307" t="s">
        <v>19</v>
      </c>
      <c r="B16" s="74">
        <v>0</v>
      </c>
      <c r="C16" s="74">
        <v>0</v>
      </c>
      <c r="D16" s="74">
        <v>0</v>
      </c>
      <c r="E16" s="74">
        <v>0</v>
      </c>
      <c r="F16" s="74">
        <f t="shared" si="0"/>
        <v>0</v>
      </c>
      <c r="G16" s="79" t="s">
        <v>204</v>
      </c>
      <c r="W16" s="19"/>
    </row>
    <row r="17" spans="1:23" ht="21" customHeight="1" thickBot="1">
      <c r="A17" s="308" t="s">
        <v>21</v>
      </c>
      <c r="B17" s="75">
        <v>0</v>
      </c>
      <c r="C17" s="75">
        <v>0</v>
      </c>
      <c r="D17" s="75">
        <v>0</v>
      </c>
      <c r="E17" s="75">
        <v>0</v>
      </c>
      <c r="F17" s="75">
        <f t="shared" si="0"/>
        <v>0</v>
      </c>
      <c r="G17" s="80" t="s">
        <v>203</v>
      </c>
    </row>
    <row r="18" spans="1:23" s="18" customFormat="1" ht="21" customHeight="1" thickBot="1">
      <c r="A18" s="307" t="s">
        <v>23</v>
      </c>
      <c r="B18" s="74">
        <v>0</v>
      </c>
      <c r="C18" s="74">
        <v>0</v>
      </c>
      <c r="D18" s="74">
        <v>0</v>
      </c>
      <c r="E18" s="74">
        <v>0</v>
      </c>
      <c r="F18" s="74">
        <f t="shared" si="0"/>
        <v>0</v>
      </c>
      <c r="G18" s="79" t="s">
        <v>202</v>
      </c>
      <c r="W18" s="19"/>
    </row>
    <row r="19" spans="1:23" ht="21" customHeight="1" thickBot="1">
      <c r="A19" s="308" t="s">
        <v>25</v>
      </c>
      <c r="B19" s="75">
        <v>0</v>
      </c>
      <c r="C19" s="75">
        <v>0</v>
      </c>
      <c r="D19" s="75">
        <v>0</v>
      </c>
      <c r="E19" s="75">
        <v>0</v>
      </c>
      <c r="F19" s="75">
        <f t="shared" si="0"/>
        <v>0</v>
      </c>
      <c r="G19" s="80" t="s">
        <v>26</v>
      </c>
    </row>
    <row r="20" spans="1:23" s="18" customFormat="1" ht="21" customHeight="1" thickBot="1">
      <c r="A20" s="307" t="s">
        <v>27</v>
      </c>
      <c r="B20" s="74">
        <v>0</v>
      </c>
      <c r="C20" s="74">
        <v>0</v>
      </c>
      <c r="D20" s="74">
        <v>0</v>
      </c>
      <c r="E20" s="74">
        <v>0</v>
      </c>
      <c r="F20" s="74">
        <f t="shared" si="0"/>
        <v>0</v>
      </c>
      <c r="G20" s="79" t="s">
        <v>211</v>
      </c>
      <c r="W20" s="19"/>
    </row>
    <row r="21" spans="1:23" ht="21" customHeight="1" thickBot="1">
      <c r="A21" s="308" t="s">
        <v>29</v>
      </c>
      <c r="B21" s="75">
        <v>0</v>
      </c>
      <c r="C21" s="75">
        <v>0</v>
      </c>
      <c r="D21" s="75">
        <v>0</v>
      </c>
      <c r="E21" s="75">
        <v>0</v>
      </c>
      <c r="F21" s="75">
        <f t="shared" si="0"/>
        <v>0</v>
      </c>
      <c r="G21" s="80" t="s">
        <v>212</v>
      </c>
    </row>
    <row r="22" spans="1:23" s="18" customFormat="1" ht="21" customHeight="1" thickBot="1">
      <c r="A22" s="307" t="s">
        <v>31</v>
      </c>
      <c r="B22" s="74">
        <v>0</v>
      </c>
      <c r="C22" s="74">
        <v>0</v>
      </c>
      <c r="D22" s="74">
        <v>0</v>
      </c>
      <c r="E22" s="74">
        <v>0</v>
      </c>
      <c r="F22" s="74">
        <f t="shared" si="0"/>
        <v>0</v>
      </c>
      <c r="G22" s="79" t="s">
        <v>213</v>
      </c>
      <c r="W22" s="19"/>
    </row>
    <row r="23" spans="1:23" ht="21" customHeight="1" thickBot="1">
      <c r="A23" s="308" t="s">
        <v>33</v>
      </c>
      <c r="B23" s="75">
        <v>0</v>
      </c>
      <c r="C23" s="75">
        <v>0</v>
      </c>
      <c r="D23" s="75">
        <v>0</v>
      </c>
      <c r="E23" s="75">
        <v>0</v>
      </c>
      <c r="F23" s="75">
        <f t="shared" si="0"/>
        <v>0</v>
      </c>
      <c r="G23" s="80" t="s">
        <v>285</v>
      </c>
    </row>
    <row r="24" spans="1:23" s="18" customFormat="1" ht="21" customHeight="1" thickBot="1">
      <c r="A24" s="307" t="s">
        <v>35</v>
      </c>
      <c r="B24" s="74">
        <v>0</v>
      </c>
      <c r="C24" s="74">
        <v>0</v>
      </c>
      <c r="D24" s="74">
        <v>0</v>
      </c>
      <c r="E24" s="74">
        <v>0</v>
      </c>
      <c r="F24" s="74">
        <f t="shared" si="0"/>
        <v>0</v>
      </c>
      <c r="G24" s="79" t="s">
        <v>36</v>
      </c>
      <c r="W24" s="19"/>
    </row>
    <row r="25" spans="1:23" ht="21" customHeight="1" thickBot="1">
      <c r="A25" s="308" t="s">
        <v>37</v>
      </c>
      <c r="B25" s="75">
        <v>0</v>
      </c>
      <c r="C25" s="75">
        <v>0</v>
      </c>
      <c r="D25" s="75">
        <v>0</v>
      </c>
      <c r="E25" s="75">
        <v>0</v>
      </c>
      <c r="F25" s="75">
        <f t="shared" si="0"/>
        <v>0</v>
      </c>
      <c r="G25" s="80" t="s">
        <v>215</v>
      </c>
    </row>
    <row r="26" spans="1:23" s="18" customFormat="1" ht="21" customHeight="1" thickBot="1">
      <c r="A26" s="307" t="s">
        <v>39</v>
      </c>
      <c r="B26" s="74">
        <v>0</v>
      </c>
      <c r="C26" s="74">
        <v>0</v>
      </c>
      <c r="D26" s="74">
        <v>0</v>
      </c>
      <c r="E26" s="74">
        <v>0</v>
      </c>
      <c r="F26" s="74">
        <f t="shared" si="0"/>
        <v>0</v>
      </c>
      <c r="G26" s="79" t="s">
        <v>216</v>
      </c>
      <c r="W26" s="19"/>
    </row>
    <row r="27" spans="1:23" ht="21" customHeight="1" thickBot="1">
      <c r="A27" s="308" t="s">
        <v>41</v>
      </c>
      <c r="B27" s="75">
        <v>0</v>
      </c>
      <c r="C27" s="75">
        <v>0</v>
      </c>
      <c r="D27" s="75">
        <v>0</v>
      </c>
      <c r="E27" s="75">
        <v>0</v>
      </c>
      <c r="F27" s="75">
        <f t="shared" si="0"/>
        <v>0</v>
      </c>
      <c r="G27" s="80" t="s">
        <v>217</v>
      </c>
    </row>
    <row r="28" spans="1:23" s="18" customFormat="1" ht="21" customHeight="1" thickBot="1">
      <c r="A28" s="311" t="s">
        <v>43</v>
      </c>
      <c r="B28" s="74">
        <v>0</v>
      </c>
      <c r="C28" s="74">
        <v>0</v>
      </c>
      <c r="D28" s="74">
        <v>0</v>
      </c>
      <c r="E28" s="74">
        <v>0</v>
      </c>
      <c r="F28" s="74">
        <f t="shared" si="0"/>
        <v>0</v>
      </c>
      <c r="G28" s="139" t="s">
        <v>218</v>
      </c>
      <c r="W28" s="19"/>
    </row>
    <row r="29" spans="1:23" ht="21" customHeight="1" thickBot="1">
      <c r="A29" s="308" t="s">
        <v>45</v>
      </c>
      <c r="B29" s="75">
        <v>0</v>
      </c>
      <c r="C29" s="75">
        <v>0</v>
      </c>
      <c r="D29" s="75">
        <v>0</v>
      </c>
      <c r="E29" s="75">
        <v>0</v>
      </c>
      <c r="F29" s="75">
        <f t="shared" si="0"/>
        <v>0</v>
      </c>
      <c r="G29" s="80" t="s">
        <v>46</v>
      </c>
    </row>
    <row r="30" spans="1:23" s="18" customFormat="1" ht="21" customHeight="1" thickBot="1">
      <c r="A30" s="307" t="s">
        <v>786</v>
      </c>
      <c r="B30" s="74">
        <v>0</v>
      </c>
      <c r="C30" s="74">
        <v>1</v>
      </c>
      <c r="D30" s="74">
        <v>0</v>
      </c>
      <c r="E30" s="74">
        <v>0</v>
      </c>
      <c r="F30" s="74">
        <f t="shared" si="0"/>
        <v>1</v>
      </c>
      <c r="G30" s="79" t="s">
        <v>787</v>
      </c>
      <c r="W30" s="19"/>
    </row>
    <row r="31" spans="1:23" ht="21" customHeight="1" thickBot="1">
      <c r="A31" s="308" t="s">
        <v>47</v>
      </c>
      <c r="B31" s="75">
        <v>0</v>
      </c>
      <c r="C31" s="75">
        <v>0</v>
      </c>
      <c r="D31" s="75">
        <v>0</v>
      </c>
      <c r="E31" s="75">
        <v>0</v>
      </c>
      <c r="F31" s="75">
        <f t="shared" si="0"/>
        <v>0</v>
      </c>
      <c r="G31" s="80" t="s">
        <v>219</v>
      </c>
    </row>
    <row r="32" spans="1:23" s="18" customFormat="1" ht="21" customHeight="1" thickBot="1">
      <c r="A32" s="307" t="s">
        <v>122</v>
      </c>
      <c r="B32" s="74">
        <v>0</v>
      </c>
      <c r="C32" s="74">
        <v>0</v>
      </c>
      <c r="D32" s="74">
        <v>0</v>
      </c>
      <c r="E32" s="74">
        <v>0</v>
      </c>
      <c r="F32" s="74">
        <f t="shared" si="0"/>
        <v>0</v>
      </c>
      <c r="G32" s="79" t="s">
        <v>220</v>
      </c>
      <c r="W32" s="19"/>
    </row>
    <row r="33" spans="1:23" ht="21" customHeight="1" thickBot="1">
      <c r="A33" s="308" t="s">
        <v>51</v>
      </c>
      <c r="B33" s="75">
        <v>0</v>
      </c>
      <c r="C33" s="75">
        <v>0</v>
      </c>
      <c r="D33" s="75">
        <v>0</v>
      </c>
      <c r="E33" s="75">
        <v>0</v>
      </c>
      <c r="F33" s="75">
        <f t="shared" si="0"/>
        <v>0</v>
      </c>
      <c r="G33" s="140" t="s">
        <v>286</v>
      </c>
    </row>
    <row r="34" spans="1:23" ht="21" customHeight="1" thickBot="1">
      <c r="A34" s="346" t="s">
        <v>308</v>
      </c>
      <c r="B34" s="76">
        <v>0</v>
      </c>
      <c r="C34" s="76">
        <v>0</v>
      </c>
      <c r="D34" s="76">
        <v>0</v>
      </c>
      <c r="E34" s="76">
        <v>0</v>
      </c>
      <c r="F34" s="76">
        <f t="shared" si="0"/>
        <v>0</v>
      </c>
      <c r="G34" s="141" t="s">
        <v>306</v>
      </c>
    </row>
    <row r="35" spans="1:23" ht="21" customHeight="1" thickBot="1">
      <c r="A35" s="347" t="s">
        <v>309</v>
      </c>
      <c r="B35" s="228">
        <v>0</v>
      </c>
      <c r="C35" s="228">
        <v>0</v>
      </c>
      <c r="D35" s="228">
        <v>0</v>
      </c>
      <c r="E35" s="228">
        <v>0</v>
      </c>
      <c r="F35" s="228">
        <f t="shared" si="0"/>
        <v>0</v>
      </c>
      <c r="G35" s="149" t="s">
        <v>310</v>
      </c>
    </row>
    <row r="36" spans="1:23" s="18" customFormat="1" ht="21" customHeight="1">
      <c r="A36" s="357" t="s">
        <v>53</v>
      </c>
      <c r="B36" s="76">
        <v>0</v>
      </c>
      <c r="C36" s="76">
        <v>0</v>
      </c>
      <c r="D36" s="76">
        <v>0</v>
      </c>
      <c r="E36" s="76">
        <v>0</v>
      </c>
      <c r="F36" s="76">
        <v>0</v>
      </c>
      <c r="G36" s="141" t="s">
        <v>54</v>
      </c>
      <c r="W36" s="19"/>
    </row>
    <row r="37" spans="1:23" s="18" customFormat="1" ht="27" customHeight="1">
      <c r="A37" s="358" t="s">
        <v>2</v>
      </c>
      <c r="B37" s="143">
        <f>SUM(B9:B36)</f>
        <v>3</v>
      </c>
      <c r="C37" s="143">
        <f>SUM(C9:C36)</f>
        <v>9</v>
      </c>
      <c r="D37" s="143">
        <f>SUM(D9:D36)</f>
        <v>3</v>
      </c>
      <c r="E37" s="143">
        <f>SUM(E9:E36)</f>
        <v>5</v>
      </c>
      <c r="F37" s="143">
        <f>SUM(B37:E37)</f>
        <v>20</v>
      </c>
      <c r="G37" s="118" t="s">
        <v>55</v>
      </c>
      <c r="W37" s="19"/>
    </row>
    <row r="41" spans="1:23">
      <c r="A41" s="27"/>
    </row>
    <row r="42" spans="1:23" ht="25.5">
      <c r="A42" s="27" t="s">
        <v>257</v>
      </c>
    </row>
    <row r="43" spans="1:23" ht="25.5">
      <c r="A43" s="27" t="s">
        <v>258</v>
      </c>
    </row>
    <row r="44" spans="1:23" ht="25.5">
      <c r="A44" s="27" t="s">
        <v>259</v>
      </c>
    </row>
    <row r="45" spans="1:23" ht="25.5">
      <c r="A45" s="27" t="s">
        <v>260</v>
      </c>
    </row>
    <row r="46" spans="1:23" ht="25.5">
      <c r="A46" s="27" t="s">
        <v>261</v>
      </c>
    </row>
    <row r="47" spans="1:23" ht="25.5">
      <c r="A47" s="27" t="s">
        <v>262</v>
      </c>
    </row>
    <row r="48" spans="1:23" ht="25.5">
      <c r="A48" s="27" t="s">
        <v>263</v>
      </c>
    </row>
    <row r="49" spans="1:1" ht="25.5">
      <c r="A49" s="27" t="s">
        <v>264</v>
      </c>
    </row>
    <row r="50" spans="1:1" ht="25.5">
      <c r="A50" s="27" t="s">
        <v>265</v>
      </c>
    </row>
    <row r="51" spans="1:1" ht="25.5">
      <c r="A51" s="27" t="s">
        <v>266</v>
      </c>
    </row>
    <row r="52" spans="1:1" ht="25.5">
      <c r="A52" s="27" t="s">
        <v>267</v>
      </c>
    </row>
    <row r="53" spans="1:1" ht="25.5">
      <c r="A53" s="27" t="s">
        <v>268</v>
      </c>
    </row>
    <row r="54" spans="1:1" ht="25.5">
      <c r="A54" s="27" t="s">
        <v>269</v>
      </c>
    </row>
    <row r="55" spans="1:1" ht="25.5">
      <c r="A55" s="27" t="s">
        <v>270</v>
      </c>
    </row>
    <row r="56" spans="1:1" ht="25.5">
      <c r="A56" s="27" t="s">
        <v>271</v>
      </c>
    </row>
  </sheetData>
  <mergeCells count="6">
    <mergeCell ref="A1:G1"/>
    <mergeCell ref="A2:G2"/>
    <mergeCell ref="A3:G3"/>
    <mergeCell ref="A4:G4"/>
    <mergeCell ref="A7:A8"/>
    <mergeCell ref="G7:G8"/>
  </mergeCells>
  <printOptions horizontalCentered="1" verticalCentered="1"/>
  <pageMargins left="0" right="0" top="0" bottom="0" header="0" footer="0"/>
  <pageSetup paperSize="9" scale="95"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rightToLeft="1" view="pageBreakPreview" topLeftCell="A4" zoomScaleNormal="100" zoomScaleSheetLayoutView="100" workbookViewId="0">
      <selection activeCell="I29" sqref="I29"/>
    </sheetView>
  </sheetViews>
  <sheetFormatPr defaultRowHeight="12.75"/>
  <cols>
    <col min="1" max="1" width="20.7109375" bestFit="1" customWidth="1"/>
    <col min="2" max="8" width="8" customWidth="1"/>
    <col min="9" max="9" width="24.42578125" bestFit="1" customWidth="1"/>
    <col min="16" max="16" width="0.42578125" customWidth="1"/>
    <col min="17" max="18" width="9.140625" customWidth="1"/>
    <col min="24" max="24" width="37.42578125" customWidth="1"/>
    <col min="25" max="25" width="5" style="100" customWidth="1"/>
  </cols>
  <sheetData>
    <row r="1" spans="1:25" ht="26.25" customHeight="1">
      <c r="A1" s="534" t="s">
        <v>290</v>
      </c>
      <c r="B1" s="534"/>
      <c r="C1" s="534"/>
      <c r="D1" s="534"/>
      <c r="E1" s="534"/>
      <c r="F1" s="534"/>
      <c r="G1" s="534"/>
      <c r="H1" s="534"/>
      <c r="I1" s="534"/>
      <c r="J1" s="1"/>
      <c r="K1" s="1"/>
      <c r="L1" s="1"/>
    </row>
    <row r="2" spans="1:25" s="7" customFormat="1" ht="18">
      <c r="A2" s="573" t="s">
        <v>482</v>
      </c>
      <c r="B2" s="573"/>
      <c r="C2" s="573"/>
      <c r="D2" s="573"/>
      <c r="E2" s="573"/>
      <c r="F2" s="573"/>
      <c r="G2" s="573"/>
      <c r="H2" s="573"/>
      <c r="I2" s="573"/>
      <c r="J2" s="99"/>
      <c r="K2" s="99"/>
      <c r="L2" s="99"/>
      <c r="Y2" s="102"/>
    </row>
    <row r="3" spans="1:25" s="7" customFormat="1" ht="35.25" customHeight="1">
      <c r="A3" s="578" t="s">
        <v>524</v>
      </c>
      <c r="B3" s="578"/>
      <c r="C3" s="578"/>
      <c r="D3" s="578"/>
      <c r="E3" s="578"/>
      <c r="F3" s="578"/>
      <c r="G3" s="578"/>
      <c r="H3" s="578"/>
      <c r="I3" s="578"/>
      <c r="J3" s="99"/>
      <c r="K3" s="99"/>
      <c r="L3" s="99"/>
      <c r="Y3" s="102"/>
    </row>
    <row r="4" spans="1:25" s="7" customFormat="1" ht="15.75">
      <c r="A4" s="579" t="s">
        <v>299</v>
      </c>
      <c r="B4" s="579"/>
      <c r="C4" s="579"/>
      <c r="D4" s="579"/>
      <c r="E4" s="579"/>
      <c r="F4" s="579"/>
      <c r="G4" s="579"/>
      <c r="H4" s="579"/>
      <c r="I4" s="579"/>
      <c r="J4" s="99"/>
      <c r="K4" s="99"/>
      <c r="L4" s="99"/>
      <c r="Y4" s="102"/>
    </row>
    <row r="5" spans="1:25" ht="15.75" customHeight="1">
      <c r="A5" s="426" t="s">
        <v>746</v>
      </c>
      <c r="B5" s="429"/>
      <c r="C5" s="429"/>
      <c r="D5" s="429"/>
      <c r="E5" s="429"/>
      <c r="F5" s="429"/>
      <c r="G5" s="429"/>
      <c r="H5" s="429"/>
      <c r="I5" s="428" t="s">
        <v>747</v>
      </c>
      <c r="J5" s="1"/>
      <c r="K5" s="1"/>
      <c r="L5" s="1"/>
    </row>
    <row r="6" spans="1:25" ht="27.75" customHeight="1" thickBot="1">
      <c r="A6" s="574" t="s">
        <v>0</v>
      </c>
      <c r="B6" s="103" t="s">
        <v>228</v>
      </c>
      <c r="C6" s="103" t="s">
        <v>311</v>
      </c>
      <c r="D6" s="103" t="s">
        <v>229</v>
      </c>
      <c r="E6" s="103" t="s">
        <v>230</v>
      </c>
      <c r="F6" s="103" t="s">
        <v>231</v>
      </c>
      <c r="G6" s="103" t="s">
        <v>232</v>
      </c>
      <c r="H6" s="103" t="s">
        <v>2</v>
      </c>
      <c r="I6" s="580" t="s">
        <v>471</v>
      </c>
    </row>
    <row r="7" spans="1:25" ht="24" customHeight="1">
      <c r="A7" s="575"/>
      <c r="B7" s="379" t="s">
        <v>223</v>
      </c>
      <c r="C7" s="119" t="s">
        <v>314</v>
      </c>
      <c r="D7" s="379" t="s">
        <v>224</v>
      </c>
      <c r="E7" s="379" t="s">
        <v>225</v>
      </c>
      <c r="F7" s="119" t="s">
        <v>226</v>
      </c>
      <c r="G7" s="119" t="s">
        <v>227</v>
      </c>
      <c r="H7" s="119" t="s">
        <v>55</v>
      </c>
      <c r="I7" s="581"/>
    </row>
    <row r="8" spans="1:25" ht="21" customHeight="1" thickBot="1">
      <c r="A8" s="482" t="s">
        <v>5</v>
      </c>
      <c r="B8" s="25">
        <v>10</v>
      </c>
      <c r="C8" s="25">
        <v>1</v>
      </c>
      <c r="D8" s="25">
        <v>5</v>
      </c>
      <c r="E8" s="25">
        <v>3</v>
      </c>
      <c r="F8" s="25">
        <v>3</v>
      </c>
      <c r="G8" s="25">
        <v>12</v>
      </c>
      <c r="H8" s="388">
        <f>SUM(B8:G8)</f>
        <v>34</v>
      </c>
      <c r="I8" s="138" t="s">
        <v>210</v>
      </c>
    </row>
    <row r="9" spans="1:25" s="18" customFormat="1" ht="21" customHeight="1" thickBot="1">
      <c r="A9" s="329" t="s">
        <v>7</v>
      </c>
      <c r="B9" s="21">
        <v>5</v>
      </c>
      <c r="C9" s="21">
        <v>0</v>
      </c>
      <c r="D9" s="21">
        <v>4</v>
      </c>
      <c r="E9" s="21">
        <v>5</v>
      </c>
      <c r="F9" s="21">
        <v>4</v>
      </c>
      <c r="G9" s="21">
        <v>4</v>
      </c>
      <c r="H9" s="21">
        <f t="shared" ref="H9:H35" si="0">SUM(B9:G9)</f>
        <v>22</v>
      </c>
      <c r="I9" s="79" t="s">
        <v>284</v>
      </c>
      <c r="Y9" s="19"/>
    </row>
    <row r="10" spans="1:25" ht="21" customHeight="1" thickBot="1">
      <c r="A10" s="330" t="s">
        <v>9</v>
      </c>
      <c r="B10" s="20">
        <v>3</v>
      </c>
      <c r="C10" s="20">
        <v>3</v>
      </c>
      <c r="D10" s="20">
        <v>3</v>
      </c>
      <c r="E10" s="20">
        <v>3</v>
      </c>
      <c r="F10" s="20">
        <v>3</v>
      </c>
      <c r="G10" s="20">
        <v>3</v>
      </c>
      <c r="H10" s="388">
        <f t="shared" si="0"/>
        <v>18</v>
      </c>
      <c r="I10" s="80" t="s">
        <v>208</v>
      </c>
    </row>
    <row r="11" spans="1:25" s="18" customFormat="1" ht="21" customHeight="1" thickBot="1">
      <c r="A11" s="329" t="s">
        <v>11</v>
      </c>
      <c r="B11" s="21">
        <v>4</v>
      </c>
      <c r="C11" s="21">
        <v>0</v>
      </c>
      <c r="D11" s="21">
        <v>2</v>
      </c>
      <c r="E11" s="21">
        <v>2</v>
      </c>
      <c r="F11" s="21">
        <v>2</v>
      </c>
      <c r="G11" s="21">
        <v>1</v>
      </c>
      <c r="H11" s="21">
        <f t="shared" si="0"/>
        <v>11</v>
      </c>
      <c r="I11" s="79" t="s">
        <v>207</v>
      </c>
      <c r="Y11" s="19"/>
    </row>
    <row r="12" spans="1:25" ht="21" customHeight="1" thickBot="1">
      <c r="A12" s="330" t="s">
        <v>13</v>
      </c>
      <c r="B12" s="481">
        <v>5</v>
      </c>
      <c r="C12" s="20">
        <v>0</v>
      </c>
      <c r="D12" s="481">
        <v>2</v>
      </c>
      <c r="E12" s="481">
        <v>2</v>
      </c>
      <c r="F12" s="20">
        <v>2</v>
      </c>
      <c r="G12" s="20">
        <v>13</v>
      </c>
      <c r="H12" s="388">
        <f t="shared" si="0"/>
        <v>24</v>
      </c>
      <c r="I12" s="80" t="s">
        <v>206</v>
      </c>
    </row>
    <row r="13" spans="1:25" s="18" customFormat="1" ht="21" customHeight="1" thickBot="1">
      <c r="A13" s="329" t="s">
        <v>15</v>
      </c>
      <c r="B13" s="21">
        <v>4</v>
      </c>
      <c r="C13" s="21">
        <v>0</v>
      </c>
      <c r="D13" s="21">
        <v>0</v>
      </c>
      <c r="E13" s="21">
        <v>4</v>
      </c>
      <c r="F13" s="21">
        <v>4</v>
      </c>
      <c r="G13" s="21">
        <v>8</v>
      </c>
      <c r="H13" s="21">
        <f t="shared" si="0"/>
        <v>20</v>
      </c>
      <c r="I13" s="79" t="s">
        <v>205</v>
      </c>
      <c r="Y13" s="19"/>
    </row>
    <row r="14" spans="1:25" ht="21" customHeight="1" thickBot="1">
      <c r="A14" s="330" t="s">
        <v>17</v>
      </c>
      <c r="B14" s="481">
        <v>3</v>
      </c>
      <c r="C14" s="20">
        <v>3</v>
      </c>
      <c r="D14" s="481">
        <v>3</v>
      </c>
      <c r="E14" s="481">
        <v>6</v>
      </c>
      <c r="F14" s="20">
        <v>4</v>
      </c>
      <c r="G14" s="20">
        <v>4</v>
      </c>
      <c r="H14" s="388">
        <f t="shared" si="0"/>
        <v>23</v>
      </c>
      <c r="I14" s="80" t="s">
        <v>18</v>
      </c>
    </row>
    <row r="15" spans="1:25" s="18" customFormat="1" ht="21" customHeight="1" thickBot="1">
      <c r="A15" s="329" t="s">
        <v>19</v>
      </c>
      <c r="B15" s="21">
        <v>6</v>
      </c>
      <c r="C15" s="21">
        <v>6</v>
      </c>
      <c r="D15" s="21">
        <v>9</v>
      </c>
      <c r="E15" s="21">
        <v>8</v>
      </c>
      <c r="F15" s="21">
        <v>8</v>
      </c>
      <c r="G15" s="21">
        <v>8</v>
      </c>
      <c r="H15" s="21">
        <f t="shared" si="0"/>
        <v>45</v>
      </c>
      <c r="I15" s="79" t="s">
        <v>204</v>
      </c>
      <c r="Y15" s="19"/>
    </row>
    <row r="16" spans="1:25" ht="21" customHeight="1" thickBot="1">
      <c r="A16" s="330" t="s">
        <v>21</v>
      </c>
      <c r="B16" s="481">
        <v>4</v>
      </c>
      <c r="C16" s="20">
        <v>0</v>
      </c>
      <c r="D16" s="481">
        <v>3</v>
      </c>
      <c r="E16" s="481">
        <v>4</v>
      </c>
      <c r="F16" s="20">
        <v>4</v>
      </c>
      <c r="G16" s="20">
        <v>4</v>
      </c>
      <c r="H16" s="388">
        <f t="shared" si="0"/>
        <v>19</v>
      </c>
      <c r="I16" s="80" t="s">
        <v>203</v>
      </c>
    </row>
    <row r="17" spans="1:25" s="18" customFormat="1" ht="21" customHeight="1" thickBot="1">
      <c r="A17" s="329" t="s">
        <v>23</v>
      </c>
      <c r="B17" s="21">
        <v>5</v>
      </c>
      <c r="C17" s="21">
        <v>0</v>
      </c>
      <c r="D17" s="21">
        <v>0</v>
      </c>
      <c r="E17" s="21">
        <v>0</v>
      </c>
      <c r="F17" s="21">
        <v>0</v>
      </c>
      <c r="G17" s="21">
        <v>0</v>
      </c>
      <c r="H17" s="21">
        <f t="shared" si="0"/>
        <v>5</v>
      </c>
      <c r="I17" s="79" t="s">
        <v>202</v>
      </c>
      <c r="Y17" s="19"/>
    </row>
    <row r="18" spans="1:25" ht="21" customHeight="1" thickBot="1">
      <c r="A18" s="330" t="s">
        <v>25</v>
      </c>
      <c r="B18" s="481">
        <v>3</v>
      </c>
      <c r="C18" s="20">
        <v>0</v>
      </c>
      <c r="D18" s="481">
        <v>3</v>
      </c>
      <c r="E18" s="481">
        <v>0</v>
      </c>
      <c r="F18" s="20">
        <v>0</v>
      </c>
      <c r="G18" s="20">
        <v>0</v>
      </c>
      <c r="H18" s="388">
        <f t="shared" si="0"/>
        <v>6</v>
      </c>
      <c r="I18" s="80" t="s">
        <v>26</v>
      </c>
    </row>
    <row r="19" spans="1:25" s="18" customFormat="1" ht="21" customHeight="1" thickBot="1">
      <c r="A19" s="329" t="s">
        <v>27</v>
      </c>
      <c r="B19" s="21">
        <v>10</v>
      </c>
      <c r="C19" s="21">
        <v>10</v>
      </c>
      <c r="D19" s="21">
        <v>10</v>
      </c>
      <c r="E19" s="21">
        <v>10</v>
      </c>
      <c r="F19" s="21">
        <v>10</v>
      </c>
      <c r="G19" s="21">
        <v>10</v>
      </c>
      <c r="H19" s="21">
        <f t="shared" si="0"/>
        <v>60</v>
      </c>
      <c r="I19" s="79" t="s">
        <v>211</v>
      </c>
      <c r="Y19" s="19"/>
    </row>
    <row r="20" spans="1:25" ht="21" customHeight="1" thickBot="1">
      <c r="A20" s="330" t="s">
        <v>29</v>
      </c>
      <c r="B20" s="481">
        <v>16</v>
      </c>
      <c r="C20" s="20">
        <v>0</v>
      </c>
      <c r="D20" s="481">
        <v>0</v>
      </c>
      <c r="E20" s="481">
        <v>6</v>
      </c>
      <c r="F20" s="20">
        <v>0</v>
      </c>
      <c r="G20" s="20">
        <v>0</v>
      </c>
      <c r="H20" s="388">
        <f t="shared" si="0"/>
        <v>22</v>
      </c>
      <c r="I20" s="80" t="s">
        <v>212</v>
      </c>
    </row>
    <row r="21" spans="1:25" s="18" customFormat="1" ht="21" customHeight="1" thickBot="1">
      <c r="A21" s="329" t="s">
        <v>31</v>
      </c>
      <c r="B21" s="21">
        <v>0</v>
      </c>
      <c r="C21" s="21">
        <v>0</v>
      </c>
      <c r="D21" s="21">
        <v>4</v>
      </c>
      <c r="E21" s="21">
        <v>4</v>
      </c>
      <c r="F21" s="21">
        <v>4</v>
      </c>
      <c r="G21" s="21">
        <v>4</v>
      </c>
      <c r="H21" s="21">
        <f t="shared" si="0"/>
        <v>16</v>
      </c>
      <c r="I21" s="79" t="s">
        <v>213</v>
      </c>
      <c r="Y21" s="19"/>
    </row>
    <row r="22" spans="1:25" ht="21" customHeight="1" thickBot="1">
      <c r="A22" s="330" t="s">
        <v>33</v>
      </c>
      <c r="B22" s="481">
        <v>2</v>
      </c>
      <c r="C22" s="20">
        <v>0</v>
      </c>
      <c r="D22" s="481">
        <v>2</v>
      </c>
      <c r="E22" s="481">
        <v>2</v>
      </c>
      <c r="F22" s="20">
        <v>2</v>
      </c>
      <c r="G22" s="20">
        <v>1</v>
      </c>
      <c r="H22" s="388">
        <f t="shared" si="0"/>
        <v>9</v>
      </c>
      <c r="I22" s="80" t="s">
        <v>285</v>
      </c>
    </row>
    <row r="23" spans="1:25" s="18" customFormat="1" ht="21" customHeight="1" thickBot="1">
      <c r="A23" s="329" t="s">
        <v>35</v>
      </c>
      <c r="B23" s="21">
        <v>5</v>
      </c>
      <c r="C23" s="21">
        <v>0</v>
      </c>
      <c r="D23" s="21">
        <v>4</v>
      </c>
      <c r="E23" s="21">
        <v>4</v>
      </c>
      <c r="F23" s="21">
        <v>4</v>
      </c>
      <c r="G23" s="21">
        <v>4</v>
      </c>
      <c r="H23" s="21">
        <f t="shared" si="0"/>
        <v>21</v>
      </c>
      <c r="I23" s="79" t="s">
        <v>36</v>
      </c>
      <c r="Y23" s="19"/>
    </row>
    <row r="24" spans="1:25" ht="21" customHeight="1" thickBot="1">
      <c r="A24" s="330" t="s">
        <v>37</v>
      </c>
      <c r="B24" s="481">
        <v>0</v>
      </c>
      <c r="C24" s="20">
        <v>0</v>
      </c>
      <c r="D24" s="481">
        <v>0</v>
      </c>
      <c r="E24" s="481">
        <v>2</v>
      </c>
      <c r="F24" s="20">
        <v>0</v>
      </c>
      <c r="G24" s="20">
        <v>2</v>
      </c>
      <c r="H24" s="388">
        <f t="shared" si="0"/>
        <v>4</v>
      </c>
      <c r="I24" s="80" t="s">
        <v>215</v>
      </c>
    </row>
    <row r="25" spans="1:25" s="18" customFormat="1" ht="21" customHeight="1" thickBot="1">
      <c r="A25" s="329" t="s">
        <v>39</v>
      </c>
      <c r="B25" s="21">
        <v>2</v>
      </c>
      <c r="C25" s="21">
        <v>0</v>
      </c>
      <c r="D25" s="21">
        <v>2</v>
      </c>
      <c r="E25" s="21">
        <v>2</v>
      </c>
      <c r="F25" s="21">
        <v>2</v>
      </c>
      <c r="G25" s="21">
        <v>3</v>
      </c>
      <c r="H25" s="21">
        <f t="shared" si="0"/>
        <v>11</v>
      </c>
      <c r="I25" s="79" t="s">
        <v>216</v>
      </c>
      <c r="Y25" s="19"/>
    </row>
    <row r="26" spans="1:25" ht="21" customHeight="1" thickBot="1">
      <c r="A26" s="330" t="s">
        <v>41</v>
      </c>
      <c r="B26" s="481">
        <v>3</v>
      </c>
      <c r="C26" s="20">
        <v>0</v>
      </c>
      <c r="D26" s="481">
        <v>0</v>
      </c>
      <c r="E26" s="481">
        <v>3</v>
      </c>
      <c r="F26" s="20">
        <v>3</v>
      </c>
      <c r="G26" s="20">
        <v>0</v>
      </c>
      <c r="H26" s="388">
        <f t="shared" si="0"/>
        <v>9</v>
      </c>
      <c r="I26" s="80" t="s">
        <v>217</v>
      </c>
    </row>
    <row r="27" spans="1:25" s="18" customFormat="1" ht="21" customHeight="1" thickBot="1">
      <c r="A27" s="483" t="s">
        <v>43</v>
      </c>
      <c r="B27" s="21">
        <v>0</v>
      </c>
      <c r="C27" s="21">
        <v>0</v>
      </c>
      <c r="D27" s="21">
        <v>0</v>
      </c>
      <c r="E27" s="21">
        <v>0</v>
      </c>
      <c r="F27" s="21">
        <v>0</v>
      </c>
      <c r="G27" s="21">
        <v>0</v>
      </c>
      <c r="H27" s="21">
        <f t="shared" si="0"/>
        <v>0</v>
      </c>
      <c r="I27" s="139" t="s">
        <v>218</v>
      </c>
      <c r="Y27" s="19"/>
    </row>
    <row r="28" spans="1:25" ht="21" customHeight="1" thickBot="1">
      <c r="A28" s="330" t="s">
        <v>45</v>
      </c>
      <c r="B28" s="481">
        <v>3</v>
      </c>
      <c r="C28" s="20">
        <v>0</v>
      </c>
      <c r="D28" s="481">
        <v>0</v>
      </c>
      <c r="E28" s="481">
        <v>0</v>
      </c>
      <c r="F28" s="20">
        <v>0</v>
      </c>
      <c r="G28" s="20">
        <v>0</v>
      </c>
      <c r="H28" s="388">
        <f t="shared" si="0"/>
        <v>3</v>
      </c>
      <c r="I28" s="80" t="s">
        <v>46</v>
      </c>
    </row>
    <row r="29" spans="1:25" s="18" customFormat="1" ht="21" customHeight="1" thickBot="1">
      <c r="A29" s="329" t="s">
        <v>786</v>
      </c>
      <c r="B29" s="21">
        <v>2</v>
      </c>
      <c r="C29" s="21">
        <v>2</v>
      </c>
      <c r="D29" s="21">
        <v>2</v>
      </c>
      <c r="E29" s="21">
        <v>2</v>
      </c>
      <c r="F29" s="21">
        <v>2</v>
      </c>
      <c r="G29" s="21">
        <v>2</v>
      </c>
      <c r="H29" s="21">
        <f t="shared" si="0"/>
        <v>12</v>
      </c>
      <c r="I29" s="79" t="s">
        <v>787</v>
      </c>
      <c r="Y29" s="19"/>
    </row>
    <row r="30" spans="1:25" ht="21" customHeight="1" thickBot="1">
      <c r="A30" s="330" t="s">
        <v>47</v>
      </c>
      <c r="B30" s="481">
        <v>9</v>
      </c>
      <c r="C30" s="20">
        <v>0</v>
      </c>
      <c r="D30" s="481">
        <v>9</v>
      </c>
      <c r="E30" s="481">
        <v>3</v>
      </c>
      <c r="F30" s="20">
        <v>0</v>
      </c>
      <c r="G30" s="20">
        <v>0</v>
      </c>
      <c r="H30" s="388">
        <f t="shared" si="0"/>
        <v>21</v>
      </c>
      <c r="I30" s="80" t="s">
        <v>219</v>
      </c>
    </row>
    <row r="31" spans="1:25" s="18" customFormat="1" ht="21" customHeight="1" thickBot="1">
      <c r="A31" s="329" t="s">
        <v>49</v>
      </c>
      <c r="B31" s="21">
        <v>1</v>
      </c>
      <c r="C31" s="21">
        <v>0</v>
      </c>
      <c r="D31" s="21">
        <v>1</v>
      </c>
      <c r="E31" s="21">
        <v>0</v>
      </c>
      <c r="F31" s="21">
        <v>0</v>
      </c>
      <c r="G31" s="21">
        <v>0</v>
      </c>
      <c r="H31" s="21">
        <f t="shared" si="0"/>
        <v>2</v>
      </c>
      <c r="I31" s="79" t="s">
        <v>220</v>
      </c>
      <c r="Y31" s="19"/>
    </row>
    <row r="32" spans="1:25" ht="21" customHeight="1" thickBot="1">
      <c r="A32" s="330" t="s">
        <v>51</v>
      </c>
      <c r="B32" s="481">
        <v>8</v>
      </c>
      <c r="C32" s="20">
        <v>0</v>
      </c>
      <c r="D32" s="481">
        <v>0</v>
      </c>
      <c r="E32" s="481">
        <v>8</v>
      </c>
      <c r="F32" s="20">
        <v>0</v>
      </c>
      <c r="G32" s="20">
        <v>0</v>
      </c>
      <c r="H32" s="388">
        <f t="shared" si="0"/>
        <v>16</v>
      </c>
      <c r="I32" s="140" t="s">
        <v>286</v>
      </c>
    </row>
    <row r="33" spans="1:25" ht="21" customHeight="1" thickBot="1">
      <c r="A33" s="484" t="s">
        <v>308</v>
      </c>
      <c r="B33" s="21">
        <v>3</v>
      </c>
      <c r="C33" s="21">
        <v>0</v>
      </c>
      <c r="D33" s="21">
        <v>1</v>
      </c>
      <c r="E33" s="21">
        <v>1</v>
      </c>
      <c r="F33" s="21">
        <v>1</v>
      </c>
      <c r="G33" s="21">
        <v>0</v>
      </c>
      <c r="H33" s="21">
        <f t="shared" si="0"/>
        <v>6</v>
      </c>
      <c r="I33" s="141" t="s">
        <v>306</v>
      </c>
      <c r="Y33" s="211"/>
    </row>
    <row r="34" spans="1:25" ht="21" customHeight="1" thickBot="1">
      <c r="A34" s="485" t="s">
        <v>309</v>
      </c>
      <c r="B34" s="481">
        <v>3</v>
      </c>
      <c r="C34" s="26">
        <v>0</v>
      </c>
      <c r="D34" s="481">
        <v>0</v>
      </c>
      <c r="E34" s="481">
        <v>0</v>
      </c>
      <c r="F34" s="26">
        <v>0</v>
      </c>
      <c r="G34" s="26">
        <v>1</v>
      </c>
      <c r="H34" s="388">
        <f t="shared" si="0"/>
        <v>4</v>
      </c>
      <c r="I34" s="149" t="s">
        <v>310</v>
      </c>
      <c r="Y34" s="211"/>
    </row>
    <row r="35" spans="1:25" s="18" customFormat="1" ht="21" customHeight="1">
      <c r="A35" s="486" t="s">
        <v>53</v>
      </c>
      <c r="B35" s="389">
        <v>10</v>
      </c>
      <c r="C35" s="389">
        <v>0</v>
      </c>
      <c r="D35" s="389">
        <v>2</v>
      </c>
      <c r="E35" s="389">
        <v>1</v>
      </c>
      <c r="F35" s="389">
        <v>0</v>
      </c>
      <c r="G35" s="389">
        <v>0</v>
      </c>
      <c r="H35" s="389">
        <f t="shared" si="0"/>
        <v>13</v>
      </c>
      <c r="I35" s="487" t="s">
        <v>54</v>
      </c>
      <c r="Y35" s="19"/>
    </row>
    <row r="36" spans="1:25" s="18" customFormat="1" ht="27" customHeight="1">
      <c r="A36" s="116" t="s">
        <v>2</v>
      </c>
      <c r="B36" s="380">
        <f>SUM(B8:B35)</f>
        <v>129</v>
      </c>
      <c r="C36" s="380">
        <f t="shared" ref="C36:H36" si="1">SUM(C8:C35)</f>
        <v>25</v>
      </c>
      <c r="D36" s="380">
        <f t="shared" si="1"/>
        <v>71</v>
      </c>
      <c r="E36" s="380">
        <f t="shared" si="1"/>
        <v>85</v>
      </c>
      <c r="F36" s="143">
        <f t="shared" si="1"/>
        <v>62</v>
      </c>
      <c r="G36" s="143">
        <f t="shared" si="1"/>
        <v>84</v>
      </c>
      <c r="H36" s="143">
        <f t="shared" si="1"/>
        <v>456</v>
      </c>
      <c r="I36" s="118" t="s">
        <v>55</v>
      </c>
      <c r="Y36" s="19"/>
    </row>
    <row r="40" spans="1:25">
      <c r="A40" s="2"/>
    </row>
  </sheetData>
  <mergeCells count="6">
    <mergeCell ref="A1:I1"/>
    <mergeCell ref="A2:I2"/>
    <mergeCell ref="A3:I3"/>
    <mergeCell ref="A4:I4"/>
    <mergeCell ref="A6:A7"/>
    <mergeCell ref="I6:I7"/>
  </mergeCells>
  <printOptions horizontalCentered="1" verticalCentered="1"/>
  <pageMargins left="0" right="0" top="0" bottom="0" header="0" footer="0"/>
  <pageSetup paperSize="9" scale="95"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15"/>
  <sheetViews>
    <sheetView showGridLines="0" rightToLeft="1" view="pageBreakPreview" zoomScaleNormal="100" zoomScaleSheetLayoutView="100" workbookViewId="0">
      <selection activeCell="A8" sqref="A8:XFD8"/>
    </sheetView>
  </sheetViews>
  <sheetFormatPr defaultRowHeight="12.75"/>
  <cols>
    <col min="1" max="1" width="45.42578125" style="197" customWidth="1"/>
    <col min="2" max="2" width="2.5703125" style="197" customWidth="1"/>
    <col min="3" max="3" width="41" style="205" customWidth="1"/>
    <col min="4" max="256" width="9.140625" style="197"/>
    <col min="257" max="257" width="45.42578125" style="197" customWidth="1"/>
    <col min="258" max="258" width="2.5703125" style="197" customWidth="1"/>
    <col min="259" max="259" width="41" style="197" customWidth="1"/>
    <col min="260" max="512" width="9.140625" style="197"/>
    <col min="513" max="513" width="45.42578125" style="197" customWidth="1"/>
    <col min="514" max="514" width="2.5703125" style="197" customWidth="1"/>
    <col min="515" max="515" width="41" style="197" customWidth="1"/>
    <col min="516" max="768" width="9.140625" style="197"/>
    <col min="769" max="769" width="45.42578125" style="197" customWidth="1"/>
    <col min="770" max="770" width="2.5703125" style="197" customWidth="1"/>
    <col min="771" max="771" width="41" style="197" customWidth="1"/>
    <col min="772" max="1024" width="9.140625" style="197"/>
    <col min="1025" max="1025" width="45.42578125" style="197" customWidth="1"/>
    <col min="1026" max="1026" width="2.5703125" style="197" customWidth="1"/>
    <col min="1027" max="1027" width="41" style="197" customWidth="1"/>
    <col min="1028" max="1280" width="9.140625" style="197"/>
    <col min="1281" max="1281" width="45.42578125" style="197" customWidth="1"/>
    <col min="1282" max="1282" width="2.5703125" style="197" customWidth="1"/>
    <col min="1283" max="1283" width="41" style="197" customWidth="1"/>
    <col min="1284" max="1536" width="9.140625" style="197"/>
    <col min="1537" max="1537" width="45.42578125" style="197" customWidth="1"/>
    <col min="1538" max="1538" width="2.5703125" style="197" customWidth="1"/>
    <col min="1539" max="1539" width="41" style="197" customWidth="1"/>
    <col min="1540" max="1792" width="9.140625" style="197"/>
    <col min="1793" max="1793" width="45.42578125" style="197" customWidth="1"/>
    <col min="1794" max="1794" width="2.5703125" style="197" customWidth="1"/>
    <col min="1795" max="1795" width="41" style="197" customWidth="1"/>
    <col min="1796" max="2048" width="9.140625" style="197"/>
    <col min="2049" max="2049" width="45.42578125" style="197" customWidth="1"/>
    <col min="2050" max="2050" width="2.5703125" style="197" customWidth="1"/>
    <col min="2051" max="2051" width="41" style="197" customWidth="1"/>
    <col min="2052" max="2304" width="9.140625" style="197"/>
    <col min="2305" max="2305" width="45.42578125" style="197" customWidth="1"/>
    <col min="2306" max="2306" width="2.5703125" style="197" customWidth="1"/>
    <col min="2307" max="2307" width="41" style="197" customWidth="1"/>
    <col min="2308" max="2560" width="9.140625" style="197"/>
    <col min="2561" max="2561" width="45.42578125" style="197" customWidth="1"/>
    <col min="2562" max="2562" width="2.5703125" style="197" customWidth="1"/>
    <col min="2563" max="2563" width="41" style="197" customWidth="1"/>
    <col min="2564" max="2816" width="9.140625" style="197"/>
    <col min="2817" max="2817" width="45.42578125" style="197" customWidth="1"/>
    <col min="2818" max="2818" width="2.5703125" style="197" customWidth="1"/>
    <col min="2819" max="2819" width="41" style="197" customWidth="1"/>
    <col min="2820" max="3072" width="9.140625" style="197"/>
    <col min="3073" max="3073" width="45.42578125" style="197" customWidth="1"/>
    <col min="3074" max="3074" width="2.5703125" style="197" customWidth="1"/>
    <col min="3075" max="3075" width="41" style="197" customWidth="1"/>
    <col min="3076" max="3328" width="9.140625" style="197"/>
    <col min="3329" max="3329" width="45.42578125" style="197" customWidth="1"/>
    <col min="3330" max="3330" width="2.5703125" style="197" customWidth="1"/>
    <col min="3331" max="3331" width="41" style="197" customWidth="1"/>
    <col min="3332" max="3584" width="9.140625" style="197"/>
    <col min="3585" max="3585" width="45.42578125" style="197" customWidth="1"/>
    <col min="3586" max="3586" width="2.5703125" style="197" customWidth="1"/>
    <col min="3587" max="3587" width="41" style="197" customWidth="1"/>
    <col min="3588" max="3840" width="9.140625" style="197"/>
    <col min="3841" max="3841" width="45.42578125" style="197" customWidth="1"/>
    <col min="3842" max="3842" width="2.5703125" style="197" customWidth="1"/>
    <col min="3843" max="3843" width="41" style="197" customWidth="1"/>
    <col min="3844" max="4096" width="9.140625" style="197"/>
    <col min="4097" max="4097" width="45.42578125" style="197" customWidth="1"/>
    <col min="4098" max="4098" width="2.5703125" style="197" customWidth="1"/>
    <col min="4099" max="4099" width="41" style="197" customWidth="1"/>
    <col min="4100" max="4352" width="9.140625" style="197"/>
    <col min="4353" max="4353" width="45.42578125" style="197" customWidth="1"/>
    <col min="4354" max="4354" width="2.5703125" style="197" customWidth="1"/>
    <col min="4355" max="4355" width="41" style="197" customWidth="1"/>
    <col min="4356" max="4608" width="9.140625" style="197"/>
    <col min="4609" max="4609" width="45.42578125" style="197" customWidth="1"/>
    <col min="4610" max="4610" width="2.5703125" style="197" customWidth="1"/>
    <col min="4611" max="4611" width="41" style="197" customWidth="1"/>
    <col min="4612" max="4864" width="9.140625" style="197"/>
    <col min="4865" max="4865" width="45.42578125" style="197" customWidth="1"/>
    <col min="4866" max="4866" width="2.5703125" style="197" customWidth="1"/>
    <col min="4867" max="4867" width="41" style="197" customWidth="1"/>
    <col min="4868" max="5120" width="9.140625" style="197"/>
    <col min="5121" max="5121" width="45.42578125" style="197" customWidth="1"/>
    <col min="5122" max="5122" width="2.5703125" style="197" customWidth="1"/>
    <col min="5123" max="5123" width="41" style="197" customWidth="1"/>
    <col min="5124" max="5376" width="9.140625" style="197"/>
    <col min="5377" max="5377" width="45.42578125" style="197" customWidth="1"/>
    <col min="5378" max="5378" width="2.5703125" style="197" customWidth="1"/>
    <col min="5379" max="5379" width="41" style="197" customWidth="1"/>
    <col min="5380" max="5632" width="9.140625" style="197"/>
    <col min="5633" max="5633" width="45.42578125" style="197" customWidth="1"/>
    <col min="5634" max="5634" width="2.5703125" style="197" customWidth="1"/>
    <col min="5635" max="5635" width="41" style="197" customWidth="1"/>
    <col min="5636" max="5888" width="9.140625" style="197"/>
    <col min="5889" max="5889" width="45.42578125" style="197" customWidth="1"/>
    <col min="5890" max="5890" width="2.5703125" style="197" customWidth="1"/>
    <col min="5891" max="5891" width="41" style="197" customWidth="1"/>
    <col min="5892" max="6144" width="9.140625" style="197"/>
    <col min="6145" max="6145" width="45.42578125" style="197" customWidth="1"/>
    <col min="6146" max="6146" width="2.5703125" style="197" customWidth="1"/>
    <col min="6147" max="6147" width="41" style="197" customWidth="1"/>
    <col min="6148" max="6400" width="9.140625" style="197"/>
    <col min="6401" max="6401" width="45.42578125" style="197" customWidth="1"/>
    <col min="6402" max="6402" width="2.5703125" style="197" customWidth="1"/>
    <col min="6403" max="6403" width="41" style="197" customWidth="1"/>
    <col min="6404" max="6656" width="9.140625" style="197"/>
    <col min="6657" max="6657" width="45.42578125" style="197" customWidth="1"/>
    <col min="6658" max="6658" width="2.5703125" style="197" customWidth="1"/>
    <col min="6659" max="6659" width="41" style="197" customWidth="1"/>
    <col min="6660" max="6912" width="9.140625" style="197"/>
    <col min="6913" max="6913" width="45.42578125" style="197" customWidth="1"/>
    <col min="6914" max="6914" width="2.5703125" style="197" customWidth="1"/>
    <col min="6915" max="6915" width="41" style="197" customWidth="1"/>
    <col min="6916" max="7168" width="9.140625" style="197"/>
    <col min="7169" max="7169" width="45.42578125" style="197" customWidth="1"/>
    <col min="7170" max="7170" width="2.5703125" style="197" customWidth="1"/>
    <col min="7171" max="7171" width="41" style="197" customWidth="1"/>
    <col min="7172" max="7424" width="9.140625" style="197"/>
    <col min="7425" max="7425" width="45.42578125" style="197" customWidth="1"/>
    <col min="7426" max="7426" width="2.5703125" style="197" customWidth="1"/>
    <col min="7427" max="7427" width="41" style="197" customWidth="1"/>
    <col min="7428" max="7680" width="9.140625" style="197"/>
    <col min="7681" max="7681" width="45.42578125" style="197" customWidth="1"/>
    <col min="7682" max="7682" width="2.5703125" style="197" customWidth="1"/>
    <col min="7683" max="7683" width="41" style="197" customWidth="1"/>
    <col min="7684" max="7936" width="9.140625" style="197"/>
    <col min="7937" max="7937" width="45.42578125" style="197" customWidth="1"/>
    <col min="7938" max="7938" width="2.5703125" style="197" customWidth="1"/>
    <col min="7939" max="7939" width="41" style="197" customWidth="1"/>
    <col min="7940" max="8192" width="9.140625" style="197"/>
    <col min="8193" max="8193" width="45.42578125" style="197" customWidth="1"/>
    <col min="8194" max="8194" width="2.5703125" style="197" customWidth="1"/>
    <col min="8195" max="8195" width="41" style="197" customWidth="1"/>
    <col min="8196" max="8448" width="9.140625" style="197"/>
    <col min="8449" max="8449" width="45.42578125" style="197" customWidth="1"/>
    <col min="8450" max="8450" width="2.5703125" style="197" customWidth="1"/>
    <col min="8451" max="8451" width="41" style="197" customWidth="1"/>
    <col min="8452" max="8704" width="9.140625" style="197"/>
    <col min="8705" max="8705" width="45.42578125" style="197" customWidth="1"/>
    <col min="8706" max="8706" width="2.5703125" style="197" customWidth="1"/>
    <col min="8707" max="8707" width="41" style="197" customWidth="1"/>
    <col min="8708" max="8960" width="9.140625" style="197"/>
    <col min="8961" max="8961" width="45.42578125" style="197" customWidth="1"/>
    <col min="8962" max="8962" width="2.5703125" style="197" customWidth="1"/>
    <col min="8963" max="8963" width="41" style="197" customWidth="1"/>
    <col min="8964" max="9216" width="9.140625" style="197"/>
    <col min="9217" max="9217" width="45.42578125" style="197" customWidth="1"/>
    <col min="9218" max="9218" width="2.5703125" style="197" customWidth="1"/>
    <col min="9219" max="9219" width="41" style="197" customWidth="1"/>
    <col min="9220" max="9472" width="9.140625" style="197"/>
    <col min="9473" max="9473" width="45.42578125" style="197" customWidth="1"/>
    <col min="9474" max="9474" width="2.5703125" style="197" customWidth="1"/>
    <col min="9475" max="9475" width="41" style="197" customWidth="1"/>
    <col min="9476" max="9728" width="9.140625" style="197"/>
    <col min="9729" max="9729" width="45.42578125" style="197" customWidth="1"/>
    <col min="9730" max="9730" width="2.5703125" style="197" customWidth="1"/>
    <col min="9731" max="9731" width="41" style="197" customWidth="1"/>
    <col min="9732" max="9984" width="9.140625" style="197"/>
    <col min="9985" max="9985" width="45.42578125" style="197" customWidth="1"/>
    <col min="9986" max="9986" width="2.5703125" style="197" customWidth="1"/>
    <col min="9987" max="9987" width="41" style="197" customWidth="1"/>
    <col min="9988" max="10240" width="9.140625" style="197"/>
    <col min="10241" max="10241" width="45.42578125" style="197" customWidth="1"/>
    <col min="10242" max="10242" width="2.5703125" style="197" customWidth="1"/>
    <col min="10243" max="10243" width="41" style="197" customWidth="1"/>
    <col min="10244" max="10496" width="9.140625" style="197"/>
    <col min="10497" max="10497" width="45.42578125" style="197" customWidth="1"/>
    <col min="10498" max="10498" width="2.5703125" style="197" customWidth="1"/>
    <col min="10499" max="10499" width="41" style="197" customWidth="1"/>
    <col min="10500" max="10752" width="9.140625" style="197"/>
    <col min="10753" max="10753" width="45.42578125" style="197" customWidth="1"/>
    <col min="10754" max="10754" width="2.5703125" style="197" customWidth="1"/>
    <col min="10755" max="10755" width="41" style="197" customWidth="1"/>
    <col min="10756" max="11008" width="9.140625" style="197"/>
    <col min="11009" max="11009" width="45.42578125" style="197" customWidth="1"/>
    <col min="11010" max="11010" width="2.5703125" style="197" customWidth="1"/>
    <col min="11011" max="11011" width="41" style="197" customWidth="1"/>
    <col min="11012" max="11264" width="9.140625" style="197"/>
    <col min="11265" max="11265" width="45.42578125" style="197" customWidth="1"/>
    <col min="11266" max="11266" width="2.5703125" style="197" customWidth="1"/>
    <col min="11267" max="11267" width="41" style="197" customWidth="1"/>
    <col min="11268" max="11520" width="9.140625" style="197"/>
    <col min="11521" max="11521" width="45.42578125" style="197" customWidth="1"/>
    <col min="11522" max="11522" width="2.5703125" style="197" customWidth="1"/>
    <col min="11523" max="11523" width="41" style="197" customWidth="1"/>
    <col min="11524" max="11776" width="9.140625" style="197"/>
    <col min="11777" max="11777" width="45.42578125" style="197" customWidth="1"/>
    <col min="11778" max="11778" width="2.5703125" style="197" customWidth="1"/>
    <col min="11779" max="11779" width="41" style="197" customWidth="1"/>
    <col min="11780" max="12032" width="9.140625" style="197"/>
    <col min="12033" max="12033" width="45.42578125" style="197" customWidth="1"/>
    <col min="12034" max="12034" width="2.5703125" style="197" customWidth="1"/>
    <col min="12035" max="12035" width="41" style="197" customWidth="1"/>
    <col min="12036" max="12288" width="9.140625" style="197"/>
    <col min="12289" max="12289" width="45.42578125" style="197" customWidth="1"/>
    <col min="12290" max="12290" width="2.5703125" style="197" customWidth="1"/>
    <col min="12291" max="12291" width="41" style="197" customWidth="1"/>
    <col min="12292" max="12544" width="9.140625" style="197"/>
    <col min="12545" max="12545" width="45.42578125" style="197" customWidth="1"/>
    <col min="12546" max="12546" width="2.5703125" style="197" customWidth="1"/>
    <col min="12547" max="12547" width="41" style="197" customWidth="1"/>
    <col min="12548" max="12800" width="9.140625" style="197"/>
    <col min="12801" max="12801" width="45.42578125" style="197" customWidth="1"/>
    <col min="12802" max="12802" width="2.5703125" style="197" customWidth="1"/>
    <col min="12803" max="12803" width="41" style="197" customWidth="1"/>
    <col min="12804" max="13056" width="9.140625" style="197"/>
    <col min="13057" max="13057" width="45.42578125" style="197" customWidth="1"/>
    <col min="13058" max="13058" width="2.5703125" style="197" customWidth="1"/>
    <col min="13059" max="13059" width="41" style="197" customWidth="1"/>
    <col min="13060" max="13312" width="9.140625" style="197"/>
    <col min="13313" max="13313" width="45.42578125" style="197" customWidth="1"/>
    <col min="13314" max="13314" width="2.5703125" style="197" customWidth="1"/>
    <col min="13315" max="13315" width="41" style="197" customWidth="1"/>
    <col min="13316" max="13568" width="9.140625" style="197"/>
    <col min="13569" max="13569" width="45.42578125" style="197" customWidth="1"/>
    <col min="13570" max="13570" width="2.5703125" style="197" customWidth="1"/>
    <col min="13571" max="13571" width="41" style="197" customWidth="1"/>
    <col min="13572" max="13824" width="9.140625" style="197"/>
    <col min="13825" max="13825" width="45.42578125" style="197" customWidth="1"/>
    <col min="13826" max="13826" width="2.5703125" style="197" customWidth="1"/>
    <col min="13827" max="13827" width="41" style="197" customWidth="1"/>
    <col min="13828" max="14080" width="9.140625" style="197"/>
    <col min="14081" max="14081" width="45.42578125" style="197" customWidth="1"/>
    <col min="14082" max="14082" width="2.5703125" style="197" customWidth="1"/>
    <col min="14083" max="14083" width="41" style="197" customWidth="1"/>
    <col min="14084" max="14336" width="9.140625" style="197"/>
    <col min="14337" max="14337" width="45.42578125" style="197" customWidth="1"/>
    <col min="14338" max="14338" width="2.5703125" style="197" customWidth="1"/>
    <col min="14339" max="14339" width="41" style="197" customWidth="1"/>
    <col min="14340" max="14592" width="9.140625" style="197"/>
    <col min="14593" max="14593" width="45.42578125" style="197" customWidth="1"/>
    <col min="14594" max="14594" width="2.5703125" style="197" customWidth="1"/>
    <col min="14595" max="14595" width="41" style="197" customWidth="1"/>
    <col min="14596" max="14848" width="9.140625" style="197"/>
    <col min="14849" max="14849" width="45.42578125" style="197" customWidth="1"/>
    <col min="14850" max="14850" width="2.5703125" style="197" customWidth="1"/>
    <col min="14851" max="14851" width="41" style="197" customWidth="1"/>
    <col min="14852" max="15104" width="9.140625" style="197"/>
    <col min="15105" max="15105" width="45.42578125" style="197" customWidth="1"/>
    <col min="15106" max="15106" width="2.5703125" style="197" customWidth="1"/>
    <col min="15107" max="15107" width="41" style="197" customWidth="1"/>
    <col min="15108" max="15360" width="9.140625" style="197"/>
    <col min="15361" max="15361" width="45.42578125" style="197" customWidth="1"/>
    <col min="15362" max="15362" width="2.5703125" style="197" customWidth="1"/>
    <col min="15363" max="15363" width="41" style="197" customWidth="1"/>
    <col min="15364" max="15616" width="9.140625" style="197"/>
    <col min="15617" max="15617" width="45.42578125" style="197" customWidth="1"/>
    <col min="15618" max="15618" width="2.5703125" style="197" customWidth="1"/>
    <col min="15619" max="15619" width="41" style="197" customWidth="1"/>
    <col min="15620" max="15872" width="9.140625" style="197"/>
    <col min="15873" max="15873" width="45.42578125" style="197" customWidth="1"/>
    <col min="15874" max="15874" width="2.5703125" style="197" customWidth="1"/>
    <col min="15875" max="15875" width="41" style="197" customWidth="1"/>
    <col min="15876" max="16128" width="9.140625" style="197"/>
    <col min="16129" max="16129" width="45.42578125" style="197" customWidth="1"/>
    <col min="16130" max="16130" width="2.5703125" style="197" customWidth="1"/>
    <col min="16131" max="16131" width="41" style="197" customWidth="1"/>
    <col min="16132" max="16384" width="9.140625" style="197"/>
  </cols>
  <sheetData>
    <row r="5" spans="1:3" s="196" customFormat="1" ht="21" customHeight="1">
      <c r="A5" s="408" t="s">
        <v>487</v>
      </c>
      <c r="B5" s="409"/>
      <c r="C5" s="410" t="s">
        <v>488</v>
      </c>
    </row>
    <row r="6" spans="1:3">
      <c r="C6" s="198"/>
    </row>
    <row r="7" spans="1:3" s="201" customFormat="1" ht="153">
      <c r="A7" s="206" t="s">
        <v>295</v>
      </c>
      <c r="B7" s="200"/>
      <c r="C7" s="202" t="s">
        <v>297</v>
      </c>
    </row>
    <row r="8" spans="1:3" s="201" customFormat="1" ht="12" customHeight="1">
      <c r="A8" s="199"/>
      <c r="B8" s="200"/>
      <c r="C8" s="202"/>
    </row>
    <row r="9" spans="1:3" s="201" customFormat="1" ht="141.75">
      <c r="A9" s="206" t="s">
        <v>296</v>
      </c>
      <c r="B9" s="200"/>
      <c r="C9" s="207" t="s">
        <v>298</v>
      </c>
    </row>
    <row r="10" spans="1:3" s="201" customFormat="1" ht="12" customHeight="1">
      <c r="A10" s="199"/>
      <c r="B10" s="200"/>
      <c r="C10" s="202"/>
    </row>
    <row r="11" spans="1:3" s="201" customFormat="1" ht="17.25" customHeight="1">
      <c r="A11" s="203" t="s">
        <v>503</v>
      </c>
      <c r="B11" s="200"/>
      <c r="C11" s="204" t="s">
        <v>504</v>
      </c>
    </row>
    <row r="12" spans="1:3" ht="17.25" customHeight="1">
      <c r="A12" s="434" t="s">
        <v>495</v>
      </c>
      <c r="B12" s="435"/>
      <c r="C12" s="436" t="s">
        <v>496</v>
      </c>
    </row>
    <row r="13" spans="1:3" ht="18">
      <c r="A13" s="434" t="s">
        <v>497</v>
      </c>
      <c r="B13" s="435"/>
      <c r="C13" s="202" t="s">
        <v>498</v>
      </c>
    </row>
    <row r="14" spans="1:3" ht="18">
      <c r="A14" s="434" t="s">
        <v>499</v>
      </c>
      <c r="B14" s="435"/>
      <c r="C14" s="202" t="s">
        <v>500</v>
      </c>
    </row>
    <row r="15" spans="1:3" ht="18">
      <c r="A15" s="437" t="s">
        <v>501</v>
      </c>
      <c r="B15" s="435"/>
      <c r="C15" s="202" t="s">
        <v>502</v>
      </c>
    </row>
  </sheetData>
  <pageMargins left="0.78740157480314965" right="0.78740157480314965" top="1.5748031496062993" bottom="0.78740157480314965" header="0.51181102362204722" footer="0.51181102362204722"/>
  <pageSetup paperSize="9" scale="9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rightToLeft="1" view="pageBreakPreview" topLeftCell="A8" zoomScaleNormal="100" zoomScaleSheetLayoutView="100" workbookViewId="0">
      <selection activeCell="A31" sqref="A31"/>
    </sheetView>
  </sheetViews>
  <sheetFormatPr defaultRowHeight="12.75"/>
  <cols>
    <col min="1" max="1" width="20.7109375" bestFit="1" customWidth="1"/>
    <col min="2" max="7" width="8.7109375" customWidth="1"/>
    <col min="8" max="8" width="8.7109375" style="148" customWidth="1"/>
    <col min="9" max="9" width="24.42578125" bestFit="1" customWidth="1"/>
    <col min="16" max="16" width="0.42578125" customWidth="1"/>
    <col min="17" max="18" width="9.140625" customWidth="1"/>
    <col min="24" max="24" width="37.42578125" customWidth="1"/>
    <col min="25" max="25" width="5" style="100" customWidth="1"/>
  </cols>
  <sheetData>
    <row r="1" spans="1:25" ht="26.25" hidden="1" customHeight="1">
      <c r="A1" s="582" t="s">
        <v>291</v>
      </c>
      <c r="B1" s="582"/>
      <c r="C1" s="582"/>
      <c r="D1" s="582"/>
      <c r="E1" s="582"/>
      <c r="F1" s="582"/>
      <c r="G1" s="582"/>
      <c r="H1" s="582"/>
      <c r="I1" s="582"/>
      <c r="J1" s="1"/>
      <c r="K1" s="1"/>
      <c r="L1" s="1"/>
    </row>
    <row r="2" spans="1:25" ht="26.25" customHeight="1">
      <c r="A2" s="534" t="s">
        <v>313</v>
      </c>
      <c r="B2" s="534"/>
      <c r="C2" s="534"/>
      <c r="D2" s="534"/>
      <c r="E2" s="534"/>
      <c r="F2" s="534"/>
      <c r="G2" s="534"/>
      <c r="H2" s="534"/>
      <c r="I2" s="534"/>
      <c r="J2" s="1"/>
      <c r="K2" s="1"/>
      <c r="L2" s="1"/>
      <c r="Y2" s="227"/>
    </row>
    <row r="3" spans="1:25" s="7" customFormat="1" ht="13.5" customHeight="1">
      <c r="A3" s="573" t="s">
        <v>344</v>
      </c>
      <c r="B3" s="573"/>
      <c r="C3" s="573"/>
      <c r="D3" s="573"/>
      <c r="E3" s="573"/>
      <c r="F3" s="573"/>
      <c r="G3" s="573"/>
      <c r="H3" s="573"/>
      <c r="I3" s="573"/>
      <c r="J3" s="226"/>
      <c r="K3" s="226"/>
      <c r="L3" s="226"/>
      <c r="Y3" s="102"/>
    </row>
    <row r="4" spans="1:25" s="7" customFormat="1" ht="33" customHeight="1">
      <c r="A4" s="578" t="s">
        <v>525</v>
      </c>
      <c r="B4" s="578"/>
      <c r="C4" s="578"/>
      <c r="D4" s="578"/>
      <c r="E4" s="578"/>
      <c r="F4" s="578"/>
      <c r="G4" s="578"/>
      <c r="H4" s="578"/>
      <c r="I4" s="578"/>
      <c r="J4" s="226"/>
      <c r="K4" s="226"/>
      <c r="L4" s="226"/>
      <c r="Y4" s="102"/>
    </row>
    <row r="5" spans="1:25" s="7" customFormat="1" ht="15.75">
      <c r="A5" s="579" t="s">
        <v>299</v>
      </c>
      <c r="B5" s="579"/>
      <c r="C5" s="579"/>
      <c r="D5" s="579"/>
      <c r="E5" s="579"/>
      <c r="F5" s="579"/>
      <c r="G5" s="579"/>
      <c r="H5" s="579"/>
      <c r="I5" s="579"/>
      <c r="J5" s="226"/>
      <c r="K5" s="226"/>
      <c r="L5" s="226"/>
      <c r="Y5" s="102"/>
    </row>
    <row r="6" spans="1:25" s="7" customFormat="1" ht="15.75">
      <c r="A6" s="476"/>
      <c r="B6" s="476"/>
      <c r="C6" s="476"/>
      <c r="D6" s="476"/>
      <c r="E6" s="476"/>
      <c r="F6" s="476"/>
      <c r="G6" s="476"/>
      <c r="H6" s="476"/>
      <c r="I6" s="476"/>
      <c r="J6" s="406"/>
      <c r="K6" s="406"/>
      <c r="L6" s="406"/>
      <c r="Y6" s="102"/>
    </row>
    <row r="7" spans="1:25" ht="15.75" customHeight="1">
      <c r="A7" s="426" t="s">
        <v>748</v>
      </c>
      <c r="B7" s="429"/>
      <c r="C7" s="429"/>
      <c r="D7" s="429"/>
      <c r="E7" s="429"/>
      <c r="F7" s="429"/>
      <c r="G7" s="429"/>
      <c r="H7" s="430"/>
      <c r="I7" s="428" t="s">
        <v>749</v>
      </c>
      <c r="J7" s="1"/>
      <c r="K7" s="1"/>
      <c r="L7" s="1"/>
    </row>
    <row r="8" spans="1:25" ht="27.75" customHeight="1" thickBot="1">
      <c r="A8" s="574" t="s">
        <v>0</v>
      </c>
      <c r="B8" s="103" t="s">
        <v>228</v>
      </c>
      <c r="C8" s="103" t="s">
        <v>311</v>
      </c>
      <c r="D8" s="103" t="s">
        <v>229</v>
      </c>
      <c r="E8" s="103" t="s">
        <v>230</v>
      </c>
      <c r="F8" s="103" t="s">
        <v>231</v>
      </c>
      <c r="G8" s="103" t="s">
        <v>232</v>
      </c>
      <c r="H8" s="103" t="s">
        <v>2</v>
      </c>
      <c r="I8" s="576" t="s">
        <v>472</v>
      </c>
    </row>
    <row r="9" spans="1:25" ht="24" customHeight="1">
      <c r="A9" s="575"/>
      <c r="B9" s="119" t="s">
        <v>223</v>
      </c>
      <c r="C9" s="119" t="s">
        <v>314</v>
      </c>
      <c r="D9" s="119" t="s">
        <v>224</v>
      </c>
      <c r="E9" s="119" t="s">
        <v>225</v>
      </c>
      <c r="F9" s="119" t="s">
        <v>226</v>
      </c>
      <c r="G9" s="119" t="s">
        <v>227</v>
      </c>
      <c r="H9" s="144" t="s">
        <v>55</v>
      </c>
      <c r="I9" s="577"/>
    </row>
    <row r="10" spans="1:25" ht="21" customHeight="1" thickBot="1">
      <c r="A10" s="306" t="s">
        <v>5</v>
      </c>
      <c r="B10" s="142">
        <v>2</v>
      </c>
      <c r="C10" s="142">
        <v>1</v>
      </c>
      <c r="D10" s="142">
        <v>0</v>
      </c>
      <c r="E10" s="142">
        <v>0</v>
      </c>
      <c r="F10" s="142">
        <v>0</v>
      </c>
      <c r="G10" s="142">
        <v>0</v>
      </c>
      <c r="H10" s="145">
        <f>SUM(B10:G10)</f>
        <v>3</v>
      </c>
      <c r="I10" s="138" t="s">
        <v>210</v>
      </c>
    </row>
    <row r="11" spans="1:25" s="18" customFormat="1" ht="21" customHeight="1" thickBot="1">
      <c r="A11" s="307" t="s">
        <v>7</v>
      </c>
      <c r="B11" s="74">
        <v>1</v>
      </c>
      <c r="C11" s="74">
        <v>0</v>
      </c>
      <c r="D11" s="74">
        <v>0</v>
      </c>
      <c r="E11" s="74">
        <v>0</v>
      </c>
      <c r="F11" s="74">
        <v>0</v>
      </c>
      <c r="G11" s="74">
        <v>0</v>
      </c>
      <c r="H11" s="146">
        <f t="shared" ref="H11:H37" si="0">SUM(B11:G11)</f>
        <v>1</v>
      </c>
      <c r="I11" s="79" t="s">
        <v>284</v>
      </c>
      <c r="Y11" s="19"/>
    </row>
    <row r="12" spans="1:25" ht="21" customHeight="1" thickBot="1">
      <c r="A12" s="308" t="s">
        <v>9</v>
      </c>
      <c r="B12" s="75">
        <v>0</v>
      </c>
      <c r="C12" s="75">
        <v>0</v>
      </c>
      <c r="D12" s="75">
        <v>0</v>
      </c>
      <c r="E12" s="75">
        <v>0</v>
      </c>
      <c r="F12" s="75">
        <v>0</v>
      </c>
      <c r="G12" s="75">
        <v>0</v>
      </c>
      <c r="H12" s="145">
        <f t="shared" si="0"/>
        <v>0</v>
      </c>
      <c r="I12" s="80" t="s">
        <v>208</v>
      </c>
    </row>
    <row r="13" spans="1:25" s="18" customFormat="1" ht="21" customHeight="1" thickBot="1">
      <c r="A13" s="307" t="s">
        <v>11</v>
      </c>
      <c r="B13" s="74">
        <v>2</v>
      </c>
      <c r="C13" s="74">
        <v>0</v>
      </c>
      <c r="D13" s="74">
        <v>1</v>
      </c>
      <c r="E13" s="74">
        <v>1</v>
      </c>
      <c r="F13" s="74">
        <v>1</v>
      </c>
      <c r="G13" s="74">
        <v>0</v>
      </c>
      <c r="H13" s="146">
        <f t="shared" si="0"/>
        <v>5</v>
      </c>
      <c r="I13" s="79" t="s">
        <v>207</v>
      </c>
      <c r="Y13" s="19"/>
    </row>
    <row r="14" spans="1:25" ht="21" customHeight="1" thickBot="1">
      <c r="A14" s="308" t="s">
        <v>13</v>
      </c>
      <c r="B14" s="75">
        <v>2</v>
      </c>
      <c r="C14" s="75">
        <v>0</v>
      </c>
      <c r="D14" s="75">
        <v>0</v>
      </c>
      <c r="E14" s="75">
        <v>0</v>
      </c>
      <c r="F14" s="75">
        <v>0</v>
      </c>
      <c r="G14" s="75">
        <v>0</v>
      </c>
      <c r="H14" s="145">
        <f t="shared" si="0"/>
        <v>2</v>
      </c>
      <c r="I14" s="80" t="s">
        <v>206</v>
      </c>
    </row>
    <row r="15" spans="1:25" s="18" customFormat="1" ht="21" customHeight="1" thickBot="1">
      <c r="A15" s="307" t="s">
        <v>15</v>
      </c>
      <c r="B15" s="74">
        <v>3</v>
      </c>
      <c r="C15" s="74">
        <v>0</v>
      </c>
      <c r="D15" s="74">
        <v>0</v>
      </c>
      <c r="E15" s="74">
        <v>1</v>
      </c>
      <c r="F15" s="74">
        <v>1</v>
      </c>
      <c r="G15" s="74">
        <v>0</v>
      </c>
      <c r="H15" s="146">
        <f t="shared" si="0"/>
        <v>5</v>
      </c>
      <c r="I15" s="79" t="s">
        <v>205</v>
      </c>
      <c r="Y15" s="19"/>
    </row>
    <row r="16" spans="1:25" ht="21" customHeight="1" thickBot="1">
      <c r="A16" s="308" t="s">
        <v>17</v>
      </c>
      <c r="B16" s="75">
        <v>6</v>
      </c>
      <c r="C16" s="75">
        <v>0</v>
      </c>
      <c r="D16" s="75">
        <v>1</v>
      </c>
      <c r="E16" s="75">
        <v>0</v>
      </c>
      <c r="F16" s="75">
        <v>0</v>
      </c>
      <c r="G16" s="75">
        <v>0</v>
      </c>
      <c r="H16" s="145">
        <f t="shared" si="0"/>
        <v>7</v>
      </c>
      <c r="I16" s="80" t="s">
        <v>18</v>
      </c>
    </row>
    <row r="17" spans="1:25" s="18" customFormat="1" ht="21" customHeight="1" thickBot="1">
      <c r="A17" s="307" t="s">
        <v>19</v>
      </c>
      <c r="B17" s="74">
        <v>1</v>
      </c>
      <c r="C17" s="74">
        <v>0</v>
      </c>
      <c r="D17" s="74">
        <v>2</v>
      </c>
      <c r="E17" s="74">
        <v>0</v>
      </c>
      <c r="F17" s="74">
        <v>0</v>
      </c>
      <c r="G17" s="74">
        <v>0</v>
      </c>
      <c r="H17" s="146">
        <f t="shared" si="0"/>
        <v>3</v>
      </c>
      <c r="I17" s="79" t="s">
        <v>204</v>
      </c>
      <c r="Y17" s="19"/>
    </row>
    <row r="18" spans="1:25" ht="21" customHeight="1" thickBot="1">
      <c r="A18" s="308" t="s">
        <v>21</v>
      </c>
      <c r="B18" s="75">
        <v>2</v>
      </c>
      <c r="C18" s="75">
        <v>0</v>
      </c>
      <c r="D18" s="75">
        <v>0</v>
      </c>
      <c r="E18" s="75">
        <v>0</v>
      </c>
      <c r="F18" s="75">
        <v>0</v>
      </c>
      <c r="G18" s="75">
        <v>0</v>
      </c>
      <c r="H18" s="145">
        <f t="shared" si="0"/>
        <v>2</v>
      </c>
      <c r="I18" s="80" t="s">
        <v>203</v>
      </c>
    </row>
    <row r="19" spans="1:25" s="18" customFormat="1" ht="21" customHeight="1" thickBot="1">
      <c r="A19" s="307" t="s">
        <v>23</v>
      </c>
      <c r="B19" s="74">
        <v>3</v>
      </c>
      <c r="C19" s="74">
        <v>0</v>
      </c>
      <c r="D19" s="74">
        <v>0</v>
      </c>
      <c r="E19" s="74">
        <v>0</v>
      </c>
      <c r="F19" s="74">
        <v>0</v>
      </c>
      <c r="G19" s="74">
        <v>0</v>
      </c>
      <c r="H19" s="146">
        <f t="shared" si="0"/>
        <v>3</v>
      </c>
      <c r="I19" s="79" t="s">
        <v>202</v>
      </c>
      <c r="Y19" s="19"/>
    </row>
    <row r="20" spans="1:25" ht="21" customHeight="1" thickBot="1">
      <c r="A20" s="308" t="s">
        <v>25</v>
      </c>
      <c r="B20" s="75">
        <v>14</v>
      </c>
      <c r="C20" s="75">
        <v>0</v>
      </c>
      <c r="D20" s="75">
        <v>0</v>
      </c>
      <c r="E20" s="75">
        <v>0</v>
      </c>
      <c r="F20" s="75">
        <v>0</v>
      </c>
      <c r="G20" s="75">
        <v>0</v>
      </c>
      <c r="H20" s="145">
        <f t="shared" si="0"/>
        <v>14</v>
      </c>
      <c r="I20" s="80" t="s">
        <v>26</v>
      </c>
    </row>
    <row r="21" spans="1:25" s="18" customFormat="1" ht="21" customHeight="1" thickBot="1">
      <c r="A21" s="307" t="s">
        <v>27</v>
      </c>
      <c r="B21" s="74">
        <v>9</v>
      </c>
      <c r="C21" s="74">
        <v>9</v>
      </c>
      <c r="D21" s="74">
        <v>9</v>
      </c>
      <c r="E21" s="74">
        <v>0</v>
      </c>
      <c r="F21" s="74">
        <v>0</v>
      </c>
      <c r="G21" s="74">
        <v>0</v>
      </c>
      <c r="H21" s="146">
        <f t="shared" si="0"/>
        <v>27</v>
      </c>
      <c r="I21" s="79" t="s">
        <v>211</v>
      </c>
      <c r="Y21" s="19"/>
    </row>
    <row r="22" spans="1:25" ht="21" customHeight="1" thickBot="1">
      <c r="A22" s="308" t="s">
        <v>29</v>
      </c>
      <c r="B22" s="75">
        <v>7</v>
      </c>
      <c r="C22" s="75">
        <v>0</v>
      </c>
      <c r="D22" s="75">
        <v>0</v>
      </c>
      <c r="E22" s="75">
        <v>2</v>
      </c>
      <c r="F22" s="75">
        <v>0</v>
      </c>
      <c r="G22" s="75">
        <v>0</v>
      </c>
      <c r="H22" s="145">
        <f t="shared" si="0"/>
        <v>9</v>
      </c>
      <c r="I22" s="80" t="s">
        <v>212</v>
      </c>
    </row>
    <row r="23" spans="1:25" s="18" customFormat="1" ht="21" customHeight="1" thickBot="1">
      <c r="A23" s="307" t="s">
        <v>31</v>
      </c>
      <c r="B23" s="74">
        <v>0</v>
      </c>
      <c r="C23" s="74">
        <v>0</v>
      </c>
      <c r="D23" s="74">
        <v>1</v>
      </c>
      <c r="E23" s="74">
        <v>0</v>
      </c>
      <c r="F23" s="74">
        <v>0</v>
      </c>
      <c r="G23" s="74">
        <v>0</v>
      </c>
      <c r="H23" s="146">
        <f t="shared" si="0"/>
        <v>1</v>
      </c>
      <c r="I23" s="79" t="s">
        <v>213</v>
      </c>
      <c r="Y23" s="19"/>
    </row>
    <row r="24" spans="1:25" ht="21" customHeight="1" thickBot="1">
      <c r="A24" s="308" t="s">
        <v>33</v>
      </c>
      <c r="B24" s="75">
        <v>4</v>
      </c>
      <c r="C24" s="75">
        <v>0</v>
      </c>
      <c r="D24" s="75">
        <v>1</v>
      </c>
      <c r="E24" s="75">
        <v>0</v>
      </c>
      <c r="F24" s="75">
        <v>0</v>
      </c>
      <c r="G24" s="75">
        <v>0</v>
      </c>
      <c r="H24" s="145">
        <f t="shared" si="0"/>
        <v>5</v>
      </c>
      <c r="I24" s="80" t="s">
        <v>285</v>
      </c>
    </row>
    <row r="25" spans="1:25" s="18" customFormat="1" ht="21" customHeight="1" thickBot="1">
      <c r="A25" s="307" t="s">
        <v>35</v>
      </c>
      <c r="B25" s="74">
        <v>6</v>
      </c>
      <c r="C25" s="74">
        <v>0</v>
      </c>
      <c r="D25" s="74">
        <v>1</v>
      </c>
      <c r="E25" s="74">
        <v>0</v>
      </c>
      <c r="F25" s="74">
        <v>0</v>
      </c>
      <c r="G25" s="74">
        <v>0</v>
      </c>
      <c r="H25" s="146">
        <f t="shared" si="0"/>
        <v>7</v>
      </c>
      <c r="I25" s="79" t="s">
        <v>36</v>
      </c>
      <c r="Y25" s="19"/>
    </row>
    <row r="26" spans="1:25" ht="21" customHeight="1" thickBot="1">
      <c r="A26" s="308" t="s">
        <v>37</v>
      </c>
      <c r="B26" s="75">
        <v>0</v>
      </c>
      <c r="C26" s="75">
        <v>0</v>
      </c>
      <c r="D26" s="75">
        <v>0</v>
      </c>
      <c r="E26" s="75">
        <v>0</v>
      </c>
      <c r="F26" s="75">
        <v>0</v>
      </c>
      <c r="G26" s="75">
        <v>0</v>
      </c>
      <c r="H26" s="145">
        <f t="shared" si="0"/>
        <v>0</v>
      </c>
      <c r="I26" s="80" t="s">
        <v>215</v>
      </c>
    </row>
    <row r="27" spans="1:25" s="18" customFormat="1" ht="21" customHeight="1" thickBot="1">
      <c r="A27" s="307" t="s">
        <v>39</v>
      </c>
      <c r="B27" s="74">
        <v>1</v>
      </c>
      <c r="C27" s="74">
        <v>0</v>
      </c>
      <c r="D27" s="74">
        <v>0</v>
      </c>
      <c r="E27" s="74">
        <v>0</v>
      </c>
      <c r="F27" s="74">
        <v>0</v>
      </c>
      <c r="G27" s="74">
        <v>0</v>
      </c>
      <c r="H27" s="146">
        <f t="shared" si="0"/>
        <v>1</v>
      </c>
      <c r="I27" s="79" t="s">
        <v>216</v>
      </c>
      <c r="Y27" s="19"/>
    </row>
    <row r="28" spans="1:25" ht="21" customHeight="1" thickBot="1">
      <c r="A28" s="308" t="s">
        <v>41</v>
      </c>
      <c r="B28" s="75">
        <v>2</v>
      </c>
      <c r="C28" s="75">
        <v>0</v>
      </c>
      <c r="D28" s="75">
        <v>0</v>
      </c>
      <c r="E28" s="75">
        <v>1</v>
      </c>
      <c r="F28" s="75">
        <v>0</v>
      </c>
      <c r="G28" s="75">
        <v>0</v>
      </c>
      <c r="H28" s="145">
        <f t="shared" si="0"/>
        <v>3</v>
      </c>
      <c r="I28" s="80" t="s">
        <v>217</v>
      </c>
    </row>
    <row r="29" spans="1:25" s="18" customFormat="1" ht="21" customHeight="1" thickBot="1">
      <c r="A29" s="311" t="s">
        <v>43</v>
      </c>
      <c r="B29" s="74">
        <v>4</v>
      </c>
      <c r="C29" s="74">
        <v>0</v>
      </c>
      <c r="D29" s="74">
        <v>0</v>
      </c>
      <c r="E29" s="74">
        <v>0</v>
      </c>
      <c r="F29" s="74">
        <v>0</v>
      </c>
      <c r="G29" s="74">
        <v>0</v>
      </c>
      <c r="H29" s="146">
        <f t="shared" si="0"/>
        <v>4</v>
      </c>
      <c r="I29" s="139" t="s">
        <v>218</v>
      </c>
      <c r="Y29" s="19"/>
    </row>
    <row r="30" spans="1:25" ht="21" customHeight="1" thickBot="1">
      <c r="A30" s="308" t="s">
        <v>45</v>
      </c>
      <c r="B30" s="75">
        <v>2</v>
      </c>
      <c r="C30" s="75">
        <v>0</v>
      </c>
      <c r="D30" s="75">
        <v>0</v>
      </c>
      <c r="E30" s="75">
        <v>1</v>
      </c>
      <c r="F30" s="75">
        <v>0</v>
      </c>
      <c r="G30" s="75">
        <v>0</v>
      </c>
      <c r="H30" s="145">
        <f t="shared" si="0"/>
        <v>3</v>
      </c>
      <c r="I30" s="80" t="s">
        <v>46</v>
      </c>
    </row>
    <row r="31" spans="1:25" s="18" customFormat="1" ht="21" customHeight="1" thickBot="1">
      <c r="A31" s="307" t="s">
        <v>786</v>
      </c>
      <c r="B31" s="74">
        <v>4</v>
      </c>
      <c r="C31" s="74">
        <v>0</v>
      </c>
      <c r="D31" s="74">
        <v>0</v>
      </c>
      <c r="E31" s="74">
        <v>0</v>
      </c>
      <c r="F31" s="74">
        <v>0</v>
      </c>
      <c r="G31" s="74">
        <v>0</v>
      </c>
      <c r="H31" s="146">
        <f t="shared" si="0"/>
        <v>4</v>
      </c>
      <c r="I31" s="79" t="s">
        <v>787</v>
      </c>
      <c r="Y31" s="19"/>
    </row>
    <row r="32" spans="1:25" ht="21" customHeight="1" thickBot="1">
      <c r="A32" s="308" t="s">
        <v>47</v>
      </c>
      <c r="B32" s="75">
        <v>0</v>
      </c>
      <c r="C32" s="75">
        <v>0</v>
      </c>
      <c r="D32" s="75">
        <v>0</v>
      </c>
      <c r="E32" s="75">
        <v>0</v>
      </c>
      <c r="F32" s="75">
        <v>0</v>
      </c>
      <c r="G32" s="75">
        <v>0</v>
      </c>
      <c r="H32" s="145">
        <f t="shared" si="0"/>
        <v>0</v>
      </c>
      <c r="I32" s="80" t="s">
        <v>219</v>
      </c>
    </row>
    <row r="33" spans="1:25" s="18" customFormat="1" ht="21" customHeight="1" thickBot="1">
      <c r="A33" s="307" t="s">
        <v>49</v>
      </c>
      <c r="B33" s="74">
        <v>0</v>
      </c>
      <c r="C33" s="74">
        <v>0</v>
      </c>
      <c r="D33" s="74">
        <v>0</v>
      </c>
      <c r="E33" s="74">
        <v>0</v>
      </c>
      <c r="F33" s="74">
        <v>0</v>
      </c>
      <c r="G33" s="74">
        <v>0</v>
      </c>
      <c r="H33" s="146">
        <f t="shared" si="0"/>
        <v>0</v>
      </c>
      <c r="I33" s="79" t="s">
        <v>220</v>
      </c>
      <c r="Y33" s="19"/>
    </row>
    <row r="34" spans="1:25" ht="21" customHeight="1" thickBot="1">
      <c r="A34" s="308" t="s">
        <v>51</v>
      </c>
      <c r="B34" s="75">
        <v>2</v>
      </c>
      <c r="C34" s="75">
        <v>0</v>
      </c>
      <c r="D34" s="75">
        <v>0</v>
      </c>
      <c r="E34" s="75">
        <v>0</v>
      </c>
      <c r="F34" s="75">
        <v>0</v>
      </c>
      <c r="G34" s="75">
        <v>0</v>
      </c>
      <c r="H34" s="145">
        <f t="shared" si="0"/>
        <v>2</v>
      </c>
      <c r="I34" s="140" t="s">
        <v>286</v>
      </c>
    </row>
    <row r="35" spans="1:25" ht="21" customHeight="1" thickBot="1">
      <c r="A35" s="346" t="s">
        <v>308</v>
      </c>
      <c r="B35" s="76">
        <v>0</v>
      </c>
      <c r="C35" s="76">
        <v>0</v>
      </c>
      <c r="D35" s="76">
        <v>0</v>
      </c>
      <c r="E35" s="76">
        <v>0</v>
      </c>
      <c r="F35" s="76">
        <v>0</v>
      </c>
      <c r="G35" s="76">
        <v>0</v>
      </c>
      <c r="H35" s="146">
        <f t="shared" si="0"/>
        <v>0</v>
      </c>
      <c r="I35" s="141" t="s">
        <v>306</v>
      </c>
      <c r="Y35" s="227"/>
    </row>
    <row r="36" spans="1:25" ht="21" customHeight="1" thickBot="1">
      <c r="A36" s="347" t="s">
        <v>309</v>
      </c>
      <c r="B36" s="228">
        <v>1</v>
      </c>
      <c r="C36" s="228">
        <v>0</v>
      </c>
      <c r="D36" s="228">
        <v>0</v>
      </c>
      <c r="E36" s="228">
        <v>0</v>
      </c>
      <c r="F36" s="228">
        <v>0</v>
      </c>
      <c r="G36" s="228">
        <v>0</v>
      </c>
      <c r="H36" s="145">
        <f t="shared" si="0"/>
        <v>1</v>
      </c>
      <c r="I36" s="149" t="s">
        <v>310</v>
      </c>
      <c r="Y36" s="227"/>
    </row>
    <row r="37" spans="1:25" s="18" customFormat="1" ht="21" customHeight="1">
      <c r="A37" s="357" t="s">
        <v>53</v>
      </c>
      <c r="B37" s="76">
        <v>2</v>
      </c>
      <c r="C37" s="76">
        <v>0</v>
      </c>
      <c r="D37" s="76">
        <v>0</v>
      </c>
      <c r="E37" s="76">
        <v>2</v>
      </c>
      <c r="F37" s="76">
        <v>0</v>
      </c>
      <c r="G37" s="76">
        <v>0</v>
      </c>
      <c r="H37" s="76">
        <f t="shared" si="0"/>
        <v>4</v>
      </c>
      <c r="I37" s="141" t="s">
        <v>54</v>
      </c>
      <c r="Y37" s="19"/>
    </row>
    <row r="38" spans="1:25" s="18" customFormat="1" ht="27" customHeight="1">
      <c r="A38" s="116" t="s">
        <v>2</v>
      </c>
      <c r="B38" s="143">
        <f>SUM(B10:B37)</f>
        <v>80</v>
      </c>
      <c r="C38" s="143">
        <f t="shared" ref="C38:G38" si="1">SUM(C10:C37)</f>
        <v>10</v>
      </c>
      <c r="D38" s="143">
        <f t="shared" si="1"/>
        <v>16</v>
      </c>
      <c r="E38" s="143">
        <f t="shared" si="1"/>
        <v>8</v>
      </c>
      <c r="F38" s="143">
        <f t="shared" si="1"/>
        <v>2</v>
      </c>
      <c r="G38" s="143">
        <f t="shared" si="1"/>
        <v>0</v>
      </c>
      <c r="H38" s="143">
        <f>SUM(H10:H37)</f>
        <v>116</v>
      </c>
      <c r="I38" s="118" t="s">
        <v>55</v>
      </c>
      <c r="Y38" s="19"/>
    </row>
    <row r="42" spans="1:25">
      <c r="A42" s="2"/>
    </row>
  </sheetData>
  <mergeCells count="7">
    <mergeCell ref="A1:I1"/>
    <mergeCell ref="A3:I3"/>
    <mergeCell ref="A4:I4"/>
    <mergeCell ref="A5:I5"/>
    <mergeCell ref="A8:A9"/>
    <mergeCell ref="I8:I9"/>
    <mergeCell ref="A2:I2"/>
  </mergeCells>
  <printOptions horizontalCentered="1" verticalCentered="1"/>
  <pageMargins left="0" right="0" top="0" bottom="0" header="0" footer="0"/>
  <pageSetup paperSize="9" scale="95"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rightToLeft="1" view="pageBreakPreview" topLeftCell="A4" zoomScaleNormal="100" zoomScaleSheetLayoutView="100" workbookViewId="0">
      <selection activeCell="A30" sqref="A30"/>
    </sheetView>
  </sheetViews>
  <sheetFormatPr defaultRowHeight="12.75"/>
  <cols>
    <col min="1" max="1" width="20.7109375" bestFit="1" customWidth="1"/>
    <col min="2" max="8" width="8.7109375" customWidth="1"/>
    <col min="9" max="9" width="24.42578125" bestFit="1" customWidth="1"/>
    <col min="16" max="16" width="0.42578125" customWidth="1"/>
    <col min="17" max="18" width="9.140625" customWidth="1"/>
    <col min="24" max="24" width="37.42578125" customWidth="1"/>
    <col min="25" max="25" width="5" style="100" customWidth="1"/>
  </cols>
  <sheetData>
    <row r="1" spans="1:25" ht="26.25" customHeight="1">
      <c r="A1" s="534" t="s">
        <v>293</v>
      </c>
      <c r="B1" s="534"/>
      <c r="C1" s="534"/>
      <c r="D1" s="534"/>
      <c r="E1" s="534"/>
      <c r="F1" s="534"/>
      <c r="G1" s="534"/>
      <c r="H1" s="534"/>
      <c r="I1" s="534"/>
      <c r="J1" s="1"/>
      <c r="K1" s="1"/>
      <c r="L1" s="1"/>
    </row>
    <row r="2" spans="1:25" s="7" customFormat="1" ht="18">
      <c r="A2" s="573" t="s">
        <v>344</v>
      </c>
      <c r="B2" s="573"/>
      <c r="C2" s="573"/>
      <c r="D2" s="573"/>
      <c r="E2" s="573"/>
      <c r="F2" s="573"/>
      <c r="G2" s="573"/>
      <c r="H2" s="573"/>
      <c r="I2" s="573"/>
      <c r="J2" s="99"/>
      <c r="K2" s="99"/>
      <c r="L2" s="99"/>
      <c r="Y2" s="102"/>
    </row>
    <row r="3" spans="1:25" s="7" customFormat="1" ht="33" customHeight="1">
      <c r="A3" s="578" t="s">
        <v>526</v>
      </c>
      <c r="B3" s="578"/>
      <c r="C3" s="578"/>
      <c r="D3" s="578"/>
      <c r="E3" s="578"/>
      <c r="F3" s="578"/>
      <c r="G3" s="578"/>
      <c r="H3" s="578"/>
      <c r="I3" s="578"/>
      <c r="J3" s="99"/>
      <c r="K3" s="99"/>
      <c r="L3" s="99"/>
      <c r="Y3" s="102"/>
    </row>
    <row r="4" spans="1:25" s="7" customFormat="1" ht="15.75">
      <c r="A4" s="579" t="s">
        <v>299</v>
      </c>
      <c r="B4" s="579"/>
      <c r="C4" s="579"/>
      <c r="D4" s="579"/>
      <c r="E4" s="579"/>
      <c r="F4" s="579"/>
      <c r="G4" s="579"/>
      <c r="H4" s="579"/>
      <c r="I4" s="579"/>
      <c r="J4" s="99"/>
      <c r="K4" s="99"/>
      <c r="L4" s="99"/>
      <c r="Y4" s="102"/>
    </row>
    <row r="5" spans="1:25" s="7" customFormat="1" ht="15.75">
      <c r="A5" s="476"/>
      <c r="B5" s="476"/>
      <c r="C5" s="476"/>
      <c r="D5" s="476"/>
      <c r="E5" s="476"/>
      <c r="F5" s="476"/>
      <c r="G5" s="476"/>
      <c r="H5" s="476"/>
      <c r="I5" s="476"/>
      <c r="J5" s="406"/>
      <c r="K5" s="406"/>
      <c r="L5" s="406"/>
      <c r="Y5" s="102"/>
    </row>
    <row r="6" spans="1:25" ht="15.75" customHeight="1">
      <c r="A6" s="426" t="s">
        <v>751</v>
      </c>
      <c r="B6" s="429"/>
      <c r="C6" s="429"/>
      <c r="D6" s="429"/>
      <c r="E6" s="429"/>
      <c r="F6" s="429"/>
      <c r="G6" s="429"/>
      <c r="H6" s="429"/>
      <c r="I6" s="428" t="s">
        <v>750</v>
      </c>
      <c r="J6" s="1"/>
      <c r="K6" s="1"/>
      <c r="L6" s="1"/>
    </row>
    <row r="7" spans="1:25" ht="27.75" customHeight="1" thickBot="1">
      <c r="A7" s="574" t="s">
        <v>0</v>
      </c>
      <c r="B7" s="103" t="s">
        <v>228</v>
      </c>
      <c r="C7" s="103" t="s">
        <v>311</v>
      </c>
      <c r="D7" s="103" t="s">
        <v>229</v>
      </c>
      <c r="E7" s="103" t="s">
        <v>230</v>
      </c>
      <c r="F7" s="103" t="s">
        <v>231</v>
      </c>
      <c r="G7" s="103" t="s">
        <v>232</v>
      </c>
      <c r="H7" s="103" t="s">
        <v>2</v>
      </c>
      <c r="I7" s="580" t="s">
        <v>471</v>
      </c>
    </row>
    <row r="8" spans="1:25" ht="24" customHeight="1">
      <c r="A8" s="575"/>
      <c r="B8" s="119" t="s">
        <v>223</v>
      </c>
      <c r="C8" s="119" t="s">
        <v>314</v>
      </c>
      <c r="D8" s="119" t="s">
        <v>224</v>
      </c>
      <c r="E8" s="119" t="s">
        <v>225</v>
      </c>
      <c r="F8" s="119" t="s">
        <v>226</v>
      </c>
      <c r="G8" s="119" t="s">
        <v>227</v>
      </c>
      <c r="H8" s="119" t="s">
        <v>55</v>
      </c>
      <c r="I8" s="581"/>
    </row>
    <row r="9" spans="1:25" ht="21" customHeight="1" thickBot="1">
      <c r="A9" s="306" t="s">
        <v>5</v>
      </c>
      <c r="B9" s="142">
        <v>9</v>
      </c>
      <c r="C9" s="142">
        <v>0</v>
      </c>
      <c r="D9" s="142">
        <v>1</v>
      </c>
      <c r="E9" s="142">
        <v>1</v>
      </c>
      <c r="F9" s="142">
        <v>1</v>
      </c>
      <c r="G9" s="142">
        <v>0</v>
      </c>
      <c r="H9" s="145">
        <f>SUM(B9:G9)</f>
        <v>12</v>
      </c>
      <c r="I9" s="138" t="s">
        <v>210</v>
      </c>
    </row>
    <row r="10" spans="1:25" s="18" customFormat="1" ht="21" customHeight="1" thickBot="1">
      <c r="A10" s="307" t="s">
        <v>7</v>
      </c>
      <c r="B10" s="74">
        <v>0</v>
      </c>
      <c r="C10" s="74">
        <v>0</v>
      </c>
      <c r="D10" s="74">
        <v>0</v>
      </c>
      <c r="E10" s="74">
        <v>0</v>
      </c>
      <c r="F10" s="74">
        <v>0</v>
      </c>
      <c r="G10" s="74">
        <v>0</v>
      </c>
      <c r="H10" s="74">
        <f t="shared" ref="H10:H36" si="0">SUM(B10:G10)</f>
        <v>0</v>
      </c>
      <c r="I10" s="79" t="s">
        <v>284</v>
      </c>
      <c r="Y10" s="19"/>
    </row>
    <row r="11" spans="1:25" ht="21" customHeight="1" thickBot="1">
      <c r="A11" s="308" t="s">
        <v>9</v>
      </c>
      <c r="B11" s="75">
        <v>3</v>
      </c>
      <c r="C11" s="75">
        <v>0</v>
      </c>
      <c r="D11" s="75">
        <v>0</v>
      </c>
      <c r="E11" s="75">
        <v>0</v>
      </c>
      <c r="F11" s="75">
        <v>0</v>
      </c>
      <c r="G11" s="75">
        <v>0</v>
      </c>
      <c r="H11" s="145">
        <f t="shared" si="0"/>
        <v>3</v>
      </c>
      <c r="I11" s="80" t="s">
        <v>208</v>
      </c>
    </row>
    <row r="12" spans="1:25" s="18" customFormat="1" ht="21" customHeight="1" thickBot="1">
      <c r="A12" s="307" t="s">
        <v>11</v>
      </c>
      <c r="B12" s="74">
        <v>2</v>
      </c>
      <c r="C12" s="74">
        <v>0</v>
      </c>
      <c r="D12" s="74">
        <v>1</v>
      </c>
      <c r="E12" s="74">
        <v>1</v>
      </c>
      <c r="F12" s="74">
        <v>0</v>
      </c>
      <c r="G12" s="74">
        <v>0</v>
      </c>
      <c r="H12" s="74">
        <f t="shared" si="0"/>
        <v>4</v>
      </c>
      <c r="I12" s="79" t="s">
        <v>207</v>
      </c>
      <c r="Y12" s="19"/>
    </row>
    <row r="13" spans="1:25" ht="21" customHeight="1" thickBot="1">
      <c r="A13" s="308" t="s">
        <v>13</v>
      </c>
      <c r="B13" s="75">
        <v>3</v>
      </c>
      <c r="C13" s="75">
        <v>0</v>
      </c>
      <c r="D13" s="75">
        <v>0</v>
      </c>
      <c r="E13" s="75">
        <v>0</v>
      </c>
      <c r="F13" s="75">
        <v>0</v>
      </c>
      <c r="G13" s="75">
        <v>0</v>
      </c>
      <c r="H13" s="145">
        <f t="shared" si="0"/>
        <v>3</v>
      </c>
      <c r="I13" s="80" t="s">
        <v>206</v>
      </c>
    </row>
    <row r="14" spans="1:25" s="18" customFormat="1" ht="21" customHeight="1" thickBot="1">
      <c r="A14" s="307" t="s">
        <v>15</v>
      </c>
      <c r="B14" s="74">
        <v>0</v>
      </c>
      <c r="C14" s="74">
        <v>0</v>
      </c>
      <c r="D14" s="74">
        <v>0</v>
      </c>
      <c r="E14" s="382">
        <v>0</v>
      </c>
      <c r="F14" s="74">
        <v>0</v>
      </c>
      <c r="G14" s="74">
        <v>0</v>
      </c>
      <c r="H14" s="74">
        <f t="shared" si="0"/>
        <v>0</v>
      </c>
      <c r="I14" s="79" t="s">
        <v>205</v>
      </c>
      <c r="Y14" s="19"/>
    </row>
    <row r="15" spans="1:25" ht="21" customHeight="1" thickBot="1">
      <c r="A15" s="308" t="s">
        <v>17</v>
      </c>
      <c r="B15" s="75">
        <v>0</v>
      </c>
      <c r="C15" s="75">
        <v>0</v>
      </c>
      <c r="D15" s="75">
        <v>1</v>
      </c>
      <c r="E15" s="75">
        <v>2</v>
      </c>
      <c r="F15" s="75">
        <v>2</v>
      </c>
      <c r="G15" s="75">
        <v>2</v>
      </c>
      <c r="H15" s="145">
        <f t="shared" si="0"/>
        <v>7</v>
      </c>
      <c r="I15" s="80" t="s">
        <v>18</v>
      </c>
    </row>
    <row r="16" spans="1:25" s="18" customFormat="1" ht="21" customHeight="1" thickBot="1">
      <c r="A16" s="307" t="s">
        <v>19</v>
      </c>
      <c r="B16" s="74">
        <v>0</v>
      </c>
      <c r="C16" s="74">
        <v>0</v>
      </c>
      <c r="D16" s="74">
        <v>4</v>
      </c>
      <c r="E16" s="74">
        <v>4</v>
      </c>
      <c r="F16" s="74">
        <v>0</v>
      </c>
      <c r="G16" s="74">
        <v>0</v>
      </c>
      <c r="H16" s="74">
        <f t="shared" si="0"/>
        <v>8</v>
      </c>
      <c r="I16" s="79" t="s">
        <v>204</v>
      </c>
      <c r="Y16" s="19"/>
    </row>
    <row r="17" spans="1:25" ht="21" customHeight="1" thickBot="1">
      <c r="A17" s="308" t="s">
        <v>21</v>
      </c>
      <c r="B17" s="75">
        <v>0</v>
      </c>
      <c r="C17" s="75">
        <v>0</v>
      </c>
      <c r="D17" s="75">
        <v>0</v>
      </c>
      <c r="E17" s="75">
        <v>0</v>
      </c>
      <c r="F17" s="75">
        <v>0</v>
      </c>
      <c r="G17" s="75">
        <v>0</v>
      </c>
      <c r="H17" s="145">
        <f t="shared" si="0"/>
        <v>0</v>
      </c>
      <c r="I17" s="80" t="s">
        <v>203</v>
      </c>
    </row>
    <row r="18" spans="1:25" s="18" customFormat="1" ht="21" customHeight="1" thickBot="1">
      <c r="A18" s="307" t="s">
        <v>23</v>
      </c>
      <c r="B18" s="74">
        <v>0</v>
      </c>
      <c r="C18" s="74">
        <v>0</v>
      </c>
      <c r="D18" s="74">
        <v>0</v>
      </c>
      <c r="E18" s="74">
        <v>0</v>
      </c>
      <c r="F18" s="74">
        <v>0</v>
      </c>
      <c r="G18" s="74">
        <v>0</v>
      </c>
      <c r="H18" s="74">
        <f t="shared" si="0"/>
        <v>0</v>
      </c>
      <c r="I18" s="79" t="s">
        <v>202</v>
      </c>
      <c r="Y18" s="19"/>
    </row>
    <row r="19" spans="1:25" ht="21" customHeight="1" thickBot="1">
      <c r="A19" s="308" t="s">
        <v>25</v>
      </c>
      <c r="B19" s="75">
        <v>3</v>
      </c>
      <c r="C19" s="75">
        <v>0</v>
      </c>
      <c r="D19" s="75">
        <v>2</v>
      </c>
      <c r="E19" s="75">
        <v>0</v>
      </c>
      <c r="F19" s="75">
        <v>0</v>
      </c>
      <c r="G19" s="75">
        <v>0</v>
      </c>
      <c r="H19" s="145">
        <f t="shared" si="0"/>
        <v>5</v>
      </c>
      <c r="I19" s="80" t="s">
        <v>26</v>
      </c>
    </row>
    <row r="20" spans="1:25" s="18" customFormat="1" ht="21" customHeight="1" thickBot="1">
      <c r="A20" s="307" t="s">
        <v>27</v>
      </c>
      <c r="B20" s="74">
        <v>0</v>
      </c>
      <c r="C20" s="74">
        <v>0</v>
      </c>
      <c r="D20" s="74">
        <v>0</v>
      </c>
      <c r="E20" s="74">
        <v>0</v>
      </c>
      <c r="F20" s="74">
        <v>0</v>
      </c>
      <c r="G20" s="74">
        <v>0</v>
      </c>
      <c r="H20" s="74">
        <f t="shared" si="0"/>
        <v>0</v>
      </c>
      <c r="I20" s="79" t="s">
        <v>211</v>
      </c>
      <c r="Y20" s="19"/>
    </row>
    <row r="21" spans="1:25" ht="21" customHeight="1" thickBot="1">
      <c r="A21" s="308" t="s">
        <v>29</v>
      </c>
      <c r="B21" s="75">
        <v>3</v>
      </c>
      <c r="C21" s="75">
        <v>0</v>
      </c>
      <c r="D21" s="75">
        <v>0</v>
      </c>
      <c r="E21" s="75">
        <v>1</v>
      </c>
      <c r="F21" s="75">
        <v>0</v>
      </c>
      <c r="G21" s="75">
        <v>0</v>
      </c>
      <c r="H21" s="145">
        <f t="shared" si="0"/>
        <v>4</v>
      </c>
      <c r="I21" s="80" t="s">
        <v>212</v>
      </c>
    </row>
    <row r="22" spans="1:25" s="18" customFormat="1" ht="21" customHeight="1" thickBot="1">
      <c r="A22" s="307" t="s">
        <v>31</v>
      </c>
      <c r="B22" s="74">
        <v>0</v>
      </c>
      <c r="C22" s="74">
        <v>0</v>
      </c>
      <c r="D22" s="74">
        <v>0</v>
      </c>
      <c r="E22" s="74">
        <v>0</v>
      </c>
      <c r="F22" s="74">
        <v>0</v>
      </c>
      <c r="G22" s="74">
        <v>0</v>
      </c>
      <c r="H22" s="74">
        <f t="shared" si="0"/>
        <v>0</v>
      </c>
      <c r="I22" s="79" t="s">
        <v>213</v>
      </c>
      <c r="Y22" s="19"/>
    </row>
    <row r="23" spans="1:25" ht="21" customHeight="1" thickBot="1">
      <c r="A23" s="308" t="s">
        <v>33</v>
      </c>
      <c r="B23" s="75">
        <v>1</v>
      </c>
      <c r="C23" s="75">
        <v>0</v>
      </c>
      <c r="D23" s="75">
        <v>0</v>
      </c>
      <c r="E23" s="75">
        <v>0</v>
      </c>
      <c r="F23" s="75">
        <v>0</v>
      </c>
      <c r="G23" s="75">
        <v>0</v>
      </c>
      <c r="H23" s="145">
        <f t="shared" si="0"/>
        <v>1</v>
      </c>
      <c r="I23" s="80" t="s">
        <v>285</v>
      </c>
    </row>
    <row r="24" spans="1:25" s="18" customFormat="1" ht="21" customHeight="1" thickBot="1">
      <c r="A24" s="307" t="s">
        <v>35</v>
      </c>
      <c r="B24" s="74">
        <v>1</v>
      </c>
      <c r="C24" s="74">
        <v>0</v>
      </c>
      <c r="D24" s="74">
        <v>1</v>
      </c>
      <c r="E24" s="74">
        <v>0</v>
      </c>
      <c r="F24" s="74">
        <v>0</v>
      </c>
      <c r="G24" s="74">
        <v>0</v>
      </c>
      <c r="H24" s="74">
        <f t="shared" si="0"/>
        <v>2</v>
      </c>
      <c r="I24" s="79" t="s">
        <v>36</v>
      </c>
      <c r="Y24" s="19"/>
    </row>
    <row r="25" spans="1:25" ht="21" customHeight="1" thickBot="1">
      <c r="A25" s="308" t="s">
        <v>37</v>
      </c>
      <c r="B25" s="75">
        <v>2</v>
      </c>
      <c r="C25" s="75">
        <v>0</v>
      </c>
      <c r="D25" s="75">
        <v>0</v>
      </c>
      <c r="E25" s="75">
        <v>0</v>
      </c>
      <c r="F25" s="75">
        <v>0</v>
      </c>
      <c r="G25" s="75">
        <v>0</v>
      </c>
      <c r="H25" s="145">
        <f t="shared" si="0"/>
        <v>2</v>
      </c>
      <c r="I25" s="80" t="s">
        <v>215</v>
      </c>
    </row>
    <row r="26" spans="1:25" s="18" customFormat="1" ht="21" customHeight="1" thickBot="1">
      <c r="A26" s="307" t="s">
        <v>39</v>
      </c>
      <c r="B26" s="74">
        <v>0</v>
      </c>
      <c r="C26" s="74">
        <v>0</v>
      </c>
      <c r="D26" s="74">
        <v>1</v>
      </c>
      <c r="E26" s="74">
        <v>0</v>
      </c>
      <c r="F26" s="74">
        <v>0</v>
      </c>
      <c r="G26" s="74">
        <v>0</v>
      </c>
      <c r="H26" s="74">
        <f t="shared" si="0"/>
        <v>1</v>
      </c>
      <c r="I26" s="79" t="s">
        <v>216</v>
      </c>
      <c r="Y26" s="19"/>
    </row>
    <row r="27" spans="1:25" ht="21" customHeight="1" thickBot="1">
      <c r="A27" s="308" t="s">
        <v>41</v>
      </c>
      <c r="B27" s="75">
        <v>1</v>
      </c>
      <c r="C27" s="75">
        <v>0</v>
      </c>
      <c r="D27" s="75">
        <v>0</v>
      </c>
      <c r="E27" s="75">
        <v>1</v>
      </c>
      <c r="F27" s="75">
        <v>1</v>
      </c>
      <c r="G27" s="75">
        <v>0</v>
      </c>
      <c r="H27" s="145">
        <f t="shared" si="0"/>
        <v>3</v>
      </c>
      <c r="I27" s="80" t="s">
        <v>217</v>
      </c>
    </row>
    <row r="28" spans="1:25" s="18" customFormat="1" ht="21" customHeight="1" thickBot="1">
      <c r="A28" s="311" t="s">
        <v>43</v>
      </c>
      <c r="B28" s="74">
        <v>1</v>
      </c>
      <c r="C28" s="74">
        <v>0</v>
      </c>
      <c r="D28" s="74">
        <v>0</v>
      </c>
      <c r="E28" s="74">
        <v>0</v>
      </c>
      <c r="F28" s="74">
        <v>0</v>
      </c>
      <c r="G28" s="74">
        <v>0</v>
      </c>
      <c r="H28" s="74">
        <f t="shared" si="0"/>
        <v>1</v>
      </c>
      <c r="I28" s="139" t="s">
        <v>218</v>
      </c>
      <c r="Y28" s="19"/>
    </row>
    <row r="29" spans="1:25" ht="21" customHeight="1" thickBot="1">
      <c r="A29" s="308" t="s">
        <v>45</v>
      </c>
      <c r="B29" s="75">
        <v>2</v>
      </c>
      <c r="C29" s="75">
        <v>0</v>
      </c>
      <c r="D29" s="75">
        <v>1</v>
      </c>
      <c r="E29" s="75">
        <v>1</v>
      </c>
      <c r="F29" s="75">
        <v>0</v>
      </c>
      <c r="G29" s="75">
        <v>0</v>
      </c>
      <c r="H29" s="145">
        <f t="shared" si="0"/>
        <v>4</v>
      </c>
      <c r="I29" s="80" t="s">
        <v>46</v>
      </c>
    </row>
    <row r="30" spans="1:25" s="18" customFormat="1" ht="21" customHeight="1" thickBot="1">
      <c r="A30" s="307" t="s">
        <v>786</v>
      </c>
      <c r="B30" s="74">
        <v>1</v>
      </c>
      <c r="C30" s="74">
        <v>0</v>
      </c>
      <c r="D30" s="74">
        <v>0</v>
      </c>
      <c r="E30" s="74">
        <v>0</v>
      </c>
      <c r="F30" s="74">
        <v>0</v>
      </c>
      <c r="G30" s="74">
        <v>0</v>
      </c>
      <c r="H30" s="74">
        <f t="shared" si="0"/>
        <v>1</v>
      </c>
      <c r="I30" s="79" t="s">
        <v>787</v>
      </c>
      <c r="Y30" s="19"/>
    </row>
    <row r="31" spans="1:25" ht="21" customHeight="1" thickBot="1">
      <c r="A31" s="308" t="s">
        <v>47</v>
      </c>
      <c r="B31" s="75">
        <v>1</v>
      </c>
      <c r="C31" s="75">
        <v>0</v>
      </c>
      <c r="D31" s="75">
        <v>0</v>
      </c>
      <c r="E31" s="75">
        <v>0</v>
      </c>
      <c r="F31" s="75">
        <v>0</v>
      </c>
      <c r="G31" s="75">
        <v>0</v>
      </c>
      <c r="H31" s="145">
        <f t="shared" si="0"/>
        <v>1</v>
      </c>
      <c r="I31" s="80" t="s">
        <v>219</v>
      </c>
    </row>
    <row r="32" spans="1:25" s="18" customFormat="1" ht="21" customHeight="1" thickBot="1">
      <c r="A32" s="307" t="s">
        <v>49</v>
      </c>
      <c r="B32" s="74">
        <v>0</v>
      </c>
      <c r="C32" s="74">
        <v>0</v>
      </c>
      <c r="D32" s="74">
        <v>0</v>
      </c>
      <c r="E32" s="74">
        <v>0</v>
      </c>
      <c r="F32" s="74">
        <v>0</v>
      </c>
      <c r="G32" s="74">
        <v>0</v>
      </c>
      <c r="H32" s="74">
        <f t="shared" si="0"/>
        <v>0</v>
      </c>
      <c r="I32" s="79" t="s">
        <v>220</v>
      </c>
      <c r="Y32" s="19"/>
    </row>
    <row r="33" spans="1:25" ht="21" customHeight="1" thickBot="1">
      <c r="A33" s="308" t="s">
        <v>51</v>
      </c>
      <c r="B33" s="75">
        <v>0</v>
      </c>
      <c r="C33" s="75">
        <v>0</v>
      </c>
      <c r="D33" s="75">
        <v>0</v>
      </c>
      <c r="E33" s="75">
        <v>0</v>
      </c>
      <c r="F33" s="75">
        <v>0</v>
      </c>
      <c r="G33" s="75">
        <v>0</v>
      </c>
      <c r="H33" s="145">
        <f t="shared" si="0"/>
        <v>0</v>
      </c>
      <c r="I33" s="140" t="s">
        <v>286</v>
      </c>
    </row>
    <row r="34" spans="1:25" ht="21" customHeight="1" thickBot="1">
      <c r="A34" s="346" t="s">
        <v>308</v>
      </c>
      <c r="B34" s="76">
        <v>3</v>
      </c>
      <c r="C34" s="76">
        <v>0</v>
      </c>
      <c r="D34" s="76">
        <v>1</v>
      </c>
      <c r="E34" s="76">
        <v>0</v>
      </c>
      <c r="F34" s="76">
        <v>1</v>
      </c>
      <c r="G34" s="76">
        <v>0</v>
      </c>
      <c r="H34" s="74">
        <f t="shared" si="0"/>
        <v>5</v>
      </c>
      <c r="I34" s="141" t="s">
        <v>306</v>
      </c>
      <c r="Y34" s="227"/>
    </row>
    <row r="35" spans="1:25" ht="21" customHeight="1" thickBot="1">
      <c r="A35" s="347" t="s">
        <v>309</v>
      </c>
      <c r="B35" s="228">
        <v>0</v>
      </c>
      <c r="C35" s="228">
        <v>0</v>
      </c>
      <c r="D35" s="228">
        <v>0</v>
      </c>
      <c r="E35" s="228">
        <v>0</v>
      </c>
      <c r="F35" s="228">
        <v>0</v>
      </c>
      <c r="G35" s="228">
        <v>0</v>
      </c>
      <c r="H35" s="145">
        <f t="shared" si="0"/>
        <v>0</v>
      </c>
      <c r="I35" s="149" t="s">
        <v>310</v>
      </c>
      <c r="Y35" s="227"/>
    </row>
    <row r="36" spans="1:25" s="18" customFormat="1" ht="21" customHeight="1">
      <c r="A36" s="357" t="s">
        <v>53</v>
      </c>
      <c r="B36" s="76">
        <v>0</v>
      </c>
      <c r="C36" s="76">
        <v>0</v>
      </c>
      <c r="D36" s="76">
        <v>0</v>
      </c>
      <c r="E36" s="76">
        <v>2</v>
      </c>
      <c r="F36" s="76">
        <v>0</v>
      </c>
      <c r="G36" s="76">
        <v>0</v>
      </c>
      <c r="H36" s="76">
        <f t="shared" si="0"/>
        <v>2</v>
      </c>
      <c r="I36" s="141" t="s">
        <v>54</v>
      </c>
      <c r="Y36" s="19"/>
    </row>
    <row r="37" spans="1:25" s="18" customFormat="1" ht="27" customHeight="1">
      <c r="A37" s="116" t="s">
        <v>2</v>
      </c>
      <c r="B37" s="143">
        <f>SUM(B9:B36)</f>
        <v>36</v>
      </c>
      <c r="C37" s="143">
        <f t="shared" ref="C37:H37" si="1">SUM(C9:C36)</f>
        <v>0</v>
      </c>
      <c r="D37" s="143">
        <f t="shared" si="1"/>
        <v>13</v>
      </c>
      <c r="E37" s="143">
        <f t="shared" si="1"/>
        <v>13</v>
      </c>
      <c r="F37" s="143">
        <f t="shared" si="1"/>
        <v>5</v>
      </c>
      <c r="G37" s="143">
        <f t="shared" si="1"/>
        <v>2</v>
      </c>
      <c r="H37" s="143">
        <f t="shared" si="1"/>
        <v>69</v>
      </c>
      <c r="I37" s="118" t="s">
        <v>55</v>
      </c>
      <c r="Y37" s="19"/>
    </row>
    <row r="41" spans="1:25">
      <c r="A41" s="2"/>
    </row>
  </sheetData>
  <mergeCells count="6">
    <mergeCell ref="A1:I1"/>
    <mergeCell ref="A2:I2"/>
    <mergeCell ref="A3:I3"/>
    <mergeCell ref="A4:I4"/>
    <mergeCell ref="A7:A8"/>
    <mergeCell ref="I7:I8"/>
  </mergeCells>
  <printOptions horizontalCentered="1" verticalCentered="1"/>
  <pageMargins left="0" right="0" top="0" bottom="0" header="0" footer="0"/>
  <pageSetup paperSize="9" scale="95"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rightToLeft="1" view="pageBreakPreview" topLeftCell="A4" zoomScaleNormal="100" zoomScaleSheetLayoutView="100" workbookViewId="0">
      <selection activeCell="I29" sqref="I29"/>
    </sheetView>
  </sheetViews>
  <sheetFormatPr defaultRowHeight="12.75"/>
  <cols>
    <col min="1" max="1" width="20.7109375" bestFit="1" customWidth="1"/>
    <col min="2" max="8" width="8.7109375" customWidth="1"/>
    <col min="9" max="9" width="24.42578125" bestFit="1" customWidth="1"/>
    <col min="16" max="16" width="0.42578125" customWidth="1"/>
    <col min="17" max="18" width="9.140625" customWidth="1"/>
    <col min="24" max="24" width="37.42578125" customWidth="1"/>
    <col min="25" max="25" width="5" style="100" customWidth="1"/>
  </cols>
  <sheetData>
    <row r="1" spans="1:25" ht="26.25" customHeight="1">
      <c r="A1" s="534" t="s">
        <v>292</v>
      </c>
      <c r="B1" s="534"/>
      <c r="C1" s="534"/>
      <c r="D1" s="534"/>
      <c r="E1" s="534"/>
      <c r="F1" s="534"/>
      <c r="G1" s="534"/>
      <c r="H1" s="534"/>
      <c r="I1" s="534"/>
      <c r="J1" s="1"/>
      <c r="K1" s="1"/>
      <c r="L1" s="1"/>
    </row>
    <row r="2" spans="1:25" s="7" customFormat="1" ht="21.75" customHeight="1">
      <c r="A2" s="573" t="s">
        <v>344</v>
      </c>
      <c r="B2" s="573"/>
      <c r="C2" s="573"/>
      <c r="D2" s="573"/>
      <c r="E2" s="573"/>
      <c r="F2" s="573"/>
      <c r="G2" s="573"/>
      <c r="H2" s="573"/>
      <c r="I2" s="573"/>
      <c r="J2" s="99"/>
      <c r="K2" s="99"/>
      <c r="L2" s="99"/>
      <c r="Y2" s="102"/>
    </row>
    <row r="3" spans="1:25" s="7" customFormat="1" ht="36" customHeight="1">
      <c r="A3" s="545" t="s">
        <v>527</v>
      </c>
      <c r="B3" s="545"/>
      <c r="C3" s="545"/>
      <c r="D3" s="545"/>
      <c r="E3" s="545"/>
      <c r="F3" s="545"/>
      <c r="G3" s="545"/>
      <c r="H3" s="545"/>
      <c r="I3" s="545"/>
      <c r="J3" s="99"/>
      <c r="K3" s="99"/>
      <c r="L3" s="99"/>
      <c r="Y3" s="102"/>
    </row>
    <row r="4" spans="1:25" s="7" customFormat="1" ht="15.75">
      <c r="A4" s="477"/>
      <c r="B4" s="477"/>
      <c r="C4" s="477"/>
      <c r="D4" s="477"/>
      <c r="E4" s="477"/>
      <c r="F4" s="477"/>
      <c r="G4" s="477"/>
      <c r="H4" s="477"/>
      <c r="I4" s="477"/>
      <c r="J4" s="406"/>
      <c r="K4" s="406"/>
      <c r="L4" s="406"/>
      <c r="Y4" s="102"/>
    </row>
    <row r="5" spans="1:25" ht="15.75" customHeight="1">
      <c r="A5" s="426" t="s">
        <v>752</v>
      </c>
      <c r="B5" s="429"/>
      <c r="C5" s="429"/>
      <c r="D5" s="429"/>
      <c r="E5" s="429"/>
      <c r="F5" s="429"/>
      <c r="G5" s="429"/>
      <c r="H5" s="429"/>
      <c r="I5" s="428" t="s">
        <v>753</v>
      </c>
      <c r="J5" s="1"/>
      <c r="K5" s="1"/>
      <c r="L5" s="1"/>
    </row>
    <row r="6" spans="1:25" ht="27.75" customHeight="1" thickBot="1">
      <c r="A6" s="574" t="s">
        <v>0</v>
      </c>
      <c r="B6" s="103" t="s">
        <v>228</v>
      </c>
      <c r="C6" s="103" t="s">
        <v>311</v>
      </c>
      <c r="D6" s="103" t="s">
        <v>229</v>
      </c>
      <c r="E6" s="103" t="s">
        <v>230</v>
      </c>
      <c r="F6" s="103" t="s">
        <v>231</v>
      </c>
      <c r="G6" s="103" t="s">
        <v>232</v>
      </c>
      <c r="H6" s="103" t="s">
        <v>2</v>
      </c>
      <c r="I6" s="580" t="s">
        <v>471</v>
      </c>
    </row>
    <row r="7" spans="1:25" ht="24" customHeight="1">
      <c r="A7" s="575"/>
      <c r="B7" s="119" t="s">
        <v>223</v>
      </c>
      <c r="C7" s="119" t="s">
        <v>314</v>
      </c>
      <c r="D7" s="119" t="s">
        <v>224</v>
      </c>
      <c r="E7" s="119" t="s">
        <v>225</v>
      </c>
      <c r="F7" s="119" t="s">
        <v>226</v>
      </c>
      <c r="G7" s="119" t="s">
        <v>227</v>
      </c>
      <c r="H7" s="119" t="s">
        <v>55</v>
      </c>
      <c r="I7" s="581"/>
    </row>
    <row r="8" spans="1:25" ht="21" customHeight="1" thickBot="1">
      <c r="A8" s="306" t="s">
        <v>5</v>
      </c>
      <c r="B8" s="142">
        <v>4</v>
      </c>
      <c r="C8" s="142">
        <v>0</v>
      </c>
      <c r="D8" s="142">
        <v>0</v>
      </c>
      <c r="E8" s="142">
        <v>1</v>
      </c>
      <c r="F8" s="142">
        <v>0</v>
      </c>
      <c r="G8" s="142">
        <v>0</v>
      </c>
      <c r="H8" s="145">
        <f>SUM(B8:G8)</f>
        <v>5</v>
      </c>
      <c r="I8" s="111" t="s">
        <v>210</v>
      </c>
    </row>
    <row r="9" spans="1:25" s="18" customFormat="1" ht="21" customHeight="1" thickBot="1">
      <c r="A9" s="307" t="s">
        <v>7</v>
      </c>
      <c r="B9" s="74">
        <v>1</v>
      </c>
      <c r="C9" s="74">
        <v>0</v>
      </c>
      <c r="D9" s="74">
        <v>0</v>
      </c>
      <c r="E9" s="74">
        <v>0</v>
      </c>
      <c r="F9" s="74">
        <v>0</v>
      </c>
      <c r="G9" s="74">
        <v>0</v>
      </c>
      <c r="H9" s="74">
        <f t="shared" ref="H9:H35" si="0">SUM(B9:G9)</f>
        <v>1</v>
      </c>
      <c r="I9" s="71" t="s">
        <v>284</v>
      </c>
      <c r="Y9" s="19"/>
    </row>
    <row r="10" spans="1:25" ht="21" customHeight="1" thickBot="1">
      <c r="A10" s="308" t="s">
        <v>9</v>
      </c>
      <c r="B10" s="75">
        <v>1</v>
      </c>
      <c r="C10" s="75">
        <v>0</v>
      </c>
      <c r="D10" s="75">
        <v>0</v>
      </c>
      <c r="E10" s="75">
        <v>0</v>
      </c>
      <c r="F10" s="75">
        <v>0</v>
      </c>
      <c r="G10" s="75">
        <v>0</v>
      </c>
      <c r="H10" s="145">
        <f t="shared" si="0"/>
        <v>1</v>
      </c>
      <c r="I10" s="72" t="s">
        <v>208</v>
      </c>
    </row>
    <row r="11" spans="1:25" s="18" customFormat="1" ht="21" customHeight="1" thickBot="1">
      <c r="A11" s="307" t="s">
        <v>11</v>
      </c>
      <c r="B11" s="74">
        <v>1</v>
      </c>
      <c r="C11" s="74">
        <v>0</v>
      </c>
      <c r="D11" s="74">
        <v>0</v>
      </c>
      <c r="E11" s="74">
        <v>0</v>
      </c>
      <c r="F11" s="74">
        <v>0</v>
      </c>
      <c r="G11" s="74">
        <v>0</v>
      </c>
      <c r="H11" s="74">
        <f t="shared" si="0"/>
        <v>1</v>
      </c>
      <c r="I11" s="71" t="s">
        <v>207</v>
      </c>
      <c r="Y11" s="19"/>
    </row>
    <row r="12" spans="1:25" ht="21" customHeight="1" thickBot="1">
      <c r="A12" s="308" t="s">
        <v>13</v>
      </c>
      <c r="B12" s="75">
        <v>2</v>
      </c>
      <c r="C12" s="75">
        <v>0</v>
      </c>
      <c r="D12" s="75">
        <v>2</v>
      </c>
      <c r="E12" s="75">
        <v>0</v>
      </c>
      <c r="F12" s="75">
        <v>0</v>
      </c>
      <c r="G12" s="75">
        <v>0</v>
      </c>
      <c r="H12" s="145">
        <f t="shared" si="0"/>
        <v>4</v>
      </c>
      <c r="I12" s="72" t="s">
        <v>206</v>
      </c>
    </row>
    <row r="13" spans="1:25" s="18" customFormat="1" ht="21" customHeight="1" thickBot="1">
      <c r="A13" s="307" t="s">
        <v>15</v>
      </c>
      <c r="B13" s="74">
        <v>1</v>
      </c>
      <c r="C13" s="74">
        <v>0</v>
      </c>
      <c r="D13" s="74">
        <v>0</v>
      </c>
      <c r="E13" s="74">
        <v>1</v>
      </c>
      <c r="F13" s="74">
        <v>1</v>
      </c>
      <c r="G13" s="74">
        <v>1</v>
      </c>
      <c r="H13" s="74">
        <f t="shared" si="0"/>
        <v>4</v>
      </c>
      <c r="I13" s="71" t="s">
        <v>205</v>
      </c>
      <c r="Y13" s="19"/>
    </row>
    <row r="14" spans="1:25" ht="21" customHeight="1" thickBot="1">
      <c r="A14" s="308" t="s">
        <v>17</v>
      </c>
      <c r="B14" s="75">
        <v>1</v>
      </c>
      <c r="C14" s="75">
        <v>0</v>
      </c>
      <c r="D14" s="75">
        <v>1</v>
      </c>
      <c r="E14" s="75">
        <v>1</v>
      </c>
      <c r="F14" s="75">
        <v>1</v>
      </c>
      <c r="G14" s="75">
        <v>1</v>
      </c>
      <c r="H14" s="145">
        <f t="shared" si="0"/>
        <v>5</v>
      </c>
      <c r="I14" s="72" t="s">
        <v>18</v>
      </c>
    </row>
    <row r="15" spans="1:25" s="18" customFormat="1" ht="21" customHeight="1" thickBot="1">
      <c r="A15" s="307" t="s">
        <v>19</v>
      </c>
      <c r="B15" s="74">
        <v>1</v>
      </c>
      <c r="C15" s="74">
        <v>0</v>
      </c>
      <c r="D15" s="74">
        <v>1</v>
      </c>
      <c r="E15" s="74">
        <v>0</v>
      </c>
      <c r="F15" s="74">
        <v>0</v>
      </c>
      <c r="G15" s="74">
        <v>0</v>
      </c>
      <c r="H15" s="74">
        <f t="shared" si="0"/>
        <v>2</v>
      </c>
      <c r="I15" s="71" t="s">
        <v>204</v>
      </c>
      <c r="Y15" s="19"/>
    </row>
    <row r="16" spans="1:25" ht="21" customHeight="1" thickBot="1">
      <c r="A16" s="308" t="s">
        <v>21</v>
      </c>
      <c r="B16" s="75">
        <v>1</v>
      </c>
      <c r="C16" s="75">
        <v>0</v>
      </c>
      <c r="D16" s="75">
        <v>0</v>
      </c>
      <c r="E16" s="75">
        <v>0</v>
      </c>
      <c r="F16" s="75">
        <v>0</v>
      </c>
      <c r="G16" s="75">
        <v>0</v>
      </c>
      <c r="H16" s="145">
        <f t="shared" si="0"/>
        <v>1</v>
      </c>
      <c r="I16" s="72" t="s">
        <v>203</v>
      </c>
    </row>
    <row r="17" spans="1:25" s="18" customFormat="1" ht="21" customHeight="1" thickBot="1">
      <c r="A17" s="307" t="s">
        <v>23</v>
      </c>
      <c r="B17" s="74">
        <v>1</v>
      </c>
      <c r="C17" s="74">
        <v>0</v>
      </c>
      <c r="D17" s="74">
        <v>0</v>
      </c>
      <c r="E17" s="74">
        <v>0</v>
      </c>
      <c r="F17" s="74">
        <v>0</v>
      </c>
      <c r="G17" s="74">
        <v>0</v>
      </c>
      <c r="H17" s="74">
        <f t="shared" si="0"/>
        <v>1</v>
      </c>
      <c r="I17" s="71" t="s">
        <v>202</v>
      </c>
      <c r="Y17" s="19"/>
    </row>
    <row r="18" spans="1:25" ht="21" customHeight="1" thickBot="1">
      <c r="A18" s="308" t="s">
        <v>25</v>
      </c>
      <c r="B18" s="75">
        <v>4</v>
      </c>
      <c r="C18" s="75">
        <v>0</v>
      </c>
      <c r="D18" s="75">
        <v>2</v>
      </c>
      <c r="E18" s="75">
        <v>0</v>
      </c>
      <c r="F18" s="75">
        <v>0</v>
      </c>
      <c r="G18" s="75">
        <v>0</v>
      </c>
      <c r="H18" s="145">
        <f t="shared" si="0"/>
        <v>6</v>
      </c>
      <c r="I18" s="72" t="s">
        <v>26</v>
      </c>
    </row>
    <row r="19" spans="1:25" s="18" customFormat="1" ht="21" customHeight="1" thickBot="1">
      <c r="A19" s="307" t="s">
        <v>27</v>
      </c>
      <c r="B19" s="74">
        <v>1</v>
      </c>
      <c r="C19" s="74">
        <v>0</v>
      </c>
      <c r="D19" s="74">
        <v>0</v>
      </c>
      <c r="E19" s="74">
        <v>0</v>
      </c>
      <c r="F19" s="74">
        <v>0</v>
      </c>
      <c r="G19" s="74">
        <v>0</v>
      </c>
      <c r="H19" s="74">
        <f t="shared" si="0"/>
        <v>1</v>
      </c>
      <c r="I19" s="71" t="s">
        <v>211</v>
      </c>
      <c r="Y19" s="19"/>
    </row>
    <row r="20" spans="1:25" ht="21" customHeight="1" thickBot="1">
      <c r="A20" s="308" t="s">
        <v>29</v>
      </c>
      <c r="B20" s="75">
        <v>2</v>
      </c>
      <c r="C20" s="75">
        <v>0</v>
      </c>
      <c r="D20" s="75">
        <v>0</v>
      </c>
      <c r="E20" s="75">
        <v>2</v>
      </c>
      <c r="F20" s="75">
        <v>0</v>
      </c>
      <c r="G20" s="75">
        <v>0</v>
      </c>
      <c r="H20" s="145">
        <f t="shared" si="0"/>
        <v>4</v>
      </c>
      <c r="I20" s="72" t="s">
        <v>212</v>
      </c>
    </row>
    <row r="21" spans="1:25" s="18" customFormat="1" ht="21" customHeight="1" thickBot="1">
      <c r="A21" s="307" t="s">
        <v>31</v>
      </c>
      <c r="B21" s="74">
        <v>1</v>
      </c>
      <c r="C21" s="74">
        <v>0</v>
      </c>
      <c r="D21" s="74">
        <v>0</v>
      </c>
      <c r="E21" s="74">
        <v>0</v>
      </c>
      <c r="F21" s="74">
        <v>0</v>
      </c>
      <c r="G21" s="74">
        <v>0</v>
      </c>
      <c r="H21" s="74">
        <f t="shared" si="0"/>
        <v>1</v>
      </c>
      <c r="I21" s="71" t="s">
        <v>213</v>
      </c>
      <c r="Y21" s="19"/>
    </row>
    <row r="22" spans="1:25" ht="21" customHeight="1" thickBot="1">
      <c r="A22" s="308" t="s">
        <v>33</v>
      </c>
      <c r="B22" s="75">
        <v>0</v>
      </c>
      <c r="C22" s="75">
        <v>0</v>
      </c>
      <c r="D22" s="75">
        <v>1</v>
      </c>
      <c r="E22" s="75">
        <v>2</v>
      </c>
      <c r="F22" s="75">
        <v>0</v>
      </c>
      <c r="G22" s="75">
        <v>0</v>
      </c>
      <c r="H22" s="145">
        <f t="shared" si="0"/>
        <v>3</v>
      </c>
      <c r="I22" s="72" t="s">
        <v>285</v>
      </c>
    </row>
    <row r="23" spans="1:25" s="18" customFormat="1" ht="21" customHeight="1" thickBot="1">
      <c r="A23" s="307" t="s">
        <v>35</v>
      </c>
      <c r="B23" s="74">
        <v>3</v>
      </c>
      <c r="C23" s="74">
        <v>0</v>
      </c>
      <c r="D23" s="74">
        <v>3</v>
      </c>
      <c r="E23" s="74">
        <v>0</v>
      </c>
      <c r="F23" s="74">
        <v>0</v>
      </c>
      <c r="G23" s="74">
        <v>0</v>
      </c>
      <c r="H23" s="74">
        <f t="shared" si="0"/>
        <v>6</v>
      </c>
      <c r="I23" s="71" t="s">
        <v>36</v>
      </c>
      <c r="Y23" s="19"/>
    </row>
    <row r="24" spans="1:25" ht="21" customHeight="1" thickBot="1">
      <c r="A24" s="308" t="s">
        <v>37</v>
      </c>
      <c r="B24" s="75">
        <v>1</v>
      </c>
      <c r="C24" s="75">
        <v>0</v>
      </c>
      <c r="D24" s="75">
        <v>0</v>
      </c>
      <c r="E24" s="75">
        <v>0</v>
      </c>
      <c r="F24" s="75">
        <v>0</v>
      </c>
      <c r="G24" s="75">
        <v>0</v>
      </c>
      <c r="H24" s="145">
        <f t="shared" si="0"/>
        <v>1</v>
      </c>
      <c r="I24" s="72" t="s">
        <v>215</v>
      </c>
    </row>
    <row r="25" spans="1:25" s="18" customFormat="1" ht="21" customHeight="1" thickBot="1">
      <c r="A25" s="307" t="s">
        <v>39</v>
      </c>
      <c r="B25" s="74">
        <v>2</v>
      </c>
      <c r="C25" s="74">
        <v>0</v>
      </c>
      <c r="D25" s="74">
        <v>1</v>
      </c>
      <c r="E25" s="74">
        <v>0</v>
      </c>
      <c r="F25" s="74">
        <v>0</v>
      </c>
      <c r="G25" s="74">
        <v>0</v>
      </c>
      <c r="H25" s="74">
        <f t="shared" si="0"/>
        <v>3</v>
      </c>
      <c r="I25" s="71" t="s">
        <v>216</v>
      </c>
      <c r="Y25" s="19"/>
    </row>
    <row r="26" spans="1:25" ht="21" customHeight="1" thickBot="1">
      <c r="A26" s="308" t="s">
        <v>41</v>
      </c>
      <c r="B26" s="75">
        <v>1</v>
      </c>
      <c r="C26" s="75">
        <v>0</v>
      </c>
      <c r="D26" s="75">
        <v>0</v>
      </c>
      <c r="E26" s="75">
        <v>1</v>
      </c>
      <c r="F26" s="75">
        <v>1</v>
      </c>
      <c r="G26" s="75">
        <v>0</v>
      </c>
      <c r="H26" s="145">
        <f t="shared" si="0"/>
        <v>3</v>
      </c>
      <c r="I26" s="72" t="s">
        <v>217</v>
      </c>
    </row>
    <row r="27" spans="1:25" s="18" customFormat="1" ht="21" customHeight="1" thickBot="1">
      <c r="A27" s="311" t="s">
        <v>43</v>
      </c>
      <c r="B27" s="74">
        <v>2</v>
      </c>
      <c r="C27" s="74">
        <v>0</v>
      </c>
      <c r="D27" s="74">
        <v>0</v>
      </c>
      <c r="E27" s="74">
        <v>0</v>
      </c>
      <c r="F27" s="74">
        <v>0</v>
      </c>
      <c r="G27" s="74">
        <v>0</v>
      </c>
      <c r="H27" s="74">
        <f t="shared" si="0"/>
        <v>2</v>
      </c>
      <c r="I27" s="112" t="s">
        <v>218</v>
      </c>
      <c r="Y27" s="19"/>
    </row>
    <row r="28" spans="1:25" ht="21" customHeight="1" thickBot="1">
      <c r="A28" s="308" t="s">
        <v>45</v>
      </c>
      <c r="B28" s="75">
        <v>3</v>
      </c>
      <c r="C28" s="75">
        <v>0</v>
      </c>
      <c r="D28" s="75">
        <v>1</v>
      </c>
      <c r="E28" s="75">
        <v>1</v>
      </c>
      <c r="F28" s="75">
        <v>0</v>
      </c>
      <c r="G28" s="75">
        <v>0</v>
      </c>
      <c r="H28" s="145">
        <f t="shared" si="0"/>
        <v>5</v>
      </c>
      <c r="I28" s="72" t="s">
        <v>46</v>
      </c>
    </row>
    <row r="29" spans="1:25" s="18" customFormat="1" ht="21" customHeight="1" thickBot="1">
      <c r="A29" s="307" t="s">
        <v>786</v>
      </c>
      <c r="B29" s="74">
        <v>1</v>
      </c>
      <c r="C29" s="74">
        <v>0</v>
      </c>
      <c r="D29" s="74">
        <v>0</v>
      </c>
      <c r="E29" s="74">
        <v>0</v>
      </c>
      <c r="F29" s="74">
        <v>0</v>
      </c>
      <c r="G29" s="74">
        <v>0</v>
      </c>
      <c r="H29" s="74">
        <f t="shared" si="0"/>
        <v>1</v>
      </c>
      <c r="I29" s="71" t="s">
        <v>787</v>
      </c>
      <c r="Y29" s="19"/>
    </row>
    <row r="30" spans="1:25" ht="21" customHeight="1" thickBot="1">
      <c r="A30" s="308" t="s">
        <v>47</v>
      </c>
      <c r="B30" s="75">
        <v>2</v>
      </c>
      <c r="C30" s="75">
        <v>0</v>
      </c>
      <c r="D30" s="75">
        <v>0</v>
      </c>
      <c r="E30" s="75">
        <v>0</v>
      </c>
      <c r="F30" s="75">
        <v>0</v>
      </c>
      <c r="G30" s="75">
        <v>0</v>
      </c>
      <c r="H30" s="145">
        <f t="shared" si="0"/>
        <v>2</v>
      </c>
      <c r="I30" s="72" t="s">
        <v>219</v>
      </c>
    </row>
    <row r="31" spans="1:25" s="18" customFormat="1" ht="21" customHeight="1" thickBot="1">
      <c r="A31" s="307" t="s">
        <v>49</v>
      </c>
      <c r="B31" s="74">
        <v>0</v>
      </c>
      <c r="C31" s="74">
        <v>0</v>
      </c>
      <c r="D31" s="74">
        <v>2</v>
      </c>
      <c r="E31" s="74">
        <v>0</v>
      </c>
      <c r="F31" s="74">
        <v>0</v>
      </c>
      <c r="G31" s="74">
        <v>0</v>
      </c>
      <c r="H31" s="74">
        <f t="shared" si="0"/>
        <v>2</v>
      </c>
      <c r="I31" s="71" t="s">
        <v>220</v>
      </c>
      <c r="Y31" s="19"/>
    </row>
    <row r="32" spans="1:25" ht="21" customHeight="1" thickBot="1">
      <c r="A32" s="308" t="s">
        <v>51</v>
      </c>
      <c r="B32" s="75">
        <v>1</v>
      </c>
      <c r="C32" s="75">
        <v>0</v>
      </c>
      <c r="D32" s="75">
        <v>0</v>
      </c>
      <c r="E32" s="75">
        <v>0</v>
      </c>
      <c r="F32" s="75">
        <v>0</v>
      </c>
      <c r="G32" s="75">
        <v>0</v>
      </c>
      <c r="H32" s="145">
        <f t="shared" si="0"/>
        <v>1</v>
      </c>
      <c r="I32" s="113" t="s">
        <v>286</v>
      </c>
    </row>
    <row r="33" spans="1:25" ht="21" customHeight="1" thickBot="1">
      <c r="A33" s="346" t="s">
        <v>308</v>
      </c>
      <c r="B33" s="76">
        <v>0</v>
      </c>
      <c r="C33" s="76">
        <v>0</v>
      </c>
      <c r="D33" s="76">
        <v>0</v>
      </c>
      <c r="E33" s="76">
        <v>0</v>
      </c>
      <c r="F33" s="76">
        <v>0</v>
      </c>
      <c r="G33" s="76">
        <v>0</v>
      </c>
      <c r="H33" s="74">
        <f t="shared" si="0"/>
        <v>0</v>
      </c>
      <c r="I33" s="141" t="s">
        <v>306</v>
      </c>
      <c r="Y33" s="227"/>
    </row>
    <row r="34" spans="1:25" ht="21" customHeight="1" thickBot="1">
      <c r="A34" s="347" t="s">
        <v>309</v>
      </c>
      <c r="B34" s="228">
        <v>0</v>
      </c>
      <c r="C34" s="228">
        <v>0</v>
      </c>
      <c r="D34" s="228">
        <v>0</v>
      </c>
      <c r="E34" s="228">
        <v>0</v>
      </c>
      <c r="F34" s="228">
        <v>0</v>
      </c>
      <c r="G34" s="228">
        <v>0</v>
      </c>
      <c r="H34" s="145">
        <f t="shared" si="0"/>
        <v>0</v>
      </c>
      <c r="I34" s="149" t="s">
        <v>310</v>
      </c>
      <c r="Y34" s="227"/>
    </row>
    <row r="35" spans="1:25" s="18" customFormat="1" ht="21" customHeight="1">
      <c r="A35" s="357" t="s">
        <v>53</v>
      </c>
      <c r="B35" s="76">
        <v>1</v>
      </c>
      <c r="C35" s="76">
        <v>0</v>
      </c>
      <c r="D35" s="76">
        <v>1</v>
      </c>
      <c r="E35" s="76">
        <v>1</v>
      </c>
      <c r="F35" s="76">
        <v>1</v>
      </c>
      <c r="G35" s="76">
        <v>0</v>
      </c>
      <c r="H35" s="76">
        <f t="shared" si="0"/>
        <v>4</v>
      </c>
      <c r="I35" s="114" t="s">
        <v>54</v>
      </c>
      <c r="Y35" s="19"/>
    </row>
    <row r="36" spans="1:25" s="18" customFormat="1" ht="27" customHeight="1">
      <c r="A36" s="116" t="s">
        <v>2</v>
      </c>
      <c r="B36" s="143">
        <f>SUM(B8:B35)</f>
        <v>39</v>
      </c>
      <c r="C36" s="143">
        <f t="shared" ref="C36:H36" si="1">SUM(C8:C35)</f>
        <v>0</v>
      </c>
      <c r="D36" s="143">
        <f t="shared" si="1"/>
        <v>15</v>
      </c>
      <c r="E36" s="143">
        <f t="shared" si="1"/>
        <v>10</v>
      </c>
      <c r="F36" s="143">
        <f t="shared" si="1"/>
        <v>4</v>
      </c>
      <c r="G36" s="143">
        <f t="shared" si="1"/>
        <v>2</v>
      </c>
      <c r="H36" s="143">
        <f t="shared" si="1"/>
        <v>70</v>
      </c>
      <c r="I36" s="118" t="s">
        <v>55</v>
      </c>
      <c r="Y36" s="19"/>
    </row>
    <row r="40" spans="1:25">
      <c r="A40" s="2"/>
    </row>
  </sheetData>
  <mergeCells count="5">
    <mergeCell ref="A1:I1"/>
    <mergeCell ref="A2:I2"/>
    <mergeCell ref="A3:I3"/>
    <mergeCell ref="A6:A7"/>
    <mergeCell ref="I6:I7"/>
  </mergeCells>
  <printOptions horizontalCentered="1" verticalCentered="1"/>
  <pageMargins left="0" right="0" top="0" bottom="0" header="0" footer="0"/>
  <pageSetup paperSize="9" scale="95" orientation="portrait" horizontalDpi="300" verticalDpi="30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rightToLeft="1" view="pageBreakPreview" topLeftCell="A4" zoomScaleNormal="100" zoomScaleSheetLayoutView="100" workbookViewId="0">
      <selection activeCell="I30" sqref="I30"/>
    </sheetView>
  </sheetViews>
  <sheetFormatPr defaultRowHeight="12.75"/>
  <cols>
    <col min="1" max="1" width="20.7109375" bestFit="1" customWidth="1"/>
    <col min="2" max="8" width="8.7109375" customWidth="1"/>
    <col min="9" max="9" width="24.42578125" bestFit="1" customWidth="1"/>
    <col min="16" max="16" width="0.42578125" customWidth="1"/>
    <col min="17" max="18" width="9.140625" customWidth="1"/>
    <col min="24" max="24" width="37.42578125" customWidth="1"/>
    <col min="25" max="25" width="5" style="100" customWidth="1"/>
  </cols>
  <sheetData>
    <row r="1" spans="1:25" ht="26.25" customHeight="1">
      <c r="A1" s="534" t="s">
        <v>294</v>
      </c>
      <c r="B1" s="534"/>
      <c r="C1" s="534"/>
      <c r="D1" s="534"/>
      <c r="E1" s="534"/>
      <c r="F1" s="534"/>
      <c r="G1" s="534"/>
      <c r="H1" s="534"/>
      <c r="I1" s="534"/>
      <c r="J1" s="1"/>
      <c r="K1" s="1"/>
      <c r="L1" s="1"/>
    </row>
    <row r="2" spans="1:25" s="7" customFormat="1" ht="18">
      <c r="A2" s="573" t="s">
        <v>344</v>
      </c>
      <c r="B2" s="573"/>
      <c r="C2" s="573"/>
      <c r="D2" s="573"/>
      <c r="E2" s="573"/>
      <c r="F2" s="573"/>
      <c r="G2" s="573"/>
      <c r="H2" s="573"/>
      <c r="I2" s="573"/>
      <c r="J2" s="99"/>
      <c r="K2" s="99"/>
      <c r="L2" s="99"/>
      <c r="Y2" s="102"/>
    </row>
    <row r="3" spans="1:25" s="7" customFormat="1" ht="32.25" customHeight="1">
      <c r="A3" s="578" t="s">
        <v>528</v>
      </c>
      <c r="B3" s="578"/>
      <c r="C3" s="578"/>
      <c r="D3" s="578"/>
      <c r="E3" s="578"/>
      <c r="F3" s="578"/>
      <c r="G3" s="578"/>
      <c r="H3" s="578"/>
      <c r="I3" s="578"/>
      <c r="J3" s="99"/>
      <c r="K3" s="99"/>
      <c r="L3" s="99"/>
      <c r="Y3" s="102"/>
    </row>
    <row r="4" spans="1:25" s="7" customFormat="1" ht="15.75">
      <c r="A4" s="579" t="s">
        <v>299</v>
      </c>
      <c r="B4" s="579"/>
      <c r="C4" s="579"/>
      <c r="D4" s="579"/>
      <c r="E4" s="579"/>
      <c r="F4" s="579"/>
      <c r="G4" s="579"/>
      <c r="H4" s="579"/>
      <c r="I4" s="579"/>
      <c r="J4" s="99"/>
      <c r="K4" s="99"/>
      <c r="L4" s="99"/>
      <c r="Y4" s="102"/>
    </row>
    <row r="5" spans="1:25" s="7" customFormat="1" ht="15.75">
      <c r="A5" s="476"/>
      <c r="B5" s="476"/>
      <c r="C5" s="476"/>
      <c r="D5" s="476"/>
      <c r="E5" s="476"/>
      <c r="F5" s="476"/>
      <c r="G5" s="476"/>
      <c r="H5" s="476"/>
      <c r="I5" s="476"/>
      <c r="J5" s="406"/>
      <c r="K5" s="406"/>
      <c r="L5" s="406"/>
      <c r="Y5" s="102"/>
    </row>
    <row r="6" spans="1:25" ht="15.75" customHeight="1">
      <c r="A6" s="426" t="s">
        <v>754</v>
      </c>
      <c r="B6" s="429"/>
      <c r="C6" s="429"/>
      <c r="D6" s="429"/>
      <c r="E6" s="429"/>
      <c r="F6" s="429"/>
      <c r="G6" s="429"/>
      <c r="H6" s="429"/>
      <c r="I6" s="428" t="s">
        <v>755</v>
      </c>
      <c r="J6" s="1"/>
      <c r="K6" s="1"/>
      <c r="L6" s="1"/>
    </row>
    <row r="7" spans="1:25" ht="27.75" customHeight="1" thickBot="1">
      <c r="A7" s="574" t="s">
        <v>0</v>
      </c>
      <c r="B7" s="103" t="s">
        <v>228</v>
      </c>
      <c r="C7" s="103" t="s">
        <v>311</v>
      </c>
      <c r="D7" s="103" t="s">
        <v>229</v>
      </c>
      <c r="E7" s="103" t="s">
        <v>230</v>
      </c>
      <c r="F7" s="103" t="s">
        <v>231</v>
      </c>
      <c r="G7" s="103" t="s">
        <v>232</v>
      </c>
      <c r="H7" s="103" t="s">
        <v>2</v>
      </c>
      <c r="I7" s="580" t="s">
        <v>471</v>
      </c>
    </row>
    <row r="8" spans="1:25" ht="24" customHeight="1">
      <c r="A8" s="575"/>
      <c r="B8" s="119" t="s">
        <v>223</v>
      </c>
      <c r="C8" s="119" t="s">
        <v>314</v>
      </c>
      <c r="D8" s="119" t="s">
        <v>224</v>
      </c>
      <c r="E8" s="119" t="s">
        <v>225</v>
      </c>
      <c r="F8" s="119" t="s">
        <v>226</v>
      </c>
      <c r="G8" s="119" t="s">
        <v>227</v>
      </c>
      <c r="H8" s="119" t="s">
        <v>55</v>
      </c>
      <c r="I8" s="581"/>
    </row>
    <row r="9" spans="1:25" ht="21" customHeight="1" thickBot="1">
      <c r="A9" s="306" t="s">
        <v>5</v>
      </c>
      <c r="B9" s="180">
        <v>5</v>
      </c>
      <c r="C9" s="180">
        <v>0</v>
      </c>
      <c r="D9" s="180">
        <v>1</v>
      </c>
      <c r="E9" s="180">
        <v>0</v>
      </c>
      <c r="F9" s="180">
        <v>0</v>
      </c>
      <c r="G9" s="180">
        <v>0</v>
      </c>
      <c r="H9" s="181">
        <f>SUM(B9:G9)</f>
        <v>6</v>
      </c>
      <c r="I9" s="138" t="s">
        <v>210</v>
      </c>
    </row>
    <row r="10" spans="1:25" s="18" customFormat="1" ht="21" customHeight="1" thickBot="1">
      <c r="A10" s="307" t="s">
        <v>7</v>
      </c>
      <c r="B10" s="153">
        <v>0</v>
      </c>
      <c r="C10" s="153">
        <v>0</v>
      </c>
      <c r="D10" s="153">
        <v>0</v>
      </c>
      <c r="E10" s="153">
        <v>0</v>
      </c>
      <c r="F10" s="153">
        <v>0</v>
      </c>
      <c r="G10" s="153">
        <v>0</v>
      </c>
      <c r="H10" s="182">
        <f t="shared" ref="H10:H36" si="0">SUM(B10:G10)</f>
        <v>0</v>
      </c>
      <c r="I10" s="79" t="s">
        <v>284</v>
      </c>
      <c r="Y10" s="19"/>
    </row>
    <row r="11" spans="1:25" ht="21" customHeight="1" thickBot="1">
      <c r="A11" s="308" t="s">
        <v>9</v>
      </c>
      <c r="B11" s="175">
        <v>1</v>
      </c>
      <c r="C11" s="175">
        <v>0</v>
      </c>
      <c r="D11" s="175">
        <v>0</v>
      </c>
      <c r="E11" s="175">
        <v>0</v>
      </c>
      <c r="F11" s="175">
        <v>0</v>
      </c>
      <c r="G11" s="175">
        <v>0</v>
      </c>
      <c r="H11" s="181">
        <f t="shared" si="0"/>
        <v>1</v>
      </c>
      <c r="I11" s="80" t="s">
        <v>208</v>
      </c>
    </row>
    <row r="12" spans="1:25" s="18" customFormat="1" ht="21" customHeight="1" thickBot="1">
      <c r="A12" s="307" t="s">
        <v>11</v>
      </c>
      <c r="B12" s="153">
        <v>2</v>
      </c>
      <c r="C12" s="153">
        <v>0</v>
      </c>
      <c r="D12" s="153">
        <v>1</v>
      </c>
      <c r="E12" s="153">
        <v>1</v>
      </c>
      <c r="F12" s="153">
        <v>0</v>
      </c>
      <c r="G12" s="153">
        <v>0</v>
      </c>
      <c r="H12" s="182">
        <f t="shared" si="0"/>
        <v>4</v>
      </c>
      <c r="I12" s="79" t="s">
        <v>207</v>
      </c>
      <c r="Y12" s="19"/>
    </row>
    <row r="13" spans="1:25" ht="21" customHeight="1" thickBot="1">
      <c r="A13" s="308" t="s">
        <v>13</v>
      </c>
      <c r="B13" s="175">
        <v>4</v>
      </c>
      <c r="C13" s="175">
        <v>0</v>
      </c>
      <c r="D13" s="175">
        <v>1</v>
      </c>
      <c r="E13" s="175">
        <v>0</v>
      </c>
      <c r="F13" s="175">
        <v>0</v>
      </c>
      <c r="G13" s="175">
        <v>0</v>
      </c>
      <c r="H13" s="181">
        <f t="shared" si="0"/>
        <v>5</v>
      </c>
      <c r="I13" s="80" t="s">
        <v>206</v>
      </c>
    </row>
    <row r="14" spans="1:25" s="18" customFormat="1" ht="21" customHeight="1" thickBot="1">
      <c r="A14" s="307" t="s">
        <v>15</v>
      </c>
      <c r="B14" s="153">
        <v>1</v>
      </c>
      <c r="C14" s="153">
        <v>0</v>
      </c>
      <c r="D14" s="153">
        <v>0</v>
      </c>
      <c r="E14" s="153">
        <v>1</v>
      </c>
      <c r="F14" s="153">
        <v>1</v>
      </c>
      <c r="G14" s="153">
        <v>1</v>
      </c>
      <c r="H14" s="182">
        <f t="shared" si="0"/>
        <v>4</v>
      </c>
      <c r="I14" s="79" t="s">
        <v>205</v>
      </c>
      <c r="Y14" s="19"/>
    </row>
    <row r="15" spans="1:25" ht="21" customHeight="1" thickBot="1">
      <c r="A15" s="308" t="s">
        <v>17</v>
      </c>
      <c r="B15" s="175">
        <v>1</v>
      </c>
      <c r="C15" s="175">
        <v>0</v>
      </c>
      <c r="D15" s="175">
        <v>1</v>
      </c>
      <c r="E15" s="175">
        <v>1</v>
      </c>
      <c r="F15" s="175">
        <v>1</v>
      </c>
      <c r="G15" s="175">
        <v>0</v>
      </c>
      <c r="H15" s="181">
        <f t="shared" si="0"/>
        <v>4</v>
      </c>
      <c r="I15" s="80" t="s">
        <v>18</v>
      </c>
    </row>
    <row r="16" spans="1:25" s="18" customFormat="1" ht="21" customHeight="1" thickBot="1">
      <c r="A16" s="307" t="s">
        <v>19</v>
      </c>
      <c r="B16" s="153">
        <v>0</v>
      </c>
      <c r="C16" s="153">
        <v>0</v>
      </c>
      <c r="D16" s="153">
        <v>1</v>
      </c>
      <c r="E16" s="153">
        <v>1</v>
      </c>
      <c r="F16" s="153">
        <v>1</v>
      </c>
      <c r="G16" s="153">
        <v>0</v>
      </c>
      <c r="H16" s="182">
        <f t="shared" si="0"/>
        <v>3</v>
      </c>
      <c r="I16" s="79" t="s">
        <v>204</v>
      </c>
      <c r="Y16" s="19"/>
    </row>
    <row r="17" spans="1:25" ht="21" customHeight="1" thickBot="1">
      <c r="A17" s="308" t="s">
        <v>21</v>
      </c>
      <c r="B17" s="175">
        <v>1</v>
      </c>
      <c r="C17" s="175">
        <v>0</v>
      </c>
      <c r="D17" s="175">
        <v>1</v>
      </c>
      <c r="E17" s="175">
        <v>0</v>
      </c>
      <c r="F17" s="175">
        <v>0</v>
      </c>
      <c r="G17" s="175">
        <v>0</v>
      </c>
      <c r="H17" s="181">
        <f t="shared" si="0"/>
        <v>2</v>
      </c>
      <c r="I17" s="80" t="s">
        <v>203</v>
      </c>
    </row>
    <row r="18" spans="1:25" s="18" customFormat="1" ht="21" customHeight="1" thickBot="1">
      <c r="A18" s="307" t="s">
        <v>23</v>
      </c>
      <c r="B18" s="153">
        <v>1</v>
      </c>
      <c r="C18" s="153">
        <v>0</v>
      </c>
      <c r="D18" s="153">
        <v>0</v>
      </c>
      <c r="E18" s="153">
        <v>0</v>
      </c>
      <c r="F18" s="153">
        <v>0</v>
      </c>
      <c r="G18" s="153">
        <v>0</v>
      </c>
      <c r="H18" s="182">
        <f t="shared" si="0"/>
        <v>1</v>
      </c>
      <c r="I18" s="79" t="s">
        <v>202</v>
      </c>
      <c r="Y18" s="19"/>
    </row>
    <row r="19" spans="1:25" ht="21" customHeight="1" thickBot="1">
      <c r="A19" s="308" t="s">
        <v>25</v>
      </c>
      <c r="B19" s="175">
        <v>1</v>
      </c>
      <c r="C19" s="175">
        <v>0</v>
      </c>
      <c r="D19" s="175">
        <v>0</v>
      </c>
      <c r="E19" s="175">
        <v>0</v>
      </c>
      <c r="F19" s="175">
        <v>0</v>
      </c>
      <c r="G19" s="175">
        <v>0</v>
      </c>
      <c r="H19" s="181">
        <f t="shared" si="0"/>
        <v>1</v>
      </c>
      <c r="I19" s="80" t="s">
        <v>26</v>
      </c>
    </row>
    <row r="20" spans="1:25" s="18" customFormat="1" ht="21" customHeight="1" thickBot="1">
      <c r="A20" s="307" t="s">
        <v>27</v>
      </c>
      <c r="B20" s="153">
        <v>0</v>
      </c>
      <c r="C20" s="153">
        <v>0</v>
      </c>
      <c r="D20" s="153">
        <v>0</v>
      </c>
      <c r="E20" s="153">
        <v>0</v>
      </c>
      <c r="F20" s="153">
        <v>0</v>
      </c>
      <c r="G20" s="153">
        <v>0</v>
      </c>
      <c r="H20" s="182">
        <f t="shared" si="0"/>
        <v>0</v>
      </c>
      <c r="I20" s="79" t="s">
        <v>211</v>
      </c>
      <c r="Y20" s="19"/>
    </row>
    <row r="21" spans="1:25" ht="21" customHeight="1" thickBot="1">
      <c r="A21" s="308" t="s">
        <v>29</v>
      </c>
      <c r="B21" s="175">
        <v>2</v>
      </c>
      <c r="C21" s="175">
        <v>0</v>
      </c>
      <c r="D21" s="175">
        <v>0</v>
      </c>
      <c r="E21" s="175">
        <v>2</v>
      </c>
      <c r="F21" s="175">
        <v>0</v>
      </c>
      <c r="G21" s="175">
        <v>0</v>
      </c>
      <c r="H21" s="181">
        <f t="shared" si="0"/>
        <v>4</v>
      </c>
      <c r="I21" s="80" t="s">
        <v>212</v>
      </c>
    </row>
    <row r="22" spans="1:25" s="18" customFormat="1" ht="21" customHeight="1" thickBot="1">
      <c r="A22" s="307" t="s">
        <v>31</v>
      </c>
      <c r="B22" s="153">
        <v>0</v>
      </c>
      <c r="C22" s="153">
        <v>0</v>
      </c>
      <c r="D22" s="153">
        <v>0</v>
      </c>
      <c r="E22" s="153">
        <v>0</v>
      </c>
      <c r="F22" s="153">
        <v>0</v>
      </c>
      <c r="G22" s="153">
        <v>0</v>
      </c>
      <c r="H22" s="182">
        <f t="shared" si="0"/>
        <v>0</v>
      </c>
      <c r="I22" s="79" t="s">
        <v>213</v>
      </c>
      <c r="Y22" s="19"/>
    </row>
    <row r="23" spans="1:25" ht="21" customHeight="1" thickBot="1">
      <c r="A23" s="308" t="s">
        <v>33</v>
      </c>
      <c r="B23" s="175">
        <v>1</v>
      </c>
      <c r="C23" s="175">
        <v>0</v>
      </c>
      <c r="D23" s="175">
        <v>1</v>
      </c>
      <c r="E23" s="175">
        <v>1</v>
      </c>
      <c r="F23" s="175">
        <v>0</v>
      </c>
      <c r="G23" s="175">
        <v>0</v>
      </c>
      <c r="H23" s="181">
        <f t="shared" si="0"/>
        <v>3</v>
      </c>
      <c r="I23" s="80" t="s">
        <v>285</v>
      </c>
    </row>
    <row r="24" spans="1:25" s="18" customFormat="1" ht="21" customHeight="1" thickBot="1">
      <c r="A24" s="307" t="s">
        <v>35</v>
      </c>
      <c r="B24" s="153">
        <v>4</v>
      </c>
      <c r="C24" s="153">
        <v>0</v>
      </c>
      <c r="D24" s="153">
        <v>0</v>
      </c>
      <c r="E24" s="153">
        <v>0</v>
      </c>
      <c r="F24" s="153">
        <v>0</v>
      </c>
      <c r="G24" s="153">
        <v>0</v>
      </c>
      <c r="H24" s="182">
        <f t="shared" si="0"/>
        <v>4</v>
      </c>
      <c r="I24" s="79" t="s">
        <v>36</v>
      </c>
      <c r="Y24" s="19"/>
    </row>
    <row r="25" spans="1:25" ht="21" customHeight="1" thickBot="1">
      <c r="A25" s="308" t="s">
        <v>37</v>
      </c>
      <c r="B25" s="175">
        <v>0</v>
      </c>
      <c r="C25" s="175">
        <v>0</v>
      </c>
      <c r="D25" s="175">
        <v>0</v>
      </c>
      <c r="E25" s="175">
        <v>0</v>
      </c>
      <c r="F25" s="175">
        <v>0</v>
      </c>
      <c r="G25" s="175">
        <v>0</v>
      </c>
      <c r="H25" s="181">
        <f t="shared" si="0"/>
        <v>0</v>
      </c>
      <c r="I25" s="80" t="s">
        <v>215</v>
      </c>
    </row>
    <row r="26" spans="1:25" s="18" customFormat="1" ht="21" customHeight="1" thickBot="1">
      <c r="A26" s="307" t="s">
        <v>39</v>
      </c>
      <c r="B26" s="153">
        <v>1</v>
      </c>
      <c r="C26" s="153">
        <v>0</v>
      </c>
      <c r="D26" s="153">
        <v>1</v>
      </c>
      <c r="E26" s="153">
        <v>1</v>
      </c>
      <c r="F26" s="153">
        <v>1</v>
      </c>
      <c r="G26" s="153">
        <v>0</v>
      </c>
      <c r="H26" s="182">
        <f t="shared" si="0"/>
        <v>4</v>
      </c>
      <c r="I26" s="79" t="s">
        <v>216</v>
      </c>
      <c r="Y26" s="19"/>
    </row>
    <row r="27" spans="1:25" ht="21" customHeight="1" thickBot="1">
      <c r="A27" s="308" t="s">
        <v>41</v>
      </c>
      <c r="B27" s="175">
        <v>1</v>
      </c>
      <c r="C27" s="175">
        <v>0</v>
      </c>
      <c r="D27" s="175">
        <v>0</v>
      </c>
      <c r="E27" s="175">
        <v>1</v>
      </c>
      <c r="F27" s="175">
        <v>1</v>
      </c>
      <c r="G27" s="175">
        <v>0</v>
      </c>
      <c r="H27" s="181">
        <f t="shared" si="0"/>
        <v>3</v>
      </c>
      <c r="I27" s="80" t="s">
        <v>217</v>
      </c>
    </row>
    <row r="28" spans="1:25" s="18" customFormat="1" ht="21" customHeight="1" thickBot="1">
      <c r="A28" s="311" t="s">
        <v>43</v>
      </c>
      <c r="B28" s="153">
        <v>0</v>
      </c>
      <c r="C28" s="153">
        <v>0</v>
      </c>
      <c r="D28" s="153">
        <v>0</v>
      </c>
      <c r="E28" s="153">
        <v>0</v>
      </c>
      <c r="F28" s="153">
        <v>0</v>
      </c>
      <c r="G28" s="153">
        <v>0</v>
      </c>
      <c r="H28" s="182">
        <f t="shared" si="0"/>
        <v>0</v>
      </c>
      <c r="I28" s="139" t="s">
        <v>218</v>
      </c>
      <c r="Y28" s="19"/>
    </row>
    <row r="29" spans="1:25" ht="21" customHeight="1" thickBot="1">
      <c r="A29" s="308" t="s">
        <v>45</v>
      </c>
      <c r="B29" s="175">
        <v>3</v>
      </c>
      <c r="C29" s="175">
        <v>0</v>
      </c>
      <c r="D29" s="175">
        <v>1</v>
      </c>
      <c r="E29" s="175">
        <v>1</v>
      </c>
      <c r="F29" s="175">
        <v>0</v>
      </c>
      <c r="G29" s="175">
        <v>0</v>
      </c>
      <c r="H29" s="181">
        <f t="shared" si="0"/>
        <v>5</v>
      </c>
      <c r="I29" s="80" t="s">
        <v>46</v>
      </c>
    </row>
    <row r="30" spans="1:25" s="18" customFormat="1" ht="21" customHeight="1" thickBot="1">
      <c r="A30" s="307" t="s">
        <v>786</v>
      </c>
      <c r="B30" s="153">
        <v>1</v>
      </c>
      <c r="C30" s="153">
        <v>0</v>
      </c>
      <c r="D30" s="153">
        <v>0</v>
      </c>
      <c r="E30" s="153">
        <v>0</v>
      </c>
      <c r="F30" s="153">
        <v>0</v>
      </c>
      <c r="G30" s="153">
        <v>0</v>
      </c>
      <c r="H30" s="182">
        <f t="shared" si="0"/>
        <v>1</v>
      </c>
      <c r="I30" s="79" t="s">
        <v>787</v>
      </c>
      <c r="Y30" s="19"/>
    </row>
    <row r="31" spans="1:25" ht="21" customHeight="1" thickBot="1">
      <c r="A31" s="308" t="s">
        <v>47</v>
      </c>
      <c r="B31" s="175">
        <v>4</v>
      </c>
      <c r="C31" s="175">
        <v>0</v>
      </c>
      <c r="D31" s="175">
        <v>4</v>
      </c>
      <c r="E31" s="175">
        <v>0</v>
      </c>
      <c r="F31" s="175">
        <v>0</v>
      </c>
      <c r="G31" s="175">
        <v>0</v>
      </c>
      <c r="H31" s="181">
        <f t="shared" si="0"/>
        <v>8</v>
      </c>
      <c r="I31" s="80" t="s">
        <v>219</v>
      </c>
    </row>
    <row r="32" spans="1:25" s="18" customFormat="1" ht="21" customHeight="1" thickBot="1">
      <c r="A32" s="307" t="s">
        <v>49</v>
      </c>
      <c r="B32" s="153">
        <v>1</v>
      </c>
      <c r="C32" s="153">
        <v>0</v>
      </c>
      <c r="D32" s="153">
        <v>2</v>
      </c>
      <c r="E32" s="153">
        <v>1</v>
      </c>
      <c r="F32" s="153">
        <v>0</v>
      </c>
      <c r="G32" s="153">
        <v>0</v>
      </c>
      <c r="H32" s="182">
        <f t="shared" si="0"/>
        <v>4</v>
      </c>
      <c r="I32" s="79" t="s">
        <v>220</v>
      </c>
      <c r="Y32" s="19"/>
    </row>
    <row r="33" spans="1:25" ht="21" customHeight="1" thickBot="1">
      <c r="A33" s="308" t="s">
        <v>51</v>
      </c>
      <c r="B33" s="175">
        <v>1</v>
      </c>
      <c r="C33" s="175">
        <v>0</v>
      </c>
      <c r="D33" s="175">
        <v>0</v>
      </c>
      <c r="E33" s="175">
        <v>1</v>
      </c>
      <c r="F33" s="175">
        <v>0</v>
      </c>
      <c r="G33" s="175">
        <v>0</v>
      </c>
      <c r="H33" s="181">
        <f t="shared" si="0"/>
        <v>2</v>
      </c>
      <c r="I33" s="140" t="s">
        <v>286</v>
      </c>
    </row>
    <row r="34" spans="1:25" ht="21" customHeight="1" thickBot="1">
      <c r="A34" s="346" t="s">
        <v>308</v>
      </c>
      <c r="B34" s="76">
        <v>0</v>
      </c>
      <c r="C34" s="76">
        <v>0</v>
      </c>
      <c r="D34" s="76">
        <v>0</v>
      </c>
      <c r="E34" s="76">
        <v>0</v>
      </c>
      <c r="F34" s="76">
        <v>0</v>
      </c>
      <c r="G34" s="76">
        <v>0</v>
      </c>
      <c r="H34" s="182">
        <f t="shared" si="0"/>
        <v>0</v>
      </c>
      <c r="I34" s="141" t="s">
        <v>306</v>
      </c>
      <c r="Y34" s="238"/>
    </row>
    <row r="35" spans="1:25" ht="21" customHeight="1" thickBot="1">
      <c r="A35" s="347" t="s">
        <v>309</v>
      </c>
      <c r="B35" s="228">
        <v>1</v>
      </c>
      <c r="C35" s="228">
        <v>0</v>
      </c>
      <c r="D35" s="228">
        <v>0</v>
      </c>
      <c r="E35" s="228">
        <v>0</v>
      </c>
      <c r="F35" s="228">
        <v>0</v>
      </c>
      <c r="G35" s="228">
        <v>0</v>
      </c>
      <c r="H35" s="181">
        <f t="shared" si="0"/>
        <v>1</v>
      </c>
      <c r="I35" s="149" t="s">
        <v>310</v>
      </c>
      <c r="Y35" s="238"/>
    </row>
    <row r="36" spans="1:25" s="18" customFormat="1" ht="21" customHeight="1">
      <c r="A36" s="357" t="s">
        <v>53</v>
      </c>
      <c r="B36" s="183">
        <v>2</v>
      </c>
      <c r="C36" s="183">
        <v>0</v>
      </c>
      <c r="D36" s="183">
        <v>0</v>
      </c>
      <c r="E36" s="183">
        <v>1</v>
      </c>
      <c r="F36" s="183">
        <v>0</v>
      </c>
      <c r="G36" s="183">
        <v>0</v>
      </c>
      <c r="H36" s="183">
        <f t="shared" si="0"/>
        <v>3</v>
      </c>
      <c r="I36" s="141" t="s">
        <v>54</v>
      </c>
      <c r="Y36" s="19"/>
    </row>
    <row r="37" spans="1:25" s="18" customFormat="1" ht="27" customHeight="1">
      <c r="A37" s="116" t="s">
        <v>2</v>
      </c>
      <c r="B37" s="184">
        <f>SUM(B9:B36)</f>
        <v>39</v>
      </c>
      <c r="C37" s="184">
        <f t="shared" ref="C37:H37" si="1">SUM(C9:C36)</f>
        <v>0</v>
      </c>
      <c r="D37" s="184">
        <f t="shared" si="1"/>
        <v>15</v>
      </c>
      <c r="E37" s="184">
        <f t="shared" si="1"/>
        <v>13</v>
      </c>
      <c r="F37" s="184">
        <f t="shared" si="1"/>
        <v>5</v>
      </c>
      <c r="G37" s="184">
        <f t="shared" si="1"/>
        <v>1</v>
      </c>
      <c r="H37" s="184">
        <f t="shared" si="1"/>
        <v>73</v>
      </c>
      <c r="I37" s="118" t="s">
        <v>55</v>
      </c>
      <c r="Y37" s="19"/>
    </row>
    <row r="41" spans="1:25">
      <c r="A41" s="2"/>
    </row>
  </sheetData>
  <mergeCells count="6">
    <mergeCell ref="A1:I1"/>
    <mergeCell ref="A2:I2"/>
    <mergeCell ref="A3:I3"/>
    <mergeCell ref="A4:I4"/>
    <mergeCell ref="A7:A8"/>
    <mergeCell ref="I7:I8"/>
  </mergeCells>
  <printOptions horizontalCentered="1" verticalCentered="1"/>
  <pageMargins left="0" right="0" top="0" bottom="0" header="0" footer="0"/>
  <pageSetup paperSize="9" scale="95"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rightToLeft="1" view="pageBreakPreview" zoomScaleNormal="100" zoomScaleSheetLayoutView="100" workbookViewId="0">
      <selection activeCell="K32" sqref="K32"/>
    </sheetView>
  </sheetViews>
  <sheetFormatPr defaultRowHeight="12.75"/>
  <cols>
    <col min="1" max="1" width="20.7109375" customWidth="1"/>
    <col min="2" max="3" width="6.7109375" customWidth="1"/>
    <col min="4" max="4" width="6.7109375" style="148" customWidth="1"/>
    <col min="5" max="6" width="6.7109375" customWidth="1"/>
    <col min="7" max="7" width="6.7109375" style="148" customWidth="1"/>
    <col min="8" max="9" width="6.7109375" customWidth="1"/>
    <col min="10" max="10" width="6.7109375" style="148" customWidth="1"/>
    <col min="11" max="11" width="23.140625" customWidth="1"/>
  </cols>
  <sheetData>
    <row r="1" spans="1:24" ht="39" customHeight="1">
      <c r="A1" s="538" t="s">
        <v>530</v>
      </c>
      <c r="B1" s="538"/>
      <c r="C1" s="538"/>
      <c r="D1" s="538"/>
      <c r="E1" s="538"/>
      <c r="F1" s="538"/>
      <c r="G1" s="538"/>
      <c r="H1" s="538"/>
      <c r="I1" s="538"/>
      <c r="J1" s="538"/>
      <c r="K1" s="539"/>
      <c r="L1" s="540"/>
      <c r="M1" s="540"/>
      <c r="N1" s="540"/>
      <c r="O1" s="540"/>
      <c r="P1" s="540"/>
      <c r="Q1" s="540"/>
      <c r="R1" s="540"/>
      <c r="S1" s="540"/>
      <c r="T1" s="540"/>
      <c r="U1" s="540"/>
      <c r="V1" s="540"/>
      <c r="W1" s="540"/>
      <c r="X1" s="540"/>
    </row>
    <row r="2" spans="1:24" ht="18">
      <c r="A2" s="573" t="s">
        <v>482</v>
      </c>
      <c r="B2" s="573"/>
      <c r="C2" s="573"/>
      <c r="D2" s="573"/>
      <c r="E2" s="573"/>
      <c r="F2" s="573"/>
      <c r="G2" s="573"/>
      <c r="H2" s="573"/>
      <c r="I2" s="573"/>
      <c r="J2" s="573"/>
      <c r="K2" s="573"/>
      <c r="L2" s="100"/>
      <c r="M2" s="100"/>
      <c r="N2" s="100"/>
      <c r="O2" s="100"/>
      <c r="P2" s="100"/>
      <c r="Q2" s="100"/>
      <c r="R2" s="100"/>
      <c r="S2" s="100"/>
      <c r="T2" s="100"/>
      <c r="U2" s="100"/>
      <c r="V2" s="100"/>
      <c r="W2" s="100"/>
      <c r="X2" s="100"/>
    </row>
    <row r="3" spans="1:24" ht="36" customHeight="1">
      <c r="A3" s="545" t="s">
        <v>529</v>
      </c>
      <c r="B3" s="546"/>
      <c r="C3" s="546"/>
      <c r="D3" s="546"/>
      <c r="E3" s="546"/>
      <c r="F3" s="546"/>
      <c r="G3" s="546"/>
      <c r="H3" s="546"/>
      <c r="I3" s="546"/>
      <c r="J3" s="546"/>
      <c r="K3" s="546"/>
      <c r="L3" s="100"/>
      <c r="M3" s="100"/>
      <c r="N3" s="100"/>
      <c r="O3" s="100"/>
      <c r="P3" s="100"/>
      <c r="Q3" s="100"/>
      <c r="R3" s="100"/>
      <c r="S3" s="100"/>
      <c r="T3" s="100"/>
      <c r="U3" s="100"/>
      <c r="V3" s="100"/>
      <c r="W3" s="100"/>
      <c r="X3" s="100"/>
    </row>
    <row r="4" spans="1:24" ht="15.75">
      <c r="A4" s="547" t="s">
        <v>299</v>
      </c>
      <c r="B4" s="547"/>
      <c r="C4" s="547"/>
      <c r="D4" s="547"/>
      <c r="E4" s="547"/>
      <c r="F4" s="547"/>
      <c r="G4" s="547"/>
      <c r="H4" s="547"/>
      <c r="I4" s="547"/>
      <c r="J4" s="547"/>
      <c r="K4" s="547"/>
      <c r="L4" s="100"/>
      <c r="M4" s="100"/>
      <c r="N4" s="100"/>
      <c r="O4" s="100"/>
      <c r="P4" s="100"/>
      <c r="Q4" s="100"/>
      <c r="R4" s="100"/>
      <c r="S4" s="100"/>
      <c r="T4" s="100"/>
      <c r="U4" s="100"/>
      <c r="V4" s="100"/>
      <c r="W4" s="100"/>
      <c r="X4" s="100"/>
    </row>
    <row r="5" spans="1:24" ht="15.75">
      <c r="A5" s="445"/>
      <c r="B5" s="445"/>
      <c r="C5" s="445"/>
      <c r="D5" s="445"/>
      <c r="E5" s="445"/>
      <c r="F5" s="445"/>
      <c r="G5" s="445"/>
      <c r="H5" s="445"/>
      <c r="I5" s="445"/>
      <c r="J5" s="445"/>
      <c r="K5" s="445"/>
      <c r="L5" s="407"/>
      <c r="M5" s="407"/>
      <c r="N5" s="407"/>
      <c r="O5" s="407"/>
      <c r="P5" s="407"/>
      <c r="Q5" s="407"/>
      <c r="R5" s="407"/>
      <c r="S5" s="407"/>
      <c r="T5" s="407"/>
      <c r="U5" s="407"/>
      <c r="V5" s="407"/>
      <c r="W5" s="407"/>
      <c r="X5" s="407"/>
    </row>
    <row r="6" spans="1:24" ht="19.5" customHeight="1">
      <c r="A6" s="414" t="s">
        <v>756</v>
      </c>
      <c r="B6" s="424"/>
      <c r="C6" s="424"/>
      <c r="D6" s="431"/>
      <c r="E6" s="424"/>
      <c r="F6" s="424"/>
      <c r="G6" s="431"/>
      <c r="H6" s="424"/>
      <c r="I6" s="424"/>
      <c r="J6" s="432"/>
      <c r="K6" s="417" t="s">
        <v>757</v>
      </c>
      <c r="L6" s="100"/>
      <c r="M6" s="100"/>
      <c r="N6" s="100"/>
      <c r="O6" s="100"/>
      <c r="P6" s="100"/>
      <c r="Q6" s="100"/>
      <c r="R6" s="100"/>
      <c r="S6" s="100"/>
      <c r="T6" s="100"/>
      <c r="U6" s="100"/>
      <c r="V6" s="100"/>
      <c r="W6" s="100"/>
      <c r="X6" s="100"/>
    </row>
    <row r="7" spans="1:24" ht="15.75" customHeight="1" thickBot="1">
      <c r="A7" s="548" t="s">
        <v>0</v>
      </c>
      <c r="B7" s="542" t="s">
        <v>1</v>
      </c>
      <c r="C7" s="542"/>
      <c r="D7" s="543"/>
      <c r="E7" s="542" t="s">
        <v>184</v>
      </c>
      <c r="F7" s="542"/>
      <c r="G7" s="543"/>
      <c r="H7" s="542" t="s">
        <v>2</v>
      </c>
      <c r="I7" s="543"/>
      <c r="J7" s="543"/>
      <c r="K7" s="551" t="s">
        <v>3</v>
      </c>
    </row>
    <row r="8" spans="1:24" ht="12.75" customHeight="1" thickBot="1">
      <c r="A8" s="549"/>
      <c r="B8" s="101" t="s">
        <v>188</v>
      </c>
      <c r="C8" s="101"/>
      <c r="D8" s="150"/>
      <c r="E8" s="541" t="s">
        <v>183</v>
      </c>
      <c r="F8" s="541"/>
      <c r="G8" s="541"/>
      <c r="H8" s="541" t="s">
        <v>55</v>
      </c>
      <c r="I8" s="541"/>
      <c r="J8" s="541"/>
      <c r="K8" s="552"/>
    </row>
    <row r="9" spans="1:24" ht="13.5" customHeight="1" thickBot="1">
      <c r="A9" s="549"/>
      <c r="B9" s="82" t="s">
        <v>4</v>
      </c>
      <c r="C9" s="82" t="s">
        <v>187</v>
      </c>
      <c r="D9" s="82" t="s">
        <v>2</v>
      </c>
      <c r="E9" s="82" t="s">
        <v>4</v>
      </c>
      <c r="F9" s="82" t="s">
        <v>187</v>
      </c>
      <c r="G9" s="82" t="s">
        <v>2</v>
      </c>
      <c r="H9" s="82" t="s">
        <v>4</v>
      </c>
      <c r="I9" s="82" t="s">
        <v>187</v>
      </c>
      <c r="J9" s="82" t="s">
        <v>2</v>
      </c>
      <c r="K9" s="552"/>
    </row>
    <row r="10" spans="1:24" ht="23.25" customHeight="1">
      <c r="A10" s="550"/>
      <c r="B10" s="90" t="s">
        <v>185</v>
      </c>
      <c r="C10" s="90" t="s">
        <v>186</v>
      </c>
      <c r="D10" s="151" t="s">
        <v>55</v>
      </c>
      <c r="E10" s="90" t="s">
        <v>185</v>
      </c>
      <c r="F10" s="90" t="s">
        <v>186</v>
      </c>
      <c r="G10" s="151" t="s">
        <v>55</v>
      </c>
      <c r="H10" s="90" t="s">
        <v>185</v>
      </c>
      <c r="I10" s="90" t="s">
        <v>186</v>
      </c>
      <c r="J10" s="151" t="s">
        <v>55</v>
      </c>
      <c r="K10" s="553"/>
    </row>
    <row r="11" spans="1:24" ht="21.95" customHeight="1" thickBot="1">
      <c r="A11" s="341" t="s">
        <v>5</v>
      </c>
      <c r="B11" s="166">
        <v>1</v>
      </c>
      <c r="C11" s="166">
        <v>20</v>
      </c>
      <c r="D11" s="166">
        <f t="shared" ref="D11:D38" si="0">SUM(B11:C11)</f>
        <v>21</v>
      </c>
      <c r="E11" s="166">
        <v>22</v>
      </c>
      <c r="F11" s="166">
        <v>288</v>
      </c>
      <c r="G11" s="166">
        <f t="shared" ref="G11:G38" si="1">SUM(E11:F11)</f>
        <v>310</v>
      </c>
      <c r="H11" s="166">
        <v>23</v>
      </c>
      <c r="I11" s="166">
        <v>308</v>
      </c>
      <c r="J11" s="390">
        <f t="shared" ref="J11:J38" si="2">SUM(H11:I11)</f>
        <v>331</v>
      </c>
      <c r="K11" s="138" t="s">
        <v>210</v>
      </c>
    </row>
    <row r="12" spans="1:24" s="18" customFormat="1" ht="21.95" customHeight="1" thickBot="1">
      <c r="A12" s="342" t="s">
        <v>7</v>
      </c>
      <c r="B12" s="168">
        <v>0</v>
      </c>
      <c r="C12" s="168">
        <v>26</v>
      </c>
      <c r="D12" s="168">
        <f t="shared" si="0"/>
        <v>26</v>
      </c>
      <c r="E12" s="168">
        <v>0</v>
      </c>
      <c r="F12" s="168">
        <v>0</v>
      </c>
      <c r="G12" s="168">
        <f t="shared" si="1"/>
        <v>0</v>
      </c>
      <c r="H12" s="168">
        <v>0</v>
      </c>
      <c r="I12" s="168">
        <v>26</v>
      </c>
      <c r="J12" s="391">
        <f t="shared" si="2"/>
        <v>26</v>
      </c>
      <c r="K12" s="79" t="s">
        <v>284</v>
      </c>
    </row>
    <row r="13" spans="1:24" ht="21.95" customHeight="1" thickBot="1">
      <c r="A13" s="343" t="s">
        <v>9</v>
      </c>
      <c r="B13" s="170">
        <v>0</v>
      </c>
      <c r="C13" s="170">
        <v>2</v>
      </c>
      <c r="D13" s="170">
        <f t="shared" si="0"/>
        <v>2</v>
      </c>
      <c r="E13" s="170">
        <v>0</v>
      </c>
      <c r="F13" s="170">
        <v>0</v>
      </c>
      <c r="G13" s="170">
        <f t="shared" si="1"/>
        <v>0</v>
      </c>
      <c r="H13" s="170">
        <v>0</v>
      </c>
      <c r="I13" s="170">
        <v>2</v>
      </c>
      <c r="J13" s="392">
        <f t="shared" si="2"/>
        <v>2</v>
      </c>
      <c r="K13" s="80" t="s">
        <v>208</v>
      </c>
    </row>
    <row r="14" spans="1:24" s="18" customFormat="1" ht="21.95" customHeight="1" thickBot="1">
      <c r="A14" s="344" t="s">
        <v>11</v>
      </c>
      <c r="B14" s="172">
        <v>0</v>
      </c>
      <c r="C14" s="172">
        <v>10</v>
      </c>
      <c r="D14" s="172">
        <f t="shared" si="0"/>
        <v>10</v>
      </c>
      <c r="E14" s="172">
        <v>2</v>
      </c>
      <c r="F14" s="172">
        <v>72</v>
      </c>
      <c r="G14" s="172">
        <f t="shared" si="1"/>
        <v>74</v>
      </c>
      <c r="H14" s="172">
        <v>2</v>
      </c>
      <c r="I14" s="172">
        <v>82</v>
      </c>
      <c r="J14" s="393">
        <f t="shared" si="2"/>
        <v>84</v>
      </c>
      <c r="K14" s="79" t="s">
        <v>207</v>
      </c>
    </row>
    <row r="15" spans="1:24" ht="21.95" customHeight="1" thickBot="1">
      <c r="A15" s="343" t="s">
        <v>13</v>
      </c>
      <c r="B15" s="170">
        <v>1</v>
      </c>
      <c r="C15" s="170">
        <v>5</v>
      </c>
      <c r="D15" s="170">
        <f t="shared" si="0"/>
        <v>6</v>
      </c>
      <c r="E15" s="170">
        <v>1</v>
      </c>
      <c r="F15" s="170">
        <v>62</v>
      </c>
      <c r="G15" s="170">
        <f t="shared" si="1"/>
        <v>63</v>
      </c>
      <c r="H15" s="170">
        <v>2</v>
      </c>
      <c r="I15" s="170">
        <v>67</v>
      </c>
      <c r="J15" s="392">
        <f t="shared" si="2"/>
        <v>69</v>
      </c>
      <c r="K15" s="80" t="s">
        <v>206</v>
      </c>
    </row>
    <row r="16" spans="1:24" s="18" customFormat="1" ht="21.95" customHeight="1" thickBot="1">
      <c r="A16" s="344" t="s">
        <v>15</v>
      </c>
      <c r="B16" s="172">
        <v>0</v>
      </c>
      <c r="C16" s="172">
        <v>9</v>
      </c>
      <c r="D16" s="172">
        <f t="shared" si="0"/>
        <v>9</v>
      </c>
      <c r="E16" s="172">
        <v>0</v>
      </c>
      <c r="F16" s="172">
        <v>18</v>
      </c>
      <c r="G16" s="172">
        <f t="shared" si="1"/>
        <v>18</v>
      </c>
      <c r="H16" s="172">
        <v>0</v>
      </c>
      <c r="I16" s="172">
        <v>27</v>
      </c>
      <c r="J16" s="393">
        <f t="shared" si="2"/>
        <v>27</v>
      </c>
      <c r="K16" s="79" t="s">
        <v>205</v>
      </c>
    </row>
    <row r="17" spans="1:11" ht="21.95" customHeight="1" thickBot="1">
      <c r="A17" s="343" t="s">
        <v>17</v>
      </c>
      <c r="B17" s="170">
        <v>0</v>
      </c>
      <c r="C17" s="170">
        <v>7</v>
      </c>
      <c r="D17" s="170">
        <f t="shared" si="0"/>
        <v>7</v>
      </c>
      <c r="E17" s="170">
        <v>0</v>
      </c>
      <c r="F17" s="170">
        <v>0</v>
      </c>
      <c r="G17" s="170">
        <f t="shared" si="1"/>
        <v>0</v>
      </c>
      <c r="H17" s="170">
        <v>0</v>
      </c>
      <c r="I17" s="170">
        <v>7</v>
      </c>
      <c r="J17" s="392">
        <f t="shared" si="2"/>
        <v>7</v>
      </c>
      <c r="K17" s="80" t="s">
        <v>18</v>
      </c>
    </row>
    <row r="18" spans="1:11" s="18" customFormat="1" ht="21.95" customHeight="1" thickBot="1">
      <c r="A18" s="344" t="s">
        <v>19</v>
      </c>
      <c r="B18" s="172">
        <v>0</v>
      </c>
      <c r="C18" s="172">
        <v>26</v>
      </c>
      <c r="D18" s="172">
        <f t="shared" si="0"/>
        <v>26</v>
      </c>
      <c r="E18" s="172">
        <v>0</v>
      </c>
      <c r="F18" s="172">
        <v>0</v>
      </c>
      <c r="G18" s="172">
        <f t="shared" si="1"/>
        <v>0</v>
      </c>
      <c r="H18" s="172">
        <v>0</v>
      </c>
      <c r="I18" s="172">
        <v>26</v>
      </c>
      <c r="J18" s="393">
        <f t="shared" si="2"/>
        <v>26</v>
      </c>
      <c r="K18" s="79" t="s">
        <v>204</v>
      </c>
    </row>
    <row r="19" spans="1:11" ht="21.95" customHeight="1" thickBot="1">
      <c r="A19" s="343" t="s">
        <v>21</v>
      </c>
      <c r="B19" s="170">
        <v>3</v>
      </c>
      <c r="C19" s="170">
        <v>4</v>
      </c>
      <c r="D19" s="170">
        <f t="shared" si="0"/>
        <v>7</v>
      </c>
      <c r="E19" s="170">
        <v>0</v>
      </c>
      <c r="F19" s="170">
        <v>0</v>
      </c>
      <c r="G19" s="170">
        <f t="shared" si="1"/>
        <v>0</v>
      </c>
      <c r="H19" s="170">
        <v>3</v>
      </c>
      <c r="I19" s="170">
        <v>4</v>
      </c>
      <c r="J19" s="392">
        <f t="shared" si="2"/>
        <v>7</v>
      </c>
      <c r="K19" s="80" t="s">
        <v>203</v>
      </c>
    </row>
    <row r="20" spans="1:11" s="18" customFormat="1" ht="21.95" customHeight="1" thickBot="1">
      <c r="A20" s="344" t="s">
        <v>23</v>
      </c>
      <c r="B20" s="172">
        <v>2</v>
      </c>
      <c r="C20" s="172">
        <v>7</v>
      </c>
      <c r="D20" s="172">
        <f t="shared" si="0"/>
        <v>9</v>
      </c>
      <c r="E20" s="172">
        <v>0</v>
      </c>
      <c r="F20" s="172">
        <v>0</v>
      </c>
      <c r="G20" s="172">
        <f t="shared" si="1"/>
        <v>0</v>
      </c>
      <c r="H20" s="172">
        <v>2</v>
      </c>
      <c r="I20" s="172">
        <v>7</v>
      </c>
      <c r="J20" s="393">
        <f t="shared" si="2"/>
        <v>9</v>
      </c>
      <c r="K20" s="79" t="s">
        <v>202</v>
      </c>
    </row>
    <row r="21" spans="1:11" ht="21.95" customHeight="1" thickBot="1">
      <c r="A21" s="343" t="s">
        <v>25</v>
      </c>
      <c r="B21" s="170">
        <v>148</v>
      </c>
      <c r="C21" s="170">
        <v>20</v>
      </c>
      <c r="D21" s="170">
        <f t="shared" si="0"/>
        <v>168</v>
      </c>
      <c r="E21" s="170">
        <v>0</v>
      </c>
      <c r="F21" s="170">
        <v>0</v>
      </c>
      <c r="G21" s="170">
        <f t="shared" si="1"/>
        <v>0</v>
      </c>
      <c r="H21" s="170">
        <v>148</v>
      </c>
      <c r="I21" s="170">
        <v>20</v>
      </c>
      <c r="J21" s="392">
        <f t="shared" si="2"/>
        <v>168</v>
      </c>
      <c r="K21" s="80" t="s">
        <v>26</v>
      </c>
    </row>
    <row r="22" spans="1:11" s="18" customFormat="1" ht="21.95" customHeight="1" thickBot="1">
      <c r="A22" s="344" t="s">
        <v>27</v>
      </c>
      <c r="B22" s="172">
        <v>1</v>
      </c>
      <c r="C22" s="172">
        <v>7</v>
      </c>
      <c r="D22" s="172">
        <f t="shared" si="0"/>
        <v>8</v>
      </c>
      <c r="E22" s="172">
        <v>0</v>
      </c>
      <c r="F22" s="172">
        <v>0</v>
      </c>
      <c r="G22" s="172">
        <f t="shared" si="1"/>
        <v>0</v>
      </c>
      <c r="H22" s="172">
        <v>1</v>
      </c>
      <c r="I22" s="172">
        <v>7</v>
      </c>
      <c r="J22" s="393">
        <f t="shared" si="2"/>
        <v>8</v>
      </c>
      <c r="K22" s="79" t="s">
        <v>211</v>
      </c>
    </row>
    <row r="23" spans="1:11" ht="21.95" customHeight="1" thickBot="1">
      <c r="A23" s="343" t="s">
        <v>143</v>
      </c>
      <c r="B23" s="170">
        <v>0</v>
      </c>
      <c r="C23" s="170">
        <v>4</v>
      </c>
      <c r="D23" s="170">
        <f t="shared" si="0"/>
        <v>4</v>
      </c>
      <c r="E23" s="170">
        <v>0</v>
      </c>
      <c r="F23" s="170">
        <v>0</v>
      </c>
      <c r="G23" s="170">
        <f t="shared" si="1"/>
        <v>0</v>
      </c>
      <c r="H23" s="170">
        <v>0</v>
      </c>
      <c r="I23" s="170">
        <v>4</v>
      </c>
      <c r="J23" s="392">
        <f t="shared" si="2"/>
        <v>4</v>
      </c>
      <c r="K23" s="80" t="s">
        <v>212</v>
      </c>
    </row>
    <row r="24" spans="1:11" s="18" customFormat="1" ht="21.95" customHeight="1" thickBot="1">
      <c r="A24" s="344" t="s">
        <v>31</v>
      </c>
      <c r="B24" s="172">
        <v>2</v>
      </c>
      <c r="C24" s="172">
        <v>11</v>
      </c>
      <c r="D24" s="172">
        <f t="shared" si="0"/>
        <v>13</v>
      </c>
      <c r="E24" s="172">
        <v>0</v>
      </c>
      <c r="F24" s="172">
        <v>41</v>
      </c>
      <c r="G24" s="172">
        <f t="shared" si="1"/>
        <v>41</v>
      </c>
      <c r="H24" s="172">
        <v>2</v>
      </c>
      <c r="I24" s="172">
        <v>52</v>
      </c>
      <c r="J24" s="393">
        <f t="shared" si="2"/>
        <v>54</v>
      </c>
      <c r="K24" s="79" t="s">
        <v>213</v>
      </c>
    </row>
    <row r="25" spans="1:11" ht="21.95" customHeight="1" thickBot="1">
      <c r="A25" s="343" t="s">
        <v>144</v>
      </c>
      <c r="B25" s="170">
        <v>0</v>
      </c>
      <c r="C25" s="170">
        <v>11</v>
      </c>
      <c r="D25" s="170">
        <f t="shared" si="0"/>
        <v>11</v>
      </c>
      <c r="E25" s="170">
        <v>3</v>
      </c>
      <c r="F25" s="170">
        <v>21</v>
      </c>
      <c r="G25" s="170">
        <f t="shared" si="1"/>
        <v>24</v>
      </c>
      <c r="H25" s="170">
        <v>3</v>
      </c>
      <c r="I25" s="170">
        <v>32</v>
      </c>
      <c r="J25" s="392">
        <f t="shared" si="2"/>
        <v>35</v>
      </c>
      <c r="K25" s="80" t="s">
        <v>285</v>
      </c>
    </row>
    <row r="26" spans="1:11" s="18" customFormat="1" ht="21.95" customHeight="1" thickBot="1">
      <c r="A26" s="344" t="s">
        <v>35</v>
      </c>
      <c r="B26" s="172">
        <v>0</v>
      </c>
      <c r="C26" s="172">
        <v>6</v>
      </c>
      <c r="D26" s="172">
        <f t="shared" si="0"/>
        <v>6</v>
      </c>
      <c r="E26" s="172">
        <v>0</v>
      </c>
      <c r="F26" s="172">
        <v>18</v>
      </c>
      <c r="G26" s="172">
        <f t="shared" si="1"/>
        <v>18</v>
      </c>
      <c r="H26" s="172">
        <v>0</v>
      </c>
      <c r="I26" s="172">
        <v>24</v>
      </c>
      <c r="J26" s="393">
        <f t="shared" si="2"/>
        <v>24</v>
      </c>
      <c r="K26" s="79" t="s">
        <v>36</v>
      </c>
    </row>
    <row r="27" spans="1:11" ht="21.95" customHeight="1" thickBot="1">
      <c r="A27" s="343" t="s">
        <v>37</v>
      </c>
      <c r="B27" s="170">
        <v>0</v>
      </c>
      <c r="C27" s="170">
        <v>3</v>
      </c>
      <c r="D27" s="170">
        <f t="shared" si="0"/>
        <v>3</v>
      </c>
      <c r="E27" s="170">
        <v>0</v>
      </c>
      <c r="F27" s="170">
        <v>0</v>
      </c>
      <c r="G27" s="170">
        <f t="shared" si="1"/>
        <v>0</v>
      </c>
      <c r="H27" s="170">
        <v>0</v>
      </c>
      <c r="I27" s="170">
        <v>3</v>
      </c>
      <c r="J27" s="392">
        <f t="shared" si="2"/>
        <v>3</v>
      </c>
      <c r="K27" s="80" t="s">
        <v>215</v>
      </c>
    </row>
    <row r="28" spans="1:11" s="18" customFormat="1" ht="21.95" customHeight="1" thickBot="1">
      <c r="A28" s="344" t="s">
        <v>39</v>
      </c>
      <c r="B28" s="172">
        <v>0</v>
      </c>
      <c r="C28" s="172">
        <v>14</v>
      </c>
      <c r="D28" s="172">
        <f t="shared" si="0"/>
        <v>14</v>
      </c>
      <c r="E28" s="172">
        <v>0</v>
      </c>
      <c r="F28" s="172">
        <v>0</v>
      </c>
      <c r="G28" s="172">
        <f t="shared" si="1"/>
        <v>0</v>
      </c>
      <c r="H28" s="172">
        <v>0</v>
      </c>
      <c r="I28" s="172">
        <v>14</v>
      </c>
      <c r="J28" s="393">
        <f t="shared" si="2"/>
        <v>14</v>
      </c>
      <c r="K28" s="79" t="s">
        <v>216</v>
      </c>
    </row>
    <row r="29" spans="1:11" ht="21.95" customHeight="1" thickBot="1">
      <c r="A29" s="343" t="s">
        <v>41</v>
      </c>
      <c r="B29" s="170">
        <v>0</v>
      </c>
      <c r="C29" s="170">
        <v>11</v>
      </c>
      <c r="D29" s="170">
        <f t="shared" si="0"/>
        <v>11</v>
      </c>
      <c r="E29" s="170">
        <v>0</v>
      </c>
      <c r="F29" s="170">
        <v>0</v>
      </c>
      <c r="G29" s="170">
        <f t="shared" si="1"/>
        <v>0</v>
      </c>
      <c r="H29" s="170">
        <v>0</v>
      </c>
      <c r="I29" s="170">
        <v>11</v>
      </c>
      <c r="J29" s="392">
        <f t="shared" si="2"/>
        <v>11</v>
      </c>
      <c r="K29" s="80" t="s">
        <v>217</v>
      </c>
    </row>
    <row r="30" spans="1:11" s="18" customFormat="1" ht="21.95" customHeight="1" thickBot="1">
      <c r="A30" s="344" t="s">
        <v>43</v>
      </c>
      <c r="B30" s="172">
        <v>0</v>
      </c>
      <c r="C30" s="172">
        <v>1</v>
      </c>
      <c r="D30" s="172">
        <f t="shared" si="0"/>
        <v>1</v>
      </c>
      <c r="E30" s="172">
        <v>0</v>
      </c>
      <c r="F30" s="172">
        <v>0</v>
      </c>
      <c r="G30" s="172">
        <f t="shared" si="1"/>
        <v>0</v>
      </c>
      <c r="H30" s="172">
        <v>0</v>
      </c>
      <c r="I30" s="172">
        <v>1</v>
      </c>
      <c r="J30" s="393">
        <f t="shared" si="2"/>
        <v>1</v>
      </c>
      <c r="K30" s="139" t="s">
        <v>218</v>
      </c>
    </row>
    <row r="31" spans="1:11" ht="21.95" customHeight="1" thickBot="1">
      <c r="A31" s="345" t="s">
        <v>45</v>
      </c>
      <c r="B31" s="170">
        <v>1</v>
      </c>
      <c r="C31" s="170">
        <v>3</v>
      </c>
      <c r="D31" s="170">
        <f t="shared" si="0"/>
        <v>4</v>
      </c>
      <c r="E31" s="170">
        <v>0</v>
      </c>
      <c r="F31" s="170">
        <v>0</v>
      </c>
      <c r="G31" s="170">
        <f t="shared" si="1"/>
        <v>0</v>
      </c>
      <c r="H31" s="170">
        <v>1</v>
      </c>
      <c r="I31" s="170">
        <v>3</v>
      </c>
      <c r="J31" s="392">
        <f t="shared" si="2"/>
        <v>4</v>
      </c>
      <c r="K31" s="80" t="s">
        <v>46</v>
      </c>
    </row>
    <row r="32" spans="1:11" s="18" customFormat="1" ht="21.95" customHeight="1" thickBot="1">
      <c r="A32" s="344" t="s">
        <v>786</v>
      </c>
      <c r="B32" s="172">
        <v>0</v>
      </c>
      <c r="C32" s="172">
        <v>4</v>
      </c>
      <c r="D32" s="172">
        <f t="shared" si="0"/>
        <v>4</v>
      </c>
      <c r="E32" s="172">
        <v>0</v>
      </c>
      <c r="F32" s="172">
        <v>0</v>
      </c>
      <c r="G32" s="172">
        <f t="shared" si="1"/>
        <v>0</v>
      </c>
      <c r="H32" s="172">
        <v>0</v>
      </c>
      <c r="I32" s="172">
        <v>4</v>
      </c>
      <c r="J32" s="393">
        <f t="shared" si="2"/>
        <v>4</v>
      </c>
      <c r="K32" s="79" t="s">
        <v>787</v>
      </c>
    </row>
    <row r="33" spans="1:11" ht="21.95" customHeight="1" thickBot="1">
      <c r="A33" s="343" t="s">
        <v>47</v>
      </c>
      <c r="B33" s="170">
        <v>0</v>
      </c>
      <c r="C33" s="170">
        <v>2</v>
      </c>
      <c r="D33" s="170">
        <f t="shared" si="0"/>
        <v>2</v>
      </c>
      <c r="E33" s="170">
        <v>0</v>
      </c>
      <c r="F33" s="170">
        <v>0</v>
      </c>
      <c r="G33" s="170">
        <f t="shared" si="1"/>
        <v>0</v>
      </c>
      <c r="H33" s="170">
        <v>0</v>
      </c>
      <c r="I33" s="170">
        <v>2</v>
      </c>
      <c r="J33" s="392">
        <f t="shared" si="2"/>
        <v>2</v>
      </c>
      <c r="K33" s="80" t="s">
        <v>219</v>
      </c>
    </row>
    <row r="34" spans="1:11" s="18" customFormat="1" ht="21.95" customHeight="1" thickBot="1">
      <c r="A34" s="344" t="s">
        <v>49</v>
      </c>
      <c r="B34" s="172">
        <v>0</v>
      </c>
      <c r="C34" s="172">
        <v>5</v>
      </c>
      <c r="D34" s="172">
        <f t="shared" si="0"/>
        <v>5</v>
      </c>
      <c r="E34" s="172">
        <v>0</v>
      </c>
      <c r="F34" s="172">
        <v>0</v>
      </c>
      <c r="G34" s="172">
        <f t="shared" si="1"/>
        <v>0</v>
      </c>
      <c r="H34" s="172">
        <v>0</v>
      </c>
      <c r="I34" s="172">
        <v>5</v>
      </c>
      <c r="J34" s="393">
        <f t="shared" si="2"/>
        <v>5</v>
      </c>
      <c r="K34" s="79" t="s">
        <v>220</v>
      </c>
    </row>
    <row r="35" spans="1:11" ht="21.95" customHeight="1" thickBot="1">
      <c r="A35" s="343" t="s">
        <v>51</v>
      </c>
      <c r="B35" s="170">
        <v>1</v>
      </c>
      <c r="C35" s="170">
        <v>2</v>
      </c>
      <c r="D35" s="170">
        <f t="shared" si="0"/>
        <v>3</v>
      </c>
      <c r="E35" s="170">
        <v>0</v>
      </c>
      <c r="F35" s="170">
        <v>0</v>
      </c>
      <c r="G35" s="170">
        <f t="shared" si="1"/>
        <v>0</v>
      </c>
      <c r="H35" s="170">
        <v>1</v>
      </c>
      <c r="I35" s="170">
        <v>2</v>
      </c>
      <c r="J35" s="392">
        <f t="shared" si="2"/>
        <v>3</v>
      </c>
      <c r="K35" s="149" t="s">
        <v>286</v>
      </c>
    </row>
    <row r="36" spans="1:11" ht="21.95" customHeight="1" thickBot="1">
      <c r="A36" s="346" t="s">
        <v>308</v>
      </c>
      <c r="B36" s="240">
        <v>0</v>
      </c>
      <c r="C36" s="240">
        <v>8</v>
      </c>
      <c r="D36" s="240">
        <f t="shared" si="0"/>
        <v>8</v>
      </c>
      <c r="E36" s="240">
        <v>0</v>
      </c>
      <c r="F36" s="240">
        <v>0</v>
      </c>
      <c r="G36" s="240">
        <f t="shared" si="1"/>
        <v>0</v>
      </c>
      <c r="H36" s="240">
        <v>0</v>
      </c>
      <c r="I36" s="240">
        <v>8</v>
      </c>
      <c r="J36" s="394">
        <f t="shared" si="2"/>
        <v>8</v>
      </c>
      <c r="K36" s="141" t="s">
        <v>306</v>
      </c>
    </row>
    <row r="37" spans="1:11" ht="21.95" customHeight="1" thickBot="1">
      <c r="A37" s="347" t="s">
        <v>309</v>
      </c>
      <c r="B37" s="239">
        <v>0</v>
      </c>
      <c r="C37" s="239">
        <v>2</v>
      </c>
      <c r="D37" s="239">
        <f t="shared" si="0"/>
        <v>2</v>
      </c>
      <c r="E37" s="239">
        <v>0</v>
      </c>
      <c r="F37" s="239">
        <v>0</v>
      </c>
      <c r="G37" s="239">
        <f t="shared" si="1"/>
        <v>0</v>
      </c>
      <c r="H37" s="239">
        <v>0</v>
      </c>
      <c r="I37" s="239">
        <v>2</v>
      </c>
      <c r="J37" s="395">
        <f t="shared" si="2"/>
        <v>2</v>
      </c>
      <c r="K37" s="149" t="s">
        <v>310</v>
      </c>
    </row>
    <row r="38" spans="1:11" s="18" customFormat="1" ht="21.95" customHeight="1">
      <c r="A38" s="348" t="s">
        <v>53</v>
      </c>
      <c r="B38" s="176">
        <v>0</v>
      </c>
      <c r="C38" s="176">
        <v>9</v>
      </c>
      <c r="D38" s="240">
        <f t="shared" si="0"/>
        <v>9</v>
      </c>
      <c r="E38" s="176">
        <v>0</v>
      </c>
      <c r="F38" s="176">
        <v>0</v>
      </c>
      <c r="G38" s="240">
        <f t="shared" si="1"/>
        <v>0</v>
      </c>
      <c r="H38" s="176">
        <v>0</v>
      </c>
      <c r="I38" s="176">
        <v>9</v>
      </c>
      <c r="J38" s="394">
        <f t="shared" si="2"/>
        <v>9</v>
      </c>
      <c r="K38" s="141" t="s">
        <v>54</v>
      </c>
    </row>
    <row r="39" spans="1:11" ht="24.95" customHeight="1">
      <c r="A39" s="121" t="s">
        <v>2</v>
      </c>
      <c r="B39" s="179">
        <f>SUM(B11:B38)</f>
        <v>160</v>
      </c>
      <c r="C39" s="179">
        <f>SUM(C11:C38)</f>
        <v>239</v>
      </c>
      <c r="D39" s="179">
        <f>SUM(B39:C39)</f>
        <v>399</v>
      </c>
      <c r="E39" s="179">
        <f>SUM(E11:E38)</f>
        <v>28</v>
      </c>
      <c r="F39" s="179">
        <f>SUM(F11:F38)</f>
        <v>520</v>
      </c>
      <c r="G39" s="179">
        <f>SUM(E39:F39)</f>
        <v>548</v>
      </c>
      <c r="H39" s="179">
        <f>SUM(H11:H38)</f>
        <v>188</v>
      </c>
      <c r="I39" s="179">
        <f>SUM(I11:I38)</f>
        <v>759</v>
      </c>
      <c r="J39" s="179">
        <f>SUM(H39:I39)</f>
        <v>947</v>
      </c>
      <c r="K39" s="83" t="s">
        <v>55</v>
      </c>
    </row>
  </sheetData>
  <mergeCells count="12">
    <mergeCell ref="A1:K1"/>
    <mergeCell ref="L1:X1"/>
    <mergeCell ref="A2:K2"/>
    <mergeCell ref="A3:K3"/>
    <mergeCell ref="A4:K4"/>
    <mergeCell ref="A7:A10"/>
    <mergeCell ref="B7:D7"/>
    <mergeCell ref="E7:G7"/>
    <mergeCell ref="H7:J7"/>
    <mergeCell ref="K7:K10"/>
    <mergeCell ref="E8:G8"/>
    <mergeCell ref="H8:J8"/>
  </mergeCells>
  <printOptions horizontalCentered="1" verticalCentered="1"/>
  <pageMargins left="0" right="0" top="0" bottom="0" header="0" footer="0"/>
  <pageSetup paperSize="9" scale="95" orientation="portrait" horizontalDpi="300" verticalDpi="300"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rightToLeft="1" view="pageBreakPreview" topLeftCell="A7" zoomScaleNormal="100" zoomScaleSheetLayoutView="100" workbookViewId="0">
      <selection activeCell="A31" sqref="A31"/>
    </sheetView>
  </sheetViews>
  <sheetFormatPr defaultRowHeight="12.75"/>
  <cols>
    <col min="1" max="1" width="20.7109375" customWidth="1"/>
    <col min="2" max="10" width="6.7109375" customWidth="1"/>
    <col min="11" max="11" width="20.7109375" customWidth="1"/>
  </cols>
  <sheetData>
    <row r="1" spans="1:24" ht="51.75" customHeight="1">
      <c r="A1" s="538" t="s">
        <v>531</v>
      </c>
      <c r="B1" s="538"/>
      <c r="C1" s="538"/>
      <c r="D1" s="538"/>
      <c r="E1" s="538"/>
      <c r="F1" s="538"/>
      <c r="G1" s="538"/>
      <c r="H1" s="538"/>
      <c r="I1" s="538"/>
      <c r="J1" s="538"/>
      <c r="K1" s="539"/>
      <c r="L1" s="540"/>
      <c r="M1" s="540"/>
      <c r="N1" s="540"/>
      <c r="O1" s="540"/>
      <c r="P1" s="540"/>
      <c r="Q1" s="540"/>
      <c r="R1" s="540"/>
      <c r="S1" s="540"/>
      <c r="T1" s="540"/>
      <c r="U1" s="540"/>
      <c r="V1" s="540"/>
      <c r="W1" s="540"/>
      <c r="X1" s="540"/>
    </row>
    <row r="2" spans="1:24" ht="18">
      <c r="A2" s="573" t="s">
        <v>482</v>
      </c>
      <c r="B2" s="573"/>
      <c r="C2" s="573"/>
      <c r="D2" s="573"/>
      <c r="E2" s="573"/>
      <c r="F2" s="573"/>
      <c r="G2" s="573"/>
      <c r="H2" s="573"/>
      <c r="I2" s="573"/>
      <c r="J2" s="573"/>
      <c r="K2" s="573"/>
      <c r="L2" s="100"/>
      <c r="M2" s="100"/>
      <c r="N2" s="100"/>
      <c r="O2" s="100"/>
      <c r="P2" s="100"/>
      <c r="Q2" s="100"/>
      <c r="R2" s="100"/>
      <c r="S2" s="100"/>
      <c r="T2" s="100"/>
      <c r="U2" s="100"/>
      <c r="V2" s="100"/>
      <c r="W2" s="100"/>
      <c r="X2" s="100"/>
    </row>
    <row r="3" spans="1:24" ht="33.75" customHeight="1">
      <c r="A3" s="545" t="s">
        <v>532</v>
      </c>
      <c r="B3" s="546"/>
      <c r="C3" s="546"/>
      <c r="D3" s="546"/>
      <c r="E3" s="546"/>
      <c r="F3" s="546"/>
      <c r="G3" s="546"/>
      <c r="H3" s="546"/>
      <c r="I3" s="546"/>
      <c r="J3" s="546"/>
      <c r="K3" s="546"/>
      <c r="L3" s="100"/>
      <c r="M3" s="100"/>
      <c r="N3" s="100"/>
      <c r="O3" s="100"/>
      <c r="P3" s="100"/>
      <c r="Q3" s="100"/>
      <c r="R3" s="100"/>
      <c r="S3" s="100"/>
      <c r="T3" s="100"/>
      <c r="U3" s="100"/>
      <c r="V3" s="100"/>
      <c r="W3" s="100"/>
      <c r="X3" s="100"/>
    </row>
    <row r="4" spans="1:24" ht="15.75">
      <c r="A4" s="547" t="s">
        <v>299</v>
      </c>
      <c r="B4" s="547"/>
      <c r="C4" s="547"/>
      <c r="D4" s="547"/>
      <c r="E4" s="547"/>
      <c r="F4" s="547"/>
      <c r="G4" s="547"/>
      <c r="H4" s="547"/>
      <c r="I4" s="547"/>
      <c r="J4" s="547"/>
      <c r="K4" s="547"/>
      <c r="L4" s="100"/>
      <c r="M4" s="100"/>
      <c r="N4" s="100"/>
      <c r="O4" s="100"/>
      <c r="P4" s="100"/>
      <c r="Q4" s="100"/>
      <c r="R4" s="100"/>
      <c r="S4" s="100"/>
      <c r="T4" s="100"/>
      <c r="U4" s="100"/>
      <c r="V4" s="100"/>
      <c r="W4" s="100"/>
      <c r="X4" s="100"/>
    </row>
    <row r="5" spans="1:24" ht="19.5" customHeight="1">
      <c r="A5" s="414" t="s">
        <v>758</v>
      </c>
      <c r="B5" s="424"/>
      <c r="C5" s="424"/>
      <c r="D5" s="424"/>
      <c r="E5" s="424"/>
      <c r="F5" s="424"/>
      <c r="G5" s="424"/>
      <c r="H5" s="424"/>
      <c r="I5" s="424"/>
      <c r="J5" s="425"/>
      <c r="K5" s="417" t="s">
        <v>759</v>
      </c>
      <c r="L5" s="100"/>
      <c r="M5" s="100"/>
      <c r="N5" s="100"/>
      <c r="O5" s="100"/>
      <c r="P5" s="100"/>
      <c r="Q5" s="100"/>
      <c r="R5" s="100"/>
      <c r="S5" s="100"/>
      <c r="T5" s="100"/>
      <c r="U5" s="100"/>
      <c r="V5" s="100"/>
      <c r="W5" s="100"/>
      <c r="X5" s="100"/>
    </row>
    <row r="6" spans="1:24" ht="15.75" customHeight="1" thickBot="1">
      <c r="A6" s="548" t="s">
        <v>0</v>
      </c>
      <c r="B6" s="542" t="s">
        <v>1</v>
      </c>
      <c r="C6" s="542"/>
      <c r="D6" s="543"/>
      <c r="E6" s="542" t="s">
        <v>184</v>
      </c>
      <c r="F6" s="542"/>
      <c r="G6" s="543"/>
      <c r="H6" s="542" t="s">
        <v>2</v>
      </c>
      <c r="I6" s="543"/>
      <c r="J6" s="543"/>
      <c r="K6" s="551" t="s">
        <v>3</v>
      </c>
    </row>
    <row r="7" spans="1:24" ht="12.75" customHeight="1" thickBot="1">
      <c r="A7" s="549"/>
      <c r="B7" s="101" t="s">
        <v>188</v>
      </c>
      <c r="C7" s="101"/>
      <c r="D7" s="89"/>
      <c r="E7" s="541" t="s">
        <v>183</v>
      </c>
      <c r="F7" s="541"/>
      <c r="G7" s="541"/>
      <c r="H7" s="541" t="s">
        <v>55</v>
      </c>
      <c r="I7" s="541"/>
      <c r="J7" s="541"/>
      <c r="K7" s="552"/>
    </row>
    <row r="8" spans="1:24" ht="13.5" customHeight="1" thickBot="1">
      <c r="A8" s="549"/>
      <c r="B8" s="82" t="s">
        <v>4</v>
      </c>
      <c r="C8" s="82" t="s">
        <v>187</v>
      </c>
      <c r="D8" s="82" t="s">
        <v>2</v>
      </c>
      <c r="E8" s="82" t="s">
        <v>4</v>
      </c>
      <c r="F8" s="82" t="s">
        <v>187</v>
      </c>
      <c r="G8" s="82" t="s">
        <v>2</v>
      </c>
      <c r="H8" s="82" t="s">
        <v>4</v>
      </c>
      <c r="I8" s="82" t="s">
        <v>187</v>
      </c>
      <c r="J8" s="82" t="s">
        <v>2</v>
      </c>
      <c r="K8" s="552"/>
    </row>
    <row r="9" spans="1:24" ht="23.25" customHeight="1">
      <c r="A9" s="550"/>
      <c r="B9" s="90" t="s">
        <v>185</v>
      </c>
      <c r="C9" s="90" t="s">
        <v>186</v>
      </c>
      <c r="D9" s="90" t="s">
        <v>55</v>
      </c>
      <c r="E9" s="90" t="s">
        <v>185</v>
      </c>
      <c r="F9" s="90" t="s">
        <v>186</v>
      </c>
      <c r="G9" s="90" t="s">
        <v>55</v>
      </c>
      <c r="H9" s="90" t="s">
        <v>185</v>
      </c>
      <c r="I9" s="90" t="s">
        <v>186</v>
      </c>
      <c r="J9" s="90" t="s">
        <v>55</v>
      </c>
      <c r="K9" s="553"/>
    </row>
    <row r="10" spans="1:24" ht="21.95" customHeight="1" thickBot="1">
      <c r="A10" s="341" t="s">
        <v>5</v>
      </c>
      <c r="B10" s="166">
        <v>4</v>
      </c>
      <c r="C10" s="167">
        <v>16</v>
      </c>
      <c r="D10" s="167">
        <f t="shared" ref="D10:D37" si="0">SUM(B10:C10)</f>
        <v>20</v>
      </c>
      <c r="E10" s="167">
        <v>21</v>
      </c>
      <c r="F10" s="167">
        <v>21</v>
      </c>
      <c r="G10" s="167">
        <f t="shared" ref="G10:G37" si="1">SUM(E10:F10)</f>
        <v>42</v>
      </c>
      <c r="H10" s="167">
        <v>25</v>
      </c>
      <c r="I10" s="167">
        <v>37</v>
      </c>
      <c r="J10" s="167">
        <f t="shared" ref="J10:J37" si="2">SUM(H10:I10)</f>
        <v>62</v>
      </c>
      <c r="K10" s="138" t="s">
        <v>210</v>
      </c>
    </row>
    <row r="11" spans="1:24" s="18" customFormat="1" ht="21.95" customHeight="1" thickBot="1">
      <c r="A11" s="342" t="s">
        <v>7</v>
      </c>
      <c r="B11" s="168">
        <v>2</v>
      </c>
      <c r="C11" s="169">
        <v>0</v>
      </c>
      <c r="D11" s="169">
        <f t="shared" si="0"/>
        <v>2</v>
      </c>
      <c r="E11" s="169">
        <v>3</v>
      </c>
      <c r="F11" s="169">
        <v>19</v>
      </c>
      <c r="G11" s="169">
        <f t="shared" si="1"/>
        <v>22</v>
      </c>
      <c r="H11" s="169">
        <v>5</v>
      </c>
      <c r="I11" s="169">
        <v>19</v>
      </c>
      <c r="J11" s="169">
        <f t="shared" si="2"/>
        <v>24</v>
      </c>
      <c r="K11" s="79" t="s">
        <v>284</v>
      </c>
    </row>
    <row r="12" spans="1:24" ht="21.95" customHeight="1" thickBot="1">
      <c r="A12" s="343" t="s">
        <v>9</v>
      </c>
      <c r="B12" s="170">
        <v>0</v>
      </c>
      <c r="C12" s="171">
        <v>3</v>
      </c>
      <c r="D12" s="171">
        <f t="shared" si="0"/>
        <v>3</v>
      </c>
      <c r="E12" s="171">
        <v>3</v>
      </c>
      <c r="F12" s="171">
        <v>2</v>
      </c>
      <c r="G12" s="171">
        <f t="shared" si="1"/>
        <v>5</v>
      </c>
      <c r="H12" s="171">
        <v>3</v>
      </c>
      <c r="I12" s="171">
        <v>5</v>
      </c>
      <c r="J12" s="171">
        <f t="shared" si="2"/>
        <v>8</v>
      </c>
      <c r="K12" s="80" t="s">
        <v>208</v>
      </c>
    </row>
    <row r="13" spans="1:24" s="18" customFormat="1" ht="21.95" customHeight="1" thickBot="1">
      <c r="A13" s="344" t="s">
        <v>11</v>
      </c>
      <c r="B13" s="172">
        <v>1</v>
      </c>
      <c r="C13" s="173">
        <v>3</v>
      </c>
      <c r="D13" s="173">
        <f t="shared" si="0"/>
        <v>4</v>
      </c>
      <c r="E13" s="173">
        <v>8</v>
      </c>
      <c r="F13" s="173">
        <v>0</v>
      </c>
      <c r="G13" s="173">
        <f t="shared" si="1"/>
        <v>8</v>
      </c>
      <c r="H13" s="173">
        <v>9</v>
      </c>
      <c r="I13" s="173">
        <v>3</v>
      </c>
      <c r="J13" s="173">
        <f t="shared" si="2"/>
        <v>12</v>
      </c>
      <c r="K13" s="79" t="s">
        <v>207</v>
      </c>
    </row>
    <row r="14" spans="1:24" ht="21.95" customHeight="1" thickBot="1">
      <c r="A14" s="343" t="s">
        <v>13</v>
      </c>
      <c r="B14" s="170">
        <v>2</v>
      </c>
      <c r="C14" s="171">
        <v>1</v>
      </c>
      <c r="D14" s="171">
        <f t="shared" si="0"/>
        <v>3</v>
      </c>
      <c r="E14" s="171">
        <v>14</v>
      </c>
      <c r="F14" s="171">
        <v>0</v>
      </c>
      <c r="G14" s="171">
        <f t="shared" si="1"/>
        <v>14</v>
      </c>
      <c r="H14" s="171">
        <v>16</v>
      </c>
      <c r="I14" s="171">
        <v>1</v>
      </c>
      <c r="J14" s="171">
        <f t="shared" si="2"/>
        <v>17</v>
      </c>
      <c r="K14" s="80" t="s">
        <v>206</v>
      </c>
    </row>
    <row r="15" spans="1:24" s="18" customFormat="1" ht="21.95" customHeight="1" thickBot="1">
      <c r="A15" s="344" t="s">
        <v>15</v>
      </c>
      <c r="B15" s="172">
        <v>0</v>
      </c>
      <c r="C15" s="173">
        <v>5</v>
      </c>
      <c r="D15" s="173">
        <f t="shared" si="0"/>
        <v>5</v>
      </c>
      <c r="E15" s="173">
        <v>0</v>
      </c>
      <c r="F15" s="173">
        <v>6</v>
      </c>
      <c r="G15" s="173">
        <f t="shared" si="1"/>
        <v>6</v>
      </c>
      <c r="H15" s="173">
        <v>0</v>
      </c>
      <c r="I15" s="173">
        <v>11</v>
      </c>
      <c r="J15" s="173">
        <f t="shared" si="2"/>
        <v>11</v>
      </c>
      <c r="K15" s="79" t="s">
        <v>205</v>
      </c>
    </row>
    <row r="16" spans="1:24" ht="21.95" customHeight="1" thickBot="1">
      <c r="A16" s="343" t="s">
        <v>17</v>
      </c>
      <c r="B16" s="170">
        <v>1</v>
      </c>
      <c r="C16" s="171">
        <v>1</v>
      </c>
      <c r="D16" s="171">
        <f t="shared" si="0"/>
        <v>2</v>
      </c>
      <c r="E16" s="171">
        <v>0</v>
      </c>
      <c r="F16" s="171">
        <v>0</v>
      </c>
      <c r="G16" s="171">
        <f t="shared" si="1"/>
        <v>0</v>
      </c>
      <c r="H16" s="171">
        <v>1</v>
      </c>
      <c r="I16" s="171">
        <v>1</v>
      </c>
      <c r="J16" s="171">
        <f t="shared" si="2"/>
        <v>2</v>
      </c>
      <c r="K16" s="80" t="s">
        <v>18</v>
      </c>
    </row>
    <row r="17" spans="1:11" s="18" customFormat="1" ht="21.95" customHeight="1" thickBot="1">
      <c r="A17" s="344" t="s">
        <v>19</v>
      </c>
      <c r="B17" s="172">
        <v>3</v>
      </c>
      <c r="C17" s="173">
        <v>6</v>
      </c>
      <c r="D17" s="173">
        <f t="shared" si="0"/>
        <v>9</v>
      </c>
      <c r="E17" s="173">
        <v>0</v>
      </c>
      <c r="F17" s="173">
        <v>0</v>
      </c>
      <c r="G17" s="173">
        <f t="shared" si="1"/>
        <v>0</v>
      </c>
      <c r="H17" s="173">
        <v>3</v>
      </c>
      <c r="I17" s="173">
        <v>6</v>
      </c>
      <c r="J17" s="173">
        <f t="shared" si="2"/>
        <v>9</v>
      </c>
      <c r="K17" s="79" t="s">
        <v>204</v>
      </c>
    </row>
    <row r="18" spans="1:11" ht="21.95" customHeight="1" thickBot="1">
      <c r="A18" s="343" t="s">
        <v>21</v>
      </c>
      <c r="B18" s="170">
        <v>0</v>
      </c>
      <c r="C18" s="171">
        <v>0</v>
      </c>
      <c r="D18" s="171">
        <f t="shared" si="0"/>
        <v>0</v>
      </c>
      <c r="E18" s="171">
        <v>0</v>
      </c>
      <c r="F18" s="171">
        <v>0</v>
      </c>
      <c r="G18" s="171">
        <f t="shared" si="1"/>
        <v>0</v>
      </c>
      <c r="H18" s="171">
        <v>0</v>
      </c>
      <c r="I18" s="171">
        <v>0</v>
      </c>
      <c r="J18" s="171">
        <f t="shared" si="2"/>
        <v>0</v>
      </c>
      <c r="K18" s="80" t="s">
        <v>203</v>
      </c>
    </row>
    <row r="19" spans="1:11" s="18" customFormat="1" ht="21.95" customHeight="1" thickBot="1">
      <c r="A19" s="344" t="s">
        <v>23</v>
      </c>
      <c r="B19" s="172">
        <v>0</v>
      </c>
      <c r="C19" s="173">
        <v>6</v>
      </c>
      <c r="D19" s="173">
        <f t="shared" si="0"/>
        <v>6</v>
      </c>
      <c r="E19" s="173">
        <v>0</v>
      </c>
      <c r="F19" s="173">
        <v>0</v>
      </c>
      <c r="G19" s="173">
        <f t="shared" si="1"/>
        <v>0</v>
      </c>
      <c r="H19" s="173">
        <v>0</v>
      </c>
      <c r="I19" s="173">
        <v>6</v>
      </c>
      <c r="J19" s="173">
        <f t="shared" si="2"/>
        <v>6</v>
      </c>
      <c r="K19" s="79" t="s">
        <v>202</v>
      </c>
    </row>
    <row r="20" spans="1:11" ht="21.95" customHeight="1" thickBot="1">
      <c r="A20" s="343" t="s">
        <v>25</v>
      </c>
      <c r="B20" s="170">
        <v>0</v>
      </c>
      <c r="C20" s="171">
        <v>1</v>
      </c>
      <c r="D20" s="171">
        <f t="shared" si="0"/>
        <v>1</v>
      </c>
      <c r="E20" s="171">
        <v>0</v>
      </c>
      <c r="F20" s="171">
        <v>0</v>
      </c>
      <c r="G20" s="171">
        <f t="shared" si="1"/>
        <v>0</v>
      </c>
      <c r="H20" s="171">
        <v>0</v>
      </c>
      <c r="I20" s="171">
        <v>1</v>
      </c>
      <c r="J20" s="171">
        <f t="shared" si="2"/>
        <v>1</v>
      </c>
      <c r="K20" s="80" t="s">
        <v>26</v>
      </c>
    </row>
    <row r="21" spans="1:11" s="18" customFormat="1" ht="21.95" customHeight="1" thickBot="1">
      <c r="A21" s="344" t="s">
        <v>27</v>
      </c>
      <c r="B21" s="172">
        <v>0</v>
      </c>
      <c r="C21" s="173">
        <v>5</v>
      </c>
      <c r="D21" s="173">
        <f t="shared" si="0"/>
        <v>5</v>
      </c>
      <c r="E21" s="173">
        <v>0</v>
      </c>
      <c r="F21" s="173">
        <v>0</v>
      </c>
      <c r="G21" s="173">
        <f t="shared" si="1"/>
        <v>0</v>
      </c>
      <c r="H21" s="173">
        <v>0</v>
      </c>
      <c r="I21" s="173">
        <v>5</v>
      </c>
      <c r="J21" s="173">
        <f t="shared" si="2"/>
        <v>5</v>
      </c>
      <c r="K21" s="79" t="s">
        <v>211</v>
      </c>
    </row>
    <row r="22" spans="1:11" ht="21.95" customHeight="1" thickBot="1">
      <c r="A22" s="343" t="s">
        <v>29</v>
      </c>
      <c r="B22" s="170">
        <v>0</v>
      </c>
      <c r="C22" s="171">
        <v>5</v>
      </c>
      <c r="D22" s="171">
        <f t="shared" si="0"/>
        <v>5</v>
      </c>
      <c r="E22" s="171">
        <v>0</v>
      </c>
      <c r="F22" s="171">
        <v>0</v>
      </c>
      <c r="G22" s="171">
        <f t="shared" si="1"/>
        <v>0</v>
      </c>
      <c r="H22" s="171">
        <v>0</v>
      </c>
      <c r="I22" s="171">
        <v>5</v>
      </c>
      <c r="J22" s="171">
        <f t="shared" si="2"/>
        <v>5</v>
      </c>
      <c r="K22" s="80" t="s">
        <v>212</v>
      </c>
    </row>
    <row r="23" spans="1:11" s="18" customFormat="1" ht="21.95" customHeight="1" thickBot="1">
      <c r="A23" s="344" t="s">
        <v>31</v>
      </c>
      <c r="B23" s="172">
        <v>4</v>
      </c>
      <c r="C23" s="173">
        <v>1</v>
      </c>
      <c r="D23" s="173">
        <f t="shared" si="0"/>
        <v>5</v>
      </c>
      <c r="E23" s="173">
        <v>0</v>
      </c>
      <c r="F23" s="173">
        <v>23</v>
      </c>
      <c r="G23" s="173">
        <f t="shared" si="1"/>
        <v>23</v>
      </c>
      <c r="H23" s="173">
        <v>4</v>
      </c>
      <c r="I23" s="173">
        <v>24</v>
      </c>
      <c r="J23" s="173">
        <f t="shared" si="2"/>
        <v>28</v>
      </c>
      <c r="K23" s="79" t="s">
        <v>213</v>
      </c>
    </row>
    <row r="24" spans="1:11" ht="21.95" customHeight="1" thickBot="1">
      <c r="A24" s="343" t="s">
        <v>33</v>
      </c>
      <c r="B24" s="170">
        <v>2</v>
      </c>
      <c r="C24" s="171">
        <v>2</v>
      </c>
      <c r="D24" s="171">
        <f t="shared" si="0"/>
        <v>4</v>
      </c>
      <c r="E24" s="171">
        <v>0</v>
      </c>
      <c r="F24" s="171">
        <v>13</v>
      </c>
      <c r="G24" s="171">
        <f t="shared" si="1"/>
        <v>13</v>
      </c>
      <c r="H24" s="171">
        <v>2</v>
      </c>
      <c r="I24" s="171">
        <v>15</v>
      </c>
      <c r="J24" s="171">
        <f t="shared" si="2"/>
        <v>17</v>
      </c>
      <c r="K24" s="80" t="s">
        <v>285</v>
      </c>
    </row>
    <row r="25" spans="1:11" s="18" customFormat="1" ht="21.95" customHeight="1" thickBot="1">
      <c r="A25" s="344" t="s">
        <v>35</v>
      </c>
      <c r="B25" s="172">
        <v>0</v>
      </c>
      <c r="C25" s="173">
        <v>2</v>
      </c>
      <c r="D25" s="173">
        <f t="shared" si="0"/>
        <v>2</v>
      </c>
      <c r="E25" s="173">
        <v>0</v>
      </c>
      <c r="F25" s="173">
        <v>0</v>
      </c>
      <c r="G25" s="173">
        <f t="shared" si="1"/>
        <v>0</v>
      </c>
      <c r="H25" s="173">
        <v>0</v>
      </c>
      <c r="I25" s="173">
        <v>2</v>
      </c>
      <c r="J25" s="173">
        <f t="shared" si="2"/>
        <v>2</v>
      </c>
      <c r="K25" s="79" t="s">
        <v>36</v>
      </c>
    </row>
    <row r="26" spans="1:11" ht="21.95" customHeight="1" thickBot="1">
      <c r="A26" s="343" t="s">
        <v>37</v>
      </c>
      <c r="B26" s="170">
        <v>0</v>
      </c>
      <c r="C26" s="171">
        <v>2</v>
      </c>
      <c r="D26" s="171">
        <f t="shared" si="0"/>
        <v>2</v>
      </c>
      <c r="E26" s="171">
        <v>0</v>
      </c>
      <c r="F26" s="171">
        <v>0</v>
      </c>
      <c r="G26" s="171">
        <f t="shared" si="1"/>
        <v>0</v>
      </c>
      <c r="H26" s="171">
        <v>0</v>
      </c>
      <c r="I26" s="171">
        <v>2</v>
      </c>
      <c r="J26" s="171">
        <f t="shared" si="2"/>
        <v>2</v>
      </c>
      <c r="K26" s="80" t="s">
        <v>215</v>
      </c>
    </row>
    <row r="27" spans="1:11" s="18" customFormat="1" ht="21.95" customHeight="1" thickBot="1">
      <c r="A27" s="344" t="s">
        <v>39</v>
      </c>
      <c r="B27" s="172">
        <v>0</v>
      </c>
      <c r="C27" s="173">
        <v>9</v>
      </c>
      <c r="D27" s="173">
        <f t="shared" si="0"/>
        <v>9</v>
      </c>
      <c r="E27" s="173">
        <v>9</v>
      </c>
      <c r="F27" s="173">
        <v>0</v>
      </c>
      <c r="G27" s="173">
        <f t="shared" si="1"/>
        <v>9</v>
      </c>
      <c r="H27" s="173">
        <v>9</v>
      </c>
      <c r="I27" s="173">
        <v>9</v>
      </c>
      <c r="J27" s="173">
        <f t="shared" si="2"/>
        <v>18</v>
      </c>
      <c r="K27" s="79" t="s">
        <v>216</v>
      </c>
    </row>
    <row r="28" spans="1:11" ht="21.95" customHeight="1" thickBot="1">
      <c r="A28" s="343" t="s">
        <v>41</v>
      </c>
      <c r="B28" s="170">
        <v>2</v>
      </c>
      <c r="C28" s="171">
        <v>2</v>
      </c>
      <c r="D28" s="171">
        <f t="shared" si="0"/>
        <v>4</v>
      </c>
      <c r="E28" s="171">
        <v>0</v>
      </c>
      <c r="F28" s="171">
        <v>0</v>
      </c>
      <c r="G28" s="171">
        <f t="shared" si="1"/>
        <v>0</v>
      </c>
      <c r="H28" s="171">
        <v>2</v>
      </c>
      <c r="I28" s="171">
        <v>2</v>
      </c>
      <c r="J28" s="171">
        <f t="shared" si="2"/>
        <v>4</v>
      </c>
      <c r="K28" s="80" t="s">
        <v>217</v>
      </c>
    </row>
    <row r="29" spans="1:11" s="18" customFormat="1" ht="21.95" customHeight="1" thickBot="1">
      <c r="A29" s="344" t="s">
        <v>43</v>
      </c>
      <c r="B29" s="172">
        <v>0</v>
      </c>
      <c r="C29" s="173">
        <v>1</v>
      </c>
      <c r="D29" s="173">
        <f t="shared" si="0"/>
        <v>1</v>
      </c>
      <c r="E29" s="173">
        <v>0</v>
      </c>
      <c r="F29" s="173">
        <v>0</v>
      </c>
      <c r="G29" s="173">
        <f t="shared" si="1"/>
        <v>0</v>
      </c>
      <c r="H29" s="173">
        <v>0</v>
      </c>
      <c r="I29" s="173">
        <v>1</v>
      </c>
      <c r="J29" s="173">
        <f t="shared" si="2"/>
        <v>1</v>
      </c>
      <c r="K29" s="139" t="s">
        <v>218</v>
      </c>
    </row>
    <row r="30" spans="1:11" ht="26.25" customHeight="1" thickBot="1">
      <c r="A30" s="345" t="s">
        <v>45</v>
      </c>
      <c r="B30" s="170">
        <v>7</v>
      </c>
      <c r="C30" s="171">
        <v>5</v>
      </c>
      <c r="D30" s="171">
        <f t="shared" si="0"/>
        <v>12</v>
      </c>
      <c r="E30" s="171">
        <v>0</v>
      </c>
      <c r="F30" s="171">
        <v>0</v>
      </c>
      <c r="G30" s="171">
        <f t="shared" si="1"/>
        <v>0</v>
      </c>
      <c r="H30" s="171">
        <v>7</v>
      </c>
      <c r="I30" s="171">
        <v>5</v>
      </c>
      <c r="J30" s="171">
        <f t="shared" si="2"/>
        <v>12</v>
      </c>
      <c r="K30" s="80" t="s">
        <v>46</v>
      </c>
    </row>
    <row r="31" spans="1:11" s="18" customFormat="1" ht="21.95" customHeight="1" thickBot="1">
      <c r="A31" s="344" t="s">
        <v>786</v>
      </c>
      <c r="B31" s="172">
        <v>3</v>
      </c>
      <c r="C31" s="173">
        <v>0</v>
      </c>
      <c r="D31" s="173">
        <f t="shared" si="0"/>
        <v>3</v>
      </c>
      <c r="E31" s="173">
        <v>0</v>
      </c>
      <c r="F31" s="173">
        <v>0</v>
      </c>
      <c r="G31" s="173">
        <f t="shared" si="1"/>
        <v>0</v>
      </c>
      <c r="H31" s="173">
        <v>3</v>
      </c>
      <c r="I31" s="173">
        <v>0</v>
      </c>
      <c r="J31" s="173">
        <f t="shared" si="2"/>
        <v>3</v>
      </c>
      <c r="K31" s="79" t="s">
        <v>787</v>
      </c>
    </row>
    <row r="32" spans="1:11" ht="21.95" customHeight="1" thickBot="1">
      <c r="A32" s="343" t="s">
        <v>47</v>
      </c>
      <c r="B32" s="170">
        <v>0</v>
      </c>
      <c r="C32" s="171">
        <v>2</v>
      </c>
      <c r="D32" s="171">
        <f t="shared" si="0"/>
        <v>2</v>
      </c>
      <c r="E32" s="171">
        <v>0</v>
      </c>
      <c r="F32" s="171">
        <v>0</v>
      </c>
      <c r="G32" s="171">
        <f t="shared" si="1"/>
        <v>0</v>
      </c>
      <c r="H32" s="171">
        <v>0</v>
      </c>
      <c r="I32" s="171">
        <v>2</v>
      </c>
      <c r="J32" s="171">
        <f t="shared" si="2"/>
        <v>2</v>
      </c>
      <c r="K32" s="80" t="s">
        <v>219</v>
      </c>
    </row>
    <row r="33" spans="1:11" s="18" customFormat="1" ht="21.95" customHeight="1" thickBot="1">
      <c r="A33" s="344" t="s">
        <v>49</v>
      </c>
      <c r="B33" s="172">
        <v>1</v>
      </c>
      <c r="C33" s="173">
        <v>0</v>
      </c>
      <c r="D33" s="173">
        <f t="shared" si="0"/>
        <v>1</v>
      </c>
      <c r="E33" s="173">
        <v>0</v>
      </c>
      <c r="F33" s="174">
        <v>0</v>
      </c>
      <c r="G33" s="173">
        <f t="shared" si="1"/>
        <v>0</v>
      </c>
      <c r="H33" s="173">
        <v>1</v>
      </c>
      <c r="I33" s="173">
        <v>0</v>
      </c>
      <c r="J33" s="173">
        <f t="shared" si="2"/>
        <v>1</v>
      </c>
      <c r="K33" s="79" t="s">
        <v>220</v>
      </c>
    </row>
    <row r="34" spans="1:11" ht="21.95" customHeight="1" thickBot="1">
      <c r="A34" s="343" t="s">
        <v>51</v>
      </c>
      <c r="B34" s="170">
        <v>0</v>
      </c>
      <c r="C34" s="171">
        <v>2</v>
      </c>
      <c r="D34" s="171">
        <f t="shared" si="0"/>
        <v>2</v>
      </c>
      <c r="E34" s="171">
        <v>0</v>
      </c>
      <c r="F34" s="175">
        <v>0</v>
      </c>
      <c r="G34" s="171">
        <f t="shared" si="1"/>
        <v>0</v>
      </c>
      <c r="H34" s="171">
        <v>0</v>
      </c>
      <c r="I34" s="171">
        <v>2</v>
      </c>
      <c r="J34" s="171">
        <f t="shared" si="2"/>
        <v>2</v>
      </c>
      <c r="K34" s="149" t="s">
        <v>286</v>
      </c>
    </row>
    <row r="35" spans="1:11" ht="21.95" customHeight="1" thickBot="1">
      <c r="A35" s="346" t="s">
        <v>308</v>
      </c>
      <c r="B35" s="240">
        <v>0</v>
      </c>
      <c r="C35" s="240">
        <v>0</v>
      </c>
      <c r="D35" s="240">
        <f t="shared" si="0"/>
        <v>0</v>
      </c>
      <c r="E35" s="240">
        <v>0</v>
      </c>
      <c r="F35" s="240">
        <v>0</v>
      </c>
      <c r="G35" s="240">
        <f t="shared" si="1"/>
        <v>0</v>
      </c>
      <c r="H35" s="240">
        <v>0</v>
      </c>
      <c r="I35" s="240">
        <v>0</v>
      </c>
      <c r="J35" s="240">
        <f t="shared" si="2"/>
        <v>0</v>
      </c>
      <c r="K35" s="141" t="s">
        <v>306</v>
      </c>
    </row>
    <row r="36" spans="1:11" ht="21.95" customHeight="1" thickBot="1">
      <c r="A36" s="347" t="s">
        <v>309</v>
      </c>
      <c r="B36" s="239">
        <v>0</v>
      </c>
      <c r="C36" s="239">
        <v>2</v>
      </c>
      <c r="D36" s="239">
        <f t="shared" si="0"/>
        <v>2</v>
      </c>
      <c r="E36" s="239">
        <v>0</v>
      </c>
      <c r="F36" s="239">
        <v>0</v>
      </c>
      <c r="G36" s="239">
        <f t="shared" si="1"/>
        <v>0</v>
      </c>
      <c r="H36" s="239">
        <v>0</v>
      </c>
      <c r="I36" s="239">
        <v>2</v>
      </c>
      <c r="J36" s="239">
        <f t="shared" si="2"/>
        <v>2</v>
      </c>
      <c r="K36" s="149" t="s">
        <v>310</v>
      </c>
    </row>
    <row r="37" spans="1:11" s="18" customFormat="1" ht="21.95" customHeight="1">
      <c r="A37" s="348" t="s">
        <v>53</v>
      </c>
      <c r="B37" s="176">
        <v>1</v>
      </c>
      <c r="C37" s="177">
        <v>9</v>
      </c>
      <c r="D37" s="177">
        <f t="shared" si="0"/>
        <v>10</v>
      </c>
      <c r="E37" s="177">
        <v>0</v>
      </c>
      <c r="F37" s="178">
        <v>0</v>
      </c>
      <c r="G37" s="177">
        <f t="shared" si="1"/>
        <v>0</v>
      </c>
      <c r="H37" s="177">
        <v>1</v>
      </c>
      <c r="I37" s="177">
        <v>9</v>
      </c>
      <c r="J37" s="177">
        <f t="shared" si="2"/>
        <v>10</v>
      </c>
      <c r="K37" s="141" t="s">
        <v>54</v>
      </c>
    </row>
    <row r="38" spans="1:11" ht="24.95" customHeight="1">
      <c r="A38" s="121" t="s">
        <v>2</v>
      </c>
      <c r="B38" s="179">
        <f>SUM(B10:B37)</f>
        <v>33</v>
      </c>
      <c r="C38" s="179">
        <f>SUM(C10:C37)</f>
        <v>91</v>
      </c>
      <c r="D38" s="179">
        <f>SUM(B38:C38)</f>
        <v>124</v>
      </c>
      <c r="E38" s="179">
        <f>SUM(E10:E37)</f>
        <v>58</v>
      </c>
      <c r="F38" s="179">
        <f>SUM(F10:F37)</f>
        <v>84</v>
      </c>
      <c r="G38" s="179">
        <f>SUM(E38:F38)</f>
        <v>142</v>
      </c>
      <c r="H38" s="179">
        <f>SUM(H10:H37)</f>
        <v>91</v>
      </c>
      <c r="I38" s="179">
        <f>SUM(I10:I37)</f>
        <v>175</v>
      </c>
      <c r="J38" s="179">
        <f>SUM(H38:I38)</f>
        <v>266</v>
      </c>
      <c r="K38" s="83" t="s">
        <v>55</v>
      </c>
    </row>
    <row r="39" spans="1:11">
      <c r="B39" s="193"/>
      <c r="C39" s="193"/>
      <c r="D39" s="193"/>
      <c r="E39" s="193"/>
      <c r="F39" s="193"/>
      <c r="G39" s="193"/>
      <c r="H39" s="193"/>
      <c r="I39" s="193"/>
      <c r="J39" s="193"/>
    </row>
  </sheetData>
  <mergeCells count="12">
    <mergeCell ref="A1:K1"/>
    <mergeCell ref="L1:X1"/>
    <mergeCell ref="A2:K2"/>
    <mergeCell ref="A3:K3"/>
    <mergeCell ref="A4:K4"/>
    <mergeCell ref="A6:A9"/>
    <mergeCell ref="B6:D6"/>
    <mergeCell ref="E6:G6"/>
    <mergeCell ref="H6:J6"/>
    <mergeCell ref="K6:K9"/>
    <mergeCell ref="E7:G7"/>
    <mergeCell ref="H7:J7"/>
  </mergeCells>
  <printOptions horizontalCentered="1" verticalCentered="1"/>
  <pageMargins left="0" right="0" top="0" bottom="0" header="0" footer="0"/>
  <pageSetup paperSize="9" scale="95"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rightToLeft="1" view="pageBreakPreview" topLeftCell="A4" zoomScaleNormal="100" zoomScaleSheetLayoutView="100" workbookViewId="0">
      <selection activeCell="A29" sqref="A29"/>
    </sheetView>
  </sheetViews>
  <sheetFormatPr defaultRowHeight="12.75"/>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100" customWidth="1"/>
  </cols>
  <sheetData>
    <row r="1" spans="1:24" ht="26.25" customHeight="1">
      <c r="A1" s="534" t="s">
        <v>233</v>
      </c>
      <c r="B1" s="534"/>
      <c r="C1" s="534"/>
      <c r="D1" s="534"/>
      <c r="E1" s="534"/>
      <c r="F1" s="534"/>
      <c r="G1" s="534"/>
      <c r="H1" s="534"/>
      <c r="I1" s="1"/>
      <c r="J1" s="1"/>
      <c r="K1" s="1"/>
    </row>
    <row r="2" spans="1:24" s="7" customFormat="1" ht="18">
      <c r="A2" s="573" t="s">
        <v>482</v>
      </c>
      <c r="B2" s="573"/>
      <c r="C2" s="573"/>
      <c r="D2" s="573"/>
      <c r="E2" s="573"/>
      <c r="F2" s="573"/>
      <c r="G2" s="573"/>
      <c r="H2" s="573"/>
      <c r="I2" s="99"/>
      <c r="J2" s="99"/>
      <c r="K2" s="99"/>
      <c r="X2" s="102"/>
    </row>
    <row r="3" spans="1:24" s="7" customFormat="1" ht="33.75" customHeight="1">
      <c r="A3" s="545" t="s">
        <v>533</v>
      </c>
      <c r="B3" s="546"/>
      <c r="C3" s="546"/>
      <c r="D3" s="546"/>
      <c r="E3" s="546"/>
      <c r="F3" s="546"/>
      <c r="G3" s="546"/>
      <c r="H3" s="546"/>
      <c r="I3" s="99"/>
      <c r="J3" s="99"/>
      <c r="K3" s="99"/>
      <c r="X3" s="102"/>
    </row>
    <row r="4" spans="1:24" s="7" customFormat="1" ht="15.75">
      <c r="A4" s="579" t="s">
        <v>299</v>
      </c>
      <c r="B4" s="579"/>
      <c r="C4" s="579"/>
      <c r="D4" s="579"/>
      <c r="E4" s="579"/>
      <c r="F4" s="579"/>
      <c r="G4" s="579"/>
      <c r="H4" s="579"/>
      <c r="I4" s="99"/>
      <c r="J4" s="99"/>
      <c r="K4" s="99"/>
      <c r="X4" s="102"/>
    </row>
    <row r="5" spans="1:24" ht="15.75" customHeight="1">
      <c r="A5" s="426" t="s">
        <v>760</v>
      </c>
      <c r="B5" s="429"/>
      <c r="C5" s="429"/>
      <c r="D5" s="429"/>
      <c r="E5" s="429"/>
      <c r="F5" s="429"/>
      <c r="G5" s="429"/>
      <c r="H5" s="428" t="s">
        <v>761</v>
      </c>
      <c r="I5" s="1"/>
      <c r="J5" s="1"/>
      <c r="K5" s="1"/>
    </row>
    <row r="6" spans="1:24" ht="27.75" customHeight="1" thickBot="1">
      <c r="A6" s="574" t="s">
        <v>0</v>
      </c>
      <c r="B6" s="103" t="s">
        <v>115</v>
      </c>
      <c r="C6" s="103" t="s">
        <v>109</v>
      </c>
      <c r="D6" s="103" t="s">
        <v>110</v>
      </c>
      <c r="E6" s="103" t="s">
        <v>111</v>
      </c>
      <c r="F6" s="103" t="s">
        <v>112</v>
      </c>
      <c r="G6" s="103" t="s">
        <v>2</v>
      </c>
      <c r="H6" s="580" t="s">
        <v>113</v>
      </c>
    </row>
    <row r="7" spans="1:24" ht="18.95" customHeight="1">
      <c r="A7" s="575"/>
      <c r="B7" s="104" t="s">
        <v>222</v>
      </c>
      <c r="C7" s="104" t="s">
        <v>117</v>
      </c>
      <c r="D7" s="104" t="s">
        <v>118</v>
      </c>
      <c r="E7" s="104" t="s">
        <v>119</v>
      </c>
      <c r="F7" s="104" t="s">
        <v>120</v>
      </c>
      <c r="G7" s="104" t="s">
        <v>55</v>
      </c>
      <c r="H7" s="581"/>
    </row>
    <row r="8" spans="1:24" ht="21" customHeight="1" thickBot="1">
      <c r="A8" s="306" t="s">
        <v>5</v>
      </c>
      <c r="B8" s="156">
        <v>2</v>
      </c>
      <c r="C8" s="156">
        <v>0</v>
      </c>
      <c r="D8" s="156">
        <v>2</v>
      </c>
      <c r="E8" s="156">
        <v>0</v>
      </c>
      <c r="F8" s="156">
        <v>0</v>
      </c>
      <c r="G8" s="156">
        <f t="shared" ref="G8:G35" si="0">SUM(B8:F8)</f>
        <v>4</v>
      </c>
      <c r="H8" s="138" t="s">
        <v>210</v>
      </c>
    </row>
    <row r="9" spans="1:24" s="18" customFormat="1" ht="21" customHeight="1" thickBot="1">
      <c r="A9" s="307" t="s">
        <v>7</v>
      </c>
      <c r="B9" s="157">
        <v>0</v>
      </c>
      <c r="C9" s="157">
        <v>0</v>
      </c>
      <c r="D9" s="157">
        <v>0</v>
      </c>
      <c r="E9" s="157">
        <v>0</v>
      </c>
      <c r="F9" s="157">
        <v>0</v>
      </c>
      <c r="G9" s="157">
        <f t="shared" si="0"/>
        <v>0</v>
      </c>
      <c r="H9" s="79" t="s">
        <v>284</v>
      </c>
      <c r="X9" s="19"/>
    </row>
    <row r="10" spans="1:24" ht="21" customHeight="1" thickBot="1">
      <c r="A10" s="308" t="s">
        <v>9</v>
      </c>
      <c r="B10" s="158">
        <v>1</v>
      </c>
      <c r="C10" s="158">
        <v>0</v>
      </c>
      <c r="D10" s="158">
        <v>0</v>
      </c>
      <c r="E10" s="158">
        <v>0</v>
      </c>
      <c r="F10" s="158">
        <v>0</v>
      </c>
      <c r="G10" s="158">
        <f t="shared" si="0"/>
        <v>1</v>
      </c>
      <c r="H10" s="80" t="s">
        <v>208</v>
      </c>
    </row>
    <row r="11" spans="1:24" s="18" customFormat="1" ht="21" customHeight="1" thickBot="1">
      <c r="A11" s="307" t="s">
        <v>11</v>
      </c>
      <c r="B11" s="157">
        <v>2</v>
      </c>
      <c r="C11" s="157">
        <v>1</v>
      </c>
      <c r="D11" s="157">
        <v>1</v>
      </c>
      <c r="E11" s="157">
        <v>1</v>
      </c>
      <c r="F11" s="157">
        <v>1</v>
      </c>
      <c r="G11" s="157">
        <f t="shared" si="0"/>
        <v>6</v>
      </c>
      <c r="H11" s="79" t="s">
        <v>207</v>
      </c>
      <c r="X11" s="19"/>
    </row>
    <row r="12" spans="1:24" ht="21" customHeight="1" thickBot="1">
      <c r="A12" s="308" t="s">
        <v>13</v>
      </c>
      <c r="B12" s="158">
        <v>2</v>
      </c>
      <c r="C12" s="158">
        <v>0</v>
      </c>
      <c r="D12" s="158">
        <v>0</v>
      </c>
      <c r="E12" s="158">
        <v>0</v>
      </c>
      <c r="F12" s="158">
        <v>0</v>
      </c>
      <c r="G12" s="158">
        <f t="shared" si="0"/>
        <v>2</v>
      </c>
      <c r="H12" s="80" t="s">
        <v>206</v>
      </c>
    </row>
    <row r="13" spans="1:24" s="18" customFormat="1" ht="21" customHeight="1" thickBot="1">
      <c r="A13" s="307" t="s">
        <v>15</v>
      </c>
      <c r="B13" s="157">
        <v>0</v>
      </c>
      <c r="C13" s="157">
        <v>0</v>
      </c>
      <c r="D13" s="157">
        <v>0</v>
      </c>
      <c r="E13" s="157">
        <v>0</v>
      </c>
      <c r="F13" s="157">
        <v>0</v>
      </c>
      <c r="G13" s="157">
        <f t="shared" si="0"/>
        <v>0</v>
      </c>
      <c r="H13" s="79" t="s">
        <v>205</v>
      </c>
      <c r="X13" s="19"/>
    </row>
    <row r="14" spans="1:24" ht="21" customHeight="1" thickBot="1">
      <c r="A14" s="308" t="s">
        <v>17</v>
      </c>
      <c r="B14" s="158">
        <v>0</v>
      </c>
      <c r="C14" s="158">
        <v>0</v>
      </c>
      <c r="D14" s="158">
        <v>0</v>
      </c>
      <c r="E14" s="158">
        <v>0</v>
      </c>
      <c r="F14" s="158">
        <v>0</v>
      </c>
      <c r="G14" s="158">
        <f t="shared" si="0"/>
        <v>0</v>
      </c>
      <c r="H14" s="80" t="s">
        <v>18</v>
      </c>
    </row>
    <row r="15" spans="1:24" s="18" customFormat="1" ht="21" customHeight="1" thickBot="1">
      <c r="A15" s="307" t="s">
        <v>19</v>
      </c>
      <c r="B15" s="157">
        <v>6</v>
      </c>
      <c r="C15" s="157">
        <v>5</v>
      </c>
      <c r="D15" s="157">
        <v>0</v>
      </c>
      <c r="E15" s="157">
        <v>0</v>
      </c>
      <c r="F15" s="157">
        <v>0</v>
      </c>
      <c r="G15" s="157">
        <f t="shared" si="0"/>
        <v>11</v>
      </c>
      <c r="H15" s="79" t="s">
        <v>204</v>
      </c>
      <c r="X15" s="19"/>
    </row>
    <row r="16" spans="1:24" ht="21" customHeight="1" thickBot="1">
      <c r="A16" s="308" t="s">
        <v>21</v>
      </c>
      <c r="B16" s="158">
        <v>0</v>
      </c>
      <c r="C16" s="158">
        <v>0</v>
      </c>
      <c r="D16" s="158">
        <v>0</v>
      </c>
      <c r="E16" s="158">
        <v>0</v>
      </c>
      <c r="F16" s="158">
        <v>0</v>
      </c>
      <c r="G16" s="158">
        <f t="shared" si="0"/>
        <v>0</v>
      </c>
      <c r="H16" s="80" t="s">
        <v>203</v>
      </c>
    </row>
    <row r="17" spans="1:24" s="18" customFormat="1" ht="21" customHeight="1" thickBot="1">
      <c r="A17" s="307" t="s">
        <v>23</v>
      </c>
      <c r="B17" s="157">
        <v>0</v>
      </c>
      <c r="C17" s="157">
        <v>0</v>
      </c>
      <c r="D17" s="157">
        <v>0</v>
      </c>
      <c r="E17" s="157">
        <v>0</v>
      </c>
      <c r="F17" s="157">
        <v>0</v>
      </c>
      <c r="G17" s="157">
        <f t="shared" si="0"/>
        <v>0</v>
      </c>
      <c r="H17" s="79" t="s">
        <v>202</v>
      </c>
      <c r="X17" s="19"/>
    </row>
    <row r="18" spans="1:24" ht="21" customHeight="1" thickBot="1">
      <c r="A18" s="308" t="s">
        <v>25</v>
      </c>
      <c r="B18" s="158">
        <v>0</v>
      </c>
      <c r="C18" s="158">
        <v>1</v>
      </c>
      <c r="D18" s="158">
        <v>0</v>
      </c>
      <c r="E18" s="158">
        <v>0</v>
      </c>
      <c r="F18" s="158">
        <v>0</v>
      </c>
      <c r="G18" s="158">
        <f t="shared" si="0"/>
        <v>1</v>
      </c>
      <c r="H18" s="80" t="s">
        <v>26</v>
      </c>
    </row>
    <row r="19" spans="1:24" s="18" customFormat="1" ht="21" customHeight="1" thickBot="1">
      <c r="A19" s="307" t="s">
        <v>27</v>
      </c>
      <c r="B19" s="157">
        <v>0</v>
      </c>
      <c r="C19" s="157">
        <v>0</v>
      </c>
      <c r="D19" s="157">
        <v>0</v>
      </c>
      <c r="E19" s="157">
        <v>0</v>
      </c>
      <c r="F19" s="157">
        <v>0</v>
      </c>
      <c r="G19" s="157">
        <f t="shared" si="0"/>
        <v>0</v>
      </c>
      <c r="H19" s="79" t="s">
        <v>211</v>
      </c>
      <c r="X19" s="19"/>
    </row>
    <row r="20" spans="1:24" ht="21" customHeight="1" thickBot="1">
      <c r="A20" s="308" t="s">
        <v>29</v>
      </c>
      <c r="B20" s="158">
        <v>0</v>
      </c>
      <c r="C20" s="158">
        <v>0</v>
      </c>
      <c r="D20" s="158">
        <v>0</v>
      </c>
      <c r="E20" s="158">
        <v>0</v>
      </c>
      <c r="F20" s="158">
        <v>0</v>
      </c>
      <c r="G20" s="158">
        <f t="shared" si="0"/>
        <v>0</v>
      </c>
      <c r="H20" s="80" t="s">
        <v>212</v>
      </c>
    </row>
    <row r="21" spans="1:24" s="18" customFormat="1" ht="21" customHeight="1" thickBot="1">
      <c r="A21" s="307" t="s">
        <v>31</v>
      </c>
      <c r="B21" s="157">
        <v>0</v>
      </c>
      <c r="C21" s="157">
        <v>1</v>
      </c>
      <c r="D21" s="157">
        <v>0</v>
      </c>
      <c r="E21" s="157">
        <v>0</v>
      </c>
      <c r="F21" s="157">
        <v>0</v>
      </c>
      <c r="G21" s="157">
        <f t="shared" si="0"/>
        <v>1</v>
      </c>
      <c r="H21" s="79" t="s">
        <v>213</v>
      </c>
      <c r="X21" s="19"/>
    </row>
    <row r="22" spans="1:24" ht="21" customHeight="1" thickBot="1">
      <c r="A22" s="308" t="s">
        <v>33</v>
      </c>
      <c r="B22" s="158">
        <v>0</v>
      </c>
      <c r="C22" s="158">
        <v>0</v>
      </c>
      <c r="D22" s="158">
        <v>0</v>
      </c>
      <c r="E22" s="158">
        <v>0</v>
      </c>
      <c r="F22" s="158">
        <v>0</v>
      </c>
      <c r="G22" s="158">
        <f t="shared" si="0"/>
        <v>0</v>
      </c>
      <c r="H22" s="80" t="s">
        <v>285</v>
      </c>
    </row>
    <row r="23" spans="1:24" s="18" customFormat="1" ht="21" customHeight="1" thickBot="1">
      <c r="A23" s="307" t="s">
        <v>35</v>
      </c>
      <c r="B23" s="157">
        <v>0</v>
      </c>
      <c r="C23" s="157">
        <v>1</v>
      </c>
      <c r="D23" s="157">
        <v>0</v>
      </c>
      <c r="E23" s="157">
        <v>0</v>
      </c>
      <c r="F23" s="157">
        <v>0</v>
      </c>
      <c r="G23" s="157">
        <f t="shared" si="0"/>
        <v>1</v>
      </c>
      <c r="H23" s="79" t="s">
        <v>36</v>
      </c>
      <c r="X23" s="19"/>
    </row>
    <row r="24" spans="1:24" ht="21" customHeight="1" thickBot="1">
      <c r="A24" s="308" t="s">
        <v>37</v>
      </c>
      <c r="B24" s="158">
        <v>0</v>
      </c>
      <c r="C24" s="158">
        <v>0</v>
      </c>
      <c r="D24" s="158">
        <v>0</v>
      </c>
      <c r="E24" s="158">
        <v>0</v>
      </c>
      <c r="F24" s="158">
        <v>0</v>
      </c>
      <c r="G24" s="158">
        <f t="shared" si="0"/>
        <v>0</v>
      </c>
      <c r="H24" s="80" t="s">
        <v>215</v>
      </c>
    </row>
    <row r="25" spans="1:24" s="18" customFormat="1" ht="21" customHeight="1" thickBot="1">
      <c r="A25" s="307" t="s">
        <v>39</v>
      </c>
      <c r="B25" s="157">
        <v>2</v>
      </c>
      <c r="C25" s="157">
        <v>1</v>
      </c>
      <c r="D25" s="157">
        <v>0</v>
      </c>
      <c r="E25" s="157">
        <v>0</v>
      </c>
      <c r="F25" s="157">
        <v>0</v>
      </c>
      <c r="G25" s="157">
        <f t="shared" si="0"/>
        <v>3</v>
      </c>
      <c r="H25" s="79" t="s">
        <v>216</v>
      </c>
      <c r="X25" s="19"/>
    </row>
    <row r="26" spans="1:24" ht="21" customHeight="1" thickBot="1">
      <c r="A26" s="308" t="s">
        <v>41</v>
      </c>
      <c r="B26" s="158">
        <v>0</v>
      </c>
      <c r="C26" s="158">
        <v>1</v>
      </c>
      <c r="D26" s="158">
        <v>0</v>
      </c>
      <c r="E26" s="158">
        <v>0</v>
      </c>
      <c r="F26" s="158">
        <v>0</v>
      </c>
      <c r="G26" s="158">
        <f t="shared" si="0"/>
        <v>1</v>
      </c>
      <c r="H26" s="80" t="s">
        <v>217</v>
      </c>
    </row>
    <row r="27" spans="1:24" s="18" customFormat="1" ht="21" customHeight="1" thickBot="1">
      <c r="A27" s="311" t="s">
        <v>43</v>
      </c>
      <c r="B27" s="157">
        <v>2</v>
      </c>
      <c r="C27" s="157">
        <v>0</v>
      </c>
      <c r="D27" s="157">
        <v>0</v>
      </c>
      <c r="E27" s="157">
        <v>0</v>
      </c>
      <c r="F27" s="157">
        <v>0</v>
      </c>
      <c r="G27" s="157">
        <f t="shared" si="0"/>
        <v>2</v>
      </c>
      <c r="H27" s="139" t="s">
        <v>218</v>
      </c>
      <c r="X27" s="19"/>
    </row>
    <row r="28" spans="1:24" ht="21" customHeight="1" thickBot="1">
      <c r="A28" s="308" t="s">
        <v>45</v>
      </c>
      <c r="B28" s="158">
        <v>3</v>
      </c>
      <c r="C28" s="158">
        <v>0</v>
      </c>
      <c r="D28" s="158">
        <v>1</v>
      </c>
      <c r="E28" s="158">
        <v>0</v>
      </c>
      <c r="F28" s="158">
        <v>0</v>
      </c>
      <c r="G28" s="158">
        <f t="shared" si="0"/>
        <v>4</v>
      </c>
      <c r="H28" s="80" t="s">
        <v>46</v>
      </c>
    </row>
    <row r="29" spans="1:24" s="18" customFormat="1" ht="21" customHeight="1" thickBot="1">
      <c r="A29" s="307" t="s">
        <v>786</v>
      </c>
      <c r="B29" s="157">
        <v>0</v>
      </c>
      <c r="C29" s="157">
        <v>0</v>
      </c>
      <c r="D29" s="157">
        <v>0</v>
      </c>
      <c r="E29" s="157">
        <v>1</v>
      </c>
      <c r="F29" s="157">
        <v>0</v>
      </c>
      <c r="G29" s="157">
        <f t="shared" si="0"/>
        <v>1</v>
      </c>
      <c r="H29" s="79" t="s">
        <v>787</v>
      </c>
      <c r="X29" s="19"/>
    </row>
    <row r="30" spans="1:24" ht="21" customHeight="1" thickBot="1">
      <c r="A30" s="308" t="s">
        <v>47</v>
      </c>
      <c r="B30" s="158">
        <v>0</v>
      </c>
      <c r="C30" s="158">
        <v>0</v>
      </c>
      <c r="D30" s="158">
        <v>0</v>
      </c>
      <c r="E30" s="158">
        <v>0</v>
      </c>
      <c r="F30" s="158">
        <v>0</v>
      </c>
      <c r="G30" s="158">
        <f t="shared" si="0"/>
        <v>0</v>
      </c>
      <c r="H30" s="80" t="s">
        <v>219</v>
      </c>
    </row>
    <row r="31" spans="1:24" s="18" customFormat="1" ht="21" customHeight="1" thickBot="1">
      <c r="A31" s="307" t="s">
        <v>49</v>
      </c>
      <c r="B31" s="157">
        <v>0</v>
      </c>
      <c r="C31" s="157">
        <v>0</v>
      </c>
      <c r="D31" s="157">
        <v>0</v>
      </c>
      <c r="E31" s="157">
        <v>0</v>
      </c>
      <c r="F31" s="157">
        <v>0</v>
      </c>
      <c r="G31" s="157">
        <f t="shared" si="0"/>
        <v>0</v>
      </c>
      <c r="H31" s="79" t="s">
        <v>220</v>
      </c>
      <c r="X31" s="19"/>
    </row>
    <row r="32" spans="1:24" ht="21" customHeight="1" thickBot="1">
      <c r="A32" s="308" t="s">
        <v>51</v>
      </c>
      <c r="B32" s="158">
        <v>0</v>
      </c>
      <c r="C32" s="158">
        <v>0</v>
      </c>
      <c r="D32" s="158">
        <v>0</v>
      </c>
      <c r="E32" s="158">
        <v>0</v>
      </c>
      <c r="F32" s="158">
        <v>0</v>
      </c>
      <c r="G32" s="158">
        <f t="shared" si="0"/>
        <v>0</v>
      </c>
      <c r="H32" s="140" t="s">
        <v>286</v>
      </c>
    </row>
    <row r="33" spans="1:24" ht="21" customHeight="1" thickBot="1">
      <c r="A33" s="346" t="s">
        <v>308</v>
      </c>
      <c r="B33" s="159">
        <v>2</v>
      </c>
      <c r="C33" s="159">
        <v>0</v>
      </c>
      <c r="D33" s="159">
        <v>1</v>
      </c>
      <c r="E33" s="159">
        <v>0</v>
      </c>
      <c r="F33" s="159">
        <v>0</v>
      </c>
      <c r="G33" s="159">
        <f t="shared" si="0"/>
        <v>3</v>
      </c>
      <c r="H33" s="141" t="s">
        <v>306</v>
      </c>
      <c r="X33" s="238"/>
    </row>
    <row r="34" spans="1:24" ht="21" customHeight="1" thickBot="1">
      <c r="A34" s="347" t="s">
        <v>309</v>
      </c>
      <c r="B34" s="241">
        <v>0</v>
      </c>
      <c r="C34" s="241">
        <v>1</v>
      </c>
      <c r="D34" s="241">
        <v>2</v>
      </c>
      <c r="E34" s="241">
        <v>0</v>
      </c>
      <c r="F34" s="241">
        <v>0</v>
      </c>
      <c r="G34" s="241">
        <f t="shared" si="0"/>
        <v>3</v>
      </c>
      <c r="H34" s="149" t="s">
        <v>310</v>
      </c>
      <c r="X34" s="238"/>
    </row>
    <row r="35" spans="1:24" s="18" customFormat="1" ht="21" customHeight="1">
      <c r="A35" s="357" t="s">
        <v>53</v>
      </c>
      <c r="B35" s="159">
        <v>5</v>
      </c>
      <c r="C35" s="159">
        <v>0</v>
      </c>
      <c r="D35" s="159">
        <v>0</v>
      </c>
      <c r="E35" s="159">
        <v>0</v>
      </c>
      <c r="F35" s="159">
        <v>0</v>
      </c>
      <c r="G35" s="159">
        <f t="shared" si="0"/>
        <v>5</v>
      </c>
      <c r="H35" s="141" t="s">
        <v>54</v>
      </c>
      <c r="X35" s="19"/>
    </row>
    <row r="36" spans="1:24" s="18" customFormat="1" ht="27" customHeight="1">
      <c r="A36" s="116" t="s">
        <v>2</v>
      </c>
      <c r="B36" s="160">
        <f>SUM(B8:B35)</f>
        <v>27</v>
      </c>
      <c r="C36" s="160">
        <f>SUM(C8:C35)</f>
        <v>12</v>
      </c>
      <c r="D36" s="160">
        <f>SUM(D8:D35)</f>
        <v>7</v>
      </c>
      <c r="E36" s="160">
        <f>SUM(E8:E35)</f>
        <v>2</v>
      </c>
      <c r="F36" s="160">
        <f>SUM(F8:F35)</f>
        <v>1</v>
      </c>
      <c r="G36" s="160">
        <f>SUM(B36:F36)</f>
        <v>49</v>
      </c>
      <c r="H36" s="118" t="s">
        <v>55</v>
      </c>
      <c r="X36" s="19"/>
    </row>
    <row r="40" spans="1:24">
      <c r="A40" s="2"/>
    </row>
  </sheetData>
  <mergeCells count="6">
    <mergeCell ref="A1:H1"/>
    <mergeCell ref="A2:H2"/>
    <mergeCell ref="A3:H3"/>
    <mergeCell ref="A4:H4"/>
    <mergeCell ref="A6:A7"/>
    <mergeCell ref="H6:H7"/>
  </mergeCells>
  <printOptions horizontalCentered="1" verticalCentered="1"/>
  <pageMargins left="0" right="0" top="0" bottom="0" header="0" footer="0"/>
  <pageSetup paperSize="9" scale="95" orientation="portrait" horizontalDpi="300" verticalDpi="300"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
  <sheetViews>
    <sheetView rightToLeft="1" view="pageBreakPreview" zoomScaleNormal="100" zoomScaleSheetLayoutView="100" workbookViewId="0">
      <selection activeCell="A10" sqref="A10:A37"/>
    </sheetView>
  </sheetViews>
  <sheetFormatPr defaultRowHeight="12.75"/>
  <cols>
    <col min="1" max="1" width="21.85546875" style="4" customWidth="1"/>
    <col min="2" max="13" width="9.7109375" style="4" customWidth="1"/>
    <col min="14" max="14" width="9.7109375" style="165" customWidth="1"/>
    <col min="15" max="15" width="24.140625" style="4" customWidth="1"/>
    <col min="16" max="16384" width="9.140625" style="4"/>
  </cols>
  <sheetData>
    <row r="1" spans="1:15" s="97" customFormat="1" ht="18">
      <c r="A1" s="560" t="s">
        <v>483</v>
      </c>
      <c r="B1" s="560"/>
      <c r="C1" s="560"/>
      <c r="D1" s="560"/>
      <c r="E1" s="560"/>
      <c r="F1" s="560"/>
      <c r="G1" s="560"/>
      <c r="H1" s="560"/>
      <c r="I1" s="560"/>
      <c r="J1" s="560"/>
      <c r="K1" s="560"/>
      <c r="L1" s="560"/>
      <c r="M1" s="560"/>
      <c r="N1" s="560"/>
      <c r="O1" s="560"/>
    </row>
    <row r="2" spans="1:15" s="97" customFormat="1" ht="18">
      <c r="A2" s="560" t="s">
        <v>482</v>
      </c>
      <c r="B2" s="560"/>
      <c r="C2" s="560"/>
      <c r="D2" s="560"/>
      <c r="E2" s="560"/>
      <c r="F2" s="560"/>
      <c r="G2" s="560"/>
      <c r="H2" s="560"/>
      <c r="I2" s="560"/>
      <c r="J2" s="560"/>
      <c r="K2" s="560"/>
      <c r="L2" s="560"/>
      <c r="M2" s="560"/>
      <c r="N2" s="560"/>
      <c r="O2" s="560"/>
    </row>
    <row r="3" spans="1:15" s="97" customFormat="1" ht="25.5" customHeight="1">
      <c r="A3" s="587" t="s">
        <v>534</v>
      </c>
      <c r="B3" s="587"/>
      <c r="C3" s="587"/>
      <c r="D3" s="587"/>
      <c r="E3" s="587"/>
      <c r="F3" s="587"/>
      <c r="G3" s="587"/>
      <c r="H3" s="587"/>
      <c r="I3" s="587"/>
      <c r="J3" s="587"/>
      <c r="K3" s="587"/>
      <c r="L3" s="587"/>
      <c r="M3" s="587"/>
      <c r="N3" s="587"/>
      <c r="O3" s="587"/>
    </row>
    <row r="4" spans="1:15" s="97" customFormat="1" ht="18">
      <c r="A4" s="588" t="s">
        <v>299</v>
      </c>
      <c r="B4" s="588"/>
      <c r="C4" s="588"/>
      <c r="D4" s="588"/>
      <c r="E4" s="588"/>
      <c r="F4" s="588"/>
      <c r="G4" s="588"/>
      <c r="H4" s="588"/>
      <c r="I4" s="588"/>
      <c r="J4" s="588"/>
      <c r="K4" s="588"/>
      <c r="L4" s="588"/>
      <c r="M4" s="588"/>
      <c r="N4" s="588"/>
      <c r="O4" s="588"/>
    </row>
    <row r="5" spans="1:15" ht="18.75" customHeight="1">
      <c r="A5" s="426" t="s">
        <v>762</v>
      </c>
      <c r="B5" s="427"/>
      <c r="C5" s="427"/>
      <c r="D5" s="427"/>
      <c r="E5" s="427"/>
      <c r="F5" s="427"/>
      <c r="G5" s="427"/>
      <c r="H5" s="427"/>
      <c r="I5" s="427"/>
      <c r="J5" s="427"/>
      <c r="K5" s="427"/>
      <c r="L5" s="427"/>
      <c r="M5" s="427"/>
      <c r="N5" s="433"/>
      <c r="O5" s="428" t="s">
        <v>763</v>
      </c>
    </row>
    <row r="6" spans="1:15" s="5" customFormat="1" ht="12.75" customHeight="1">
      <c r="A6" s="565" t="s">
        <v>235</v>
      </c>
      <c r="B6" s="583" t="s">
        <v>236</v>
      </c>
      <c r="C6" s="584"/>
      <c r="D6" s="583" t="s">
        <v>237</v>
      </c>
      <c r="E6" s="584"/>
      <c r="F6" s="583" t="s">
        <v>238</v>
      </c>
      <c r="G6" s="584"/>
      <c r="H6" s="583" t="s">
        <v>239</v>
      </c>
      <c r="I6" s="584"/>
      <c r="J6" s="583" t="s">
        <v>317</v>
      </c>
      <c r="K6" s="584"/>
      <c r="L6" s="583" t="s">
        <v>240</v>
      </c>
      <c r="M6" s="584"/>
      <c r="N6" s="584"/>
      <c r="O6" s="568" t="s">
        <v>234</v>
      </c>
    </row>
    <row r="7" spans="1:15" s="5" customFormat="1" ht="19.5" customHeight="1">
      <c r="A7" s="566"/>
      <c r="B7" s="584"/>
      <c r="C7" s="584"/>
      <c r="D7" s="584"/>
      <c r="E7" s="584"/>
      <c r="F7" s="584"/>
      <c r="G7" s="584"/>
      <c r="H7" s="584"/>
      <c r="I7" s="584"/>
      <c r="J7" s="584"/>
      <c r="K7" s="584"/>
      <c r="L7" s="584"/>
      <c r="M7" s="584"/>
      <c r="N7" s="584"/>
      <c r="O7" s="569"/>
    </row>
    <row r="8" spans="1:15" s="5" customFormat="1" ht="14.25" customHeight="1">
      <c r="A8" s="566"/>
      <c r="B8" s="123" t="s">
        <v>4</v>
      </c>
      <c r="C8" s="124" t="s">
        <v>124</v>
      </c>
      <c r="D8" s="123" t="s">
        <v>4</v>
      </c>
      <c r="E8" s="124" t="s">
        <v>124</v>
      </c>
      <c r="F8" s="123" t="s">
        <v>4</v>
      </c>
      <c r="G8" s="124" t="s">
        <v>124</v>
      </c>
      <c r="H8" s="123" t="s">
        <v>4</v>
      </c>
      <c r="I8" s="124" t="s">
        <v>124</v>
      </c>
      <c r="J8" s="123" t="s">
        <v>4</v>
      </c>
      <c r="K8" s="124" t="s">
        <v>124</v>
      </c>
      <c r="L8" s="123" t="s">
        <v>4</v>
      </c>
      <c r="M8" s="124" t="s">
        <v>124</v>
      </c>
      <c r="N8" s="585" t="s">
        <v>200</v>
      </c>
      <c r="O8" s="569"/>
    </row>
    <row r="9" spans="1:15" s="5" customFormat="1" ht="26.25" customHeight="1">
      <c r="A9" s="567"/>
      <c r="B9" s="122" t="s">
        <v>185</v>
      </c>
      <c r="C9" s="122" t="s">
        <v>186</v>
      </c>
      <c r="D9" s="122" t="s">
        <v>185</v>
      </c>
      <c r="E9" s="122" t="s">
        <v>186</v>
      </c>
      <c r="F9" s="122" t="s">
        <v>185</v>
      </c>
      <c r="G9" s="122" t="s">
        <v>186</v>
      </c>
      <c r="H9" s="122" t="s">
        <v>185</v>
      </c>
      <c r="I9" s="122" t="s">
        <v>186</v>
      </c>
      <c r="J9" s="122" t="s">
        <v>185</v>
      </c>
      <c r="K9" s="122" t="s">
        <v>186</v>
      </c>
      <c r="L9" s="122" t="s">
        <v>185</v>
      </c>
      <c r="M9" s="122" t="s">
        <v>186</v>
      </c>
      <c r="N9" s="586"/>
      <c r="O9" s="570"/>
    </row>
    <row r="10" spans="1:15" ht="17.25" customHeight="1" thickBot="1">
      <c r="A10" s="349" t="s">
        <v>5</v>
      </c>
      <c r="B10" s="166">
        <v>14</v>
      </c>
      <c r="C10" s="166">
        <v>0</v>
      </c>
      <c r="D10" s="166">
        <v>4</v>
      </c>
      <c r="E10" s="166">
        <v>14</v>
      </c>
      <c r="F10" s="166">
        <v>35</v>
      </c>
      <c r="G10" s="166">
        <v>7</v>
      </c>
      <c r="H10" s="166">
        <v>88</v>
      </c>
      <c r="I10" s="166">
        <v>25</v>
      </c>
      <c r="J10" s="166">
        <v>0</v>
      </c>
      <c r="K10" s="166">
        <v>0</v>
      </c>
      <c r="L10" s="166">
        <f>B10+D10+F10+H10+J10</f>
        <v>141</v>
      </c>
      <c r="M10" s="166">
        <f>C10+E10+G10+I10+K10</f>
        <v>46</v>
      </c>
      <c r="N10" s="316">
        <f>L10+M10</f>
        <v>187</v>
      </c>
      <c r="O10" s="78" t="s">
        <v>6</v>
      </c>
    </row>
    <row r="11" spans="1:15" s="24" customFormat="1" ht="17.25" customHeight="1" thickBot="1">
      <c r="A11" s="350" t="s">
        <v>7</v>
      </c>
      <c r="B11" s="153">
        <v>20</v>
      </c>
      <c r="C11" s="153">
        <v>25</v>
      </c>
      <c r="D11" s="153">
        <v>12</v>
      </c>
      <c r="E11" s="153">
        <v>32</v>
      </c>
      <c r="F11" s="153">
        <v>2</v>
      </c>
      <c r="G11" s="153">
        <v>29</v>
      </c>
      <c r="H11" s="153">
        <v>9</v>
      </c>
      <c r="I11" s="153">
        <v>41</v>
      </c>
      <c r="J11" s="153">
        <v>0</v>
      </c>
      <c r="K11" s="153">
        <v>0</v>
      </c>
      <c r="L11" s="153">
        <f t="shared" ref="L11:L37" si="0">B11+D11+F11+H11+J11</f>
        <v>43</v>
      </c>
      <c r="M11" s="153">
        <f t="shared" ref="M11:M37" si="1">C11+E11+G11+I11+K11</f>
        <v>127</v>
      </c>
      <c r="N11" s="317">
        <f t="shared" ref="N11:N37" si="2">L11+M11</f>
        <v>170</v>
      </c>
      <c r="O11" s="79" t="s">
        <v>114</v>
      </c>
    </row>
    <row r="12" spans="1:15" ht="17.25" customHeight="1" thickBot="1">
      <c r="A12" s="351" t="s">
        <v>9</v>
      </c>
      <c r="B12" s="175">
        <v>5</v>
      </c>
      <c r="C12" s="175">
        <v>5</v>
      </c>
      <c r="D12" s="175">
        <v>2</v>
      </c>
      <c r="E12" s="175">
        <v>1</v>
      </c>
      <c r="F12" s="175">
        <v>5</v>
      </c>
      <c r="G12" s="175">
        <v>2</v>
      </c>
      <c r="H12" s="175">
        <v>4</v>
      </c>
      <c r="I12" s="175">
        <v>9</v>
      </c>
      <c r="J12" s="175">
        <v>1</v>
      </c>
      <c r="K12" s="175">
        <v>4</v>
      </c>
      <c r="L12" s="166">
        <f t="shared" si="0"/>
        <v>17</v>
      </c>
      <c r="M12" s="166">
        <f t="shared" si="1"/>
        <v>21</v>
      </c>
      <c r="N12" s="316">
        <f t="shared" si="2"/>
        <v>38</v>
      </c>
      <c r="O12" s="80" t="s">
        <v>10</v>
      </c>
    </row>
    <row r="13" spans="1:15" s="24" customFormat="1" ht="17.25" customHeight="1" thickBot="1">
      <c r="A13" s="350" t="s">
        <v>11</v>
      </c>
      <c r="B13" s="153">
        <v>7</v>
      </c>
      <c r="C13" s="153">
        <v>2</v>
      </c>
      <c r="D13" s="153">
        <v>1</v>
      </c>
      <c r="E13" s="153">
        <v>4</v>
      </c>
      <c r="F13" s="153">
        <v>9</v>
      </c>
      <c r="G13" s="153">
        <v>4</v>
      </c>
      <c r="H13" s="153">
        <v>22</v>
      </c>
      <c r="I13" s="153">
        <v>18</v>
      </c>
      <c r="J13" s="153">
        <v>0</v>
      </c>
      <c r="K13" s="153">
        <v>0</v>
      </c>
      <c r="L13" s="153">
        <f t="shared" si="0"/>
        <v>39</v>
      </c>
      <c r="M13" s="153">
        <f t="shared" si="1"/>
        <v>28</v>
      </c>
      <c r="N13" s="317">
        <f t="shared" si="2"/>
        <v>67</v>
      </c>
      <c r="O13" s="79" t="s">
        <v>12</v>
      </c>
    </row>
    <row r="14" spans="1:15" ht="17.25" customHeight="1" thickBot="1">
      <c r="A14" s="351" t="s">
        <v>125</v>
      </c>
      <c r="B14" s="175">
        <v>9</v>
      </c>
      <c r="C14" s="175">
        <v>1</v>
      </c>
      <c r="D14" s="175">
        <v>1</v>
      </c>
      <c r="E14" s="175">
        <v>6</v>
      </c>
      <c r="F14" s="175">
        <v>7</v>
      </c>
      <c r="G14" s="175">
        <v>6</v>
      </c>
      <c r="H14" s="175">
        <v>6</v>
      </c>
      <c r="I14" s="175">
        <v>16</v>
      </c>
      <c r="J14" s="175">
        <v>0</v>
      </c>
      <c r="K14" s="175">
        <v>0</v>
      </c>
      <c r="L14" s="166">
        <f t="shared" si="0"/>
        <v>23</v>
      </c>
      <c r="M14" s="166">
        <f t="shared" si="1"/>
        <v>29</v>
      </c>
      <c r="N14" s="316">
        <f t="shared" si="2"/>
        <v>52</v>
      </c>
      <c r="O14" s="80" t="s">
        <v>14</v>
      </c>
    </row>
    <row r="15" spans="1:15" s="24" customFormat="1" ht="17.25" customHeight="1" thickBot="1">
      <c r="A15" s="350" t="s">
        <v>15</v>
      </c>
      <c r="B15" s="153">
        <v>7</v>
      </c>
      <c r="C15" s="153">
        <v>8</v>
      </c>
      <c r="D15" s="153">
        <v>0</v>
      </c>
      <c r="E15" s="153">
        <v>1</v>
      </c>
      <c r="F15" s="153">
        <v>0</v>
      </c>
      <c r="G15" s="153">
        <v>5</v>
      </c>
      <c r="H15" s="153">
        <v>2</v>
      </c>
      <c r="I15" s="153">
        <v>15</v>
      </c>
      <c r="J15" s="153">
        <v>0</v>
      </c>
      <c r="K15" s="153">
        <v>0</v>
      </c>
      <c r="L15" s="153">
        <f t="shared" si="0"/>
        <v>9</v>
      </c>
      <c r="M15" s="153">
        <f t="shared" si="1"/>
        <v>29</v>
      </c>
      <c r="N15" s="317">
        <f t="shared" si="2"/>
        <v>38</v>
      </c>
      <c r="O15" s="79" t="s">
        <v>16</v>
      </c>
    </row>
    <row r="16" spans="1:15" ht="17.25" customHeight="1" thickBot="1">
      <c r="A16" s="351" t="s">
        <v>126</v>
      </c>
      <c r="B16" s="175">
        <v>0</v>
      </c>
      <c r="C16" s="175">
        <v>0</v>
      </c>
      <c r="D16" s="175">
        <v>0</v>
      </c>
      <c r="E16" s="175">
        <v>1</v>
      </c>
      <c r="F16" s="175">
        <v>0</v>
      </c>
      <c r="G16" s="175">
        <v>0</v>
      </c>
      <c r="H16" s="175">
        <v>0</v>
      </c>
      <c r="I16" s="175">
        <v>0</v>
      </c>
      <c r="J16" s="175">
        <v>0</v>
      </c>
      <c r="K16" s="175">
        <v>0</v>
      </c>
      <c r="L16" s="166">
        <f t="shared" si="0"/>
        <v>0</v>
      </c>
      <c r="M16" s="166">
        <f t="shared" si="1"/>
        <v>1</v>
      </c>
      <c r="N16" s="316">
        <f t="shared" si="2"/>
        <v>1</v>
      </c>
      <c r="O16" s="80" t="s">
        <v>18</v>
      </c>
    </row>
    <row r="17" spans="1:15" s="24" customFormat="1" ht="17.25" customHeight="1" thickBot="1">
      <c r="A17" s="350" t="s">
        <v>19</v>
      </c>
      <c r="B17" s="153">
        <v>0</v>
      </c>
      <c r="C17" s="153">
        <v>8</v>
      </c>
      <c r="D17" s="153">
        <v>1</v>
      </c>
      <c r="E17" s="153">
        <v>0</v>
      </c>
      <c r="F17" s="153">
        <v>0</v>
      </c>
      <c r="G17" s="153">
        <v>10</v>
      </c>
      <c r="H17" s="153">
        <v>6</v>
      </c>
      <c r="I17" s="153">
        <v>65</v>
      </c>
      <c r="J17" s="153">
        <v>0</v>
      </c>
      <c r="K17" s="153">
        <v>0</v>
      </c>
      <c r="L17" s="153">
        <f t="shared" si="0"/>
        <v>7</v>
      </c>
      <c r="M17" s="153">
        <f t="shared" si="1"/>
        <v>83</v>
      </c>
      <c r="N17" s="317">
        <f t="shared" si="2"/>
        <v>90</v>
      </c>
      <c r="O17" s="79" t="s">
        <v>20</v>
      </c>
    </row>
    <row r="18" spans="1:15" ht="17.25" customHeight="1" thickBot="1">
      <c r="A18" s="351" t="s">
        <v>21</v>
      </c>
      <c r="B18" s="175">
        <v>0</v>
      </c>
      <c r="C18" s="175">
        <v>0</v>
      </c>
      <c r="D18" s="175">
        <v>0</v>
      </c>
      <c r="E18" s="175">
        <v>3</v>
      </c>
      <c r="F18" s="175">
        <v>0</v>
      </c>
      <c r="G18" s="175">
        <v>18</v>
      </c>
      <c r="H18" s="175">
        <v>0</v>
      </c>
      <c r="I18" s="175">
        <v>0</v>
      </c>
      <c r="J18" s="175">
        <v>0</v>
      </c>
      <c r="K18" s="175">
        <v>0</v>
      </c>
      <c r="L18" s="166">
        <f t="shared" si="0"/>
        <v>0</v>
      </c>
      <c r="M18" s="166">
        <f t="shared" si="1"/>
        <v>21</v>
      </c>
      <c r="N18" s="316">
        <f t="shared" si="2"/>
        <v>21</v>
      </c>
      <c r="O18" s="80" t="s">
        <v>22</v>
      </c>
    </row>
    <row r="19" spans="1:15" s="24" customFormat="1" ht="17.25" customHeight="1" thickBot="1">
      <c r="A19" s="350" t="s">
        <v>23</v>
      </c>
      <c r="B19" s="153">
        <v>4</v>
      </c>
      <c r="C19" s="153">
        <v>1</v>
      </c>
      <c r="D19" s="153">
        <v>0</v>
      </c>
      <c r="E19" s="153">
        <v>8</v>
      </c>
      <c r="F19" s="153">
        <v>0</v>
      </c>
      <c r="G19" s="153">
        <v>1</v>
      </c>
      <c r="H19" s="153">
        <v>0</v>
      </c>
      <c r="I19" s="153">
        <v>0</v>
      </c>
      <c r="J19" s="153">
        <v>0</v>
      </c>
      <c r="K19" s="153">
        <v>0</v>
      </c>
      <c r="L19" s="153">
        <f t="shared" si="0"/>
        <v>4</v>
      </c>
      <c r="M19" s="153">
        <f t="shared" si="1"/>
        <v>10</v>
      </c>
      <c r="N19" s="317">
        <f t="shared" si="2"/>
        <v>14</v>
      </c>
      <c r="O19" s="79" t="s">
        <v>24</v>
      </c>
    </row>
    <row r="20" spans="1:15" ht="17.25" customHeight="1" thickBot="1">
      <c r="A20" s="351" t="s">
        <v>127</v>
      </c>
      <c r="B20" s="175">
        <v>14</v>
      </c>
      <c r="C20" s="175">
        <v>7</v>
      </c>
      <c r="D20" s="175">
        <v>0</v>
      </c>
      <c r="E20" s="175">
        <v>4</v>
      </c>
      <c r="F20" s="175">
        <v>0</v>
      </c>
      <c r="G20" s="175">
        <v>0</v>
      </c>
      <c r="H20" s="175">
        <v>0</v>
      </c>
      <c r="I20" s="175">
        <v>0</v>
      </c>
      <c r="J20" s="175">
        <v>0</v>
      </c>
      <c r="K20" s="175">
        <v>0</v>
      </c>
      <c r="L20" s="166">
        <f t="shared" si="0"/>
        <v>14</v>
      </c>
      <c r="M20" s="166">
        <f t="shared" si="1"/>
        <v>11</v>
      </c>
      <c r="N20" s="316">
        <f t="shared" si="2"/>
        <v>25</v>
      </c>
      <c r="O20" s="80" t="s">
        <v>26</v>
      </c>
    </row>
    <row r="21" spans="1:15" s="24" customFormat="1" ht="17.25" customHeight="1" thickBot="1">
      <c r="A21" s="350" t="s">
        <v>27</v>
      </c>
      <c r="B21" s="153">
        <v>2</v>
      </c>
      <c r="C21" s="153">
        <v>1</v>
      </c>
      <c r="D21" s="153">
        <v>4</v>
      </c>
      <c r="E21" s="153">
        <v>7</v>
      </c>
      <c r="F21" s="153">
        <v>0</v>
      </c>
      <c r="G21" s="153">
        <v>0</v>
      </c>
      <c r="H21" s="153">
        <v>0</v>
      </c>
      <c r="I21" s="153">
        <v>0</v>
      </c>
      <c r="J21" s="153">
        <v>0</v>
      </c>
      <c r="K21" s="153">
        <v>0</v>
      </c>
      <c r="L21" s="153">
        <f t="shared" si="0"/>
        <v>6</v>
      </c>
      <c r="M21" s="153">
        <f t="shared" si="1"/>
        <v>8</v>
      </c>
      <c r="N21" s="317">
        <f t="shared" si="2"/>
        <v>14</v>
      </c>
      <c r="O21" s="79" t="s">
        <v>28</v>
      </c>
    </row>
    <row r="22" spans="1:15" ht="17.25" customHeight="1" thickBot="1">
      <c r="A22" s="351" t="s">
        <v>128</v>
      </c>
      <c r="B22" s="175">
        <v>3</v>
      </c>
      <c r="C22" s="175">
        <v>1</v>
      </c>
      <c r="D22" s="175">
        <v>2</v>
      </c>
      <c r="E22" s="175">
        <v>8</v>
      </c>
      <c r="F22" s="175">
        <v>0</v>
      </c>
      <c r="G22" s="175">
        <v>8</v>
      </c>
      <c r="H22" s="175">
        <v>0</v>
      </c>
      <c r="I22" s="175">
        <v>0</v>
      </c>
      <c r="J22" s="175">
        <v>0</v>
      </c>
      <c r="K22" s="175">
        <v>0</v>
      </c>
      <c r="L22" s="166">
        <f t="shared" si="0"/>
        <v>5</v>
      </c>
      <c r="M22" s="166">
        <f t="shared" si="1"/>
        <v>17</v>
      </c>
      <c r="N22" s="316">
        <f t="shared" si="2"/>
        <v>22</v>
      </c>
      <c r="O22" s="80" t="s">
        <v>30</v>
      </c>
    </row>
    <row r="23" spans="1:15" s="24" customFormat="1" ht="17.25" customHeight="1" thickBot="1">
      <c r="A23" s="350" t="s">
        <v>31</v>
      </c>
      <c r="B23" s="153">
        <v>10</v>
      </c>
      <c r="C23" s="153">
        <v>0</v>
      </c>
      <c r="D23" s="153">
        <v>2</v>
      </c>
      <c r="E23" s="153">
        <v>7</v>
      </c>
      <c r="F23" s="153">
        <v>5</v>
      </c>
      <c r="G23" s="153">
        <v>16</v>
      </c>
      <c r="H23" s="153">
        <v>27</v>
      </c>
      <c r="I23" s="153">
        <v>33</v>
      </c>
      <c r="J23" s="153">
        <v>0</v>
      </c>
      <c r="K23" s="153">
        <v>0</v>
      </c>
      <c r="L23" s="153">
        <f t="shared" si="0"/>
        <v>44</v>
      </c>
      <c r="M23" s="153">
        <f t="shared" si="1"/>
        <v>56</v>
      </c>
      <c r="N23" s="317">
        <f t="shared" si="2"/>
        <v>100</v>
      </c>
      <c r="O23" s="79" t="s">
        <v>32</v>
      </c>
    </row>
    <row r="24" spans="1:15" ht="17.25" customHeight="1" thickBot="1">
      <c r="A24" s="351" t="s">
        <v>129</v>
      </c>
      <c r="B24" s="175">
        <v>6</v>
      </c>
      <c r="C24" s="175">
        <v>0</v>
      </c>
      <c r="D24" s="175">
        <v>0</v>
      </c>
      <c r="E24" s="175">
        <v>0</v>
      </c>
      <c r="F24" s="175">
        <v>0</v>
      </c>
      <c r="G24" s="175">
        <v>0</v>
      </c>
      <c r="H24" s="175">
        <v>0</v>
      </c>
      <c r="I24" s="175">
        <v>16</v>
      </c>
      <c r="J24" s="175">
        <v>0</v>
      </c>
      <c r="K24" s="175">
        <v>0</v>
      </c>
      <c r="L24" s="166">
        <f t="shared" si="0"/>
        <v>6</v>
      </c>
      <c r="M24" s="166">
        <f t="shared" si="1"/>
        <v>16</v>
      </c>
      <c r="N24" s="316">
        <f t="shared" si="2"/>
        <v>22</v>
      </c>
      <c r="O24" s="80" t="s">
        <v>121</v>
      </c>
    </row>
    <row r="25" spans="1:15" s="24" customFormat="1" ht="17.25" customHeight="1" thickBot="1">
      <c r="A25" s="350" t="s">
        <v>35</v>
      </c>
      <c r="B25" s="153">
        <v>1</v>
      </c>
      <c r="C25" s="153">
        <v>0</v>
      </c>
      <c r="D25" s="153">
        <v>1</v>
      </c>
      <c r="E25" s="153">
        <v>0</v>
      </c>
      <c r="F25" s="153">
        <v>0</v>
      </c>
      <c r="G25" s="153">
        <v>0</v>
      </c>
      <c r="H25" s="153">
        <v>0</v>
      </c>
      <c r="I25" s="153">
        <v>6</v>
      </c>
      <c r="J25" s="153">
        <v>0</v>
      </c>
      <c r="K25" s="153">
        <v>0</v>
      </c>
      <c r="L25" s="153">
        <f t="shared" si="0"/>
        <v>2</v>
      </c>
      <c r="M25" s="153">
        <f t="shared" si="1"/>
        <v>6</v>
      </c>
      <c r="N25" s="317">
        <f t="shared" si="2"/>
        <v>8</v>
      </c>
      <c r="O25" s="79" t="s">
        <v>36</v>
      </c>
    </row>
    <row r="26" spans="1:15" ht="17.25" customHeight="1" thickBot="1">
      <c r="A26" s="351" t="s">
        <v>130</v>
      </c>
      <c r="B26" s="175">
        <v>8</v>
      </c>
      <c r="C26" s="175">
        <v>0</v>
      </c>
      <c r="D26" s="175">
        <v>4</v>
      </c>
      <c r="E26" s="175">
        <v>0</v>
      </c>
      <c r="F26" s="175">
        <v>4</v>
      </c>
      <c r="G26" s="175">
        <v>0</v>
      </c>
      <c r="H26" s="175">
        <v>6</v>
      </c>
      <c r="I26" s="175">
        <v>0</v>
      </c>
      <c r="J26" s="175">
        <v>0</v>
      </c>
      <c r="K26" s="175">
        <v>0</v>
      </c>
      <c r="L26" s="166">
        <f t="shared" si="0"/>
        <v>22</v>
      </c>
      <c r="M26" s="166">
        <f t="shared" si="1"/>
        <v>0</v>
      </c>
      <c r="N26" s="316">
        <f t="shared" si="2"/>
        <v>22</v>
      </c>
      <c r="O26" s="80" t="s">
        <v>38</v>
      </c>
    </row>
    <row r="27" spans="1:15" s="24" customFormat="1" ht="17.25" customHeight="1" thickBot="1">
      <c r="A27" s="350" t="s">
        <v>39</v>
      </c>
      <c r="B27" s="153">
        <v>16</v>
      </c>
      <c r="C27" s="153">
        <v>7</v>
      </c>
      <c r="D27" s="153">
        <v>2</v>
      </c>
      <c r="E27" s="153">
        <v>5</v>
      </c>
      <c r="F27" s="153">
        <v>7</v>
      </c>
      <c r="G27" s="153">
        <v>0</v>
      </c>
      <c r="H27" s="153">
        <v>15</v>
      </c>
      <c r="I27" s="153">
        <v>3</v>
      </c>
      <c r="J27" s="153">
        <v>0</v>
      </c>
      <c r="K27" s="153">
        <v>0</v>
      </c>
      <c r="L27" s="153">
        <f t="shared" si="0"/>
        <v>40</v>
      </c>
      <c r="M27" s="153">
        <f t="shared" si="1"/>
        <v>15</v>
      </c>
      <c r="N27" s="317">
        <f t="shared" si="2"/>
        <v>55</v>
      </c>
      <c r="O27" s="79" t="s">
        <v>40</v>
      </c>
    </row>
    <row r="28" spans="1:15" ht="17.25" customHeight="1" thickBot="1">
      <c r="A28" s="351" t="s">
        <v>41</v>
      </c>
      <c r="B28" s="175">
        <v>9</v>
      </c>
      <c r="C28" s="175">
        <v>2</v>
      </c>
      <c r="D28" s="175">
        <v>5</v>
      </c>
      <c r="E28" s="175">
        <v>5</v>
      </c>
      <c r="F28" s="175">
        <v>4</v>
      </c>
      <c r="G28" s="175">
        <v>2</v>
      </c>
      <c r="H28" s="175">
        <v>8</v>
      </c>
      <c r="I28" s="175">
        <v>0</v>
      </c>
      <c r="J28" s="175">
        <v>0</v>
      </c>
      <c r="K28" s="175">
        <v>0</v>
      </c>
      <c r="L28" s="166">
        <f t="shared" si="0"/>
        <v>26</v>
      </c>
      <c r="M28" s="166">
        <f t="shared" si="1"/>
        <v>9</v>
      </c>
      <c r="N28" s="316">
        <f t="shared" si="2"/>
        <v>35</v>
      </c>
      <c r="O28" s="80" t="s">
        <v>42</v>
      </c>
    </row>
    <row r="29" spans="1:15" s="24" customFormat="1" ht="17.25" customHeight="1" thickBot="1">
      <c r="A29" s="350" t="s">
        <v>131</v>
      </c>
      <c r="B29" s="153">
        <v>3</v>
      </c>
      <c r="C29" s="153">
        <v>0</v>
      </c>
      <c r="D29" s="153">
        <v>0</v>
      </c>
      <c r="E29" s="153">
        <v>2</v>
      </c>
      <c r="F29" s="153">
        <v>4</v>
      </c>
      <c r="G29" s="153">
        <v>8</v>
      </c>
      <c r="H29" s="153">
        <v>0</v>
      </c>
      <c r="I29" s="153">
        <v>15</v>
      </c>
      <c r="J29" s="153">
        <v>0</v>
      </c>
      <c r="K29" s="153">
        <v>0</v>
      </c>
      <c r="L29" s="153">
        <f t="shared" si="0"/>
        <v>7</v>
      </c>
      <c r="M29" s="153">
        <f t="shared" si="1"/>
        <v>25</v>
      </c>
      <c r="N29" s="317">
        <f t="shared" si="2"/>
        <v>32</v>
      </c>
      <c r="O29" s="79" t="s">
        <v>44</v>
      </c>
    </row>
    <row r="30" spans="1:15" ht="17.25" customHeight="1" thickBot="1">
      <c r="A30" s="351" t="s">
        <v>132</v>
      </c>
      <c r="B30" s="175">
        <v>4</v>
      </c>
      <c r="C30" s="175">
        <v>2</v>
      </c>
      <c r="D30" s="175">
        <v>0</v>
      </c>
      <c r="E30" s="175">
        <v>0</v>
      </c>
      <c r="F30" s="175">
        <v>2</v>
      </c>
      <c r="G30" s="175">
        <v>4</v>
      </c>
      <c r="H30" s="175">
        <v>1</v>
      </c>
      <c r="I30" s="175">
        <v>0</v>
      </c>
      <c r="J30" s="175">
        <v>0</v>
      </c>
      <c r="K30" s="175">
        <v>0</v>
      </c>
      <c r="L30" s="166">
        <f t="shared" si="0"/>
        <v>7</v>
      </c>
      <c r="M30" s="166">
        <f t="shared" si="1"/>
        <v>6</v>
      </c>
      <c r="N30" s="316">
        <f t="shared" si="2"/>
        <v>13</v>
      </c>
      <c r="O30" s="81" t="s">
        <v>46</v>
      </c>
    </row>
    <row r="31" spans="1:15" s="24" customFormat="1" ht="17.25" customHeight="1" thickBot="1">
      <c r="A31" s="350" t="s">
        <v>133</v>
      </c>
      <c r="B31" s="153">
        <v>0</v>
      </c>
      <c r="C31" s="153">
        <v>0</v>
      </c>
      <c r="D31" s="153">
        <v>0</v>
      </c>
      <c r="E31" s="153">
        <v>0</v>
      </c>
      <c r="F31" s="153">
        <v>0</v>
      </c>
      <c r="G31" s="153">
        <v>0</v>
      </c>
      <c r="H31" s="153">
        <v>0</v>
      </c>
      <c r="I31" s="153">
        <v>0</v>
      </c>
      <c r="J31" s="153">
        <v>0</v>
      </c>
      <c r="K31" s="153">
        <v>0</v>
      </c>
      <c r="L31" s="153">
        <f t="shared" si="0"/>
        <v>0</v>
      </c>
      <c r="M31" s="153">
        <f t="shared" si="1"/>
        <v>0</v>
      </c>
      <c r="N31" s="317">
        <f t="shared" si="2"/>
        <v>0</v>
      </c>
      <c r="O31" s="79" t="s">
        <v>134</v>
      </c>
    </row>
    <row r="32" spans="1:15" ht="17.25" customHeight="1" thickBot="1">
      <c r="A32" s="351" t="s">
        <v>135</v>
      </c>
      <c r="B32" s="175">
        <v>0</v>
      </c>
      <c r="C32" s="175">
        <v>0</v>
      </c>
      <c r="D32" s="175">
        <v>0</v>
      </c>
      <c r="E32" s="175">
        <v>0</v>
      </c>
      <c r="F32" s="175">
        <v>0</v>
      </c>
      <c r="G32" s="175">
        <v>0</v>
      </c>
      <c r="H32" s="175">
        <v>5</v>
      </c>
      <c r="I32" s="175">
        <v>27</v>
      </c>
      <c r="J32" s="175">
        <v>0</v>
      </c>
      <c r="K32" s="175">
        <v>0</v>
      </c>
      <c r="L32" s="166">
        <f t="shared" si="0"/>
        <v>5</v>
      </c>
      <c r="M32" s="166">
        <f t="shared" si="1"/>
        <v>27</v>
      </c>
      <c r="N32" s="316">
        <f t="shared" si="2"/>
        <v>32</v>
      </c>
      <c r="O32" s="80" t="s">
        <v>48</v>
      </c>
    </row>
    <row r="33" spans="1:27" s="24" customFormat="1" ht="17.25" customHeight="1" thickBot="1">
      <c r="A33" s="350" t="s">
        <v>49</v>
      </c>
      <c r="B33" s="153">
        <v>0</v>
      </c>
      <c r="C33" s="153">
        <v>0</v>
      </c>
      <c r="D33" s="153">
        <v>0</v>
      </c>
      <c r="E33" s="153">
        <v>0</v>
      </c>
      <c r="F33" s="153">
        <v>0</v>
      </c>
      <c r="G33" s="153">
        <v>0</v>
      </c>
      <c r="H33" s="153">
        <v>0</v>
      </c>
      <c r="I33" s="153">
        <v>0</v>
      </c>
      <c r="J33" s="153">
        <v>0</v>
      </c>
      <c r="K33" s="153">
        <v>0</v>
      </c>
      <c r="L33" s="153">
        <f t="shared" si="0"/>
        <v>0</v>
      </c>
      <c r="M33" s="153">
        <f t="shared" si="1"/>
        <v>0</v>
      </c>
      <c r="N33" s="317">
        <f t="shared" si="2"/>
        <v>0</v>
      </c>
      <c r="O33" s="79" t="s">
        <v>50</v>
      </c>
    </row>
    <row r="34" spans="1:27" s="24" customFormat="1" ht="17.25" customHeight="1" thickBot="1">
      <c r="A34" s="488" t="s">
        <v>51</v>
      </c>
      <c r="B34" s="273">
        <v>0</v>
      </c>
      <c r="C34" s="273">
        <v>2</v>
      </c>
      <c r="D34" s="273">
        <v>0</v>
      </c>
      <c r="E34" s="273">
        <v>1</v>
      </c>
      <c r="F34" s="273">
        <v>0</v>
      </c>
      <c r="G34" s="273">
        <v>0</v>
      </c>
      <c r="H34" s="273">
        <v>0</v>
      </c>
      <c r="I34" s="273">
        <v>0</v>
      </c>
      <c r="J34" s="273">
        <v>0</v>
      </c>
      <c r="K34" s="273">
        <v>0</v>
      </c>
      <c r="L34" s="166">
        <f t="shared" si="0"/>
        <v>0</v>
      </c>
      <c r="M34" s="166">
        <f t="shared" si="1"/>
        <v>3</v>
      </c>
      <c r="N34" s="316">
        <f t="shared" si="2"/>
        <v>3</v>
      </c>
      <c r="O34" s="95" t="s">
        <v>52</v>
      </c>
    </row>
    <row r="35" spans="1:27" s="24" customFormat="1" ht="17.25" customHeight="1" thickBot="1">
      <c r="A35" s="346" t="s">
        <v>308</v>
      </c>
      <c r="B35" s="318">
        <v>0</v>
      </c>
      <c r="C35" s="318">
        <v>0</v>
      </c>
      <c r="D35" s="318">
        <v>0</v>
      </c>
      <c r="E35" s="318">
        <v>7</v>
      </c>
      <c r="F35" s="318">
        <v>0</v>
      </c>
      <c r="G35" s="318">
        <v>13</v>
      </c>
      <c r="H35" s="318">
        <v>0</v>
      </c>
      <c r="I35" s="318">
        <v>19</v>
      </c>
      <c r="J35" s="318">
        <v>0</v>
      </c>
      <c r="K35" s="318">
        <v>0</v>
      </c>
      <c r="L35" s="318">
        <f t="shared" si="0"/>
        <v>0</v>
      </c>
      <c r="M35" s="318">
        <f t="shared" si="1"/>
        <v>39</v>
      </c>
      <c r="N35" s="319">
        <f t="shared" si="2"/>
        <v>39</v>
      </c>
      <c r="O35" s="141" t="s">
        <v>306</v>
      </c>
    </row>
    <row r="36" spans="1:27" s="24" customFormat="1" ht="17.25" customHeight="1" thickBot="1">
      <c r="A36" s="347" t="s">
        <v>309</v>
      </c>
      <c r="B36" s="320">
        <v>0</v>
      </c>
      <c r="C36" s="320">
        <v>2</v>
      </c>
      <c r="D36" s="320">
        <v>0</v>
      </c>
      <c r="E36" s="320">
        <v>4</v>
      </c>
      <c r="F36" s="320">
        <v>1</v>
      </c>
      <c r="G36" s="320">
        <v>2</v>
      </c>
      <c r="H36" s="320">
        <v>1</v>
      </c>
      <c r="I36" s="320">
        <v>3</v>
      </c>
      <c r="J36" s="320">
        <v>0</v>
      </c>
      <c r="K36" s="320">
        <v>0</v>
      </c>
      <c r="L36" s="166">
        <f t="shared" si="0"/>
        <v>2</v>
      </c>
      <c r="M36" s="166">
        <f t="shared" si="1"/>
        <v>11</v>
      </c>
      <c r="N36" s="321">
        <f>L36+M36</f>
        <v>13</v>
      </c>
      <c r="O36" s="244" t="s">
        <v>310</v>
      </c>
    </row>
    <row r="37" spans="1:27" ht="17.25" customHeight="1">
      <c r="A37" s="357" t="s">
        <v>53</v>
      </c>
      <c r="B37" s="322">
        <v>0</v>
      </c>
      <c r="C37" s="322">
        <v>0</v>
      </c>
      <c r="D37" s="322">
        <v>0</v>
      </c>
      <c r="E37" s="322">
        <v>0</v>
      </c>
      <c r="F37" s="322">
        <v>5</v>
      </c>
      <c r="G37" s="322">
        <v>0</v>
      </c>
      <c r="H37" s="322">
        <v>8</v>
      </c>
      <c r="I37" s="322">
        <v>8</v>
      </c>
      <c r="J37" s="322">
        <v>0</v>
      </c>
      <c r="K37" s="322">
        <v>0</v>
      </c>
      <c r="L37" s="322">
        <f t="shared" si="0"/>
        <v>13</v>
      </c>
      <c r="M37" s="322">
        <f t="shared" si="1"/>
        <v>8</v>
      </c>
      <c r="N37" s="319">
        <f t="shared" si="2"/>
        <v>21</v>
      </c>
      <c r="O37" s="141" t="s">
        <v>54</v>
      </c>
    </row>
    <row r="38" spans="1:27" s="18" customFormat="1" ht="27" customHeight="1">
      <c r="A38" s="323" t="s">
        <v>2</v>
      </c>
      <c r="B38" s="402">
        <f>SUM(B10:B37)</f>
        <v>142</v>
      </c>
      <c r="C38" s="402">
        <f t="shared" ref="C38:K38" si="3">SUM(C10:C37)</f>
        <v>74</v>
      </c>
      <c r="D38" s="402">
        <f t="shared" si="3"/>
        <v>41</v>
      </c>
      <c r="E38" s="402">
        <f t="shared" si="3"/>
        <v>120</v>
      </c>
      <c r="F38" s="402">
        <f t="shared" si="3"/>
        <v>90</v>
      </c>
      <c r="G38" s="402">
        <f t="shared" si="3"/>
        <v>135</v>
      </c>
      <c r="H38" s="402">
        <f t="shared" si="3"/>
        <v>208</v>
      </c>
      <c r="I38" s="402">
        <f t="shared" si="3"/>
        <v>319</v>
      </c>
      <c r="J38" s="402">
        <f t="shared" si="3"/>
        <v>1</v>
      </c>
      <c r="K38" s="402">
        <f t="shared" si="3"/>
        <v>4</v>
      </c>
      <c r="L38" s="402">
        <f t="shared" ref="L38" si="4">SUM(L10:L37)</f>
        <v>482</v>
      </c>
      <c r="M38" s="402">
        <f t="shared" ref="M38:N38" si="5">SUM(M10:M37)</f>
        <v>652</v>
      </c>
      <c r="N38" s="402">
        <f t="shared" si="5"/>
        <v>1134</v>
      </c>
      <c r="O38" s="243" t="s">
        <v>55</v>
      </c>
      <c r="AA38" s="19"/>
    </row>
    <row r="40" spans="1:27" ht="13.5" thickBot="1"/>
    <row r="41" spans="1:27" ht="16.5" thickBot="1">
      <c r="F41" s="6"/>
    </row>
  </sheetData>
  <mergeCells count="13">
    <mergeCell ref="L6:N7"/>
    <mergeCell ref="O6:O9"/>
    <mergeCell ref="N8:N9"/>
    <mergeCell ref="A1:O1"/>
    <mergeCell ref="A2:O2"/>
    <mergeCell ref="A3:O3"/>
    <mergeCell ref="A4:O4"/>
    <mergeCell ref="A6:A9"/>
    <mergeCell ref="B6:C7"/>
    <mergeCell ref="D6:E7"/>
    <mergeCell ref="F6:G7"/>
    <mergeCell ref="H6:I7"/>
    <mergeCell ref="J6:K7"/>
  </mergeCells>
  <printOptions horizontalCentered="1" verticalCentered="1"/>
  <pageMargins left="0" right="0" top="0" bottom="0" header="0" footer="0"/>
  <pageSetup paperSize="9" scale="79" orientation="landscape" horizontalDpi="300" verticalDpi="30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rightToLeft="1" view="pageBreakPreview" zoomScaleNormal="100" zoomScaleSheetLayoutView="100" workbookViewId="0">
      <selection activeCell="H29" sqref="H29"/>
    </sheetView>
  </sheetViews>
  <sheetFormatPr defaultRowHeight="12.75"/>
  <cols>
    <col min="1" max="1" width="20.7109375" bestFit="1" customWidth="1"/>
    <col min="2" max="7" width="8.7109375" customWidth="1"/>
    <col min="8" max="8" width="24.42578125" bestFit="1" customWidth="1"/>
    <col min="15" max="15" width="0.42578125" customWidth="1"/>
    <col min="16" max="17" width="9.140625" customWidth="1"/>
    <col min="23" max="23" width="37.42578125" customWidth="1"/>
    <col min="24" max="24" width="5" style="100" customWidth="1"/>
  </cols>
  <sheetData>
    <row r="1" spans="1:24" ht="26.25" customHeight="1">
      <c r="A1" s="534" t="s">
        <v>241</v>
      </c>
      <c r="B1" s="534"/>
      <c r="C1" s="534"/>
      <c r="D1" s="534"/>
      <c r="E1" s="534"/>
      <c r="F1" s="534"/>
      <c r="G1" s="534"/>
      <c r="H1" s="534"/>
      <c r="I1" s="1"/>
      <c r="J1" s="1"/>
      <c r="K1" s="1"/>
    </row>
    <row r="2" spans="1:24" s="7" customFormat="1" ht="18">
      <c r="A2" s="573" t="s">
        <v>482</v>
      </c>
      <c r="B2" s="573"/>
      <c r="C2" s="573"/>
      <c r="D2" s="573"/>
      <c r="E2" s="573"/>
      <c r="F2" s="573"/>
      <c r="G2" s="573"/>
      <c r="H2" s="573"/>
      <c r="I2" s="99"/>
      <c r="J2" s="99"/>
      <c r="K2" s="99"/>
      <c r="X2" s="102"/>
    </row>
    <row r="3" spans="1:24" s="7" customFormat="1" ht="33.75" customHeight="1">
      <c r="A3" s="545" t="s">
        <v>535</v>
      </c>
      <c r="B3" s="546"/>
      <c r="C3" s="546"/>
      <c r="D3" s="546"/>
      <c r="E3" s="546"/>
      <c r="F3" s="546"/>
      <c r="G3" s="546"/>
      <c r="H3" s="546"/>
      <c r="I3" s="99"/>
      <c r="J3" s="99"/>
      <c r="K3" s="99"/>
      <c r="X3" s="102"/>
    </row>
    <row r="4" spans="1:24" s="7" customFormat="1" ht="15.75">
      <c r="A4" s="579" t="s">
        <v>299</v>
      </c>
      <c r="B4" s="579"/>
      <c r="C4" s="579"/>
      <c r="D4" s="579"/>
      <c r="E4" s="579"/>
      <c r="F4" s="579"/>
      <c r="G4" s="579"/>
      <c r="H4" s="579"/>
      <c r="I4" s="99"/>
      <c r="J4" s="99"/>
      <c r="K4" s="99"/>
      <c r="X4" s="102"/>
    </row>
    <row r="5" spans="1:24" ht="15.75" customHeight="1">
      <c r="A5" s="426" t="s">
        <v>764</v>
      </c>
      <c r="B5" s="429"/>
      <c r="C5" s="429"/>
      <c r="D5" s="429"/>
      <c r="E5" s="429"/>
      <c r="F5" s="429"/>
      <c r="G5" s="429"/>
      <c r="H5" s="428" t="s">
        <v>765</v>
      </c>
      <c r="I5" s="1"/>
      <c r="J5" s="1"/>
      <c r="K5" s="1"/>
    </row>
    <row r="6" spans="1:24" ht="27.75" customHeight="1" thickBot="1">
      <c r="A6" s="574" t="s">
        <v>0</v>
      </c>
      <c r="B6" s="103" t="s">
        <v>115</v>
      </c>
      <c r="C6" s="103" t="s">
        <v>109</v>
      </c>
      <c r="D6" s="103" t="s">
        <v>110</v>
      </c>
      <c r="E6" s="103" t="s">
        <v>111</v>
      </c>
      <c r="F6" s="103" t="s">
        <v>112</v>
      </c>
      <c r="G6" s="103" t="s">
        <v>2</v>
      </c>
      <c r="H6" s="580" t="s">
        <v>113</v>
      </c>
    </row>
    <row r="7" spans="1:24" ht="18.95" customHeight="1">
      <c r="A7" s="575"/>
      <c r="B7" s="104" t="s">
        <v>222</v>
      </c>
      <c r="C7" s="104" t="s">
        <v>117</v>
      </c>
      <c r="D7" s="104" t="s">
        <v>118</v>
      </c>
      <c r="E7" s="104" t="s">
        <v>119</v>
      </c>
      <c r="F7" s="104" t="s">
        <v>120</v>
      </c>
      <c r="G7" s="104" t="s">
        <v>55</v>
      </c>
      <c r="H7" s="581"/>
    </row>
    <row r="8" spans="1:24" ht="21" customHeight="1" thickBot="1">
      <c r="A8" s="306" t="s">
        <v>5</v>
      </c>
      <c r="B8" s="156">
        <v>5</v>
      </c>
      <c r="C8" s="156">
        <v>2</v>
      </c>
      <c r="D8" s="156">
        <v>0</v>
      </c>
      <c r="E8" s="156">
        <v>1</v>
      </c>
      <c r="F8" s="156">
        <v>0</v>
      </c>
      <c r="G8" s="161">
        <f t="shared" ref="G8:G35" si="0">SUM(B8:F8)</f>
        <v>8</v>
      </c>
      <c r="H8" s="111" t="s">
        <v>6</v>
      </c>
    </row>
    <row r="9" spans="1:24" s="18" customFormat="1" ht="21" customHeight="1" thickBot="1">
      <c r="A9" s="307" t="s">
        <v>7</v>
      </c>
      <c r="B9" s="157">
        <v>17</v>
      </c>
      <c r="C9" s="157">
        <v>0</v>
      </c>
      <c r="D9" s="157">
        <v>0</v>
      </c>
      <c r="E9" s="157">
        <v>0</v>
      </c>
      <c r="F9" s="157">
        <v>0</v>
      </c>
      <c r="G9" s="162">
        <f t="shared" si="0"/>
        <v>17</v>
      </c>
      <c r="H9" s="71" t="s">
        <v>8</v>
      </c>
      <c r="X9" s="19"/>
    </row>
    <row r="10" spans="1:24" ht="21" customHeight="1" thickBot="1">
      <c r="A10" s="308" t="s">
        <v>9</v>
      </c>
      <c r="B10" s="158">
        <v>0</v>
      </c>
      <c r="C10" s="158">
        <v>0</v>
      </c>
      <c r="D10" s="158">
        <v>0</v>
      </c>
      <c r="E10" s="158">
        <v>0</v>
      </c>
      <c r="F10" s="158">
        <v>0</v>
      </c>
      <c r="G10" s="163">
        <f t="shared" si="0"/>
        <v>0</v>
      </c>
      <c r="H10" s="72" t="s">
        <v>10</v>
      </c>
    </row>
    <row r="11" spans="1:24" s="18" customFormat="1" ht="21" customHeight="1" thickBot="1">
      <c r="A11" s="307" t="s">
        <v>11</v>
      </c>
      <c r="B11" s="157">
        <v>3</v>
      </c>
      <c r="C11" s="157">
        <v>1</v>
      </c>
      <c r="D11" s="157">
        <v>0</v>
      </c>
      <c r="E11" s="157">
        <v>0</v>
      </c>
      <c r="F11" s="157">
        <v>1</v>
      </c>
      <c r="G11" s="162">
        <f t="shared" si="0"/>
        <v>5</v>
      </c>
      <c r="H11" s="71" t="s">
        <v>12</v>
      </c>
      <c r="X11" s="19"/>
    </row>
    <row r="12" spans="1:24" ht="21" customHeight="1" thickBot="1">
      <c r="A12" s="308" t="s">
        <v>13</v>
      </c>
      <c r="B12" s="158">
        <v>1</v>
      </c>
      <c r="C12" s="158">
        <v>1</v>
      </c>
      <c r="D12" s="158">
        <v>0</v>
      </c>
      <c r="E12" s="158">
        <v>0</v>
      </c>
      <c r="F12" s="158">
        <v>0</v>
      </c>
      <c r="G12" s="163">
        <f t="shared" si="0"/>
        <v>2</v>
      </c>
      <c r="H12" s="72" t="s">
        <v>14</v>
      </c>
    </row>
    <row r="13" spans="1:24" s="18" customFormat="1" ht="21" customHeight="1" thickBot="1">
      <c r="A13" s="307" t="s">
        <v>15</v>
      </c>
      <c r="B13" s="157">
        <v>3</v>
      </c>
      <c r="C13" s="157">
        <v>0</v>
      </c>
      <c r="D13" s="157">
        <v>0</v>
      </c>
      <c r="E13" s="157">
        <v>0</v>
      </c>
      <c r="F13" s="157">
        <v>0</v>
      </c>
      <c r="G13" s="162">
        <f t="shared" si="0"/>
        <v>3</v>
      </c>
      <c r="H13" s="71" t="s">
        <v>16</v>
      </c>
      <c r="X13" s="19"/>
    </row>
    <row r="14" spans="1:24" ht="21" customHeight="1" thickBot="1">
      <c r="A14" s="308" t="s">
        <v>17</v>
      </c>
      <c r="B14" s="158">
        <v>0</v>
      </c>
      <c r="C14" s="158">
        <v>0</v>
      </c>
      <c r="D14" s="158">
        <v>0</v>
      </c>
      <c r="E14" s="158">
        <v>0</v>
      </c>
      <c r="F14" s="158">
        <v>0</v>
      </c>
      <c r="G14" s="163">
        <f t="shared" si="0"/>
        <v>0</v>
      </c>
      <c r="H14" s="72" t="s">
        <v>18</v>
      </c>
    </row>
    <row r="15" spans="1:24" s="18" customFormat="1" ht="21" customHeight="1" thickBot="1">
      <c r="A15" s="307" t="s">
        <v>19</v>
      </c>
      <c r="B15" s="157">
        <v>1</v>
      </c>
      <c r="C15" s="157">
        <v>2</v>
      </c>
      <c r="D15" s="157">
        <v>0</v>
      </c>
      <c r="E15" s="157">
        <v>0</v>
      </c>
      <c r="F15" s="157">
        <v>0</v>
      </c>
      <c r="G15" s="162">
        <f t="shared" si="0"/>
        <v>3</v>
      </c>
      <c r="H15" s="71" t="s">
        <v>20</v>
      </c>
      <c r="X15" s="19"/>
    </row>
    <row r="16" spans="1:24" ht="21" customHeight="1" thickBot="1">
      <c r="A16" s="308" t="s">
        <v>21</v>
      </c>
      <c r="B16" s="158">
        <v>0</v>
      </c>
      <c r="C16" s="158">
        <v>0</v>
      </c>
      <c r="D16" s="158">
        <v>0</v>
      </c>
      <c r="E16" s="158">
        <v>0</v>
      </c>
      <c r="F16" s="158">
        <v>0</v>
      </c>
      <c r="G16" s="163">
        <f t="shared" si="0"/>
        <v>0</v>
      </c>
      <c r="H16" s="72" t="s">
        <v>22</v>
      </c>
    </row>
    <row r="17" spans="1:24" s="18" customFormat="1" ht="21" customHeight="1" thickBot="1">
      <c r="A17" s="307" t="s">
        <v>23</v>
      </c>
      <c r="B17" s="157">
        <v>0</v>
      </c>
      <c r="C17" s="157">
        <v>0</v>
      </c>
      <c r="D17" s="157">
        <v>0</v>
      </c>
      <c r="E17" s="157">
        <v>0</v>
      </c>
      <c r="F17" s="157">
        <v>0</v>
      </c>
      <c r="G17" s="162">
        <f t="shared" si="0"/>
        <v>0</v>
      </c>
      <c r="H17" s="71" t="s">
        <v>24</v>
      </c>
      <c r="X17" s="19"/>
    </row>
    <row r="18" spans="1:24" ht="21" customHeight="1" thickBot="1">
      <c r="A18" s="308" t="s">
        <v>25</v>
      </c>
      <c r="B18" s="158">
        <v>0</v>
      </c>
      <c r="C18" s="158">
        <v>0</v>
      </c>
      <c r="D18" s="158">
        <v>0</v>
      </c>
      <c r="E18" s="158">
        <v>0</v>
      </c>
      <c r="F18" s="158">
        <v>0</v>
      </c>
      <c r="G18" s="163">
        <f t="shared" si="0"/>
        <v>0</v>
      </c>
      <c r="H18" s="72" t="s">
        <v>26</v>
      </c>
    </row>
    <row r="19" spans="1:24" s="18" customFormat="1" ht="21" customHeight="1" thickBot="1">
      <c r="A19" s="307" t="s">
        <v>27</v>
      </c>
      <c r="B19" s="157">
        <v>1</v>
      </c>
      <c r="C19" s="157">
        <v>0</v>
      </c>
      <c r="D19" s="157">
        <v>0</v>
      </c>
      <c r="E19" s="157">
        <v>0</v>
      </c>
      <c r="F19" s="157">
        <v>0</v>
      </c>
      <c r="G19" s="162">
        <f t="shared" si="0"/>
        <v>1</v>
      </c>
      <c r="H19" s="71" t="s">
        <v>28</v>
      </c>
      <c r="X19" s="19"/>
    </row>
    <row r="20" spans="1:24" ht="21" customHeight="1" thickBot="1">
      <c r="A20" s="308" t="s">
        <v>29</v>
      </c>
      <c r="B20" s="158">
        <v>0</v>
      </c>
      <c r="C20" s="158">
        <v>0</v>
      </c>
      <c r="D20" s="158">
        <v>0</v>
      </c>
      <c r="E20" s="158">
        <v>0</v>
      </c>
      <c r="F20" s="158">
        <v>0</v>
      </c>
      <c r="G20" s="163">
        <f t="shared" si="0"/>
        <v>0</v>
      </c>
      <c r="H20" s="72" t="s">
        <v>30</v>
      </c>
    </row>
    <row r="21" spans="1:24" s="18" customFormat="1" ht="21" customHeight="1" thickBot="1">
      <c r="A21" s="307" t="s">
        <v>31</v>
      </c>
      <c r="B21" s="157">
        <v>0</v>
      </c>
      <c r="C21" s="157">
        <v>2</v>
      </c>
      <c r="D21" s="157">
        <v>0</v>
      </c>
      <c r="E21" s="157">
        <v>0</v>
      </c>
      <c r="F21" s="157">
        <v>0</v>
      </c>
      <c r="G21" s="162">
        <f t="shared" si="0"/>
        <v>2</v>
      </c>
      <c r="H21" s="71" t="s">
        <v>32</v>
      </c>
      <c r="X21" s="19"/>
    </row>
    <row r="22" spans="1:24" ht="21" customHeight="1" thickBot="1">
      <c r="A22" s="308" t="s">
        <v>33</v>
      </c>
      <c r="B22" s="158">
        <v>1</v>
      </c>
      <c r="C22" s="158">
        <v>0</v>
      </c>
      <c r="D22" s="158">
        <v>0</v>
      </c>
      <c r="E22" s="158">
        <v>0</v>
      </c>
      <c r="F22" s="158">
        <v>0</v>
      </c>
      <c r="G22" s="163">
        <f t="shared" si="0"/>
        <v>1</v>
      </c>
      <c r="H22" s="72" t="s">
        <v>34</v>
      </c>
    </row>
    <row r="23" spans="1:24" s="18" customFormat="1" ht="21" customHeight="1" thickBot="1">
      <c r="A23" s="307" t="s">
        <v>35</v>
      </c>
      <c r="B23" s="157">
        <v>0</v>
      </c>
      <c r="C23" s="157">
        <v>1</v>
      </c>
      <c r="D23" s="157">
        <v>0</v>
      </c>
      <c r="E23" s="157">
        <v>0</v>
      </c>
      <c r="F23" s="157">
        <v>0</v>
      </c>
      <c r="G23" s="162">
        <f t="shared" si="0"/>
        <v>1</v>
      </c>
      <c r="H23" s="71" t="s">
        <v>36</v>
      </c>
      <c r="X23" s="19"/>
    </row>
    <row r="24" spans="1:24" ht="21" customHeight="1" thickBot="1">
      <c r="A24" s="308" t="s">
        <v>37</v>
      </c>
      <c r="B24" s="158">
        <v>2</v>
      </c>
      <c r="C24" s="158">
        <v>0</v>
      </c>
      <c r="D24" s="158">
        <v>2</v>
      </c>
      <c r="E24" s="158">
        <v>1</v>
      </c>
      <c r="F24" s="158">
        <v>0</v>
      </c>
      <c r="G24" s="163">
        <f t="shared" si="0"/>
        <v>5</v>
      </c>
      <c r="H24" s="72" t="s">
        <v>38</v>
      </c>
    </row>
    <row r="25" spans="1:24" s="18" customFormat="1" ht="21" customHeight="1" thickBot="1">
      <c r="A25" s="307" t="s">
        <v>39</v>
      </c>
      <c r="B25" s="157">
        <v>8</v>
      </c>
      <c r="C25" s="157">
        <v>0</v>
      </c>
      <c r="D25" s="157">
        <v>1</v>
      </c>
      <c r="E25" s="157">
        <v>0</v>
      </c>
      <c r="F25" s="157">
        <v>0</v>
      </c>
      <c r="G25" s="162">
        <f t="shared" si="0"/>
        <v>9</v>
      </c>
      <c r="H25" s="71" t="s">
        <v>40</v>
      </c>
      <c r="X25" s="19"/>
    </row>
    <row r="26" spans="1:24" ht="21" customHeight="1" thickBot="1">
      <c r="A26" s="308" t="s">
        <v>41</v>
      </c>
      <c r="B26" s="158">
        <v>0</v>
      </c>
      <c r="C26" s="158">
        <v>0</v>
      </c>
      <c r="D26" s="158">
        <v>1</v>
      </c>
      <c r="E26" s="158">
        <v>0</v>
      </c>
      <c r="F26" s="158">
        <v>0</v>
      </c>
      <c r="G26" s="163">
        <f t="shared" si="0"/>
        <v>1</v>
      </c>
      <c r="H26" s="72" t="s">
        <v>42</v>
      </c>
    </row>
    <row r="27" spans="1:24" s="18" customFormat="1" ht="21" customHeight="1" thickBot="1">
      <c r="A27" s="311" t="s">
        <v>43</v>
      </c>
      <c r="B27" s="157">
        <v>0</v>
      </c>
      <c r="C27" s="157">
        <v>0</v>
      </c>
      <c r="D27" s="157">
        <v>0</v>
      </c>
      <c r="E27" s="157">
        <v>0</v>
      </c>
      <c r="F27" s="157">
        <v>0</v>
      </c>
      <c r="G27" s="162">
        <f t="shared" si="0"/>
        <v>0</v>
      </c>
      <c r="H27" s="112" t="s">
        <v>44</v>
      </c>
      <c r="X27" s="19"/>
    </row>
    <row r="28" spans="1:24" ht="21" customHeight="1" thickBot="1">
      <c r="A28" s="308" t="s">
        <v>45</v>
      </c>
      <c r="B28" s="158">
        <v>0</v>
      </c>
      <c r="C28" s="158">
        <v>0</v>
      </c>
      <c r="D28" s="158">
        <v>1</v>
      </c>
      <c r="E28" s="158">
        <v>0</v>
      </c>
      <c r="F28" s="158">
        <v>0</v>
      </c>
      <c r="G28" s="163">
        <f t="shared" si="0"/>
        <v>1</v>
      </c>
      <c r="H28" s="72" t="s">
        <v>46</v>
      </c>
    </row>
    <row r="29" spans="1:24" s="18" customFormat="1" ht="21" customHeight="1" thickBot="1">
      <c r="A29" s="307" t="s">
        <v>786</v>
      </c>
      <c r="B29" s="157">
        <v>0</v>
      </c>
      <c r="C29" s="157">
        <v>0</v>
      </c>
      <c r="D29" s="157">
        <v>0</v>
      </c>
      <c r="E29" s="157">
        <v>0</v>
      </c>
      <c r="F29" s="157">
        <v>0</v>
      </c>
      <c r="G29" s="162">
        <f t="shared" si="0"/>
        <v>0</v>
      </c>
      <c r="H29" s="71" t="s">
        <v>787</v>
      </c>
      <c r="X29" s="19"/>
    </row>
    <row r="30" spans="1:24" ht="21" customHeight="1" thickBot="1">
      <c r="A30" s="308" t="s">
        <v>47</v>
      </c>
      <c r="B30" s="158">
        <v>0</v>
      </c>
      <c r="C30" s="158">
        <v>0</v>
      </c>
      <c r="D30" s="158">
        <v>0</v>
      </c>
      <c r="E30" s="158">
        <v>0</v>
      </c>
      <c r="F30" s="158">
        <v>0</v>
      </c>
      <c r="G30" s="163">
        <f t="shared" si="0"/>
        <v>0</v>
      </c>
      <c r="H30" s="72" t="s">
        <v>48</v>
      </c>
    </row>
    <row r="31" spans="1:24" s="18" customFormat="1" ht="21" customHeight="1" thickBot="1">
      <c r="A31" s="307" t="s">
        <v>49</v>
      </c>
      <c r="B31" s="157">
        <v>0</v>
      </c>
      <c r="C31" s="157">
        <v>0</v>
      </c>
      <c r="D31" s="157">
        <v>0</v>
      </c>
      <c r="E31" s="157">
        <v>0</v>
      </c>
      <c r="F31" s="157">
        <v>0</v>
      </c>
      <c r="G31" s="162">
        <f t="shared" si="0"/>
        <v>0</v>
      </c>
      <c r="H31" s="71" t="s">
        <v>50</v>
      </c>
      <c r="X31" s="19"/>
    </row>
    <row r="32" spans="1:24" ht="21" customHeight="1" thickBot="1">
      <c r="A32" s="308" t="s">
        <v>51</v>
      </c>
      <c r="B32" s="158">
        <v>0</v>
      </c>
      <c r="C32" s="158">
        <v>0</v>
      </c>
      <c r="D32" s="158">
        <v>0</v>
      </c>
      <c r="E32" s="158">
        <v>0</v>
      </c>
      <c r="F32" s="158">
        <v>0</v>
      </c>
      <c r="G32" s="163">
        <f t="shared" si="0"/>
        <v>0</v>
      </c>
      <c r="H32" s="72" t="s">
        <v>52</v>
      </c>
    </row>
    <row r="33" spans="1:24" ht="21" customHeight="1" thickBot="1">
      <c r="A33" s="346" t="s">
        <v>308</v>
      </c>
      <c r="B33" s="159">
        <v>2</v>
      </c>
      <c r="C33" s="159">
        <v>0</v>
      </c>
      <c r="D33" s="159">
        <v>1</v>
      </c>
      <c r="E33" s="159">
        <v>0</v>
      </c>
      <c r="F33" s="159">
        <v>0</v>
      </c>
      <c r="G33" s="164">
        <f t="shared" si="0"/>
        <v>3</v>
      </c>
      <c r="H33" s="141" t="s">
        <v>306</v>
      </c>
      <c r="X33" s="238"/>
    </row>
    <row r="34" spans="1:24" ht="21" customHeight="1" thickBot="1">
      <c r="A34" s="347" t="s">
        <v>309</v>
      </c>
      <c r="B34" s="241">
        <v>0</v>
      </c>
      <c r="C34" s="241">
        <v>0</v>
      </c>
      <c r="D34" s="241">
        <v>0</v>
      </c>
      <c r="E34" s="241">
        <v>0</v>
      </c>
      <c r="F34" s="241">
        <v>0</v>
      </c>
      <c r="G34" s="242">
        <f t="shared" si="0"/>
        <v>0</v>
      </c>
      <c r="H34" s="244" t="s">
        <v>310</v>
      </c>
      <c r="X34" s="238"/>
    </row>
    <row r="35" spans="1:24" s="18" customFormat="1" ht="21" customHeight="1">
      <c r="A35" s="357" t="s">
        <v>53</v>
      </c>
      <c r="B35" s="159">
        <v>3</v>
      </c>
      <c r="C35" s="159">
        <v>0</v>
      </c>
      <c r="D35" s="159">
        <v>0</v>
      </c>
      <c r="E35" s="159">
        <v>0</v>
      </c>
      <c r="F35" s="159">
        <v>0</v>
      </c>
      <c r="G35" s="164">
        <f t="shared" si="0"/>
        <v>3</v>
      </c>
      <c r="H35" s="114" t="s">
        <v>54</v>
      </c>
      <c r="X35" s="19"/>
    </row>
    <row r="36" spans="1:24" s="18" customFormat="1" ht="27" customHeight="1">
      <c r="A36" s="116" t="s">
        <v>2</v>
      </c>
      <c r="B36" s="160">
        <f>SUM(B8:B35)</f>
        <v>47</v>
      </c>
      <c r="C36" s="160">
        <f>SUM(C8:C35)</f>
        <v>9</v>
      </c>
      <c r="D36" s="160">
        <f>SUM(D8:D35)</f>
        <v>6</v>
      </c>
      <c r="E36" s="160">
        <f>SUM(E8:E35)</f>
        <v>2</v>
      </c>
      <c r="F36" s="160">
        <f>SUM(F8:F35)</f>
        <v>1</v>
      </c>
      <c r="G36" s="160">
        <f>SUM(B36:F36)</f>
        <v>65</v>
      </c>
      <c r="H36" s="118" t="s">
        <v>55</v>
      </c>
      <c r="X36" s="19"/>
    </row>
    <row r="40" spans="1:24">
      <c r="A40" s="2"/>
    </row>
  </sheetData>
  <mergeCells count="6">
    <mergeCell ref="A1:H1"/>
    <mergeCell ref="A2:H2"/>
    <mergeCell ref="A3:H3"/>
    <mergeCell ref="A4:H4"/>
    <mergeCell ref="A6:A7"/>
    <mergeCell ref="H6:H7"/>
  </mergeCells>
  <printOptions horizontalCentered="1" verticalCentered="1"/>
  <pageMargins left="0" right="0" top="0" bottom="0" header="0" footer="0"/>
  <pageSetup paperSize="9" orientation="portrait" horizontalDpi="300" verticalDpi="300"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
  <sheetViews>
    <sheetView rightToLeft="1" view="pageBreakPreview" zoomScaleNormal="100" zoomScaleSheetLayoutView="100" workbookViewId="0">
      <selection activeCell="K5" sqref="K5"/>
    </sheetView>
  </sheetViews>
  <sheetFormatPr defaultRowHeight="12.75"/>
  <cols>
    <col min="1" max="1" width="20.7109375" style="115" customWidth="1"/>
    <col min="2" max="14" width="7.28515625" style="115" customWidth="1"/>
    <col min="15" max="15" width="25.140625" style="115" customWidth="1"/>
    <col min="16" max="21" width="9.140625" style="115"/>
    <col min="22" max="22" width="0.42578125" style="115" customWidth="1"/>
    <col min="23" max="24" width="9.140625" style="115" customWidth="1"/>
    <col min="25" max="29" width="9.140625" style="115"/>
    <col min="30" max="30" width="37.42578125" style="115" customWidth="1"/>
    <col min="31" max="31" width="5" style="126" customWidth="1"/>
    <col min="32" max="16384" width="9.140625" style="115"/>
  </cols>
  <sheetData>
    <row r="1" spans="1:31" ht="26.25" customHeight="1">
      <c r="A1" s="534" t="s">
        <v>788</v>
      </c>
      <c r="B1" s="534"/>
      <c r="C1" s="534"/>
      <c r="D1" s="534"/>
      <c r="E1" s="534"/>
      <c r="F1" s="534"/>
      <c r="G1" s="534"/>
      <c r="H1" s="534"/>
      <c r="I1" s="534"/>
      <c r="J1" s="534"/>
      <c r="K1" s="534"/>
      <c r="L1" s="534"/>
      <c r="M1" s="534"/>
      <c r="N1" s="534"/>
      <c r="O1" s="534"/>
      <c r="P1" s="125"/>
      <c r="Q1" s="125"/>
      <c r="R1" s="125"/>
    </row>
    <row r="2" spans="1:31" s="128" customFormat="1" ht="18">
      <c r="A2" s="573" t="s">
        <v>482</v>
      </c>
      <c r="B2" s="573"/>
      <c r="C2" s="573"/>
      <c r="D2" s="573"/>
      <c r="E2" s="573"/>
      <c r="F2" s="573"/>
      <c r="G2" s="573"/>
      <c r="H2" s="573"/>
      <c r="I2" s="573"/>
      <c r="J2" s="573"/>
      <c r="K2" s="573"/>
      <c r="L2" s="573"/>
      <c r="M2" s="573"/>
      <c r="N2" s="573"/>
      <c r="O2" s="573"/>
      <c r="P2" s="127"/>
      <c r="Q2" s="127"/>
      <c r="R2" s="127"/>
      <c r="AE2" s="129"/>
    </row>
    <row r="3" spans="1:31" s="128" customFormat="1" ht="17.25" customHeight="1">
      <c r="A3" s="578" t="s">
        <v>789</v>
      </c>
      <c r="B3" s="578"/>
      <c r="C3" s="578"/>
      <c r="D3" s="578"/>
      <c r="E3" s="578"/>
      <c r="F3" s="578"/>
      <c r="G3" s="578"/>
      <c r="H3" s="578"/>
      <c r="I3" s="578"/>
      <c r="J3" s="578"/>
      <c r="K3" s="578"/>
      <c r="L3" s="578"/>
      <c r="M3" s="578"/>
      <c r="N3" s="578"/>
      <c r="O3" s="578"/>
      <c r="P3" s="127"/>
      <c r="Q3" s="127"/>
      <c r="R3" s="127"/>
      <c r="AE3" s="129"/>
    </row>
    <row r="4" spans="1:31" s="128" customFormat="1" ht="15.75">
      <c r="A4" s="579" t="s">
        <v>299</v>
      </c>
      <c r="B4" s="579"/>
      <c r="C4" s="579"/>
      <c r="D4" s="579"/>
      <c r="E4" s="579"/>
      <c r="F4" s="579"/>
      <c r="G4" s="579"/>
      <c r="H4" s="579"/>
      <c r="I4" s="579"/>
      <c r="J4" s="579"/>
      <c r="K4" s="579"/>
      <c r="L4" s="579"/>
      <c r="M4" s="579"/>
      <c r="N4" s="579"/>
      <c r="O4" s="579"/>
      <c r="P4" s="127"/>
      <c r="Q4" s="127"/>
      <c r="R4" s="127"/>
      <c r="AE4" s="129"/>
    </row>
    <row r="5" spans="1:31" ht="15.75" customHeight="1">
      <c r="A5" s="426" t="s">
        <v>766</v>
      </c>
      <c r="B5" s="429"/>
      <c r="C5" s="429"/>
      <c r="D5" s="429"/>
      <c r="E5" s="429"/>
      <c r="F5" s="429"/>
      <c r="G5" s="429"/>
      <c r="H5" s="429"/>
      <c r="I5" s="429"/>
      <c r="J5" s="429"/>
      <c r="K5" s="429"/>
      <c r="L5" s="429"/>
      <c r="M5" s="429"/>
      <c r="N5" s="429"/>
      <c r="O5" s="428" t="s">
        <v>767</v>
      </c>
      <c r="P5" s="125"/>
      <c r="Q5" s="125"/>
      <c r="R5" s="125"/>
    </row>
    <row r="6" spans="1:31" ht="15">
      <c r="A6" s="593" t="s">
        <v>273</v>
      </c>
      <c r="B6" s="589" t="s">
        <v>228</v>
      </c>
      <c r="C6" s="590"/>
      <c r="D6" s="589" t="s">
        <v>229</v>
      </c>
      <c r="E6" s="590"/>
      <c r="F6" s="589" t="s">
        <v>230</v>
      </c>
      <c r="G6" s="590"/>
      <c r="H6" s="589" t="s">
        <v>231</v>
      </c>
      <c r="I6" s="590"/>
      <c r="J6" s="589" t="s">
        <v>232</v>
      </c>
      <c r="K6" s="590"/>
      <c r="L6" s="589" t="s">
        <v>2</v>
      </c>
      <c r="M6" s="599"/>
      <c r="N6" s="590"/>
      <c r="O6" s="596" t="s">
        <v>272</v>
      </c>
    </row>
    <row r="7" spans="1:31">
      <c r="A7" s="594"/>
      <c r="B7" s="591" t="s">
        <v>223</v>
      </c>
      <c r="C7" s="592"/>
      <c r="D7" s="591" t="s">
        <v>224</v>
      </c>
      <c r="E7" s="592"/>
      <c r="F7" s="591" t="s">
        <v>225</v>
      </c>
      <c r="G7" s="592"/>
      <c r="H7" s="591" t="s">
        <v>226</v>
      </c>
      <c r="I7" s="592"/>
      <c r="J7" s="591" t="s">
        <v>227</v>
      </c>
      <c r="K7" s="592"/>
      <c r="L7" s="591" t="s">
        <v>55</v>
      </c>
      <c r="M7" s="600"/>
      <c r="N7" s="592"/>
      <c r="O7" s="597"/>
    </row>
    <row r="8" spans="1:31" ht="24" customHeight="1">
      <c r="A8" s="595"/>
      <c r="B8" s="119" t="s">
        <v>242</v>
      </c>
      <c r="C8" s="119" t="s">
        <v>243</v>
      </c>
      <c r="D8" s="119" t="s">
        <v>242</v>
      </c>
      <c r="E8" s="119" t="s">
        <v>243</v>
      </c>
      <c r="F8" s="119" t="s">
        <v>242</v>
      </c>
      <c r="G8" s="119" t="s">
        <v>243</v>
      </c>
      <c r="H8" s="119" t="s">
        <v>242</v>
      </c>
      <c r="I8" s="119" t="s">
        <v>243</v>
      </c>
      <c r="J8" s="119" t="s">
        <v>242</v>
      </c>
      <c r="K8" s="119" t="s">
        <v>243</v>
      </c>
      <c r="L8" s="119" t="s">
        <v>242</v>
      </c>
      <c r="M8" s="119" t="s">
        <v>243</v>
      </c>
      <c r="N8" s="119" t="s">
        <v>244</v>
      </c>
      <c r="O8" s="598"/>
    </row>
    <row r="9" spans="1:31" ht="33.75" customHeight="1" thickBot="1">
      <c r="A9" s="130" t="s">
        <v>167</v>
      </c>
      <c r="B9" s="152">
        <v>14</v>
      </c>
      <c r="C9" s="152">
        <v>0</v>
      </c>
      <c r="D9" s="152">
        <v>6</v>
      </c>
      <c r="E9" s="152">
        <v>0</v>
      </c>
      <c r="F9" s="152">
        <v>5</v>
      </c>
      <c r="G9" s="152">
        <v>0</v>
      </c>
      <c r="H9" s="152">
        <v>8</v>
      </c>
      <c r="I9" s="152">
        <v>0</v>
      </c>
      <c r="J9" s="152">
        <v>0</v>
      </c>
      <c r="K9" s="152">
        <v>0</v>
      </c>
      <c r="L9" s="325">
        <f>B9+D9+F9+H9+J9</f>
        <v>33</v>
      </c>
      <c r="M9" s="325">
        <f>C9+E9+G9+I9+K9</f>
        <v>0</v>
      </c>
      <c r="N9" s="325">
        <f>SUM(L9:M9)</f>
        <v>33</v>
      </c>
      <c r="O9" s="131" t="s">
        <v>246</v>
      </c>
    </row>
    <row r="10" spans="1:31" ht="33.75" customHeight="1" thickBot="1">
      <c r="A10" s="107" t="s">
        <v>168</v>
      </c>
      <c r="B10" s="153">
        <v>12</v>
      </c>
      <c r="C10" s="153">
        <v>1</v>
      </c>
      <c r="D10" s="153">
        <v>8</v>
      </c>
      <c r="E10" s="153">
        <v>0</v>
      </c>
      <c r="F10" s="153">
        <v>8</v>
      </c>
      <c r="G10" s="153">
        <v>0</v>
      </c>
      <c r="H10" s="153">
        <v>6</v>
      </c>
      <c r="I10" s="153">
        <v>0</v>
      </c>
      <c r="J10" s="153">
        <v>0</v>
      </c>
      <c r="K10" s="153">
        <v>0</v>
      </c>
      <c r="L10" s="182">
        <f t="shared" ref="L10:L13" si="0">B10+D10+F10+H10+J10</f>
        <v>34</v>
      </c>
      <c r="M10" s="182">
        <f t="shared" ref="M10:M13" si="1">C10+E10+G10+I10+K10</f>
        <v>1</v>
      </c>
      <c r="N10" s="182">
        <f>SUM(L10:M10)</f>
        <v>35</v>
      </c>
      <c r="O10" s="71" t="s">
        <v>247</v>
      </c>
    </row>
    <row r="11" spans="1:31" ht="33.75" customHeight="1" thickBot="1">
      <c r="A11" s="132" t="s">
        <v>169</v>
      </c>
      <c r="B11" s="154">
        <v>18</v>
      </c>
      <c r="C11" s="154">
        <v>5</v>
      </c>
      <c r="D11" s="154">
        <v>12</v>
      </c>
      <c r="E11" s="154">
        <v>4</v>
      </c>
      <c r="F11" s="154">
        <v>10</v>
      </c>
      <c r="G11" s="154">
        <v>0</v>
      </c>
      <c r="H11" s="154">
        <v>8</v>
      </c>
      <c r="I11" s="154">
        <v>0</v>
      </c>
      <c r="J11" s="154">
        <v>6</v>
      </c>
      <c r="K11" s="154">
        <v>4</v>
      </c>
      <c r="L11" s="325">
        <f t="shared" si="0"/>
        <v>54</v>
      </c>
      <c r="M11" s="325">
        <f t="shared" si="1"/>
        <v>13</v>
      </c>
      <c r="N11" s="326">
        <f>SUM(L11:M11)</f>
        <v>67</v>
      </c>
      <c r="O11" s="133" t="s">
        <v>245</v>
      </c>
    </row>
    <row r="12" spans="1:31" ht="33.75" customHeight="1" thickBot="1">
      <c r="A12" s="107" t="s">
        <v>170</v>
      </c>
      <c r="B12" s="153">
        <v>33</v>
      </c>
      <c r="C12" s="153">
        <v>12</v>
      </c>
      <c r="D12" s="153">
        <v>14</v>
      </c>
      <c r="E12" s="153">
        <v>9</v>
      </c>
      <c r="F12" s="153">
        <v>7</v>
      </c>
      <c r="G12" s="153">
        <v>4</v>
      </c>
      <c r="H12" s="153">
        <v>8</v>
      </c>
      <c r="I12" s="153">
        <v>6</v>
      </c>
      <c r="J12" s="153">
        <v>9</v>
      </c>
      <c r="K12" s="153">
        <v>4</v>
      </c>
      <c r="L12" s="182">
        <f t="shared" si="0"/>
        <v>71</v>
      </c>
      <c r="M12" s="182">
        <f t="shared" si="1"/>
        <v>35</v>
      </c>
      <c r="N12" s="182">
        <f>SUM(L12:M12)</f>
        <v>106</v>
      </c>
      <c r="O12" s="71" t="s">
        <v>248</v>
      </c>
    </row>
    <row r="13" spans="1:31" ht="33.75" customHeight="1">
      <c r="A13" s="134" t="s">
        <v>171</v>
      </c>
      <c r="B13" s="155">
        <v>6</v>
      </c>
      <c r="C13" s="155">
        <v>0</v>
      </c>
      <c r="D13" s="155">
        <v>5</v>
      </c>
      <c r="E13" s="155">
        <v>0</v>
      </c>
      <c r="F13" s="155">
        <v>0</v>
      </c>
      <c r="G13" s="155">
        <v>0</v>
      </c>
      <c r="H13" s="155">
        <v>0</v>
      </c>
      <c r="I13" s="155">
        <v>0</v>
      </c>
      <c r="J13" s="155">
        <v>0</v>
      </c>
      <c r="K13" s="155">
        <v>0</v>
      </c>
      <c r="L13" s="327">
        <f t="shared" si="0"/>
        <v>11</v>
      </c>
      <c r="M13" s="327">
        <f t="shared" si="1"/>
        <v>0</v>
      </c>
      <c r="N13" s="327">
        <f>SUM(L13:M13)</f>
        <v>11</v>
      </c>
      <c r="O13" s="135" t="s">
        <v>249</v>
      </c>
    </row>
    <row r="14" spans="1:31" ht="27" customHeight="1">
      <c r="A14" s="277" t="s">
        <v>2</v>
      </c>
      <c r="B14" s="324">
        <f>SUM(B9:B13)</f>
        <v>83</v>
      </c>
      <c r="C14" s="324">
        <f t="shared" ref="C14:N14" si="2">SUM(C9:C13)</f>
        <v>18</v>
      </c>
      <c r="D14" s="324">
        <f t="shared" si="2"/>
        <v>45</v>
      </c>
      <c r="E14" s="324">
        <f t="shared" si="2"/>
        <v>13</v>
      </c>
      <c r="F14" s="324">
        <f t="shared" si="2"/>
        <v>30</v>
      </c>
      <c r="G14" s="324">
        <f t="shared" si="2"/>
        <v>4</v>
      </c>
      <c r="H14" s="324">
        <f t="shared" si="2"/>
        <v>30</v>
      </c>
      <c r="I14" s="324">
        <f t="shared" si="2"/>
        <v>6</v>
      </c>
      <c r="J14" s="324">
        <f t="shared" si="2"/>
        <v>15</v>
      </c>
      <c r="K14" s="324">
        <f t="shared" si="2"/>
        <v>8</v>
      </c>
      <c r="L14" s="324">
        <f t="shared" si="2"/>
        <v>203</v>
      </c>
      <c r="M14" s="324">
        <f t="shared" si="2"/>
        <v>49</v>
      </c>
      <c r="N14" s="324">
        <f t="shared" si="2"/>
        <v>252</v>
      </c>
      <c r="O14" s="278" t="s">
        <v>55</v>
      </c>
    </row>
    <row r="18" spans="1:1">
      <c r="A18" s="8"/>
    </row>
    <row r="19" spans="1:1" ht="25.5">
      <c r="A19" s="136" t="s">
        <v>250</v>
      </c>
    </row>
    <row r="20" spans="1:1" ht="25.5">
      <c r="A20" s="136" t="s">
        <v>251</v>
      </c>
    </row>
    <row r="21" spans="1:1" ht="25.5">
      <c r="A21" s="136" t="s">
        <v>252</v>
      </c>
    </row>
    <row r="22" spans="1:1" ht="25.5">
      <c r="A22" s="136" t="s">
        <v>253</v>
      </c>
    </row>
    <row r="23" spans="1:1" ht="25.5">
      <c r="A23" s="136" t="s">
        <v>254</v>
      </c>
    </row>
  </sheetData>
  <mergeCells count="18">
    <mergeCell ref="A1:O1"/>
    <mergeCell ref="A2:O2"/>
    <mergeCell ref="A3:O3"/>
    <mergeCell ref="A4:O4"/>
    <mergeCell ref="A6:A8"/>
    <mergeCell ref="O6:O8"/>
    <mergeCell ref="H6:I6"/>
    <mergeCell ref="H7:I7"/>
    <mergeCell ref="J6:K6"/>
    <mergeCell ref="J7:K7"/>
    <mergeCell ref="L6:N6"/>
    <mergeCell ref="L7:N7"/>
    <mergeCell ref="B6:C6"/>
    <mergeCell ref="B7:C7"/>
    <mergeCell ref="D6:E6"/>
    <mergeCell ref="D7:E7"/>
    <mergeCell ref="F6:G6"/>
    <mergeCell ref="F7:G7"/>
  </mergeCells>
  <printOptions horizontalCentered="1" verticalCentered="1"/>
  <pageMargins left="0" right="0" top="0" bottom="0" header="0" footer="0"/>
  <pageSetup paperSize="9" scale="95"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rightToLeft="1" view="pageBreakPreview" topLeftCell="A2" zoomScaleNormal="100" zoomScaleSheetLayoutView="100" workbookViewId="0">
      <selection activeCell="H11" sqref="H11"/>
    </sheetView>
  </sheetViews>
  <sheetFormatPr defaultRowHeight="14.25"/>
  <cols>
    <col min="1" max="1" width="28.28515625" style="31" customWidth="1"/>
    <col min="2" max="5" width="10.42578125" style="31" customWidth="1"/>
    <col min="6" max="6" width="30.7109375" style="31" customWidth="1"/>
    <col min="7" max="16384" width="9.140625" style="31"/>
  </cols>
  <sheetData>
    <row r="1" spans="1:10" ht="2.25" hidden="1" customHeight="1">
      <c r="A1" s="493"/>
      <c r="B1" s="493"/>
      <c r="C1" s="493"/>
      <c r="D1" s="493"/>
      <c r="E1" s="493"/>
      <c r="F1" s="493"/>
    </row>
    <row r="2" spans="1:10" ht="19.5" customHeight="1">
      <c r="A2" s="497" t="s">
        <v>274</v>
      </c>
      <c r="B2" s="497"/>
      <c r="C2" s="497"/>
      <c r="D2" s="497"/>
      <c r="E2" s="497"/>
      <c r="F2" s="497"/>
    </row>
    <row r="3" spans="1:10" ht="16.5">
      <c r="A3" s="494" t="s">
        <v>790</v>
      </c>
      <c r="B3" s="494"/>
      <c r="C3" s="494"/>
      <c r="D3" s="494"/>
      <c r="E3" s="494"/>
      <c r="F3" s="494"/>
    </row>
    <row r="4" spans="1:10" ht="15">
      <c r="A4" s="495" t="s">
        <v>505</v>
      </c>
      <c r="B4" s="495"/>
      <c r="C4" s="495"/>
      <c r="D4" s="495"/>
      <c r="E4" s="495"/>
      <c r="F4" s="495"/>
    </row>
    <row r="5" spans="1:10" ht="15">
      <c r="A5" s="496" t="s">
        <v>300</v>
      </c>
      <c r="B5" s="496"/>
      <c r="C5" s="496"/>
      <c r="D5" s="496"/>
      <c r="E5" s="496"/>
      <c r="F5" s="496"/>
    </row>
    <row r="6" spans="1:10" ht="15">
      <c r="A6" s="403"/>
      <c r="B6" s="403"/>
      <c r="C6" s="403"/>
      <c r="D6" s="403"/>
      <c r="E6" s="403"/>
      <c r="F6" s="403"/>
    </row>
    <row r="7" spans="1:10" ht="15.75" customHeight="1">
      <c r="A7" s="13" t="s">
        <v>490</v>
      </c>
      <c r="B7" s="12"/>
      <c r="C7" s="12"/>
      <c r="D7" s="208"/>
      <c r="E7" s="12"/>
      <c r="F7" s="14" t="s">
        <v>491</v>
      </c>
    </row>
    <row r="8" spans="1:10" ht="26.25" customHeight="1">
      <c r="A8" s="40" t="s">
        <v>172</v>
      </c>
      <c r="B8" s="120" t="s">
        <v>57</v>
      </c>
      <c r="C8" s="120" t="s">
        <v>58</v>
      </c>
      <c r="D8" s="120" t="s">
        <v>59</v>
      </c>
      <c r="E8" s="120" t="s">
        <v>299</v>
      </c>
      <c r="F8" s="41" t="s">
        <v>173</v>
      </c>
      <c r="H8" s="32"/>
      <c r="I8" s="2"/>
      <c r="J8" s="2"/>
    </row>
    <row r="9" spans="1:10" s="33" customFormat="1" ht="36.75" customHeight="1" thickBot="1">
      <c r="A9" s="37" t="s">
        <v>106</v>
      </c>
      <c r="B9" s="38">
        <v>25</v>
      </c>
      <c r="C9" s="38">
        <v>25</v>
      </c>
      <c r="D9" s="38">
        <v>26</v>
      </c>
      <c r="E9" s="38">
        <v>26</v>
      </c>
      <c r="F9" s="39" t="s">
        <v>174</v>
      </c>
      <c r="H9" s="27"/>
    </row>
    <row r="10" spans="1:10" s="33" customFormat="1" ht="36.75" customHeight="1" thickBot="1">
      <c r="A10" s="29" t="s">
        <v>189</v>
      </c>
      <c r="B10" s="34">
        <v>6</v>
      </c>
      <c r="C10" s="34">
        <v>8</v>
      </c>
      <c r="D10" s="34">
        <v>12</v>
      </c>
      <c r="E10" s="34">
        <v>14</v>
      </c>
      <c r="F10" s="36" t="s">
        <v>175</v>
      </c>
    </row>
    <row r="11" spans="1:10" s="33" customFormat="1" ht="36.75" customHeight="1" thickBot="1">
      <c r="A11" s="30" t="s">
        <v>107</v>
      </c>
      <c r="B11" s="35">
        <v>9</v>
      </c>
      <c r="C11" s="35">
        <v>9</v>
      </c>
      <c r="D11" s="35">
        <v>9</v>
      </c>
      <c r="E11" s="35">
        <v>9</v>
      </c>
      <c r="F11" s="28" t="s">
        <v>176</v>
      </c>
    </row>
    <row r="12" spans="1:10" s="33" customFormat="1" ht="36.75" customHeight="1" thickBot="1">
      <c r="A12" s="29" t="s">
        <v>108</v>
      </c>
      <c r="B12" s="34">
        <v>7</v>
      </c>
      <c r="C12" s="34">
        <v>7</v>
      </c>
      <c r="D12" s="34">
        <v>7</v>
      </c>
      <c r="E12" s="34">
        <v>7</v>
      </c>
      <c r="F12" s="36" t="s">
        <v>177</v>
      </c>
      <c r="G12" s="27"/>
    </row>
    <row r="13" spans="1:10" s="33" customFormat="1" ht="36.75" customHeight="1">
      <c r="A13" s="42" t="s">
        <v>179</v>
      </c>
      <c r="B13" s="43">
        <v>3</v>
      </c>
      <c r="C13" s="43">
        <v>4</v>
      </c>
      <c r="D13" s="43">
        <v>4</v>
      </c>
      <c r="E13" s="43">
        <v>4</v>
      </c>
      <c r="F13" s="44" t="s">
        <v>178</v>
      </c>
    </row>
    <row r="14" spans="1:10" ht="24" customHeight="1">
      <c r="A14" s="137" t="s">
        <v>2</v>
      </c>
      <c r="B14" s="45">
        <f>SUM(B9:B13)</f>
        <v>50</v>
      </c>
      <c r="C14" s="45">
        <f>SUM(C9:C13)</f>
        <v>53</v>
      </c>
      <c r="D14" s="45">
        <f>SUM(D9:D13)</f>
        <v>58</v>
      </c>
      <c r="E14" s="45">
        <f>SUM(E9:E13)</f>
        <v>60</v>
      </c>
      <c r="F14" s="46" t="s">
        <v>55</v>
      </c>
    </row>
    <row r="33" spans="1:5" ht="15" thickBot="1">
      <c r="B33" s="120" t="s">
        <v>57</v>
      </c>
      <c r="C33" s="120" t="s">
        <v>58</v>
      </c>
      <c r="D33" s="120" t="s">
        <v>59</v>
      </c>
      <c r="E33" s="120" t="s">
        <v>299</v>
      </c>
    </row>
    <row r="34" spans="1:5" ht="57.75" thickBot="1">
      <c r="A34" s="33" t="s">
        <v>190</v>
      </c>
      <c r="B34" s="35">
        <v>9</v>
      </c>
      <c r="C34" s="35">
        <v>9</v>
      </c>
      <c r="D34" s="35">
        <v>9</v>
      </c>
      <c r="E34" s="35">
        <v>9</v>
      </c>
    </row>
    <row r="35" spans="1:5" ht="57.75" thickBot="1">
      <c r="A35" s="33" t="s">
        <v>191</v>
      </c>
      <c r="B35" s="34">
        <v>7</v>
      </c>
      <c r="C35" s="34">
        <v>7</v>
      </c>
      <c r="D35" s="34">
        <v>7</v>
      </c>
      <c r="E35" s="34">
        <v>7</v>
      </c>
    </row>
    <row r="36" spans="1:5" ht="29.25" thickBot="1">
      <c r="A36" s="33" t="s">
        <v>192</v>
      </c>
      <c r="B36" s="43">
        <v>3</v>
      </c>
      <c r="C36" s="43">
        <v>4</v>
      </c>
      <c r="D36" s="43">
        <v>4</v>
      </c>
      <c r="E36" s="43">
        <v>4</v>
      </c>
    </row>
    <row r="37" spans="1:5" ht="43.5" thickBot="1">
      <c r="A37" s="33" t="s">
        <v>255</v>
      </c>
      <c r="B37" s="34">
        <v>6</v>
      </c>
      <c r="C37" s="34">
        <v>8</v>
      </c>
      <c r="D37" s="34">
        <v>12</v>
      </c>
      <c r="E37" s="34">
        <v>12</v>
      </c>
    </row>
    <row r="38" spans="1:5" ht="29.25" thickBot="1">
      <c r="A38" s="33" t="s">
        <v>256</v>
      </c>
      <c r="B38" s="38">
        <v>25</v>
      </c>
      <c r="C38" s="38">
        <v>25</v>
      </c>
      <c r="D38" s="38">
        <v>26</v>
      </c>
      <c r="E38" s="38">
        <v>26</v>
      </c>
    </row>
  </sheetData>
  <mergeCells count="5">
    <mergeCell ref="A1:F1"/>
    <mergeCell ref="A3:F3"/>
    <mergeCell ref="A4:F4"/>
    <mergeCell ref="A5:F5"/>
    <mergeCell ref="A2:F2"/>
  </mergeCells>
  <printOptions horizontalCentered="1" verticalCentered="1"/>
  <pageMargins left="0" right="0" top="0" bottom="0" header="0" footer="0"/>
  <pageSetup paperSize="9" scale="95" orientation="portrait" horizontalDpi="300" verticalDpi="3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rightToLeft="1" tabSelected="1" view="pageBreakPreview" zoomScaleNormal="100" zoomScaleSheetLayoutView="100" workbookViewId="0">
      <selection sqref="A1:XFD1048576"/>
    </sheetView>
  </sheetViews>
  <sheetFormatPr defaultRowHeight="12.75"/>
  <cols>
    <col min="1" max="1" width="27.5703125" customWidth="1"/>
    <col min="2" max="8" width="9.5703125" customWidth="1"/>
    <col min="9" max="9" width="10.28515625" customWidth="1"/>
    <col min="10" max="10" width="9.5703125" customWidth="1"/>
    <col min="11" max="11" width="27.5703125" customWidth="1"/>
    <col min="18" max="18" width="0.42578125" customWidth="1"/>
    <col min="19" max="20" width="9.140625" customWidth="1"/>
    <col min="26" max="26" width="37.42578125" customWidth="1"/>
    <col min="27" max="27" width="5" style="270" customWidth="1"/>
  </cols>
  <sheetData>
    <row r="1" spans="1:27" ht="26.25" customHeight="1">
      <c r="A1" s="534" t="s">
        <v>796</v>
      </c>
      <c r="B1" s="534"/>
      <c r="C1" s="534"/>
      <c r="D1" s="534"/>
      <c r="E1" s="534"/>
      <c r="F1" s="534"/>
      <c r="G1" s="534"/>
      <c r="H1" s="534"/>
      <c r="I1" s="534"/>
      <c r="J1" s="534"/>
      <c r="K1" s="534"/>
      <c r="L1" s="1"/>
      <c r="M1" s="1"/>
      <c r="N1" s="1"/>
    </row>
    <row r="2" spans="1:27" s="7" customFormat="1" ht="18">
      <c r="A2" s="573" t="s">
        <v>344</v>
      </c>
      <c r="B2" s="573"/>
      <c r="C2" s="573"/>
      <c r="D2" s="573"/>
      <c r="E2" s="573"/>
      <c r="F2" s="573"/>
      <c r="G2" s="573"/>
      <c r="H2" s="573"/>
      <c r="I2" s="573"/>
      <c r="J2" s="573"/>
      <c r="K2" s="573"/>
      <c r="L2" s="269"/>
      <c r="M2" s="269"/>
      <c r="N2" s="269"/>
      <c r="AA2" s="102"/>
    </row>
    <row r="3" spans="1:27" s="7" customFormat="1" ht="15.75">
      <c r="A3" s="601" t="s">
        <v>536</v>
      </c>
      <c r="B3" s="601"/>
      <c r="C3" s="601"/>
      <c r="D3" s="601"/>
      <c r="E3" s="601"/>
      <c r="F3" s="601"/>
      <c r="G3" s="601"/>
      <c r="H3" s="601"/>
      <c r="I3" s="601"/>
      <c r="J3" s="601"/>
      <c r="K3" s="601"/>
      <c r="L3" s="269"/>
      <c r="M3" s="269"/>
      <c r="N3" s="269"/>
      <c r="AA3" s="102"/>
    </row>
    <row r="4" spans="1:27" s="7" customFormat="1" ht="15.75">
      <c r="A4" s="579" t="s">
        <v>299</v>
      </c>
      <c r="B4" s="579"/>
      <c r="C4" s="579"/>
      <c r="D4" s="579"/>
      <c r="E4" s="579"/>
      <c r="F4" s="579"/>
      <c r="G4" s="579"/>
      <c r="H4" s="579"/>
      <c r="I4" s="579"/>
      <c r="J4" s="579"/>
      <c r="K4" s="579"/>
      <c r="L4" s="269"/>
      <c r="M4" s="269"/>
      <c r="N4" s="269"/>
      <c r="AA4" s="102"/>
    </row>
    <row r="5" spans="1:27" ht="15.75" customHeight="1">
      <c r="A5" s="426" t="s">
        <v>769</v>
      </c>
      <c r="B5" s="429"/>
      <c r="C5" s="429"/>
      <c r="D5" s="429"/>
      <c r="E5" s="429"/>
      <c r="F5" s="429"/>
      <c r="G5" s="429"/>
      <c r="H5" s="429"/>
      <c r="I5" s="429"/>
      <c r="J5" s="429"/>
      <c r="K5" s="428" t="s">
        <v>768</v>
      </c>
      <c r="L5" s="1"/>
      <c r="M5" s="1"/>
      <c r="N5" s="1"/>
    </row>
    <row r="6" spans="1:27" ht="34.5" customHeight="1">
      <c r="A6" s="602" t="s">
        <v>797</v>
      </c>
      <c r="B6" s="276" t="s">
        <v>356</v>
      </c>
      <c r="C6" s="276" t="s">
        <v>346</v>
      </c>
      <c r="D6" s="276" t="s">
        <v>347</v>
      </c>
      <c r="E6" s="276" t="s">
        <v>348</v>
      </c>
      <c r="F6" s="276" t="s">
        <v>349</v>
      </c>
      <c r="G6" s="276" t="s">
        <v>65</v>
      </c>
      <c r="H6" s="276" t="s">
        <v>350</v>
      </c>
      <c r="I6" s="276" t="s">
        <v>351</v>
      </c>
      <c r="J6" s="276" t="s">
        <v>2</v>
      </c>
      <c r="K6" s="604" t="s">
        <v>798</v>
      </c>
    </row>
    <row r="7" spans="1:27" ht="24" customHeight="1">
      <c r="A7" s="603"/>
      <c r="B7" s="119" t="s">
        <v>357</v>
      </c>
      <c r="C7" s="119" t="s">
        <v>210</v>
      </c>
      <c r="D7" s="119" t="s">
        <v>206</v>
      </c>
      <c r="E7" s="119" t="s">
        <v>208</v>
      </c>
      <c r="F7" s="119" t="s">
        <v>207</v>
      </c>
      <c r="G7" s="119" t="s">
        <v>66</v>
      </c>
      <c r="H7" s="119" t="s">
        <v>204</v>
      </c>
      <c r="I7" s="119" t="s">
        <v>480</v>
      </c>
      <c r="J7" s="104" t="s">
        <v>55</v>
      </c>
      <c r="K7" s="605"/>
    </row>
    <row r="8" spans="1:27" ht="27" customHeight="1" thickBot="1">
      <c r="A8" s="106" t="s">
        <v>352</v>
      </c>
      <c r="B8" s="142">
        <v>86</v>
      </c>
      <c r="C8" s="142">
        <v>16</v>
      </c>
      <c r="D8" s="142">
        <v>85</v>
      </c>
      <c r="E8" s="142">
        <v>83</v>
      </c>
      <c r="F8" s="142">
        <v>82</v>
      </c>
      <c r="G8" s="142">
        <v>2</v>
      </c>
      <c r="H8" s="142">
        <v>1</v>
      </c>
      <c r="I8" s="142">
        <v>80</v>
      </c>
      <c r="J8" s="142">
        <f>SUM(B8:I8)</f>
        <v>435</v>
      </c>
      <c r="K8" s="478" t="s">
        <v>473</v>
      </c>
    </row>
    <row r="9" spans="1:27" s="18" customFormat="1" ht="27" customHeight="1" thickBot="1">
      <c r="A9" s="107" t="s">
        <v>353</v>
      </c>
      <c r="B9" s="74">
        <v>38</v>
      </c>
      <c r="C9" s="74">
        <v>13</v>
      </c>
      <c r="D9" s="74">
        <v>37</v>
      </c>
      <c r="E9" s="74">
        <v>37</v>
      </c>
      <c r="F9" s="74">
        <v>37</v>
      </c>
      <c r="G9" s="74">
        <v>0</v>
      </c>
      <c r="H9" s="74">
        <v>2</v>
      </c>
      <c r="I9" s="74">
        <v>37</v>
      </c>
      <c r="J9" s="74">
        <f t="shared" ref="J9:J12" si="0">SUM(B9:I9)</f>
        <v>201</v>
      </c>
      <c r="K9" s="479" t="s">
        <v>474</v>
      </c>
      <c r="AA9" s="19"/>
    </row>
    <row r="10" spans="1:27" ht="27" customHeight="1" thickBot="1">
      <c r="A10" s="108" t="s">
        <v>354</v>
      </c>
      <c r="B10" s="75">
        <v>41</v>
      </c>
      <c r="C10" s="75">
        <v>14</v>
      </c>
      <c r="D10" s="75">
        <v>41</v>
      </c>
      <c r="E10" s="75">
        <v>41</v>
      </c>
      <c r="F10" s="75">
        <v>41</v>
      </c>
      <c r="G10" s="75">
        <v>0</v>
      </c>
      <c r="H10" s="75">
        <v>1</v>
      </c>
      <c r="I10" s="75">
        <v>38</v>
      </c>
      <c r="J10" s="142">
        <f t="shared" si="0"/>
        <v>217</v>
      </c>
      <c r="K10" s="480" t="s">
        <v>475</v>
      </c>
    </row>
    <row r="11" spans="1:27" s="18" customFormat="1" ht="27" customHeight="1">
      <c r="A11" s="652" t="s">
        <v>355</v>
      </c>
      <c r="B11" s="76">
        <v>18</v>
      </c>
      <c r="C11" s="76">
        <v>3</v>
      </c>
      <c r="D11" s="76">
        <v>18</v>
      </c>
      <c r="E11" s="76">
        <v>18</v>
      </c>
      <c r="F11" s="76">
        <v>16</v>
      </c>
      <c r="G11" s="76">
        <v>0</v>
      </c>
      <c r="H11" s="76">
        <v>0</v>
      </c>
      <c r="I11" s="76">
        <v>18</v>
      </c>
      <c r="J11" s="76">
        <f t="shared" si="0"/>
        <v>91</v>
      </c>
      <c r="K11" s="653" t="s">
        <v>476</v>
      </c>
      <c r="AA11" s="19"/>
    </row>
    <row r="12" spans="1:27" s="18" customFormat="1" ht="27" customHeight="1">
      <c r="A12" s="648" t="s">
        <v>2</v>
      </c>
      <c r="B12" s="649">
        <f>SUM(B8:B11)</f>
        <v>183</v>
      </c>
      <c r="C12" s="649">
        <f>SUM(C8:C11)</f>
        <v>46</v>
      </c>
      <c r="D12" s="649">
        <f>SUM(D8:D11)</f>
        <v>181</v>
      </c>
      <c r="E12" s="649">
        <f>SUM(E8:E11)</f>
        <v>179</v>
      </c>
      <c r="F12" s="649">
        <f>SUM(F8:F11)</f>
        <v>176</v>
      </c>
      <c r="G12" s="649">
        <f>SUM(G8:G11)</f>
        <v>2</v>
      </c>
      <c r="H12" s="649">
        <f>SUM(H8:H11)</f>
        <v>4</v>
      </c>
      <c r="I12" s="649">
        <f>SUM(I8:I11)</f>
        <v>173</v>
      </c>
      <c r="J12" s="650">
        <f t="shared" si="0"/>
        <v>944</v>
      </c>
      <c r="K12" s="651" t="s">
        <v>55</v>
      </c>
      <c r="AA12" s="19"/>
    </row>
    <row r="16" spans="1:27">
      <c r="A16" s="2"/>
    </row>
  </sheetData>
  <mergeCells count="6">
    <mergeCell ref="A1:K1"/>
    <mergeCell ref="A2:K2"/>
    <mergeCell ref="A3:K3"/>
    <mergeCell ref="A4:K4"/>
    <mergeCell ref="A6:A7"/>
    <mergeCell ref="K6:K7"/>
  </mergeCells>
  <printOptions horizontalCentered="1" verticalCentered="1"/>
  <pageMargins left="0" right="0" top="0" bottom="0" header="0" footer="0"/>
  <pageSetup paperSize="9" orientation="landscape" horizontalDpi="300" verticalDpi="3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
  <sheetViews>
    <sheetView rightToLeft="1" view="pageBreakPreview" zoomScaleNormal="100" zoomScaleSheetLayoutView="100" workbookViewId="0">
      <selection activeCell="G20" sqref="G20"/>
    </sheetView>
  </sheetViews>
  <sheetFormatPr defaultRowHeight="12.75"/>
  <cols>
    <col min="1" max="1" width="27.5703125" customWidth="1"/>
    <col min="2" max="8" width="9.5703125" customWidth="1"/>
    <col min="9" max="9" width="10.28515625" customWidth="1"/>
    <col min="10" max="10" width="9.5703125" customWidth="1"/>
    <col min="11" max="11" width="27.5703125" customWidth="1"/>
    <col min="18" max="18" width="0.42578125" customWidth="1"/>
    <col min="19" max="20" width="9.140625" customWidth="1"/>
    <col min="26" max="26" width="37.42578125" customWidth="1"/>
    <col min="27" max="27" width="5" style="270" customWidth="1"/>
  </cols>
  <sheetData>
    <row r="1" spans="1:27" ht="26.25" customHeight="1">
      <c r="A1" s="534" t="s">
        <v>358</v>
      </c>
      <c r="B1" s="534"/>
      <c r="C1" s="534"/>
      <c r="D1" s="534"/>
      <c r="E1" s="534"/>
      <c r="F1" s="534"/>
      <c r="G1" s="534"/>
      <c r="H1" s="534"/>
      <c r="I1" s="534"/>
      <c r="J1" s="534"/>
      <c r="K1" s="534"/>
      <c r="L1" s="1"/>
      <c r="M1" s="1"/>
      <c r="N1" s="1"/>
    </row>
    <row r="2" spans="1:27" s="7" customFormat="1" ht="18">
      <c r="A2" s="573" t="s">
        <v>344</v>
      </c>
      <c r="B2" s="573"/>
      <c r="C2" s="573"/>
      <c r="D2" s="573"/>
      <c r="E2" s="573"/>
      <c r="F2" s="573"/>
      <c r="G2" s="573"/>
      <c r="H2" s="573"/>
      <c r="I2" s="573"/>
      <c r="J2" s="573"/>
      <c r="K2" s="573"/>
      <c r="L2" s="269"/>
      <c r="M2" s="269"/>
      <c r="N2" s="269"/>
      <c r="AA2" s="102"/>
    </row>
    <row r="3" spans="1:27" s="7" customFormat="1" ht="15.75">
      <c r="A3" s="601" t="s">
        <v>537</v>
      </c>
      <c r="B3" s="601"/>
      <c r="C3" s="601"/>
      <c r="D3" s="601"/>
      <c r="E3" s="601"/>
      <c r="F3" s="601"/>
      <c r="G3" s="601"/>
      <c r="H3" s="601"/>
      <c r="I3" s="601"/>
      <c r="J3" s="601"/>
      <c r="K3" s="601"/>
      <c r="L3" s="269"/>
      <c r="M3" s="269"/>
      <c r="N3" s="269"/>
      <c r="AA3" s="102"/>
    </row>
    <row r="4" spans="1:27" s="7" customFormat="1" ht="15.75">
      <c r="A4" s="579" t="s">
        <v>299</v>
      </c>
      <c r="B4" s="579"/>
      <c r="C4" s="579"/>
      <c r="D4" s="579"/>
      <c r="E4" s="579"/>
      <c r="F4" s="579"/>
      <c r="G4" s="579"/>
      <c r="H4" s="579"/>
      <c r="I4" s="579"/>
      <c r="J4" s="579"/>
      <c r="K4" s="579"/>
      <c r="L4" s="269"/>
      <c r="M4" s="269"/>
      <c r="N4" s="269"/>
      <c r="AA4" s="102"/>
    </row>
    <row r="5" spans="1:27" ht="15.75" customHeight="1">
      <c r="A5" s="426" t="s">
        <v>770</v>
      </c>
      <c r="B5" s="429"/>
      <c r="C5" s="429"/>
      <c r="D5" s="429"/>
      <c r="E5" s="429"/>
      <c r="F5" s="429"/>
      <c r="G5" s="429"/>
      <c r="H5" s="429"/>
      <c r="I5" s="429"/>
      <c r="J5" s="429"/>
      <c r="K5" s="428" t="s">
        <v>771</v>
      </c>
      <c r="L5" s="1"/>
      <c r="M5" s="1"/>
      <c r="N5" s="1"/>
    </row>
    <row r="6" spans="1:27" ht="34.5" customHeight="1" thickBot="1">
      <c r="A6" s="602" t="s">
        <v>366</v>
      </c>
      <c r="B6" s="276" t="s">
        <v>356</v>
      </c>
      <c r="C6" s="276" t="s">
        <v>346</v>
      </c>
      <c r="D6" s="276" t="s">
        <v>347</v>
      </c>
      <c r="E6" s="276" t="s">
        <v>348</v>
      </c>
      <c r="F6" s="276" t="s">
        <v>349</v>
      </c>
      <c r="G6" s="276" t="s">
        <v>65</v>
      </c>
      <c r="H6" s="276" t="s">
        <v>350</v>
      </c>
      <c r="I6" s="276" t="s">
        <v>351</v>
      </c>
      <c r="J6" s="276" t="s">
        <v>2</v>
      </c>
      <c r="K6" s="580" t="s">
        <v>374</v>
      </c>
    </row>
    <row r="7" spans="1:27" ht="24" customHeight="1">
      <c r="A7" s="603"/>
      <c r="B7" s="119" t="s">
        <v>357</v>
      </c>
      <c r="C7" s="119" t="s">
        <v>210</v>
      </c>
      <c r="D7" s="119" t="s">
        <v>206</v>
      </c>
      <c r="E7" s="119" t="s">
        <v>208</v>
      </c>
      <c r="F7" s="119" t="s">
        <v>207</v>
      </c>
      <c r="G7" s="119" t="s">
        <v>66</v>
      </c>
      <c r="H7" s="119" t="s">
        <v>204</v>
      </c>
      <c r="I7" s="119" t="s">
        <v>480</v>
      </c>
      <c r="J7" s="104" t="s">
        <v>55</v>
      </c>
      <c r="K7" s="581"/>
    </row>
    <row r="8" spans="1:27" ht="27" customHeight="1" thickBot="1">
      <c r="A8" s="106" t="s">
        <v>359</v>
      </c>
      <c r="B8" s="142">
        <v>57</v>
      </c>
      <c r="C8" s="142">
        <v>15</v>
      </c>
      <c r="D8" s="142">
        <v>57</v>
      </c>
      <c r="E8" s="142">
        <v>57</v>
      </c>
      <c r="F8" s="142">
        <v>57</v>
      </c>
      <c r="G8" s="142">
        <v>2</v>
      </c>
      <c r="H8" s="142">
        <v>1</v>
      </c>
      <c r="I8" s="142">
        <v>55</v>
      </c>
      <c r="J8" s="145">
        <f>SUM(C8:I8)</f>
        <v>244</v>
      </c>
      <c r="K8" s="111" t="s">
        <v>367</v>
      </c>
    </row>
    <row r="9" spans="1:27" s="18" customFormat="1" ht="27" customHeight="1" thickBot="1">
      <c r="A9" s="107" t="s">
        <v>360</v>
      </c>
      <c r="B9" s="74">
        <v>85</v>
      </c>
      <c r="C9" s="74">
        <v>19</v>
      </c>
      <c r="D9" s="74">
        <v>83</v>
      </c>
      <c r="E9" s="74">
        <v>81</v>
      </c>
      <c r="F9" s="74">
        <v>78</v>
      </c>
      <c r="G9" s="74">
        <v>0</v>
      </c>
      <c r="H9" s="74">
        <v>3</v>
      </c>
      <c r="I9" s="74">
        <v>81</v>
      </c>
      <c r="J9" s="146">
        <f t="shared" ref="J9:J12" si="0">SUM(C9:I9)</f>
        <v>345</v>
      </c>
      <c r="K9" s="71" t="s">
        <v>368</v>
      </c>
      <c r="AA9" s="19"/>
    </row>
    <row r="10" spans="1:27" ht="27" customHeight="1" thickBot="1">
      <c r="A10" s="108" t="s">
        <v>361</v>
      </c>
      <c r="B10" s="75">
        <v>2</v>
      </c>
      <c r="C10" s="75">
        <v>1</v>
      </c>
      <c r="D10" s="75">
        <v>2</v>
      </c>
      <c r="E10" s="75">
        <v>2</v>
      </c>
      <c r="F10" s="75">
        <v>2</v>
      </c>
      <c r="G10" s="75">
        <v>0</v>
      </c>
      <c r="H10" s="75">
        <v>0</v>
      </c>
      <c r="I10" s="75">
        <v>2</v>
      </c>
      <c r="J10" s="147">
        <f t="shared" si="0"/>
        <v>9</v>
      </c>
      <c r="K10" s="72" t="s">
        <v>369</v>
      </c>
    </row>
    <row r="11" spans="1:27" s="18" customFormat="1" ht="27" customHeight="1" thickBot="1">
      <c r="A11" s="107" t="s">
        <v>362</v>
      </c>
      <c r="B11" s="74">
        <v>9</v>
      </c>
      <c r="C11" s="74">
        <v>2</v>
      </c>
      <c r="D11" s="74">
        <v>9</v>
      </c>
      <c r="E11" s="74">
        <v>9</v>
      </c>
      <c r="F11" s="74">
        <v>9</v>
      </c>
      <c r="G11" s="74">
        <v>0</v>
      </c>
      <c r="H11" s="74">
        <v>0</v>
      </c>
      <c r="I11" s="74">
        <v>9</v>
      </c>
      <c r="J11" s="146">
        <f t="shared" si="0"/>
        <v>38</v>
      </c>
      <c r="K11" s="71" t="s">
        <v>370</v>
      </c>
      <c r="AA11" s="19"/>
    </row>
    <row r="12" spans="1:27" ht="27" customHeight="1" thickBot="1">
      <c r="A12" s="110" t="s">
        <v>363</v>
      </c>
      <c r="B12" s="228">
        <v>11</v>
      </c>
      <c r="C12" s="228">
        <v>4</v>
      </c>
      <c r="D12" s="228">
        <v>11</v>
      </c>
      <c r="E12" s="228">
        <v>11</v>
      </c>
      <c r="F12" s="228">
        <v>11</v>
      </c>
      <c r="G12" s="228">
        <v>0</v>
      </c>
      <c r="H12" s="228">
        <v>0</v>
      </c>
      <c r="I12" s="228">
        <v>11</v>
      </c>
      <c r="J12" s="236">
        <f t="shared" si="0"/>
        <v>48</v>
      </c>
      <c r="K12" s="229" t="s">
        <v>371</v>
      </c>
    </row>
    <row r="13" spans="1:27" s="18" customFormat="1" ht="27" customHeight="1" thickBot="1">
      <c r="A13" s="107" t="s">
        <v>364</v>
      </c>
      <c r="B13" s="74">
        <v>7</v>
      </c>
      <c r="C13" s="74">
        <v>2</v>
      </c>
      <c r="D13" s="74">
        <v>7</v>
      </c>
      <c r="E13" s="74">
        <v>7</v>
      </c>
      <c r="F13" s="74">
        <v>7</v>
      </c>
      <c r="G13" s="74">
        <v>0</v>
      </c>
      <c r="H13" s="74">
        <v>0</v>
      </c>
      <c r="I13" s="74">
        <v>4</v>
      </c>
      <c r="J13" s="146">
        <f>SUM(C13:I13)</f>
        <v>27</v>
      </c>
      <c r="K13" s="71" t="s">
        <v>372</v>
      </c>
      <c r="AA13" s="19"/>
    </row>
    <row r="14" spans="1:27" ht="27" customHeight="1">
      <c r="A14" s="110" t="s">
        <v>365</v>
      </c>
      <c r="B14" s="228">
        <v>12</v>
      </c>
      <c r="C14" s="228">
        <v>3</v>
      </c>
      <c r="D14" s="228">
        <v>12</v>
      </c>
      <c r="E14" s="228">
        <v>12</v>
      </c>
      <c r="F14" s="228">
        <v>12</v>
      </c>
      <c r="G14" s="228">
        <v>0</v>
      </c>
      <c r="H14" s="228">
        <v>0</v>
      </c>
      <c r="I14" s="228">
        <v>11</v>
      </c>
      <c r="J14" s="236">
        <f t="shared" ref="J14" si="1">SUM(C14:I14)</f>
        <v>50</v>
      </c>
      <c r="K14" s="229" t="s">
        <v>373</v>
      </c>
    </row>
    <row r="15" spans="1:27" s="18" customFormat="1" ht="27" customHeight="1">
      <c r="A15" s="277" t="s">
        <v>2</v>
      </c>
      <c r="B15" s="279">
        <f>SUM(B8:B14)</f>
        <v>183</v>
      </c>
      <c r="C15" s="279">
        <f t="shared" ref="C15:I15" si="2">SUM(C8:C14)</f>
        <v>46</v>
      </c>
      <c r="D15" s="279">
        <f t="shared" si="2"/>
        <v>181</v>
      </c>
      <c r="E15" s="279">
        <f t="shared" si="2"/>
        <v>179</v>
      </c>
      <c r="F15" s="279">
        <f t="shared" si="2"/>
        <v>176</v>
      </c>
      <c r="G15" s="279">
        <f t="shared" si="2"/>
        <v>2</v>
      </c>
      <c r="H15" s="279">
        <f t="shared" si="2"/>
        <v>4</v>
      </c>
      <c r="I15" s="279">
        <f t="shared" si="2"/>
        <v>173</v>
      </c>
      <c r="J15" s="279">
        <f>SUM(J8:J14)</f>
        <v>761</v>
      </c>
      <c r="K15" s="278" t="s">
        <v>55</v>
      </c>
      <c r="AA15" s="19"/>
    </row>
    <row r="19" spans="1:1">
      <c r="A19" s="2"/>
    </row>
  </sheetData>
  <mergeCells count="6">
    <mergeCell ref="A1:K1"/>
    <mergeCell ref="A2:K2"/>
    <mergeCell ref="A3:K3"/>
    <mergeCell ref="A4:K4"/>
    <mergeCell ref="A6:A7"/>
    <mergeCell ref="K6:K7"/>
  </mergeCells>
  <printOptions horizontalCentered="1" verticalCentered="1"/>
  <pageMargins left="0" right="0" top="0" bottom="0" header="0" footer="0"/>
  <pageSetup paperSize="9" orientation="landscape" horizontalDpi="300" verticalDpi="300"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rightToLeft="1" view="pageBreakPreview" zoomScaleNormal="100" zoomScaleSheetLayoutView="100" workbookViewId="0">
      <selection activeCell="A5" sqref="A5"/>
    </sheetView>
  </sheetViews>
  <sheetFormatPr defaultRowHeight="12.75"/>
  <cols>
    <col min="1" max="1" width="13.7109375" customWidth="1"/>
    <col min="2" max="2" width="23.140625" customWidth="1"/>
    <col min="3" max="11" width="8.85546875" customWidth="1"/>
    <col min="12" max="12" width="23.140625" customWidth="1"/>
    <col min="13" max="13" width="13.7109375" customWidth="1"/>
    <col min="20" max="20" width="0.42578125" customWidth="1"/>
    <col min="21" max="22" width="9.140625" customWidth="1"/>
    <col min="28" max="28" width="37.42578125" customWidth="1"/>
    <col min="29" max="29" width="5" style="270" customWidth="1"/>
  </cols>
  <sheetData>
    <row r="1" spans="1:29" ht="26.25" customHeight="1">
      <c r="A1" s="534" t="s">
        <v>386</v>
      </c>
      <c r="B1" s="534"/>
      <c r="C1" s="534"/>
      <c r="D1" s="534"/>
      <c r="E1" s="534"/>
      <c r="F1" s="534"/>
      <c r="G1" s="534"/>
      <c r="H1" s="534"/>
      <c r="I1" s="534"/>
      <c r="J1" s="534"/>
      <c r="K1" s="534"/>
      <c r="L1" s="534"/>
      <c r="M1" s="534"/>
      <c r="N1" s="1"/>
      <c r="O1" s="1"/>
      <c r="P1" s="1"/>
    </row>
    <row r="2" spans="1:29" s="7" customFormat="1" ht="18">
      <c r="A2" s="573">
        <v>2011</v>
      </c>
      <c r="B2" s="573"/>
      <c r="C2" s="573"/>
      <c r="D2" s="573"/>
      <c r="E2" s="573"/>
      <c r="F2" s="573"/>
      <c r="G2" s="573"/>
      <c r="H2" s="573"/>
      <c r="I2" s="573"/>
      <c r="J2" s="573"/>
      <c r="K2" s="573"/>
      <c r="L2" s="573"/>
      <c r="M2" s="573"/>
      <c r="N2" s="269"/>
      <c r="O2" s="269"/>
      <c r="P2" s="269"/>
      <c r="AC2" s="102"/>
    </row>
    <row r="3" spans="1:29" s="7" customFormat="1" ht="15.75">
      <c r="A3" s="601" t="s">
        <v>538</v>
      </c>
      <c r="B3" s="601"/>
      <c r="C3" s="601"/>
      <c r="D3" s="601"/>
      <c r="E3" s="601"/>
      <c r="F3" s="601"/>
      <c r="G3" s="601"/>
      <c r="H3" s="601"/>
      <c r="I3" s="601"/>
      <c r="J3" s="601"/>
      <c r="K3" s="601"/>
      <c r="L3" s="601"/>
      <c r="M3" s="601"/>
      <c r="N3" s="269"/>
      <c r="O3" s="269"/>
      <c r="P3" s="269"/>
      <c r="AC3" s="102"/>
    </row>
    <row r="4" spans="1:29" s="7" customFormat="1" ht="15.75">
      <c r="A4" s="579">
        <v>2011</v>
      </c>
      <c r="B4" s="579"/>
      <c r="C4" s="579"/>
      <c r="D4" s="579"/>
      <c r="E4" s="579"/>
      <c r="F4" s="579"/>
      <c r="G4" s="579"/>
      <c r="H4" s="579"/>
      <c r="I4" s="579"/>
      <c r="J4" s="579"/>
      <c r="K4" s="579"/>
      <c r="L4" s="579"/>
      <c r="M4" s="579"/>
      <c r="N4" s="269"/>
      <c r="O4" s="269"/>
      <c r="P4" s="269"/>
      <c r="AC4" s="102"/>
    </row>
    <row r="5" spans="1:29" ht="15.75" customHeight="1">
      <c r="A5" s="426" t="s">
        <v>773</v>
      </c>
      <c r="B5" s="429"/>
      <c r="C5" s="429"/>
      <c r="D5" s="429"/>
      <c r="E5" s="429"/>
      <c r="F5" s="429"/>
      <c r="G5" s="429"/>
      <c r="H5" s="429"/>
      <c r="I5" s="429"/>
      <c r="J5" s="429"/>
      <c r="K5" s="429"/>
      <c r="L5" s="429"/>
      <c r="M5" s="428" t="s">
        <v>772</v>
      </c>
      <c r="N5" s="1"/>
      <c r="O5" s="1"/>
      <c r="P5" s="1"/>
    </row>
    <row r="6" spans="1:29" ht="34.5" customHeight="1" thickBot="1">
      <c r="A6" s="602" t="s">
        <v>375</v>
      </c>
      <c r="B6" s="613" t="s">
        <v>376</v>
      </c>
      <c r="C6" s="610" t="s">
        <v>381</v>
      </c>
      <c r="D6" s="611"/>
      <c r="E6" s="612"/>
      <c r="F6" s="610" t="s">
        <v>382</v>
      </c>
      <c r="G6" s="611"/>
      <c r="H6" s="612"/>
      <c r="I6" s="610" t="s">
        <v>240</v>
      </c>
      <c r="J6" s="611"/>
      <c r="K6" s="612"/>
      <c r="L6" s="619" t="s">
        <v>467</v>
      </c>
      <c r="M6" s="607" t="s">
        <v>468</v>
      </c>
    </row>
    <row r="7" spans="1:29" ht="13.5" customHeight="1" thickBot="1">
      <c r="A7" s="606"/>
      <c r="B7" s="614"/>
      <c r="C7" s="285" t="s">
        <v>136</v>
      </c>
      <c r="D7" s="285" t="s">
        <v>137</v>
      </c>
      <c r="E7" s="285" t="s">
        <v>2</v>
      </c>
      <c r="F7" s="285" t="s">
        <v>136</v>
      </c>
      <c r="G7" s="285" t="s">
        <v>137</v>
      </c>
      <c r="H7" s="285" t="s">
        <v>2</v>
      </c>
      <c r="I7" s="285" t="s">
        <v>136</v>
      </c>
      <c r="J7" s="285" t="s">
        <v>137</v>
      </c>
      <c r="K7" s="285" t="s">
        <v>2</v>
      </c>
      <c r="L7" s="620"/>
      <c r="M7" s="608"/>
    </row>
    <row r="8" spans="1:29" ht="12.75" customHeight="1">
      <c r="A8" s="603"/>
      <c r="B8" s="615"/>
      <c r="C8" s="119" t="s">
        <v>379</v>
      </c>
      <c r="D8" s="119" t="s">
        <v>380</v>
      </c>
      <c r="E8" s="119" t="s">
        <v>55</v>
      </c>
      <c r="F8" s="119" t="s">
        <v>379</v>
      </c>
      <c r="G8" s="119" t="s">
        <v>380</v>
      </c>
      <c r="H8" s="119" t="s">
        <v>55</v>
      </c>
      <c r="I8" s="119" t="s">
        <v>379</v>
      </c>
      <c r="J8" s="119" t="s">
        <v>380</v>
      </c>
      <c r="K8" s="119" t="s">
        <v>55</v>
      </c>
      <c r="L8" s="621"/>
      <c r="M8" s="609"/>
    </row>
    <row r="9" spans="1:29" ht="25.5" customHeight="1" thickBot="1">
      <c r="A9" s="616" t="s">
        <v>383</v>
      </c>
      <c r="B9" s="281" t="s">
        <v>377</v>
      </c>
      <c r="C9" s="142">
        <v>44</v>
      </c>
      <c r="D9" s="142">
        <v>8</v>
      </c>
      <c r="E9" s="142">
        <f>C9+D9</f>
        <v>52</v>
      </c>
      <c r="F9" s="142">
        <v>2</v>
      </c>
      <c r="G9" s="142">
        <v>4</v>
      </c>
      <c r="H9" s="142">
        <f>F9+G9</f>
        <v>6</v>
      </c>
      <c r="I9" s="142">
        <f>C9+F9</f>
        <v>46</v>
      </c>
      <c r="J9" s="142">
        <f>D9+G9</f>
        <v>12</v>
      </c>
      <c r="K9" s="142">
        <f>I9+J9</f>
        <v>58</v>
      </c>
      <c r="L9" s="293" t="s">
        <v>463</v>
      </c>
      <c r="M9" s="622" t="s">
        <v>385</v>
      </c>
    </row>
    <row r="10" spans="1:29" s="18" customFormat="1" ht="25.5" customHeight="1" thickBot="1">
      <c r="A10" s="617"/>
      <c r="B10" s="282" t="s">
        <v>378</v>
      </c>
      <c r="C10" s="74">
        <v>13</v>
      </c>
      <c r="D10" s="74">
        <v>22</v>
      </c>
      <c r="E10" s="74">
        <v>31</v>
      </c>
      <c r="F10" s="74">
        <v>0</v>
      </c>
      <c r="G10" s="74">
        <v>0</v>
      </c>
      <c r="H10" s="74">
        <f t="shared" ref="H10:H12" si="0">F10+G10</f>
        <v>0</v>
      </c>
      <c r="I10" s="74">
        <f t="shared" ref="I10:I12" si="1">C10+F10</f>
        <v>13</v>
      </c>
      <c r="J10" s="74">
        <f t="shared" ref="J10:J12" si="2">D10+G10</f>
        <v>22</v>
      </c>
      <c r="K10" s="74">
        <f>I10+J10</f>
        <v>35</v>
      </c>
      <c r="L10" s="294" t="s">
        <v>464</v>
      </c>
      <c r="M10" s="623"/>
      <c r="AC10" s="19"/>
    </row>
    <row r="11" spans="1:29" ht="25.5" customHeight="1" thickBot="1">
      <c r="A11" s="617"/>
      <c r="B11" s="283" t="s">
        <v>484</v>
      </c>
      <c r="C11" s="75">
        <v>3</v>
      </c>
      <c r="D11" s="75">
        <v>4</v>
      </c>
      <c r="E11" s="75">
        <f t="shared" ref="E11:E12" si="3">C11+D11</f>
        <v>7</v>
      </c>
      <c r="F11" s="75">
        <v>0</v>
      </c>
      <c r="G11" s="75">
        <v>0</v>
      </c>
      <c r="H11" s="75">
        <f t="shared" si="0"/>
        <v>0</v>
      </c>
      <c r="I11" s="75">
        <f t="shared" si="1"/>
        <v>3</v>
      </c>
      <c r="J11" s="75">
        <f t="shared" si="2"/>
        <v>4</v>
      </c>
      <c r="K11" s="75">
        <f t="shared" ref="K11:K12" si="4">I11+J11</f>
        <v>7</v>
      </c>
      <c r="L11" s="295" t="s">
        <v>465</v>
      </c>
      <c r="M11" s="623"/>
    </row>
    <row r="12" spans="1:29" s="18" customFormat="1" ht="25.5" customHeight="1">
      <c r="A12" s="617"/>
      <c r="B12" s="284" t="s">
        <v>485</v>
      </c>
      <c r="C12" s="76">
        <v>14</v>
      </c>
      <c r="D12" s="76">
        <v>8</v>
      </c>
      <c r="E12" s="76">
        <f t="shared" si="3"/>
        <v>22</v>
      </c>
      <c r="F12" s="76">
        <v>0</v>
      </c>
      <c r="G12" s="76">
        <v>0</v>
      </c>
      <c r="H12" s="76">
        <f t="shared" si="0"/>
        <v>0</v>
      </c>
      <c r="I12" s="76">
        <f t="shared" si="1"/>
        <v>14</v>
      </c>
      <c r="J12" s="76">
        <f t="shared" si="2"/>
        <v>8</v>
      </c>
      <c r="K12" s="76">
        <f t="shared" si="4"/>
        <v>22</v>
      </c>
      <c r="L12" s="296" t="s">
        <v>466</v>
      </c>
      <c r="M12" s="623"/>
      <c r="AC12" s="19"/>
    </row>
    <row r="13" spans="1:29" ht="25.5" customHeight="1" thickBot="1">
      <c r="A13" s="618"/>
      <c r="B13" s="286" t="s">
        <v>2</v>
      </c>
      <c r="C13" s="280">
        <f>SUM(C9:C12)</f>
        <v>74</v>
      </c>
      <c r="D13" s="280">
        <f t="shared" ref="D13:K13" si="5">SUM(D9:D12)</f>
        <v>42</v>
      </c>
      <c r="E13" s="280">
        <f>SUM(E9:E12)</f>
        <v>112</v>
      </c>
      <c r="F13" s="280">
        <f t="shared" si="5"/>
        <v>2</v>
      </c>
      <c r="G13" s="280">
        <f t="shared" si="5"/>
        <v>4</v>
      </c>
      <c r="H13" s="280">
        <f t="shared" si="5"/>
        <v>6</v>
      </c>
      <c r="I13" s="280">
        <f t="shared" si="5"/>
        <v>76</v>
      </c>
      <c r="J13" s="280">
        <f t="shared" si="5"/>
        <v>46</v>
      </c>
      <c r="K13" s="280">
        <f t="shared" si="5"/>
        <v>122</v>
      </c>
      <c r="L13" s="297" t="s">
        <v>55</v>
      </c>
      <c r="M13" s="624"/>
    </row>
    <row r="14" spans="1:29" ht="25.5" customHeight="1" thickBot="1">
      <c r="A14" s="629" t="s">
        <v>384</v>
      </c>
      <c r="B14" s="287" t="s">
        <v>377</v>
      </c>
      <c r="C14" s="288">
        <v>96</v>
      </c>
      <c r="D14" s="288">
        <v>34</v>
      </c>
      <c r="E14" s="288">
        <f>C14+D14</f>
        <v>130</v>
      </c>
      <c r="F14" s="288">
        <v>13</v>
      </c>
      <c r="G14" s="288">
        <v>23</v>
      </c>
      <c r="H14" s="288">
        <f>F14+G14</f>
        <v>36</v>
      </c>
      <c r="I14" s="288">
        <f>C14+F14</f>
        <v>109</v>
      </c>
      <c r="J14" s="288">
        <f>D14+G14</f>
        <v>57</v>
      </c>
      <c r="K14" s="288">
        <f>I14+J14</f>
        <v>166</v>
      </c>
      <c r="L14" s="298" t="s">
        <v>463</v>
      </c>
      <c r="M14" s="631" t="s">
        <v>469</v>
      </c>
    </row>
    <row r="15" spans="1:29" s="18" customFormat="1" ht="25.5" customHeight="1" thickBot="1">
      <c r="A15" s="630"/>
      <c r="B15" s="289" t="s">
        <v>378</v>
      </c>
      <c r="C15" s="290">
        <v>9</v>
      </c>
      <c r="D15" s="290">
        <v>1</v>
      </c>
      <c r="E15" s="290">
        <f t="shared" ref="E15:E17" si="6">C15+D15</f>
        <v>10</v>
      </c>
      <c r="F15" s="290">
        <v>0</v>
      </c>
      <c r="G15" s="290">
        <v>0</v>
      </c>
      <c r="H15" s="290">
        <f t="shared" ref="H15:H17" si="7">F15+G15</f>
        <v>0</v>
      </c>
      <c r="I15" s="290">
        <f t="shared" ref="I15:I17" si="8">C15+F15</f>
        <v>9</v>
      </c>
      <c r="J15" s="290">
        <f t="shared" ref="J15:J17" si="9">D15+G15</f>
        <v>1</v>
      </c>
      <c r="K15" s="290">
        <f t="shared" ref="K15:K17" si="10">I15+J15</f>
        <v>10</v>
      </c>
      <c r="L15" s="299" t="s">
        <v>464</v>
      </c>
      <c r="M15" s="632"/>
      <c r="AC15" s="19"/>
    </row>
    <row r="16" spans="1:29" ht="25.5" customHeight="1" thickBot="1">
      <c r="A16" s="630"/>
      <c r="B16" s="282" t="s">
        <v>484</v>
      </c>
      <c r="C16" s="74">
        <v>1</v>
      </c>
      <c r="D16" s="74">
        <v>4</v>
      </c>
      <c r="E16" s="74">
        <f t="shared" si="6"/>
        <v>5</v>
      </c>
      <c r="F16" s="74">
        <v>0</v>
      </c>
      <c r="G16" s="74">
        <v>1</v>
      </c>
      <c r="H16" s="74">
        <f t="shared" si="7"/>
        <v>1</v>
      </c>
      <c r="I16" s="74">
        <f t="shared" si="8"/>
        <v>1</v>
      </c>
      <c r="J16" s="74">
        <f t="shared" si="9"/>
        <v>5</v>
      </c>
      <c r="K16" s="74">
        <f t="shared" si="10"/>
        <v>6</v>
      </c>
      <c r="L16" s="294" t="s">
        <v>465</v>
      </c>
      <c r="M16" s="632"/>
    </row>
    <row r="17" spans="1:29" s="18" customFormat="1" ht="25.5" customHeight="1">
      <c r="A17" s="630"/>
      <c r="B17" s="291" t="s">
        <v>485</v>
      </c>
      <c r="C17" s="292">
        <v>19</v>
      </c>
      <c r="D17" s="292">
        <v>10</v>
      </c>
      <c r="E17" s="292">
        <f t="shared" si="6"/>
        <v>29</v>
      </c>
      <c r="F17" s="292">
        <v>5</v>
      </c>
      <c r="G17" s="292">
        <v>1</v>
      </c>
      <c r="H17" s="292">
        <f t="shared" si="7"/>
        <v>6</v>
      </c>
      <c r="I17" s="292">
        <f t="shared" si="8"/>
        <v>24</v>
      </c>
      <c r="J17" s="292">
        <f t="shared" si="9"/>
        <v>11</v>
      </c>
      <c r="K17" s="292">
        <f t="shared" si="10"/>
        <v>35</v>
      </c>
      <c r="L17" s="300" t="s">
        <v>466</v>
      </c>
      <c r="M17" s="632"/>
      <c r="AC17" s="19"/>
    </row>
    <row r="18" spans="1:29" ht="25.5" customHeight="1" thickBot="1">
      <c r="A18" s="630"/>
      <c r="B18" s="373" t="s">
        <v>2</v>
      </c>
      <c r="C18" s="374">
        <f>SUM(C14:C17)</f>
        <v>125</v>
      </c>
      <c r="D18" s="374">
        <f t="shared" ref="D18" si="11">SUM(D14:D17)</f>
        <v>49</v>
      </c>
      <c r="E18" s="374">
        <f t="shared" ref="E18" si="12">SUM(E14:E17)</f>
        <v>174</v>
      </c>
      <c r="F18" s="374">
        <f t="shared" ref="F18" si="13">SUM(F14:F17)</f>
        <v>18</v>
      </c>
      <c r="G18" s="374">
        <f t="shared" ref="G18" si="14">SUM(G14:G17)</f>
        <v>25</v>
      </c>
      <c r="H18" s="374">
        <f t="shared" ref="H18" si="15">SUM(H14:H17)</f>
        <v>43</v>
      </c>
      <c r="I18" s="374">
        <f t="shared" ref="I18" si="16">SUM(I14:I17)</f>
        <v>143</v>
      </c>
      <c r="J18" s="374">
        <f t="shared" ref="J18" si="17">SUM(J14:J17)</f>
        <v>74</v>
      </c>
      <c r="K18" s="374">
        <f t="shared" ref="K18" si="18">SUM(K14:K17)</f>
        <v>217</v>
      </c>
      <c r="L18" s="375" t="s">
        <v>55</v>
      </c>
      <c r="M18" s="633"/>
    </row>
    <row r="19" spans="1:29" ht="25.5" customHeight="1" thickBot="1">
      <c r="A19" s="616" t="s">
        <v>387</v>
      </c>
      <c r="B19" s="281" t="s">
        <v>377</v>
      </c>
      <c r="C19" s="142">
        <f>C9+C14</f>
        <v>140</v>
      </c>
      <c r="D19" s="142">
        <f t="shared" ref="D19:K19" si="19">D9+D14</f>
        <v>42</v>
      </c>
      <c r="E19" s="142">
        <f t="shared" si="19"/>
        <v>182</v>
      </c>
      <c r="F19" s="142">
        <f t="shared" si="19"/>
        <v>15</v>
      </c>
      <c r="G19" s="142">
        <f t="shared" si="19"/>
        <v>27</v>
      </c>
      <c r="H19" s="142">
        <f t="shared" si="19"/>
        <v>42</v>
      </c>
      <c r="I19" s="142">
        <f t="shared" si="19"/>
        <v>155</v>
      </c>
      <c r="J19" s="142">
        <f t="shared" si="19"/>
        <v>69</v>
      </c>
      <c r="K19" s="142">
        <f t="shared" si="19"/>
        <v>224</v>
      </c>
      <c r="L19" s="293" t="s">
        <v>463</v>
      </c>
      <c r="M19" s="626" t="s">
        <v>388</v>
      </c>
    </row>
    <row r="20" spans="1:29" s="18" customFormat="1" ht="25.5" customHeight="1" thickBot="1">
      <c r="A20" s="617"/>
      <c r="B20" s="282" t="s">
        <v>378</v>
      </c>
      <c r="C20" s="74">
        <f t="shared" ref="C20:K23" si="20">C10+C15</f>
        <v>22</v>
      </c>
      <c r="D20" s="74">
        <f t="shared" si="20"/>
        <v>23</v>
      </c>
      <c r="E20" s="74">
        <f t="shared" si="20"/>
        <v>41</v>
      </c>
      <c r="F20" s="74">
        <f t="shared" si="20"/>
        <v>0</v>
      </c>
      <c r="G20" s="74">
        <f t="shared" si="20"/>
        <v>0</v>
      </c>
      <c r="H20" s="74">
        <f t="shared" si="20"/>
        <v>0</v>
      </c>
      <c r="I20" s="74">
        <f t="shared" si="20"/>
        <v>22</v>
      </c>
      <c r="J20" s="74">
        <f t="shared" si="20"/>
        <v>23</v>
      </c>
      <c r="K20" s="74">
        <f t="shared" si="20"/>
        <v>45</v>
      </c>
      <c r="L20" s="294" t="s">
        <v>464</v>
      </c>
      <c r="M20" s="627"/>
      <c r="AC20" s="19"/>
    </row>
    <row r="21" spans="1:29" ht="25.5" customHeight="1" thickBot="1">
      <c r="A21" s="617"/>
      <c r="B21" s="283" t="s">
        <v>484</v>
      </c>
      <c r="C21" s="75">
        <f t="shared" si="20"/>
        <v>4</v>
      </c>
      <c r="D21" s="75">
        <f t="shared" si="20"/>
        <v>8</v>
      </c>
      <c r="E21" s="75">
        <f t="shared" si="20"/>
        <v>12</v>
      </c>
      <c r="F21" s="75">
        <f t="shared" si="20"/>
        <v>0</v>
      </c>
      <c r="G21" s="75">
        <f t="shared" si="20"/>
        <v>1</v>
      </c>
      <c r="H21" s="75">
        <f t="shared" si="20"/>
        <v>1</v>
      </c>
      <c r="I21" s="75">
        <f t="shared" si="20"/>
        <v>4</v>
      </c>
      <c r="J21" s="75">
        <f t="shared" si="20"/>
        <v>9</v>
      </c>
      <c r="K21" s="75">
        <f t="shared" si="20"/>
        <v>13</v>
      </c>
      <c r="L21" s="295" t="s">
        <v>465</v>
      </c>
      <c r="M21" s="627"/>
    </row>
    <row r="22" spans="1:29" s="18" customFormat="1" ht="25.5" customHeight="1">
      <c r="A22" s="617"/>
      <c r="B22" s="284" t="s">
        <v>485</v>
      </c>
      <c r="C22" s="76">
        <f t="shared" si="20"/>
        <v>33</v>
      </c>
      <c r="D22" s="76">
        <f t="shared" si="20"/>
        <v>18</v>
      </c>
      <c r="E22" s="76">
        <f t="shared" si="20"/>
        <v>51</v>
      </c>
      <c r="F22" s="76">
        <f t="shared" si="20"/>
        <v>5</v>
      </c>
      <c r="G22" s="76">
        <f t="shared" si="20"/>
        <v>1</v>
      </c>
      <c r="H22" s="76">
        <f t="shared" si="20"/>
        <v>6</v>
      </c>
      <c r="I22" s="76">
        <f t="shared" si="20"/>
        <v>38</v>
      </c>
      <c r="J22" s="76">
        <f t="shared" si="20"/>
        <v>19</v>
      </c>
      <c r="K22" s="76">
        <f t="shared" si="20"/>
        <v>57</v>
      </c>
      <c r="L22" s="296" t="s">
        <v>466</v>
      </c>
      <c r="M22" s="627"/>
      <c r="AC22" s="19"/>
    </row>
    <row r="23" spans="1:29" ht="25.5" customHeight="1">
      <c r="A23" s="625"/>
      <c r="B23" s="376" t="s">
        <v>2</v>
      </c>
      <c r="C23" s="377">
        <f>C13+C18</f>
        <v>199</v>
      </c>
      <c r="D23" s="377">
        <f t="shared" si="20"/>
        <v>91</v>
      </c>
      <c r="E23" s="377">
        <f t="shared" si="20"/>
        <v>286</v>
      </c>
      <c r="F23" s="377">
        <f t="shared" si="20"/>
        <v>20</v>
      </c>
      <c r="G23" s="377">
        <f t="shared" si="20"/>
        <v>29</v>
      </c>
      <c r="H23" s="377">
        <f t="shared" si="20"/>
        <v>49</v>
      </c>
      <c r="I23" s="377">
        <f t="shared" si="20"/>
        <v>219</v>
      </c>
      <c r="J23" s="377">
        <f t="shared" si="20"/>
        <v>120</v>
      </c>
      <c r="K23" s="377">
        <f>K13+K18</f>
        <v>339</v>
      </c>
      <c r="L23" s="378" t="s">
        <v>55</v>
      </c>
      <c r="M23" s="628"/>
    </row>
    <row r="27" spans="1:29">
      <c r="A27" s="2"/>
    </row>
    <row r="31" spans="1:29">
      <c r="I31" s="363" t="s">
        <v>463</v>
      </c>
      <c r="J31" s="364"/>
      <c r="K31" s="364"/>
      <c r="L31" s="364"/>
      <c r="M31" s="364"/>
      <c r="N31" s="364"/>
      <c r="O31" s="365"/>
    </row>
    <row r="32" spans="1:29">
      <c r="I32" s="366" t="s">
        <v>464</v>
      </c>
      <c r="J32" s="367"/>
      <c r="K32" s="367"/>
      <c r="L32" s="367"/>
      <c r="M32" s="367"/>
      <c r="N32" s="367"/>
      <c r="O32" s="368"/>
    </row>
    <row r="33" spans="9:15">
      <c r="I33" s="369" t="s">
        <v>465</v>
      </c>
      <c r="J33" s="367"/>
      <c r="K33" s="367"/>
      <c r="L33" s="367"/>
      <c r="M33" s="367"/>
      <c r="N33" s="367"/>
      <c r="O33" s="368"/>
    </row>
    <row r="34" spans="9:15">
      <c r="I34" s="370" t="s">
        <v>466</v>
      </c>
      <c r="J34" s="371"/>
      <c r="K34" s="371"/>
      <c r="L34" s="371"/>
      <c r="M34" s="371"/>
      <c r="N34" s="371"/>
      <c r="O34" s="372"/>
    </row>
  </sheetData>
  <mergeCells count="17">
    <mergeCell ref="A9:A13"/>
    <mergeCell ref="L6:L8"/>
    <mergeCell ref="M9:M13"/>
    <mergeCell ref="A19:A23"/>
    <mergeCell ref="M19:M23"/>
    <mergeCell ref="A14:A18"/>
    <mergeCell ref="M14:M18"/>
    <mergeCell ref="A1:M1"/>
    <mergeCell ref="A2:M2"/>
    <mergeCell ref="A3:M3"/>
    <mergeCell ref="A4:M4"/>
    <mergeCell ref="A6:A8"/>
    <mergeCell ref="M6:M8"/>
    <mergeCell ref="C6:E6"/>
    <mergeCell ref="F6:H6"/>
    <mergeCell ref="I6:K6"/>
    <mergeCell ref="B6:B8"/>
  </mergeCells>
  <printOptions horizontalCentered="1" verticalCentered="1"/>
  <pageMargins left="0" right="0" top="0" bottom="0" header="0" footer="0"/>
  <pageSetup paperSize="9" scale="90" orientation="landscape" horizontalDpi="300" verticalDpi="300"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
  <sheetViews>
    <sheetView rightToLeft="1" view="pageBreakPreview" zoomScaleNormal="100" zoomScaleSheetLayoutView="100" workbookViewId="0">
      <selection activeCell="I23" sqref="I23"/>
    </sheetView>
  </sheetViews>
  <sheetFormatPr defaultRowHeight="12.75"/>
  <cols>
    <col min="1" max="1" width="23.140625" customWidth="1"/>
    <col min="2" max="10" width="8.85546875" customWidth="1"/>
    <col min="11" max="11" width="23.140625" customWidth="1"/>
    <col min="18" max="18" width="0.42578125" customWidth="1"/>
    <col min="19" max="20" width="9.140625" customWidth="1"/>
    <col min="26" max="26" width="37.42578125" customWidth="1"/>
    <col min="27" max="27" width="5" style="275" customWidth="1"/>
  </cols>
  <sheetData>
    <row r="1" spans="1:27" ht="26.25" customHeight="1">
      <c r="A1" s="634" t="s">
        <v>486</v>
      </c>
      <c r="B1" s="634"/>
      <c r="C1" s="634"/>
      <c r="D1" s="634"/>
      <c r="E1" s="634"/>
      <c r="F1" s="634"/>
      <c r="G1" s="634"/>
      <c r="H1" s="634"/>
      <c r="I1" s="634"/>
      <c r="J1" s="634"/>
      <c r="K1" s="634"/>
      <c r="L1" s="1"/>
      <c r="M1" s="1"/>
      <c r="N1" s="1"/>
    </row>
    <row r="2" spans="1:27" s="7" customFormat="1" ht="18">
      <c r="A2" s="573">
        <v>2011</v>
      </c>
      <c r="B2" s="573"/>
      <c r="C2" s="573"/>
      <c r="D2" s="573"/>
      <c r="E2" s="573"/>
      <c r="F2" s="573"/>
      <c r="G2" s="573"/>
      <c r="H2" s="573"/>
      <c r="I2" s="573"/>
      <c r="J2" s="573"/>
      <c r="K2" s="573"/>
      <c r="L2" s="274"/>
      <c r="M2" s="274"/>
      <c r="N2" s="274"/>
      <c r="AA2" s="102"/>
    </row>
    <row r="3" spans="1:27" s="7" customFormat="1" ht="15.75" customHeight="1">
      <c r="A3" s="635" t="s">
        <v>539</v>
      </c>
      <c r="B3" s="635"/>
      <c r="C3" s="635"/>
      <c r="D3" s="635"/>
      <c r="E3" s="635"/>
      <c r="F3" s="635"/>
      <c r="G3" s="635"/>
      <c r="H3" s="635"/>
      <c r="I3" s="635"/>
      <c r="J3" s="635"/>
      <c r="K3" s="635"/>
      <c r="L3" s="274"/>
      <c r="M3" s="274"/>
      <c r="N3" s="274"/>
      <c r="AA3" s="102"/>
    </row>
    <row r="4" spans="1:27" s="7" customFormat="1" ht="15.75">
      <c r="A4" s="579">
        <v>2011</v>
      </c>
      <c r="B4" s="579"/>
      <c r="C4" s="579"/>
      <c r="D4" s="579"/>
      <c r="E4" s="579"/>
      <c r="F4" s="579"/>
      <c r="G4" s="579"/>
      <c r="H4" s="579"/>
      <c r="I4" s="579"/>
      <c r="J4" s="579"/>
      <c r="K4" s="579"/>
      <c r="L4" s="274"/>
      <c r="M4" s="274"/>
      <c r="N4" s="274"/>
      <c r="AA4" s="102"/>
    </row>
    <row r="5" spans="1:27" s="7" customFormat="1" ht="15.75">
      <c r="A5" s="476"/>
      <c r="B5" s="476"/>
      <c r="C5" s="476"/>
      <c r="D5" s="476"/>
      <c r="E5" s="476"/>
      <c r="F5" s="476"/>
      <c r="G5" s="476"/>
      <c r="H5" s="476"/>
      <c r="I5" s="476"/>
      <c r="J5" s="476"/>
      <c r="K5" s="476"/>
      <c r="L5" s="406"/>
      <c r="M5" s="406"/>
      <c r="N5" s="406"/>
      <c r="AA5" s="102"/>
    </row>
    <row r="6" spans="1:27" ht="15.75" customHeight="1">
      <c r="A6" s="426" t="s">
        <v>774</v>
      </c>
      <c r="B6" s="429"/>
      <c r="C6" s="429"/>
      <c r="D6" s="429"/>
      <c r="E6" s="429"/>
      <c r="F6" s="429"/>
      <c r="G6" s="429"/>
      <c r="H6" s="429"/>
      <c r="I6" s="429"/>
      <c r="J6" s="429"/>
      <c r="K6" s="428" t="s">
        <v>775</v>
      </c>
      <c r="L6" s="1"/>
      <c r="M6" s="1"/>
      <c r="N6" s="1"/>
    </row>
    <row r="7" spans="1:27" ht="34.5" customHeight="1">
      <c r="A7" s="613" t="s">
        <v>391</v>
      </c>
      <c r="B7" s="610" t="s">
        <v>389</v>
      </c>
      <c r="C7" s="611"/>
      <c r="D7" s="612"/>
      <c r="E7" s="610" t="s">
        <v>390</v>
      </c>
      <c r="F7" s="611"/>
      <c r="G7" s="612"/>
      <c r="H7" s="610" t="s">
        <v>240</v>
      </c>
      <c r="I7" s="611"/>
      <c r="J7" s="612"/>
      <c r="K7" s="613" t="s">
        <v>437</v>
      </c>
    </row>
    <row r="8" spans="1:27" ht="13.5" customHeight="1">
      <c r="A8" s="614"/>
      <c r="B8" s="285" t="s">
        <v>136</v>
      </c>
      <c r="C8" s="285" t="s">
        <v>137</v>
      </c>
      <c r="D8" s="285" t="s">
        <v>2</v>
      </c>
      <c r="E8" s="285" t="s">
        <v>136</v>
      </c>
      <c r="F8" s="285" t="s">
        <v>137</v>
      </c>
      <c r="G8" s="285" t="s">
        <v>2</v>
      </c>
      <c r="H8" s="285" t="s">
        <v>136</v>
      </c>
      <c r="I8" s="285" t="s">
        <v>137</v>
      </c>
      <c r="J8" s="285" t="s">
        <v>2</v>
      </c>
      <c r="K8" s="614"/>
    </row>
    <row r="9" spans="1:27" ht="12.75" customHeight="1">
      <c r="A9" s="615"/>
      <c r="B9" s="119" t="s">
        <v>379</v>
      </c>
      <c r="C9" s="119" t="s">
        <v>380</v>
      </c>
      <c r="D9" s="119" t="s">
        <v>55</v>
      </c>
      <c r="E9" s="119" t="s">
        <v>379</v>
      </c>
      <c r="F9" s="119" t="s">
        <v>380</v>
      </c>
      <c r="G9" s="119" t="s">
        <v>55</v>
      </c>
      <c r="H9" s="119" t="s">
        <v>379</v>
      </c>
      <c r="I9" s="119" t="s">
        <v>380</v>
      </c>
      <c r="J9" s="119" t="s">
        <v>55</v>
      </c>
      <c r="K9" s="615"/>
    </row>
    <row r="10" spans="1:27" ht="25.5" customHeight="1" thickBot="1">
      <c r="A10" s="359" t="s">
        <v>392</v>
      </c>
      <c r="B10" s="142">
        <v>0</v>
      </c>
      <c r="C10" s="142">
        <v>0</v>
      </c>
      <c r="D10" s="142">
        <f>B10+C10</f>
        <v>0</v>
      </c>
      <c r="E10" s="142">
        <v>0</v>
      </c>
      <c r="F10" s="142">
        <v>0</v>
      </c>
      <c r="G10" s="142">
        <f>E10+F10</f>
        <v>0</v>
      </c>
      <c r="H10" s="142">
        <f>B10+E10</f>
        <v>0</v>
      </c>
      <c r="I10" s="142">
        <f>C10+F10</f>
        <v>0</v>
      </c>
      <c r="J10" s="142">
        <f>H10+I10</f>
        <v>0</v>
      </c>
      <c r="K10" s="396" t="s">
        <v>435</v>
      </c>
    </row>
    <row r="11" spans="1:27" s="18" customFormat="1" ht="25.5" customHeight="1" thickBot="1">
      <c r="A11" s="109" t="s">
        <v>791</v>
      </c>
      <c r="B11" s="74">
        <v>1</v>
      </c>
      <c r="C11" s="74">
        <v>2</v>
      </c>
      <c r="D11" s="74">
        <f>SUM(B11:C11)</f>
        <v>3</v>
      </c>
      <c r="E11" s="74">
        <v>2</v>
      </c>
      <c r="F11" s="74">
        <v>4</v>
      </c>
      <c r="G11" s="74">
        <f t="shared" ref="G11:G13" si="0">E11+F11</f>
        <v>6</v>
      </c>
      <c r="H11" s="74">
        <f t="shared" ref="H11:I13" si="1">B11+E11</f>
        <v>3</v>
      </c>
      <c r="I11" s="74">
        <f t="shared" si="1"/>
        <v>6</v>
      </c>
      <c r="J11" s="74">
        <f>H11+I11</f>
        <v>9</v>
      </c>
      <c r="K11" s="397" t="s">
        <v>791</v>
      </c>
      <c r="AA11" s="19"/>
    </row>
    <row r="12" spans="1:27" ht="25.5" customHeight="1" thickBot="1">
      <c r="A12" s="360" t="s">
        <v>393</v>
      </c>
      <c r="B12" s="75">
        <v>2</v>
      </c>
      <c r="C12" s="75">
        <v>6</v>
      </c>
      <c r="D12" s="75">
        <f t="shared" ref="D12:D13" si="2">B12+C12</f>
        <v>8</v>
      </c>
      <c r="E12" s="75">
        <v>11</v>
      </c>
      <c r="F12" s="75">
        <v>0</v>
      </c>
      <c r="G12" s="75">
        <f t="shared" si="0"/>
        <v>11</v>
      </c>
      <c r="H12" s="75">
        <f t="shared" si="1"/>
        <v>13</v>
      </c>
      <c r="I12" s="75">
        <f t="shared" si="1"/>
        <v>6</v>
      </c>
      <c r="J12" s="75">
        <f t="shared" ref="J12:J13" si="3">H12+I12</f>
        <v>19</v>
      </c>
      <c r="K12" s="398" t="s">
        <v>436</v>
      </c>
    </row>
    <row r="13" spans="1:27" s="18" customFormat="1" ht="25.5" customHeight="1" thickBot="1">
      <c r="A13" s="361" t="s">
        <v>394</v>
      </c>
      <c r="B13" s="76">
        <v>2</v>
      </c>
      <c r="C13" s="76">
        <v>1</v>
      </c>
      <c r="D13" s="76">
        <f t="shared" si="2"/>
        <v>3</v>
      </c>
      <c r="E13" s="76">
        <v>32</v>
      </c>
      <c r="F13" s="76">
        <v>1</v>
      </c>
      <c r="G13" s="76">
        <f t="shared" si="0"/>
        <v>33</v>
      </c>
      <c r="H13" s="76">
        <f t="shared" si="1"/>
        <v>34</v>
      </c>
      <c r="I13" s="76">
        <f t="shared" si="1"/>
        <v>2</v>
      </c>
      <c r="J13" s="76">
        <f t="shared" si="3"/>
        <v>36</v>
      </c>
      <c r="K13" s="399" t="s">
        <v>394</v>
      </c>
      <c r="AA13" s="19"/>
    </row>
    <row r="14" spans="1:27" ht="25.5" customHeight="1">
      <c r="A14" s="362" t="s">
        <v>395</v>
      </c>
      <c r="B14" s="228">
        <v>1</v>
      </c>
      <c r="C14" s="228">
        <v>2</v>
      </c>
      <c r="D14" s="228">
        <f t="shared" ref="D14" si="4">B14+C14</f>
        <v>3</v>
      </c>
      <c r="E14" s="228">
        <v>69</v>
      </c>
      <c r="F14" s="228">
        <v>2</v>
      </c>
      <c r="G14" s="228">
        <f t="shared" ref="G14" si="5">E14+F14</f>
        <v>71</v>
      </c>
      <c r="H14" s="228">
        <f t="shared" ref="H14" si="6">B14+E14</f>
        <v>70</v>
      </c>
      <c r="I14" s="228">
        <f t="shared" ref="I14" si="7">C14+F14</f>
        <v>4</v>
      </c>
      <c r="J14" s="228">
        <f t="shared" ref="J14" si="8">H14+I14</f>
        <v>74</v>
      </c>
      <c r="K14" s="400" t="s">
        <v>395</v>
      </c>
    </row>
    <row r="15" spans="1:27" ht="25.5" customHeight="1">
      <c r="A15" s="301" t="s">
        <v>2</v>
      </c>
      <c r="B15" s="302">
        <f>SUM(B10:B14)</f>
        <v>6</v>
      </c>
      <c r="C15" s="302">
        <f t="shared" ref="C15:J15" si="9">SUM(C10:C14)</f>
        <v>11</v>
      </c>
      <c r="D15" s="302">
        <f t="shared" si="9"/>
        <v>17</v>
      </c>
      <c r="E15" s="302">
        <f t="shared" si="9"/>
        <v>114</v>
      </c>
      <c r="F15" s="302">
        <f t="shared" si="9"/>
        <v>7</v>
      </c>
      <c r="G15" s="302">
        <f t="shared" si="9"/>
        <v>121</v>
      </c>
      <c r="H15" s="302">
        <f t="shared" si="9"/>
        <v>120</v>
      </c>
      <c r="I15" s="302">
        <f t="shared" si="9"/>
        <v>18</v>
      </c>
      <c r="J15" s="302">
        <f t="shared" si="9"/>
        <v>138</v>
      </c>
      <c r="K15" s="303" t="s">
        <v>2</v>
      </c>
    </row>
  </sheetData>
  <mergeCells count="9">
    <mergeCell ref="A1:K1"/>
    <mergeCell ref="A2:K2"/>
    <mergeCell ref="A4:K4"/>
    <mergeCell ref="A7:A9"/>
    <mergeCell ref="B7:D7"/>
    <mergeCell ref="E7:G7"/>
    <mergeCell ref="H7:J7"/>
    <mergeCell ref="K7:K9"/>
    <mergeCell ref="A3:K3"/>
  </mergeCells>
  <printOptions horizontalCentered="1" verticalCentered="1"/>
  <pageMargins left="0" right="0" top="0" bottom="0" header="0" footer="0"/>
  <pageSetup paperSize="9" scale="90" orientation="landscape" horizontalDpi="300" verticalDpi="300"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9"/>
  <sheetViews>
    <sheetView rightToLeft="1" view="pageBreakPreview" zoomScaleNormal="100" zoomScaleSheetLayoutView="100" workbookViewId="0">
      <selection activeCell="C24" sqref="C24"/>
    </sheetView>
  </sheetViews>
  <sheetFormatPr defaultRowHeight="12.75"/>
  <cols>
    <col min="1" max="1" width="17.5703125" customWidth="1"/>
    <col min="2" max="2" width="7.7109375" bestFit="1" customWidth="1"/>
    <col min="3" max="3" width="7.85546875" bestFit="1" customWidth="1"/>
    <col min="4" max="13" width="8.7109375" bestFit="1" customWidth="1"/>
    <col min="14" max="14" width="9.5703125" customWidth="1"/>
    <col min="15" max="15" width="20.85546875" customWidth="1"/>
    <col min="22" max="22" width="0.42578125" customWidth="1"/>
    <col min="23" max="24" width="9.140625" customWidth="1"/>
    <col min="30" max="30" width="37.42578125" customWidth="1"/>
    <col min="31" max="31" width="5" style="275" customWidth="1"/>
  </cols>
  <sheetData>
    <row r="1" spans="1:31" ht="26.25" customHeight="1">
      <c r="A1" s="634" t="s">
        <v>481</v>
      </c>
      <c r="B1" s="634"/>
      <c r="C1" s="634"/>
      <c r="D1" s="634"/>
      <c r="E1" s="634"/>
      <c r="F1" s="634"/>
      <c r="G1" s="634"/>
      <c r="H1" s="634"/>
      <c r="I1" s="634"/>
      <c r="J1" s="634"/>
      <c r="K1" s="634"/>
      <c r="L1" s="634"/>
      <c r="M1" s="634"/>
      <c r="N1" s="634"/>
      <c r="O1" s="634"/>
      <c r="P1" s="1"/>
      <c r="Q1" s="1"/>
      <c r="R1" s="1"/>
    </row>
    <row r="2" spans="1:31" s="7" customFormat="1" ht="18">
      <c r="A2" s="573">
        <v>2011</v>
      </c>
      <c r="B2" s="573"/>
      <c r="C2" s="573"/>
      <c r="D2" s="573"/>
      <c r="E2" s="573"/>
      <c r="F2" s="573"/>
      <c r="G2" s="573"/>
      <c r="H2" s="573"/>
      <c r="I2" s="573"/>
      <c r="J2" s="573"/>
      <c r="K2" s="573"/>
      <c r="L2" s="573"/>
      <c r="M2" s="573"/>
      <c r="N2" s="573"/>
      <c r="O2" s="573"/>
      <c r="P2" s="274"/>
      <c r="Q2" s="274"/>
      <c r="R2" s="274"/>
      <c r="AE2" s="102"/>
    </row>
    <row r="3" spans="1:31" s="7" customFormat="1" ht="15.75">
      <c r="A3" s="601" t="s">
        <v>540</v>
      </c>
      <c r="B3" s="601"/>
      <c r="C3" s="601"/>
      <c r="D3" s="601"/>
      <c r="E3" s="601"/>
      <c r="F3" s="601"/>
      <c r="G3" s="601"/>
      <c r="H3" s="601"/>
      <c r="I3" s="601"/>
      <c r="J3" s="601"/>
      <c r="K3" s="601"/>
      <c r="L3" s="601"/>
      <c r="M3" s="601"/>
      <c r="N3" s="601"/>
      <c r="O3" s="601"/>
      <c r="P3" s="274"/>
      <c r="Q3" s="274"/>
      <c r="R3" s="274"/>
      <c r="AE3" s="102"/>
    </row>
    <row r="4" spans="1:31" s="7" customFormat="1" ht="15.75">
      <c r="A4" s="579">
        <v>2011</v>
      </c>
      <c r="B4" s="579"/>
      <c r="C4" s="579"/>
      <c r="D4" s="579"/>
      <c r="E4" s="579"/>
      <c r="F4" s="579"/>
      <c r="G4" s="579"/>
      <c r="H4" s="579"/>
      <c r="I4" s="579"/>
      <c r="J4" s="579"/>
      <c r="K4" s="579"/>
      <c r="L4" s="579"/>
      <c r="M4" s="579"/>
      <c r="N4" s="579"/>
      <c r="O4" s="579"/>
      <c r="P4" s="274"/>
      <c r="Q4" s="274"/>
      <c r="R4" s="274"/>
      <c r="AE4" s="102"/>
    </row>
    <row r="5" spans="1:31" ht="15.75" customHeight="1">
      <c r="A5" s="426" t="s">
        <v>777</v>
      </c>
      <c r="B5" s="429"/>
      <c r="C5" s="429"/>
      <c r="D5" s="429"/>
      <c r="E5" s="429"/>
      <c r="F5" s="429"/>
      <c r="G5" s="429"/>
      <c r="H5" s="429"/>
      <c r="I5" s="429"/>
      <c r="J5" s="429"/>
      <c r="K5" s="429"/>
      <c r="L5" s="429"/>
      <c r="M5" s="429"/>
      <c r="N5" s="429"/>
      <c r="O5" s="428" t="s">
        <v>776</v>
      </c>
      <c r="P5" s="1"/>
      <c r="Q5" s="1"/>
      <c r="R5" s="1"/>
    </row>
    <row r="6" spans="1:31" ht="18.75" customHeight="1">
      <c r="A6" s="602" t="s">
        <v>421</v>
      </c>
      <c r="B6" s="276" t="s">
        <v>396</v>
      </c>
      <c r="C6" s="276" t="s">
        <v>397</v>
      </c>
      <c r="D6" s="276" t="s">
        <v>398</v>
      </c>
      <c r="E6" s="276" t="s">
        <v>399</v>
      </c>
      <c r="F6" s="276" t="s">
        <v>400</v>
      </c>
      <c r="G6" s="276" t="s">
        <v>401</v>
      </c>
      <c r="H6" s="276" t="s">
        <v>402</v>
      </c>
      <c r="I6" s="276" t="s">
        <v>403</v>
      </c>
      <c r="J6" s="276" t="s">
        <v>412</v>
      </c>
      <c r="K6" s="276" t="s">
        <v>413</v>
      </c>
      <c r="L6" s="276" t="s">
        <v>414</v>
      </c>
      <c r="M6" s="276" t="s">
        <v>415</v>
      </c>
      <c r="N6" s="276" t="s">
        <v>2</v>
      </c>
      <c r="O6" s="636" t="s">
        <v>477</v>
      </c>
    </row>
    <row r="7" spans="1:31" ht="18.75" customHeight="1">
      <c r="A7" s="603"/>
      <c r="B7" s="304" t="s">
        <v>404</v>
      </c>
      <c r="C7" s="304" t="s">
        <v>405</v>
      </c>
      <c r="D7" s="304" t="s">
        <v>406</v>
      </c>
      <c r="E7" s="304" t="s">
        <v>407</v>
      </c>
      <c r="F7" s="304" t="s">
        <v>408</v>
      </c>
      <c r="G7" s="304" t="s">
        <v>409</v>
      </c>
      <c r="H7" s="304" t="s">
        <v>410</v>
      </c>
      <c r="I7" s="304" t="s">
        <v>411</v>
      </c>
      <c r="J7" s="304" t="s">
        <v>416</v>
      </c>
      <c r="K7" s="304" t="s">
        <v>417</v>
      </c>
      <c r="L7" s="304" t="s">
        <v>418</v>
      </c>
      <c r="M7" s="304" t="s">
        <v>419</v>
      </c>
      <c r="N7" s="305" t="s">
        <v>55</v>
      </c>
      <c r="O7" s="637"/>
    </row>
    <row r="8" spans="1:31" ht="27" customHeight="1" thickBot="1">
      <c r="A8" s="310" t="s">
        <v>420</v>
      </c>
      <c r="B8" s="142">
        <v>3200</v>
      </c>
      <c r="C8" s="142">
        <v>3310</v>
      </c>
      <c r="D8" s="142">
        <v>3100</v>
      </c>
      <c r="E8" s="142">
        <v>3300</v>
      </c>
      <c r="F8" s="142">
        <v>3211</v>
      </c>
      <c r="G8" s="142">
        <v>3222</v>
      </c>
      <c r="H8" s="142">
        <v>3360</v>
      </c>
      <c r="I8" s="142">
        <v>3400</v>
      </c>
      <c r="J8" s="142">
        <v>3333</v>
      </c>
      <c r="K8" s="142">
        <v>3220</v>
      </c>
      <c r="L8" s="142">
        <v>3240</v>
      </c>
      <c r="M8" s="142">
        <v>3299</v>
      </c>
      <c r="N8" s="142">
        <f>SUM(B8:M8)</f>
        <v>39195</v>
      </c>
      <c r="O8" s="111" t="s">
        <v>438</v>
      </c>
    </row>
    <row r="9" spans="1:31" s="18" customFormat="1" ht="27" customHeight="1" thickBot="1">
      <c r="A9" s="311" t="s">
        <v>422</v>
      </c>
      <c r="B9" s="74">
        <v>8300</v>
      </c>
      <c r="C9" s="74">
        <v>8222</v>
      </c>
      <c r="D9" s="74">
        <v>8400</v>
      </c>
      <c r="E9" s="74">
        <v>8350</v>
      </c>
      <c r="F9" s="74">
        <v>8111</v>
      </c>
      <c r="G9" s="74">
        <v>8234</v>
      </c>
      <c r="H9" s="74">
        <v>8345</v>
      </c>
      <c r="I9" s="74">
        <v>8600</v>
      </c>
      <c r="J9" s="74">
        <v>8698</v>
      </c>
      <c r="K9" s="74">
        <v>8423</v>
      </c>
      <c r="L9" s="74">
        <v>8398</v>
      </c>
      <c r="M9" s="74">
        <v>8210</v>
      </c>
      <c r="N9" s="74">
        <f>SUM(B9:M9)</f>
        <v>100291</v>
      </c>
      <c r="O9" s="71" t="s">
        <v>439</v>
      </c>
      <c r="AE9" s="19"/>
    </row>
    <row r="10" spans="1:31" ht="27" customHeight="1" thickBot="1">
      <c r="A10" s="312" t="s">
        <v>423</v>
      </c>
      <c r="B10" s="75">
        <v>6400</v>
      </c>
      <c r="C10" s="75">
        <v>6444</v>
      </c>
      <c r="D10" s="75">
        <v>6354</v>
      </c>
      <c r="E10" s="75">
        <v>6287</v>
      </c>
      <c r="F10" s="75">
        <v>6387</v>
      </c>
      <c r="G10" s="75">
        <v>6578</v>
      </c>
      <c r="H10" s="75">
        <v>6557</v>
      </c>
      <c r="I10" s="75">
        <v>6709</v>
      </c>
      <c r="J10" s="75">
        <v>6700</v>
      </c>
      <c r="K10" s="75">
        <v>6565</v>
      </c>
      <c r="L10" s="75">
        <v>6456</v>
      </c>
      <c r="M10" s="75">
        <v>6333</v>
      </c>
      <c r="N10" s="75">
        <f t="shared" ref="N10:N14" si="0">SUM(B10:M10)</f>
        <v>77770</v>
      </c>
      <c r="O10" s="72" t="s">
        <v>440</v>
      </c>
    </row>
    <row r="11" spans="1:31" s="18" customFormat="1" ht="27" customHeight="1" thickBot="1">
      <c r="A11" s="311" t="s">
        <v>424</v>
      </c>
      <c r="B11" s="74">
        <v>7000</v>
      </c>
      <c r="C11" s="74">
        <v>7100</v>
      </c>
      <c r="D11" s="74">
        <v>7005</v>
      </c>
      <c r="E11" s="74">
        <v>7010</v>
      </c>
      <c r="F11" s="74">
        <v>7050</v>
      </c>
      <c r="G11" s="74">
        <v>7090</v>
      </c>
      <c r="H11" s="74">
        <v>7090</v>
      </c>
      <c r="I11" s="74">
        <v>7400</v>
      </c>
      <c r="J11" s="74">
        <v>7333</v>
      </c>
      <c r="K11" s="74">
        <v>7157</v>
      </c>
      <c r="L11" s="74">
        <v>7190</v>
      </c>
      <c r="M11" s="74">
        <v>7099</v>
      </c>
      <c r="N11" s="74">
        <f t="shared" si="0"/>
        <v>85524</v>
      </c>
      <c r="O11" s="71" t="s">
        <v>441</v>
      </c>
      <c r="AE11" s="19"/>
    </row>
    <row r="12" spans="1:31" ht="27" customHeight="1" thickBot="1">
      <c r="A12" s="313" t="s">
        <v>425</v>
      </c>
      <c r="B12" s="228">
        <v>4100</v>
      </c>
      <c r="C12" s="228">
        <v>4099</v>
      </c>
      <c r="D12" s="228">
        <v>4200</v>
      </c>
      <c r="E12" s="228">
        <v>4110</v>
      </c>
      <c r="F12" s="228">
        <v>4199</v>
      </c>
      <c r="G12" s="228">
        <v>4011</v>
      </c>
      <c r="H12" s="228">
        <v>4015</v>
      </c>
      <c r="I12" s="228">
        <v>4300</v>
      </c>
      <c r="J12" s="228">
        <v>4333</v>
      </c>
      <c r="K12" s="228">
        <v>4294</v>
      </c>
      <c r="L12" s="228">
        <v>4198</v>
      </c>
      <c r="M12" s="228">
        <v>4123</v>
      </c>
      <c r="N12" s="228">
        <f t="shared" si="0"/>
        <v>49982</v>
      </c>
      <c r="O12" s="229" t="s">
        <v>442</v>
      </c>
    </row>
    <row r="13" spans="1:31" s="18" customFormat="1" ht="27" customHeight="1" thickBot="1">
      <c r="A13" s="311" t="s">
        <v>426</v>
      </c>
      <c r="B13" s="74">
        <v>3000</v>
      </c>
      <c r="C13" s="74">
        <v>3022</v>
      </c>
      <c r="D13" s="74">
        <v>3111</v>
      </c>
      <c r="E13" s="74">
        <v>3099</v>
      </c>
      <c r="F13" s="74">
        <v>3098</v>
      </c>
      <c r="G13" s="74">
        <v>3200</v>
      </c>
      <c r="H13" s="74">
        <v>3190</v>
      </c>
      <c r="I13" s="74">
        <v>3333</v>
      </c>
      <c r="J13" s="74">
        <v>3300</v>
      </c>
      <c r="K13" s="74">
        <v>3240</v>
      </c>
      <c r="L13" s="74">
        <v>3099</v>
      </c>
      <c r="M13" s="74">
        <v>3089</v>
      </c>
      <c r="N13" s="74">
        <f t="shared" si="0"/>
        <v>37781</v>
      </c>
      <c r="O13" s="71" t="s">
        <v>443</v>
      </c>
      <c r="AE13" s="19"/>
    </row>
    <row r="14" spans="1:31" ht="27" customHeight="1" thickBot="1">
      <c r="A14" s="313" t="s">
        <v>427</v>
      </c>
      <c r="B14" s="228">
        <v>3400</v>
      </c>
      <c r="C14" s="228">
        <v>3555</v>
      </c>
      <c r="D14" s="228">
        <v>3787</v>
      </c>
      <c r="E14" s="228">
        <v>3678</v>
      </c>
      <c r="F14" s="228">
        <v>3798</v>
      </c>
      <c r="G14" s="228">
        <v>3800</v>
      </c>
      <c r="H14" s="228">
        <v>3808</v>
      </c>
      <c r="I14" s="228">
        <v>4457</v>
      </c>
      <c r="J14" s="228">
        <v>4000</v>
      </c>
      <c r="K14" s="228">
        <v>3999</v>
      </c>
      <c r="L14" s="228">
        <v>3787</v>
      </c>
      <c r="M14" s="228">
        <v>3678</v>
      </c>
      <c r="N14" s="228">
        <f t="shared" si="0"/>
        <v>45747</v>
      </c>
      <c r="O14" s="229" t="s">
        <v>444</v>
      </c>
    </row>
    <row r="15" spans="1:31" s="18" customFormat="1" ht="27" customHeight="1" thickBot="1">
      <c r="A15" s="311" t="s">
        <v>428</v>
      </c>
      <c r="B15" s="74">
        <v>7200</v>
      </c>
      <c r="C15" s="74">
        <v>7100</v>
      </c>
      <c r="D15" s="74">
        <v>7333</v>
      </c>
      <c r="E15" s="74">
        <v>7489</v>
      </c>
      <c r="F15" s="74">
        <v>7390</v>
      </c>
      <c r="G15" s="74">
        <v>7400</v>
      </c>
      <c r="H15" s="74">
        <v>7600</v>
      </c>
      <c r="I15" s="74">
        <v>7777</v>
      </c>
      <c r="J15" s="74">
        <v>7789</v>
      </c>
      <c r="K15" s="74">
        <v>7635</v>
      </c>
      <c r="L15" s="74">
        <v>7490</v>
      </c>
      <c r="M15" s="74">
        <v>7567</v>
      </c>
      <c r="N15" s="74">
        <f t="shared" ref="N15:N20" si="1">SUM(B15:M15)</f>
        <v>89770</v>
      </c>
      <c r="O15" s="71" t="s">
        <v>445</v>
      </c>
      <c r="AE15" s="19"/>
    </row>
    <row r="16" spans="1:31" ht="27" customHeight="1" thickBot="1">
      <c r="A16" s="312" t="s">
        <v>429</v>
      </c>
      <c r="B16" s="75">
        <v>4209</v>
      </c>
      <c r="C16" s="75">
        <v>4111</v>
      </c>
      <c r="D16" s="75">
        <v>4000</v>
      </c>
      <c r="E16" s="75">
        <v>4209</v>
      </c>
      <c r="F16" s="75">
        <v>4167</v>
      </c>
      <c r="G16" s="75">
        <v>4188</v>
      </c>
      <c r="H16" s="75">
        <v>4790</v>
      </c>
      <c r="I16" s="75">
        <v>5000</v>
      </c>
      <c r="J16" s="75">
        <v>5010</v>
      </c>
      <c r="K16" s="75">
        <v>4350</v>
      </c>
      <c r="L16" s="75">
        <v>4200</v>
      </c>
      <c r="M16" s="75">
        <v>4210</v>
      </c>
      <c r="N16" s="75">
        <f t="shared" si="1"/>
        <v>52444</v>
      </c>
      <c r="O16" s="72" t="s">
        <v>446</v>
      </c>
    </row>
    <row r="17" spans="1:31" s="18" customFormat="1" ht="27" customHeight="1" thickBot="1">
      <c r="A17" s="311" t="s">
        <v>430</v>
      </c>
      <c r="B17" s="74">
        <v>4287</v>
      </c>
      <c r="C17" s="74">
        <v>4278</v>
      </c>
      <c r="D17" s="74">
        <v>4408</v>
      </c>
      <c r="E17" s="74">
        <v>4578</v>
      </c>
      <c r="F17" s="74">
        <v>4689</v>
      </c>
      <c r="G17" s="74">
        <v>4777</v>
      </c>
      <c r="H17" s="74">
        <v>4800</v>
      </c>
      <c r="I17" s="74">
        <v>5298</v>
      </c>
      <c r="J17" s="74">
        <v>5002</v>
      </c>
      <c r="K17" s="74">
        <v>5999</v>
      </c>
      <c r="L17" s="74">
        <v>4765</v>
      </c>
      <c r="M17" s="74">
        <v>4769</v>
      </c>
      <c r="N17" s="74">
        <f t="shared" si="1"/>
        <v>57650</v>
      </c>
      <c r="O17" s="71" t="s">
        <v>447</v>
      </c>
      <c r="AE17" s="19"/>
    </row>
    <row r="18" spans="1:31" ht="27" customHeight="1" thickBot="1">
      <c r="A18" s="313" t="s">
        <v>431</v>
      </c>
      <c r="B18" s="228">
        <v>4308</v>
      </c>
      <c r="C18" s="228">
        <v>4389</v>
      </c>
      <c r="D18" s="228">
        <v>4500</v>
      </c>
      <c r="E18" s="228">
        <v>4555</v>
      </c>
      <c r="F18" s="228">
        <v>4498</v>
      </c>
      <c r="G18" s="228">
        <v>4780</v>
      </c>
      <c r="H18" s="228">
        <v>4790</v>
      </c>
      <c r="I18" s="228">
        <v>4800</v>
      </c>
      <c r="J18" s="228">
        <v>4890</v>
      </c>
      <c r="K18" s="228">
        <v>4894</v>
      </c>
      <c r="L18" s="228">
        <v>4600</v>
      </c>
      <c r="M18" s="228">
        <v>4400</v>
      </c>
      <c r="N18" s="228">
        <f t="shared" si="1"/>
        <v>55404</v>
      </c>
      <c r="O18" s="229" t="s">
        <v>448</v>
      </c>
    </row>
    <row r="19" spans="1:31" s="18" customFormat="1" ht="27" customHeight="1" thickBot="1">
      <c r="A19" s="311" t="s">
        <v>432</v>
      </c>
      <c r="B19" s="74">
        <v>3333</v>
      </c>
      <c r="C19" s="74">
        <v>3400</v>
      </c>
      <c r="D19" s="74">
        <v>3500</v>
      </c>
      <c r="E19" s="74">
        <v>3600</v>
      </c>
      <c r="F19" s="74">
        <v>3777</v>
      </c>
      <c r="G19" s="74">
        <v>3876</v>
      </c>
      <c r="H19" s="74">
        <v>3468</v>
      </c>
      <c r="I19" s="74">
        <v>4444</v>
      </c>
      <c r="J19" s="74">
        <v>4568</v>
      </c>
      <c r="K19" s="74">
        <v>3900</v>
      </c>
      <c r="L19" s="74">
        <v>3209</v>
      </c>
      <c r="M19" s="74">
        <v>3209</v>
      </c>
      <c r="N19" s="74">
        <f t="shared" si="1"/>
        <v>44284</v>
      </c>
      <c r="O19" s="71" t="s">
        <v>449</v>
      </c>
      <c r="AE19" s="19"/>
    </row>
    <row r="20" spans="1:31" ht="27" customHeight="1">
      <c r="A20" s="313" t="s">
        <v>433</v>
      </c>
      <c r="B20" s="228">
        <v>3000</v>
      </c>
      <c r="C20" s="228">
        <v>3119</v>
      </c>
      <c r="D20" s="228">
        <v>3209</v>
      </c>
      <c r="E20" s="228">
        <v>3338</v>
      </c>
      <c r="F20" s="228">
        <v>3124</v>
      </c>
      <c r="G20" s="228">
        <v>3276</v>
      </c>
      <c r="H20" s="228">
        <v>3098</v>
      </c>
      <c r="I20" s="228">
        <v>4657</v>
      </c>
      <c r="J20" s="228">
        <v>4560</v>
      </c>
      <c r="K20" s="228">
        <v>3902</v>
      </c>
      <c r="L20" s="228">
        <v>3579</v>
      </c>
      <c r="M20" s="228">
        <v>3000</v>
      </c>
      <c r="N20" s="228">
        <f t="shared" si="1"/>
        <v>41862</v>
      </c>
      <c r="O20" s="229" t="s">
        <v>489</v>
      </c>
    </row>
    <row r="21" spans="1:31" s="18" customFormat="1" ht="27" customHeight="1">
      <c r="A21" s="314" t="s">
        <v>2</v>
      </c>
      <c r="B21" s="279">
        <f>SUM(B8:B20)</f>
        <v>61737</v>
      </c>
      <c r="C21" s="279">
        <f t="shared" ref="C21:N21" si="2">SUM(C8:C20)</f>
        <v>62149</v>
      </c>
      <c r="D21" s="279">
        <f t="shared" si="2"/>
        <v>62907</v>
      </c>
      <c r="E21" s="279">
        <f>SUM(E8:E20)</f>
        <v>63603</v>
      </c>
      <c r="F21" s="279">
        <f>SUM(F8:F20)</f>
        <v>63499</v>
      </c>
      <c r="G21" s="279">
        <f>SUM(G8:G20)</f>
        <v>64432</v>
      </c>
      <c r="H21" s="279">
        <f t="shared" si="2"/>
        <v>64911</v>
      </c>
      <c r="I21" s="279">
        <f t="shared" si="2"/>
        <v>70175</v>
      </c>
      <c r="J21" s="279">
        <f t="shared" si="2"/>
        <v>69516</v>
      </c>
      <c r="K21" s="279">
        <f t="shared" si="2"/>
        <v>67578</v>
      </c>
      <c r="L21" s="279">
        <f t="shared" si="2"/>
        <v>64211</v>
      </c>
      <c r="M21" s="279">
        <f t="shared" si="2"/>
        <v>62986</v>
      </c>
      <c r="N21" s="279">
        <f t="shared" si="2"/>
        <v>777704</v>
      </c>
      <c r="O21" s="278" t="s">
        <v>55</v>
      </c>
      <c r="AE21" s="19"/>
    </row>
    <row r="22" spans="1:31" s="18" customFormat="1" ht="27" customHeight="1">
      <c r="A22" s="314" t="s">
        <v>434</v>
      </c>
      <c r="B22" s="279">
        <v>1992</v>
      </c>
      <c r="C22" s="279">
        <v>2143</v>
      </c>
      <c r="D22" s="279">
        <v>2029</v>
      </c>
      <c r="E22" s="279">
        <v>2120</v>
      </c>
      <c r="F22" s="279">
        <v>2048</v>
      </c>
      <c r="G22" s="279">
        <v>2078</v>
      </c>
      <c r="H22" s="279">
        <v>2094</v>
      </c>
      <c r="I22" s="279">
        <v>2264</v>
      </c>
      <c r="J22" s="279">
        <v>2242</v>
      </c>
      <c r="K22" s="279">
        <v>2180</v>
      </c>
      <c r="L22" s="279">
        <v>2071</v>
      </c>
      <c r="M22" s="279">
        <v>2032</v>
      </c>
      <c r="N22" s="279">
        <v>2131</v>
      </c>
      <c r="O22" s="278" t="s">
        <v>450</v>
      </c>
      <c r="AE22" s="19"/>
    </row>
    <row r="24" spans="1:31">
      <c r="B24" s="401"/>
      <c r="C24" s="401"/>
      <c r="D24" s="401"/>
      <c r="E24" s="401"/>
      <c r="F24" s="401"/>
      <c r="G24" s="401"/>
      <c r="H24" s="401"/>
      <c r="I24" s="401"/>
      <c r="J24" s="401"/>
      <c r="K24" s="401"/>
      <c r="L24" s="401"/>
      <c r="M24" s="401"/>
      <c r="N24" s="401"/>
    </row>
    <row r="25" spans="1:31">
      <c r="A25" s="2"/>
      <c r="AA25" s="275"/>
      <c r="AE25"/>
    </row>
    <row r="26" spans="1:31">
      <c r="AA26" s="275"/>
      <c r="AE26"/>
    </row>
    <row r="27" spans="1:31" ht="13.5" customHeight="1">
      <c r="AA27" s="275"/>
      <c r="AE27"/>
    </row>
    <row r="28" spans="1:31" ht="12.75" customHeight="1">
      <c r="AA28" s="275"/>
      <c r="AE28"/>
    </row>
    <row r="29" spans="1:31">
      <c r="AA29" s="275"/>
      <c r="AE29"/>
    </row>
    <row r="30" spans="1:31">
      <c r="AA30" s="275"/>
      <c r="AE30"/>
    </row>
    <row r="31" spans="1:31" ht="13.5" thickBot="1">
      <c r="AA31" s="275"/>
      <c r="AE31"/>
    </row>
    <row r="32" spans="1:31" ht="13.5" thickBot="1">
      <c r="A32" s="311" t="s">
        <v>426</v>
      </c>
      <c r="B32">
        <v>37781</v>
      </c>
      <c r="AA32" s="275"/>
      <c r="AE32"/>
    </row>
    <row r="33" spans="1:31" ht="13.5" thickBot="1">
      <c r="A33" s="310" t="s">
        <v>420</v>
      </c>
      <c r="B33">
        <v>39195</v>
      </c>
      <c r="AA33" s="275"/>
      <c r="AE33"/>
    </row>
    <row r="34" spans="1:31" ht="13.5" thickBot="1">
      <c r="A34" s="312" t="s">
        <v>433</v>
      </c>
      <c r="B34">
        <v>41862</v>
      </c>
      <c r="AA34" s="275"/>
      <c r="AE34"/>
    </row>
    <row r="35" spans="1:31" ht="13.5" thickBot="1">
      <c r="A35" s="311" t="s">
        <v>432</v>
      </c>
      <c r="B35">
        <v>44284</v>
      </c>
      <c r="AA35" s="275"/>
      <c r="AE35"/>
    </row>
    <row r="36" spans="1:31" ht="13.5" thickBot="1">
      <c r="A36" s="313" t="s">
        <v>427</v>
      </c>
      <c r="B36">
        <v>45747</v>
      </c>
      <c r="AA36" s="275"/>
      <c r="AE36"/>
    </row>
    <row r="37" spans="1:31" ht="13.5" thickBot="1">
      <c r="A37" s="312" t="s">
        <v>425</v>
      </c>
      <c r="B37">
        <v>49982</v>
      </c>
      <c r="AA37" s="275"/>
      <c r="AE37"/>
    </row>
    <row r="38" spans="1:31" ht="13.5" thickBot="1">
      <c r="A38" s="313" t="s">
        <v>429</v>
      </c>
      <c r="B38">
        <v>52444</v>
      </c>
      <c r="AA38" s="275"/>
      <c r="AE38"/>
    </row>
    <row r="39" spans="1:31" ht="13.5" thickBot="1">
      <c r="A39" s="312" t="s">
        <v>431</v>
      </c>
      <c r="B39">
        <v>55404</v>
      </c>
      <c r="AA39" s="275"/>
      <c r="AE39"/>
    </row>
    <row r="40" spans="1:31" ht="13.5" thickBot="1">
      <c r="A40" s="311" t="s">
        <v>430</v>
      </c>
      <c r="B40">
        <v>57650</v>
      </c>
      <c r="AA40" s="275"/>
      <c r="AE40"/>
    </row>
    <row r="41" spans="1:31" ht="13.5" thickBot="1">
      <c r="A41" s="312" t="s">
        <v>423</v>
      </c>
      <c r="B41">
        <v>77770</v>
      </c>
      <c r="AA41" s="275"/>
      <c r="AE41"/>
    </row>
    <row r="42" spans="1:31" ht="26.25" thickBot="1">
      <c r="A42" s="315" t="s">
        <v>424</v>
      </c>
      <c r="B42">
        <v>85524</v>
      </c>
      <c r="AA42" s="275"/>
      <c r="AE42"/>
    </row>
    <row r="43" spans="1:31" ht="13.5" thickBot="1">
      <c r="A43" s="311" t="s">
        <v>428</v>
      </c>
      <c r="B43">
        <v>89770</v>
      </c>
      <c r="AA43" s="275"/>
      <c r="AE43"/>
    </row>
    <row r="44" spans="1:31">
      <c r="A44" s="315" t="s">
        <v>422</v>
      </c>
      <c r="B44">
        <v>100291</v>
      </c>
      <c r="AA44" s="275"/>
      <c r="AE44"/>
    </row>
    <row r="45" spans="1:31">
      <c r="AA45" s="275"/>
      <c r="AE45"/>
    </row>
    <row r="46" spans="1:31">
      <c r="AA46" s="275"/>
      <c r="AE46"/>
    </row>
    <row r="47" spans="1:31">
      <c r="AA47" s="275"/>
      <c r="AE47"/>
    </row>
    <row r="48" spans="1:31">
      <c r="AA48" s="275"/>
      <c r="AE48"/>
    </row>
    <row r="49" spans="1:31">
      <c r="AA49" s="275"/>
      <c r="AE49"/>
    </row>
    <row r="50" spans="1:31">
      <c r="AA50" s="275"/>
      <c r="AE50"/>
    </row>
    <row r="51" spans="1:31">
      <c r="A51" t="s">
        <v>456</v>
      </c>
      <c r="B51">
        <v>37781</v>
      </c>
      <c r="AA51" s="275"/>
      <c r="AE51"/>
    </row>
    <row r="52" spans="1:31">
      <c r="A52" t="s">
        <v>451</v>
      </c>
      <c r="B52">
        <v>39195</v>
      </c>
      <c r="AA52" s="275"/>
      <c r="AE52"/>
    </row>
    <row r="53" spans="1:31">
      <c r="A53" t="s">
        <v>433</v>
      </c>
      <c r="B53">
        <v>41862</v>
      </c>
      <c r="AA53" s="275"/>
      <c r="AE53"/>
    </row>
    <row r="54" spans="1:31">
      <c r="A54" t="s">
        <v>462</v>
      </c>
      <c r="B54">
        <v>44284</v>
      </c>
    </row>
    <row r="55" spans="1:31">
      <c r="A55" t="s">
        <v>457</v>
      </c>
      <c r="B55">
        <v>45747</v>
      </c>
    </row>
    <row r="56" spans="1:31">
      <c r="A56" t="s">
        <v>455</v>
      </c>
      <c r="B56">
        <v>49982</v>
      </c>
    </row>
    <row r="57" spans="1:31">
      <c r="A57" t="s">
        <v>459</v>
      </c>
      <c r="B57">
        <v>52444</v>
      </c>
    </row>
    <row r="58" spans="1:31">
      <c r="A58" t="s">
        <v>461</v>
      </c>
      <c r="B58">
        <v>55404</v>
      </c>
    </row>
    <row r="59" spans="1:31">
      <c r="A59" t="s">
        <v>460</v>
      </c>
      <c r="B59">
        <v>57650</v>
      </c>
    </row>
    <row r="60" spans="1:31">
      <c r="A60" t="s">
        <v>453</v>
      </c>
      <c r="B60">
        <v>77770</v>
      </c>
    </row>
    <row r="61" spans="1:31">
      <c r="A61" t="s">
        <v>454</v>
      </c>
      <c r="B61">
        <v>85524</v>
      </c>
    </row>
    <row r="62" spans="1:31">
      <c r="A62" t="s">
        <v>458</v>
      </c>
      <c r="B62">
        <v>89770</v>
      </c>
    </row>
    <row r="63" spans="1:31">
      <c r="A63" t="s">
        <v>452</v>
      </c>
      <c r="B63">
        <v>100291</v>
      </c>
    </row>
    <row r="67" spans="1:1">
      <c r="A67" t="str">
        <f t="shared" ref="A67:A69" si="3">A24 &amp; O24</f>
        <v/>
      </c>
    </row>
    <row r="68" spans="1:1">
      <c r="A68" t="str">
        <f t="shared" si="3"/>
        <v/>
      </c>
    </row>
    <row r="69" spans="1:1">
      <c r="A69" t="str">
        <f t="shared" si="3"/>
        <v/>
      </c>
    </row>
  </sheetData>
  <sortState ref="A51:B64">
    <sortCondition ref="B51"/>
  </sortState>
  <mergeCells count="6">
    <mergeCell ref="A1:O1"/>
    <mergeCell ref="A2:O2"/>
    <mergeCell ref="A3:O3"/>
    <mergeCell ref="A4:O4"/>
    <mergeCell ref="A6:A7"/>
    <mergeCell ref="O6:O7"/>
  </mergeCells>
  <printOptions horizontalCentered="1" verticalCentered="1"/>
  <pageMargins left="0" right="0" top="0" bottom="0" header="0" footer="0"/>
  <pageSetup paperSize="9" scale="95" orientation="landscape" horizontalDpi="300" verticalDpi="300"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rightToLeft="1" view="pageBreakPreview" topLeftCell="A25" zoomScaleNormal="100" zoomScaleSheetLayoutView="100" workbookViewId="0">
      <selection activeCell="C12" sqref="C12"/>
    </sheetView>
  </sheetViews>
  <sheetFormatPr defaultRowHeight="14.25"/>
  <cols>
    <col min="1" max="1" width="10.140625" style="446" customWidth="1"/>
    <col min="2" max="2" width="23" style="446" customWidth="1"/>
    <col min="3" max="3" width="13.28515625" style="446" customWidth="1"/>
    <col min="4" max="4" width="10" style="446" customWidth="1"/>
    <col min="5" max="5" width="14.85546875" style="446" customWidth="1"/>
    <col min="6" max="6" width="9.85546875" style="446" bestFit="1" customWidth="1"/>
    <col min="7" max="7" width="13.7109375" style="446" customWidth="1"/>
    <col min="8" max="8" width="9.85546875" style="446" bestFit="1" customWidth="1"/>
    <col min="9" max="9" width="29.85546875" style="446" customWidth="1"/>
    <col min="10" max="16384" width="9.140625" style="446"/>
  </cols>
  <sheetData>
    <row r="1" spans="1:9" ht="18">
      <c r="A1" s="640" t="s">
        <v>542</v>
      </c>
      <c r="B1" s="640"/>
      <c r="C1" s="640"/>
      <c r="D1" s="640"/>
      <c r="E1" s="640"/>
      <c r="F1" s="640"/>
      <c r="G1" s="640"/>
      <c r="H1" s="640"/>
      <c r="I1" s="640"/>
    </row>
    <row r="2" spans="1:9" ht="18">
      <c r="A2" s="641" t="s">
        <v>478</v>
      </c>
      <c r="B2" s="641"/>
      <c r="C2" s="641"/>
      <c r="D2" s="641"/>
      <c r="E2" s="641"/>
      <c r="F2" s="641"/>
      <c r="G2" s="641"/>
      <c r="H2" s="641"/>
      <c r="I2" s="641"/>
    </row>
    <row r="3" spans="1:9" ht="15.75">
      <c r="A3" s="642" t="s">
        <v>541</v>
      </c>
      <c r="B3" s="642"/>
      <c r="C3" s="642"/>
      <c r="D3" s="642"/>
      <c r="E3" s="642"/>
      <c r="F3" s="642"/>
      <c r="G3" s="642"/>
      <c r="H3" s="642"/>
      <c r="I3" s="642"/>
    </row>
    <row r="4" spans="1:9" ht="15.75">
      <c r="A4" s="642" t="s">
        <v>478</v>
      </c>
      <c r="B4" s="642"/>
      <c r="C4" s="642"/>
      <c r="D4" s="642"/>
      <c r="E4" s="642"/>
      <c r="F4" s="642"/>
      <c r="G4" s="642"/>
      <c r="H4" s="642"/>
      <c r="I4" s="642"/>
    </row>
    <row r="5" spans="1:9" ht="16.5" customHeight="1">
      <c r="A5" s="447" t="s">
        <v>721</v>
      </c>
      <c r="B5" s="489"/>
      <c r="I5" s="447" t="s">
        <v>720</v>
      </c>
    </row>
    <row r="6" spans="1:9" ht="16.5" customHeight="1" thickBot="1">
      <c r="A6" s="643" t="s">
        <v>543</v>
      </c>
      <c r="B6" s="645" t="s">
        <v>479</v>
      </c>
      <c r="C6" s="647">
        <v>2009</v>
      </c>
      <c r="D6" s="647"/>
      <c r="E6" s="647">
        <v>2010</v>
      </c>
      <c r="F6" s="647"/>
      <c r="G6" s="647">
        <v>2011</v>
      </c>
      <c r="H6" s="647"/>
      <c r="I6" s="638" t="s">
        <v>544</v>
      </c>
    </row>
    <row r="7" spans="1:9" ht="30.75" customHeight="1">
      <c r="A7" s="644"/>
      <c r="B7" s="646"/>
      <c r="C7" s="492" t="s">
        <v>794</v>
      </c>
      <c r="D7" s="491" t="s">
        <v>795</v>
      </c>
      <c r="E7" s="492" t="s">
        <v>794</v>
      </c>
      <c r="F7" s="491" t="s">
        <v>793</v>
      </c>
      <c r="G7" s="492" t="s">
        <v>794</v>
      </c>
      <c r="H7" s="490" t="s">
        <v>792</v>
      </c>
      <c r="I7" s="639"/>
    </row>
    <row r="8" spans="1:9" ht="15" thickBot="1">
      <c r="A8" s="448" t="s">
        <v>545</v>
      </c>
      <c r="B8" s="449" t="s">
        <v>546</v>
      </c>
      <c r="C8" s="449">
        <v>0</v>
      </c>
      <c r="D8" s="449">
        <v>0</v>
      </c>
      <c r="E8" s="449">
        <v>0</v>
      </c>
      <c r="F8" s="449">
        <v>0</v>
      </c>
      <c r="G8" s="449">
        <v>0</v>
      </c>
      <c r="H8" s="449">
        <v>0</v>
      </c>
      <c r="I8" s="450" t="s">
        <v>547</v>
      </c>
    </row>
    <row r="9" spans="1:9" ht="15" thickBot="1">
      <c r="A9" s="451" t="s">
        <v>548</v>
      </c>
      <c r="B9" s="452" t="s">
        <v>546</v>
      </c>
      <c r="C9" s="452">
        <v>2330882.29</v>
      </c>
      <c r="D9" s="452">
        <v>9360.9730522088357</v>
      </c>
      <c r="E9" s="452">
        <v>3766844.5799999996</v>
      </c>
      <c r="F9" s="452">
        <v>11111.635929203539</v>
      </c>
      <c r="G9" s="452">
        <v>6806156</v>
      </c>
      <c r="H9" s="452">
        <v>18296.118279569891</v>
      </c>
      <c r="I9" s="453" t="s">
        <v>547</v>
      </c>
    </row>
    <row r="10" spans="1:9" ht="15" thickBot="1">
      <c r="A10" s="448" t="s">
        <v>549</v>
      </c>
      <c r="B10" s="454" t="s">
        <v>550</v>
      </c>
      <c r="C10" s="454">
        <v>8094806.4299999978</v>
      </c>
      <c r="D10" s="454">
        <v>214.31273807947892</v>
      </c>
      <c r="E10" s="454">
        <v>8936249.3599999957</v>
      </c>
      <c r="F10" s="454">
        <v>210.48260222347832</v>
      </c>
      <c r="G10" s="454">
        <v>8171885.4400000013</v>
      </c>
      <c r="H10" s="454">
        <v>367.37481747887074</v>
      </c>
      <c r="I10" s="455" t="s">
        <v>551</v>
      </c>
    </row>
    <row r="11" spans="1:9" ht="26.25" thickBot="1">
      <c r="A11" s="451" t="s">
        <v>552</v>
      </c>
      <c r="B11" s="452" t="s">
        <v>553</v>
      </c>
      <c r="C11" s="452">
        <v>1818654.7800000003</v>
      </c>
      <c r="D11" s="452">
        <v>14.318988898511931</v>
      </c>
      <c r="E11" s="452">
        <v>2585502.1999999993</v>
      </c>
      <c r="F11" s="452">
        <v>8.2269830814806308</v>
      </c>
      <c r="G11" s="452">
        <v>1215598.5799999998</v>
      </c>
      <c r="H11" s="452">
        <v>14.627965728450919</v>
      </c>
      <c r="I11" s="453" t="s">
        <v>554</v>
      </c>
    </row>
    <row r="12" spans="1:9" ht="15" thickBot="1">
      <c r="A12" s="448" t="s">
        <v>555</v>
      </c>
      <c r="B12" s="454" t="s">
        <v>556</v>
      </c>
      <c r="C12" s="454">
        <v>5750072.0200000014</v>
      </c>
      <c r="D12" s="454">
        <v>47.166532852104019</v>
      </c>
      <c r="E12" s="454">
        <v>4673480.09</v>
      </c>
      <c r="F12" s="454">
        <v>17.855361177652718</v>
      </c>
      <c r="G12" s="454">
        <v>3842263.0000000028</v>
      </c>
      <c r="H12" s="454">
        <v>35.267267570470068</v>
      </c>
      <c r="I12" s="455" t="s">
        <v>557</v>
      </c>
    </row>
    <row r="13" spans="1:9" ht="15" thickBot="1">
      <c r="A13" s="451" t="s">
        <v>558</v>
      </c>
      <c r="B13" s="452" t="s">
        <v>559</v>
      </c>
      <c r="C13" s="452">
        <v>2020666.33</v>
      </c>
      <c r="D13" s="452">
        <v>460.07885473588345</v>
      </c>
      <c r="E13" s="452">
        <v>533737.54999999993</v>
      </c>
      <c r="F13" s="452">
        <v>265.67324539571922</v>
      </c>
      <c r="G13" s="452">
        <v>12527588.210000003</v>
      </c>
      <c r="H13" s="452">
        <v>239.3776170367257</v>
      </c>
      <c r="I13" s="453" t="s">
        <v>560</v>
      </c>
    </row>
    <row r="14" spans="1:9" ht="26.25" thickBot="1">
      <c r="A14" s="448" t="s">
        <v>561</v>
      </c>
      <c r="B14" s="454" t="s">
        <v>562</v>
      </c>
      <c r="C14" s="454">
        <v>2031845.8200000008</v>
      </c>
      <c r="D14" s="454">
        <v>1747.0729320722276</v>
      </c>
      <c r="E14" s="454">
        <v>2060373.0699999996</v>
      </c>
      <c r="F14" s="454">
        <v>767.93629146477804</v>
      </c>
      <c r="G14" s="454">
        <v>1348388.2399999998</v>
      </c>
      <c r="H14" s="454">
        <v>374.44827547903355</v>
      </c>
      <c r="I14" s="455" t="s">
        <v>563</v>
      </c>
    </row>
    <row r="15" spans="1:9" ht="26.25" thickBot="1">
      <c r="A15" s="451" t="s">
        <v>564</v>
      </c>
      <c r="B15" s="452" t="s">
        <v>565</v>
      </c>
      <c r="C15" s="452">
        <v>112034.51</v>
      </c>
      <c r="D15" s="452">
        <v>201.13915619389587</v>
      </c>
      <c r="E15" s="452">
        <v>374326.49</v>
      </c>
      <c r="F15" s="452">
        <v>1445.2760231660232</v>
      </c>
      <c r="G15" s="452">
        <v>532462.6100000001</v>
      </c>
      <c r="H15" s="452">
        <v>550.06467975206624</v>
      </c>
      <c r="I15" s="453" t="s">
        <v>566</v>
      </c>
    </row>
    <row r="16" spans="1:9" ht="26.25" thickBot="1">
      <c r="A16" s="448" t="s">
        <v>567</v>
      </c>
      <c r="B16" s="454" t="s">
        <v>568</v>
      </c>
      <c r="C16" s="454">
        <v>154243.69999999998</v>
      </c>
      <c r="D16" s="454">
        <v>691.67578475336313</v>
      </c>
      <c r="E16" s="454">
        <v>157605.34</v>
      </c>
      <c r="F16" s="454">
        <v>1260.8427199999999</v>
      </c>
      <c r="G16" s="454">
        <v>294906.03000000003</v>
      </c>
      <c r="H16" s="454">
        <v>627.4596382978724</v>
      </c>
      <c r="I16" s="455" t="s">
        <v>569</v>
      </c>
    </row>
    <row r="17" spans="1:9" ht="26.25" thickBot="1">
      <c r="A17" s="451" t="s">
        <v>570</v>
      </c>
      <c r="B17" s="452" t="s">
        <v>571</v>
      </c>
      <c r="C17" s="452">
        <v>120298.46</v>
      </c>
      <c r="D17" s="452">
        <v>1562.3176623376623</v>
      </c>
      <c r="E17" s="452">
        <v>74919.31</v>
      </c>
      <c r="F17" s="452">
        <v>814.34032608695645</v>
      </c>
      <c r="G17" s="452">
        <v>252195.61999999997</v>
      </c>
      <c r="H17" s="452">
        <v>4424.4845614035085</v>
      </c>
      <c r="I17" s="453" t="s">
        <v>572</v>
      </c>
    </row>
    <row r="18" spans="1:9" ht="26.25" thickBot="1">
      <c r="A18" s="448" t="s">
        <v>573</v>
      </c>
      <c r="B18" s="454" t="s">
        <v>574</v>
      </c>
      <c r="C18" s="454">
        <v>771833.76</v>
      </c>
      <c r="D18" s="454">
        <v>4217.6708196721311</v>
      </c>
      <c r="E18" s="454">
        <v>445745.11999999994</v>
      </c>
      <c r="F18" s="454">
        <v>270.64063145112323</v>
      </c>
      <c r="G18" s="454">
        <v>457128.38</v>
      </c>
      <c r="H18" s="454">
        <v>574.28188442211058</v>
      </c>
      <c r="I18" s="455" t="s">
        <v>575</v>
      </c>
    </row>
    <row r="19" spans="1:9" ht="26.25" thickBot="1">
      <c r="A19" s="451" t="s">
        <v>576</v>
      </c>
      <c r="B19" s="452" t="s">
        <v>577</v>
      </c>
      <c r="C19" s="452">
        <v>651330.62999999989</v>
      </c>
      <c r="D19" s="452">
        <v>6323.598349514562</v>
      </c>
      <c r="E19" s="452">
        <v>835507.69</v>
      </c>
      <c r="F19" s="452">
        <v>2270.4013315217389</v>
      </c>
      <c r="G19" s="452">
        <v>119996.21</v>
      </c>
      <c r="H19" s="452">
        <v>38.251899904367235</v>
      </c>
      <c r="I19" s="453" t="s">
        <v>578</v>
      </c>
    </row>
    <row r="20" spans="1:9" ht="26.25" thickBot="1">
      <c r="A20" s="448" t="s">
        <v>579</v>
      </c>
      <c r="B20" s="454" t="s">
        <v>580</v>
      </c>
      <c r="C20" s="454">
        <v>1137997.54</v>
      </c>
      <c r="D20" s="454">
        <v>6184.7692391304354</v>
      </c>
      <c r="E20" s="454">
        <v>317049.95000000007</v>
      </c>
      <c r="F20" s="454">
        <v>207.35771746239377</v>
      </c>
      <c r="G20" s="454">
        <v>1917934.37</v>
      </c>
      <c r="H20" s="454">
        <v>307.0660214537304</v>
      </c>
      <c r="I20" s="455" t="s">
        <v>581</v>
      </c>
    </row>
    <row r="21" spans="1:9" ht="26.25" thickBot="1">
      <c r="A21" s="451" t="s">
        <v>582</v>
      </c>
      <c r="B21" s="452" t="s">
        <v>583</v>
      </c>
      <c r="C21" s="452">
        <v>342182.02</v>
      </c>
      <c r="D21" s="452">
        <v>1196.4406293706295</v>
      </c>
      <c r="E21" s="452">
        <v>129832.29</v>
      </c>
      <c r="F21" s="452">
        <v>247.77154580152671</v>
      </c>
      <c r="G21" s="452">
        <v>1353741.9799999997</v>
      </c>
      <c r="H21" s="452">
        <v>1015.5603750937732</v>
      </c>
      <c r="I21" s="453" t="s">
        <v>584</v>
      </c>
    </row>
    <row r="22" spans="1:9" ht="15" thickBot="1">
      <c r="A22" s="448" t="s">
        <v>585</v>
      </c>
      <c r="B22" s="454" t="s">
        <v>586</v>
      </c>
      <c r="C22" s="454">
        <v>7427191.9399999995</v>
      </c>
      <c r="D22" s="454">
        <v>658.14726982720424</v>
      </c>
      <c r="E22" s="454">
        <v>5601984.7199999969</v>
      </c>
      <c r="F22" s="454">
        <v>433.25481206496494</v>
      </c>
      <c r="G22" s="454">
        <v>7754591.9399999967</v>
      </c>
      <c r="H22" s="454">
        <v>101.25470966899519</v>
      </c>
      <c r="I22" s="455" t="s">
        <v>587</v>
      </c>
    </row>
    <row r="23" spans="1:9" ht="15" thickBot="1">
      <c r="A23" s="451" t="s">
        <v>588</v>
      </c>
      <c r="B23" s="452" t="s">
        <v>589</v>
      </c>
      <c r="C23" s="452">
        <v>6258981.3300000001</v>
      </c>
      <c r="D23" s="452">
        <v>1472.3550529287227</v>
      </c>
      <c r="E23" s="452">
        <v>8235908.4900000012</v>
      </c>
      <c r="F23" s="452">
        <v>403.8595836806748</v>
      </c>
      <c r="G23" s="452">
        <v>5610111.4800000042</v>
      </c>
      <c r="H23" s="452">
        <v>373.80806769722841</v>
      </c>
      <c r="I23" s="453" t="s">
        <v>590</v>
      </c>
    </row>
    <row r="24" spans="1:9" ht="15" thickBot="1">
      <c r="A24" s="448" t="s">
        <v>591</v>
      </c>
      <c r="B24" s="454" t="s">
        <v>592</v>
      </c>
      <c r="C24" s="454">
        <v>446732.48</v>
      </c>
      <c r="D24" s="454">
        <v>3661.7416393442622</v>
      </c>
      <c r="E24" s="454">
        <v>197753.59999999998</v>
      </c>
      <c r="F24" s="454">
        <v>274.27683772538137</v>
      </c>
      <c r="G24" s="454">
        <v>470068.37</v>
      </c>
      <c r="H24" s="454">
        <v>1335.4215056818182</v>
      </c>
      <c r="I24" s="455" t="s">
        <v>593</v>
      </c>
    </row>
    <row r="25" spans="1:9" ht="15" thickBot="1">
      <c r="A25" s="451" t="s">
        <v>594</v>
      </c>
      <c r="B25" s="452" t="s">
        <v>595</v>
      </c>
      <c r="C25" s="452">
        <v>0</v>
      </c>
      <c r="D25" s="452">
        <v>0</v>
      </c>
      <c r="E25" s="452">
        <v>108590.62</v>
      </c>
      <c r="F25" s="452">
        <v>2171.8123999999998</v>
      </c>
      <c r="G25" s="452">
        <v>0</v>
      </c>
      <c r="H25" s="452">
        <v>0</v>
      </c>
      <c r="I25" s="453" t="s">
        <v>596</v>
      </c>
    </row>
    <row r="26" spans="1:9" ht="15" thickBot="1">
      <c r="A26" s="448" t="s">
        <v>597</v>
      </c>
      <c r="B26" s="454" t="s">
        <v>598</v>
      </c>
      <c r="C26" s="454">
        <v>0</v>
      </c>
      <c r="D26" s="454">
        <v>0</v>
      </c>
      <c r="E26" s="454">
        <v>62397.17</v>
      </c>
      <c r="F26" s="454">
        <v>974.95578124999997</v>
      </c>
      <c r="G26" s="454">
        <v>0</v>
      </c>
      <c r="H26" s="454">
        <v>0</v>
      </c>
      <c r="I26" s="455" t="s">
        <v>599</v>
      </c>
    </row>
    <row r="27" spans="1:9" ht="15" thickBot="1">
      <c r="A27" s="451" t="s">
        <v>600</v>
      </c>
      <c r="B27" s="452" t="s">
        <v>595</v>
      </c>
      <c r="C27" s="452">
        <v>3129692.45</v>
      </c>
      <c r="D27" s="452">
        <v>666.88524398039635</v>
      </c>
      <c r="E27" s="452">
        <v>3317878.5500000003</v>
      </c>
      <c r="F27" s="452">
        <v>448.78649398079267</v>
      </c>
      <c r="G27" s="452">
        <v>2691431.919999999</v>
      </c>
      <c r="H27" s="452">
        <v>319.11689826891143</v>
      </c>
      <c r="I27" s="453" t="s">
        <v>596</v>
      </c>
    </row>
    <row r="28" spans="1:9" ht="15" thickBot="1">
      <c r="A28" s="448" t="s">
        <v>601</v>
      </c>
      <c r="B28" s="454" t="s">
        <v>598</v>
      </c>
      <c r="C28" s="454">
        <v>17245494.139999993</v>
      </c>
      <c r="D28" s="454">
        <v>463.06573599699249</v>
      </c>
      <c r="E28" s="454">
        <v>15978417.92</v>
      </c>
      <c r="F28" s="454">
        <v>285.94674063601713</v>
      </c>
      <c r="G28" s="454">
        <v>12676200.090000007</v>
      </c>
      <c r="H28" s="454">
        <v>194.22364002696668</v>
      </c>
      <c r="I28" s="455" t="s">
        <v>602</v>
      </c>
    </row>
    <row r="29" spans="1:9" ht="15" thickBot="1">
      <c r="A29" s="451" t="s">
        <v>603</v>
      </c>
      <c r="B29" s="452" t="s">
        <v>595</v>
      </c>
      <c r="C29" s="452">
        <v>1486763.5399999998</v>
      </c>
      <c r="D29" s="452">
        <v>1113.6805543071159</v>
      </c>
      <c r="E29" s="452">
        <v>2121010.9700000002</v>
      </c>
      <c r="F29" s="452">
        <v>772.40020757465413</v>
      </c>
      <c r="G29" s="452">
        <v>1503976.4500000002</v>
      </c>
      <c r="H29" s="452">
        <v>73.389764797735822</v>
      </c>
      <c r="I29" s="453" t="s">
        <v>596</v>
      </c>
    </row>
    <row r="30" spans="1:9" ht="15" thickBot="1">
      <c r="A30" s="448" t="s">
        <v>604</v>
      </c>
      <c r="B30" s="454" t="s">
        <v>598</v>
      </c>
      <c r="C30" s="454">
        <v>9098999.1500000004</v>
      </c>
      <c r="D30" s="454">
        <v>280.46109021977009</v>
      </c>
      <c r="E30" s="454">
        <v>10540237.390000002</v>
      </c>
      <c r="F30" s="454">
        <v>134.48811950544194</v>
      </c>
      <c r="G30" s="454">
        <v>10445461.920000006</v>
      </c>
      <c r="H30" s="454">
        <v>86.501995130596129</v>
      </c>
      <c r="I30" s="455" t="s">
        <v>602</v>
      </c>
    </row>
    <row r="31" spans="1:9" ht="15" thickBot="1">
      <c r="A31" s="451" t="s">
        <v>605</v>
      </c>
      <c r="B31" s="452" t="s">
        <v>595</v>
      </c>
      <c r="C31" s="452">
        <v>1106605.2600000002</v>
      </c>
      <c r="D31" s="452">
        <v>618.90674496644306</v>
      </c>
      <c r="E31" s="452">
        <v>1038045.18</v>
      </c>
      <c r="F31" s="452">
        <v>1072.360723140496</v>
      </c>
      <c r="G31" s="452">
        <v>471249.39</v>
      </c>
      <c r="H31" s="452">
        <v>51.072872006069147</v>
      </c>
      <c r="I31" s="453" t="s">
        <v>596</v>
      </c>
    </row>
    <row r="32" spans="1:9" ht="15" thickBot="1">
      <c r="A32" s="448" t="s">
        <v>606</v>
      </c>
      <c r="B32" s="454" t="s">
        <v>598</v>
      </c>
      <c r="C32" s="454">
        <v>1783689.8899999997</v>
      </c>
      <c r="D32" s="454">
        <v>311.88842280118894</v>
      </c>
      <c r="E32" s="454">
        <v>1881100.5899999996</v>
      </c>
      <c r="F32" s="454">
        <v>126.2653101087394</v>
      </c>
      <c r="G32" s="454">
        <v>1768343.4700000004</v>
      </c>
      <c r="H32" s="454">
        <v>23.743165364268648</v>
      </c>
      <c r="I32" s="455" t="s">
        <v>607</v>
      </c>
    </row>
    <row r="33" spans="1:9" ht="25.5">
      <c r="A33" s="451" t="s">
        <v>608</v>
      </c>
      <c r="B33" s="456" t="s">
        <v>609</v>
      </c>
      <c r="C33" s="456">
        <v>380822.11</v>
      </c>
      <c r="D33" s="456">
        <v>12694.070333333333</v>
      </c>
      <c r="E33" s="456">
        <v>74103.73</v>
      </c>
      <c r="F33" s="456">
        <v>2179.5214705882354</v>
      </c>
      <c r="G33" s="456">
        <v>27026.390000000003</v>
      </c>
      <c r="H33" s="456">
        <v>252.58308411214955</v>
      </c>
      <c r="I33" s="453" t="s">
        <v>610</v>
      </c>
    </row>
    <row r="34" spans="1:9" ht="25.5">
      <c r="A34" s="457" t="s">
        <v>611</v>
      </c>
      <c r="B34" s="458" t="s">
        <v>612</v>
      </c>
      <c r="C34" s="458">
        <v>4578506.7899999991</v>
      </c>
      <c r="D34" s="458">
        <v>448.17020262333585</v>
      </c>
      <c r="E34" s="458">
        <v>3788224.03</v>
      </c>
      <c r="F34" s="458">
        <v>286.50915368325519</v>
      </c>
      <c r="G34" s="458">
        <v>4330552.9399999995</v>
      </c>
      <c r="H34" s="458">
        <v>337.45444868697882</v>
      </c>
      <c r="I34" s="450" t="s">
        <v>613</v>
      </c>
    </row>
    <row r="35" spans="1:9" ht="39" thickBot="1">
      <c r="A35" s="451" t="s">
        <v>614</v>
      </c>
      <c r="B35" s="459" t="s">
        <v>615</v>
      </c>
      <c r="C35" s="459">
        <v>1054327.3699999999</v>
      </c>
      <c r="D35" s="459">
        <v>1046.9983813306851</v>
      </c>
      <c r="E35" s="459">
        <v>1058722.1400000001</v>
      </c>
      <c r="F35" s="459">
        <v>291.49838656387669</v>
      </c>
      <c r="G35" s="459">
        <v>3079317.8100000015</v>
      </c>
      <c r="H35" s="459">
        <v>95.391029088318248</v>
      </c>
      <c r="I35" s="453" t="s">
        <v>616</v>
      </c>
    </row>
    <row r="36" spans="1:9" ht="25.5">
      <c r="A36" s="460" t="s">
        <v>617</v>
      </c>
      <c r="B36" s="461" t="s">
        <v>618</v>
      </c>
      <c r="C36" s="461">
        <v>2572514.5100000007</v>
      </c>
      <c r="D36" s="461">
        <v>453.70626278659626</v>
      </c>
      <c r="E36" s="461">
        <v>5440329.3499999996</v>
      </c>
      <c r="F36" s="461">
        <v>1544.2320039738859</v>
      </c>
      <c r="G36" s="461">
        <v>3858271.4299999997</v>
      </c>
      <c r="H36" s="461">
        <v>48.348660167165818</v>
      </c>
      <c r="I36" s="462" t="s">
        <v>619</v>
      </c>
    </row>
    <row r="37" spans="1:9" ht="25.5">
      <c r="A37" s="463" t="s">
        <v>620</v>
      </c>
      <c r="B37" s="464" t="s">
        <v>621</v>
      </c>
      <c r="C37" s="464">
        <v>1668361.62</v>
      </c>
      <c r="D37" s="464">
        <v>318.08610486177315</v>
      </c>
      <c r="E37" s="464">
        <v>4738537.6300000008</v>
      </c>
      <c r="F37" s="464">
        <v>134.62519546565147</v>
      </c>
      <c r="G37" s="464">
        <v>1115354.8599999999</v>
      </c>
      <c r="H37" s="464">
        <v>253.60501591632558</v>
      </c>
      <c r="I37" s="465" t="s">
        <v>622</v>
      </c>
    </row>
    <row r="38" spans="1:9" ht="15" thickBot="1">
      <c r="A38" s="448" t="s">
        <v>623</v>
      </c>
      <c r="B38" s="449" t="s">
        <v>624</v>
      </c>
      <c r="C38" s="449">
        <v>3128896.1399999997</v>
      </c>
      <c r="D38" s="449">
        <v>497.43976788553255</v>
      </c>
      <c r="E38" s="449">
        <v>2678642.9999999995</v>
      </c>
      <c r="F38" s="449">
        <v>438.90594789447806</v>
      </c>
      <c r="G38" s="449">
        <v>4980755.17</v>
      </c>
      <c r="H38" s="449">
        <v>148.73697763311137</v>
      </c>
      <c r="I38" s="455" t="s">
        <v>625</v>
      </c>
    </row>
    <row r="39" spans="1:9" ht="15" thickBot="1">
      <c r="A39" s="451" t="s">
        <v>626</v>
      </c>
      <c r="B39" s="452" t="s">
        <v>627</v>
      </c>
      <c r="C39" s="452">
        <v>3463951.21</v>
      </c>
      <c r="D39" s="452">
        <v>643.97680052054284</v>
      </c>
      <c r="E39" s="452">
        <v>6377495.3600000013</v>
      </c>
      <c r="F39" s="452">
        <v>344.45019497704573</v>
      </c>
      <c r="G39" s="452">
        <v>7447751.3600000013</v>
      </c>
      <c r="H39" s="452">
        <v>344.96300880037057</v>
      </c>
      <c r="I39" s="453" t="s">
        <v>628</v>
      </c>
    </row>
    <row r="40" spans="1:9" ht="15" thickBot="1">
      <c r="A40" s="448"/>
      <c r="B40" s="454" t="s">
        <v>629</v>
      </c>
      <c r="C40" s="454">
        <v>14960022.209999999</v>
      </c>
      <c r="D40" s="454">
        <v>223.66782103610674</v>
      </c>
      <c r="E40" s="454">
        <v>22605117.920000009</v>
      </c>
      <c r="F40" s="454">
        <v>481.78000682011952</v>
      </c>
      <c r="G40" s="454">
        <v>21808593.729999982</v>
      </c>
      <c r="H40" s="454">
        <v>362.60630702979483</v>
      </c>
      <c r="I40" s="455" t="s">
        <v>630</v>
      </c>
    </row>
    <row r="41" spans="1:9" ht="26.25" thickBot="1">
      <c r="A41" s="451" t="s">
        <v>631</v>
      </c>
      <c r="B41" s="452" t="s">
        <v>632</v>
      </c>
      <c r="C41" s="452">
        <v>2100329.84</v>
      </c>
      <c r="D41" s="452">
        <v>936.81081177520059</v>
      </c>
      <c r="E41" s="452">
        <v>1620714.89</v>
      </c>
      <c r="F41" s="452">
        <v>425.16130377754456</v>
      </c>
      <c r="G41" s="452">
        <v>3754267.51</v>
      </c>
      <c r="H41" s="452">
        <v>1503.511217460953</v>
      </c>
      <c r="I41" s="453" t="s">
        <v>622</v>
      </c>
    </row>
    <row r="42" spans="1:9" ht="15" thickBot="1">
      <c r="A42" s="448" t="s">
        <v>633</v>
      </c>
      <c r="B42" s="454" t="s">
        <v>634</v>
      </c>
      <c r="C42" s="454">
        <v>17102135.880000006</v>
      </c>
      <c r="D42" s="454">
        <v>1434.9837120322206</v>
      </c>
      <c r="E42" s="454">
        <v>15424863.049999995</v>
      </c>
      <c r="F42" s="454">
        <v>1336.874939330906</v>
      </c>
      <c r="G42" s="454">
        <v>7868059.7299999995</v>
      </c>
      <c r="H42" s="454">
        <v>273.19651840277777</v>
      </c>
      <c r="I42" s="455" t="s">
        <v>635</v>
      </c>
    </row>
    <row r="43" spans="1:9" ht="51.75" thickBot="1">
      <c r="A43" s="451" t="s">
        <v>636</v>
      </c>
      <c r="B43" s="452" t="s">
        <v>637</v>
      </c>
      <c r="C43" s="452">
        <v>19177175.409999996</v>
      </c>
      <c r="D43" s="452">
        <v>331.64733346015487</v>
      </c>
      <c r="E43" s="452">
        <v>21298352.280000009</v>
      </c>
      <c r="F43" s="452">
        <v>373.48494160558357</v>
      </c>
      <c r="G43" s="452">
        <v>24202072.580000006</v>
      </c>
      <c r="H43" s="452">
        <v>462.24211352610882</v>
      </c>
      <c r="I43" s="453" t="s">
        <v>638</v>
      </c>
    </row>
    <row r="44" spans="1:9" ht="15" thickBot="1">
      <c r="A44" s="448" t="s">
        <v>639</v>
      </c>
      <c r="B44" s="454" t="s">
        <v>640</v>
      </c>
      <c r="C44" s="454">
        <v>2234645.4400000004</v>
      </c>
      <c r="D44" s="454">
        <v>350.5876121744588</v>
      </c>
      <c r="E44" s="454">
        <v>4477055.9399999995</v>
      </c>
      <c r="F44" s="454">
        <v>293.44274365864845</v>
      </c>
      <c r="G44" s="454">
        <v>4073589.7799999993</v>
      </c>
      <c r="H44" s="454">
        <v>33.660467526028754</v>
      </c>
      <c r="I44" s="455" t="s">
        <v>641</v>
      </c>
    </row>
    <row r="45" spans="1:9" ht="15" thickBot="1">
      <c r="A45" s="451" t="s">
        <v>642</v>
      </c>
      <c r="B45" s="452" t="s">
        <v>643</v>
      </c>
      <c r="C45" s="452">
        <v>859658.70000000007</v>
      </c>
      <c r="D45" s="452"/>
      <c r="E45" s="452">
        <v>447799.51999999996</v>
      </c>
      <c r="F45" s="452">
        <v>10.787490544674904</v>
      </c>
      <c r="G45" s="452">
        <v>481476.36000000004</v>
      </c>
      <c r="H45" s="452">
        <v>14.01922781271838</v>
      </c>
      <c r="I45" s="453" t="s">
        <v>644</v>
      </c>
    </row>
    <row r="46" spans="1:9" ht="15" thickBot="1">
      <c r="A46" s="448" t="s">
        <v>645</v>
      </c>
      <c r="B46" s="454" t="s">
        <v>646</v>
      </c>
      <c r="C46" s="454">
        <v>2110538.6900000004</v>
      </c>
      <c r="D46" s="454">
        <v>167.303899326199</v>
      </c>
      <c r="E46" s="454">
        <v>3360728.9499999997</v>
      </c>
      <c r="F46" s="454">
        <v>357.82889160988071</v>
      </c>
      <c r="G46" s="454">
        <v>2199806.8499999996</v>
      </c>
      <c r="H46" s="454">
        <v>88.221650290755946</v>
      </c>
      <c r="I46" s="455" t="s">
        <v>647</v>
      </c>
    </row>
    <row r="47" spans="1:9" ht="34.5" thickBot="1">
      <c r="A47" s="451" t="s">
        <v>648</v>
      </c>
      <c r="B47" s="452" t="s">
        <v>649</v>
      </c>
      <c r="C47" s="452">
        <v>2207890.69</v>
      </c>
      <c r="D47" s="452">
        <v>121.72064005733502</v>
      </c>
      <c r="E47" s="452"/>
      <c r="F47" s="452">
        <v>173.73175705492972</v>
      </c>
      <c r="G47" s="452">
        <v>1820629.139999999</v>
      </c>
      <c r="H47" s="452">
        <v>160.52099629694931</v>
      </c>
      <c r="I47" s="453" t="s">
        <v>650</v>
      </c>
    </row>
    <row r="48" spans="1:9" ht="57" thickBot="1">
      <c r="A48" s="448" t="s">
        <v>651</v>
      </c>
      <c r="B48" s="454" t="s">
        <v>652</v>
      </c>
      <c r="C48" s="454">
        <v>11612355.319999998</v>
      </c>
      <c r="D48" s="454">
        <v>7540.4904675324669</v>
      </c>
      <c r="E48" s="454">
        <v>4984311.5499999989</v>
      </c>
      <c r="F48" s="454">
        <v>949.75448742378023</v>
      </c>
      <c r="G48" s="454"/>
      <c r="H48" s="454">
        <v>1394.9059742351048</v>
      </c>
      <c r="I48" s="455" t="s">
        <v>653</v>
      </c>
    </row>
    <row r="49" spans="1:9" ht="39" thickBot="1">
      <c r="A49" s="451" t="s">
        <v>654</v>
      </c>
      <c r="B49" s="452" t="s">
        <v>655</v>
      </c>
      <c r="C49" s="452">
        <v>2231927.6</v>
      </c>
      <c r="D49" s="452">
        <v>97040.33043478262</v>
      </c>
      <c r="E49" s="452">
        <v>14352621.349999996</v>
      </c>
      <c r="F49" s="452">
        <v>44435.360216718254</v>
      </c>
      <c r="G49" s="452">
        <v>4671275.12</v>
      </c>
      <c r="H49" s="452">
        <v>3087.4257237276934</v>
      </c>
      <c r="I49" s="453" t="s">
        <v>656</v>
      </c>
    </row>
    <row r="50" spans="1:9" ht="39" thickBot="1">
      <c r="A50" s="448" t="s">
        <v>657</v>
      </c>
      <c r="B50" s="454" t="s">
        <v>658</v>
      </c>
      <c r="C50" s="454">
        <v>0</v>
      </c>
      <c r="D50" s="454">
        <v>0</v>
      </c>
      <c r="E50" s="454">
        <v>0</v>
      </c>
      <c r="F50" s="454">
        <v>0</v>
      </c>
      <c r="G50" s="454">
        <v>0</v>
      </c>
      <c r="H50" s="454">
        <v>0</v>
      </c>
      <c r="I50" s="455" t="s">
        <v>659</v>
      </c>
    </row>
    <row r="51" spans="1:9" ht="25.5">
      <c r="A51" s="451" t="s">
        <v>660</v>
      </c>
      <c r="B51" s="456" t="s">
        <v>661</v>
      </c>
      <c r="C51" s="456">
        <v>12315353.619999997</v>
      </c>
      <c r="D51" s="456">
        <v>32154.970287206259</v>
      </c>
      <c r="E51" s="456">
        <v>13182291.639999999</v>
      </c>
      <c r="F51" s="456"/>
      <c r="G51" s="456">
        <v>8802295.6899999995</v>
      </c>
      <c r="H51" s="456">
        <v>30352.743758620687</v>
      </c>
      <c r="I51" s="453" t="s">
        <v>662</v>
      </c>
    </row>
    <row r="52" spans="1:9" ht="38.25">
      <c r="A52" s="457" t="s">
        <v>663</v>
      </c>
      <c r="B52" s="458" t="s">
        <v>664</v>
      </c>
      <c r="C52" s="458">
        <v>78676389.259999976</v>
      </c>
      <c r="D52" s="458">
        <v>287140.10678832111</v>
      </c>
      <c r="E52" s="458">
        <v>67466985.580000013</v>
      </c>
      <c r="F52" s="458">
        <v>33039.659931439768</v>
      </c>
      <c r="G52" s="458">
        <v>32656672.649999991</v>
      </c>
      <c r="H52" s="458">
        <v>167470.11615384612</v>
      </c>
      <c r="I52" s="450" t="s">
        <v>665</v>
      </c>
    </row>
    <row r="53" spans="1:9" ht="38.25">
      <c r="A53" s="451" t="s">
        <v>666</v>
      </c>
      <c r="B53" s="464" t="s">
        <v>667</v>
      </c>
      <c r="C53" s="464">
        <v>29000523.389999997</v>
      </c>
      <c r="D53" s="464">
        <v>28571.944226600983</v>
      </c>
      <c r="E53" s="464">
        <v>24135937.330000002</v>
      </c>
      <c r="F53" s="464">
        <v>259526.2078494624</v>
      </c>
      <c r="G53" s="464">
        <v>161337228.53999999</v>
      </c>
      <c r="H53" s="464">
        <v>943492.56456140347</v>
      </c>
      <c r="I53" s="453" t="s">
        <v>668</v>
      </c>
    </row>
    <row r="54" spans="1:9">
      <c r="A54" s="448" t="s">
        <v>669</v>
      </c>
      <c r="B54" s="466" t="s">
        <v>670</v>
      </c>
      <c r="C54" s="466">
        <v>1349637.06</v>
      </c>
      <c r="D54" s="466">
        <v>28715.682127659577</v>
      </c>
      <c r="E54" s="466">
        <v>5436689.8799999999</v>
      </c>
      <c r="F54" s="466">
        <v>12852.69475177305</v>
      </c>
      <c r="G54" s="466">
        <v>5268818.4499999993</v>
      </c>
      <c r="H54" s="466">
        <v>39319.540671641786</v>
      </c>
      <c r="I54" s="455" t="s">
        <v>671</v>
      </c>
    </row>
    <row r="55" spans="1:9" ht="15" thickBot="1">
      <c r="A55" s="451" t="s">
        <v>672</v>
      </c>
      <c r="B55" s="459" t="s">
        <v>673</v>
      </c>
      <c r="C55" s="459">
        <v>0</v>
      </c>
      <c r="D55" s="459">
        <v>0</v>
      </c>
      <c r="E55" s="459">
        <v>0</v>
      </c>
      <c r="F55" s="459">
        <v>0</v>
      </c>
      <c r="G55" s="459">
        <v>0</v>
      </c>
      <c r="H55" s="459">
        <v>0</v>
      </c>
      <c r="I55" s="453" t="s">
        <v>674</v>
      </c>
    </row>
    <row r="56" spans="1:9" ht="15" thickBot="1">
      <c r="A56" s="448" t="s">
        <v>675</v>
      </c>
      <c r="B56" s="454" t="s">
        <v>676</v>
      </c>
      <c r="C56" s="454">
        <v>66149645.570000023</v>
      </c>
      <c r="D56" s="454">
        <v>14631.640249944707</v>
      </c>
      <c r="E56" s="454">
        <v>96117672.230000049</v>
      </c>
      <c r="F56" s="454">
        <v>6720.5755999160992</v>
      </c>
      <c r="G56" s="454">
        <v>47394999.780000031</v>
      </c>
      <c r="H56" s="454">
        <v>4287.200341926733</v>
      </c>
      <c r="I56" s="455" t="s">
        <v>677</v>
      </c>
    </row>
    <row r="57" spans="1:9" ht="15" thickBot="1">
      <c r="A57" s="451" t="s">
        <v>678</v>
      </c>
      <c r="B57" s="452" t="s">
        <v>679</v>
      </c>
      <c r="C57" s="452">
        <v>18106058.940000001</v>
      </c>
      <c r="D57" s="452">
        <v>129328.99242857144</v>
      </c>
      <c r="E57" s="452">
        <v>5064804.6399999997</v>
      </c>
      <c r="F57" s="452">
        <v>2201.1319600173838</v>
      </c>
      <c r="G57" s="452">
        <v>6287930.4000000004</v>
      </c>
      <c r="H57" s="452">
        <v>4633.699631540162</v>
      </c>
      <c r="I57" s="453" t="s">
        <v>680</v>
      </c>
    </row>
    <row r="58" spans="1:9" ht="36">
      <c r="A58" s="448" t="s">
        <v>681</v>
      </c>
      <c r="B58" s="467" t="s">
        <v>682</v>
      </c>
      <c r="C58" s="461">
        <v>259856.51</v>
      </c>
      <c r="D58" s="461">
        <v>6662.9874358974357</v>
      </c>
      <c r="E58" s="461">
        <v>142421.29</v>
      </c>
      <c r="F58" s="461">
        <v>4747.3763333333336</v>
      </c>
      <c r="G58" s="461">
        <v>1635649.23</v>
      </c>
      <c r="H58" s="461">
        <v>17778.79597826087</v>
      </c>
      <c r="I58" s="455" t="s">
        <v>683</v>
      </c>
    </row>
    <row r="59" spans="1:9" ht="26.25" thickBot="1">
      <c r="A59" s="451" t="s">
        <v>684</v>
      </c>
      <c r="B59" s="459" t="s">
        <v>685</v>
      </c>
      <c r="C59" s="459">
        <v>132374.1</v>
      </c>
      <c r="D59" s="459">
        <v>2757.7937500000003</v>
      </c>
      <c r="E59" s="459">
        <v>318873.17</v>
      </c>
      <c r="F59" s="459">
        <v>4759.3010447761189</v>
      </c>
      <c r="G59" s="459">
        <v>239547.87</v>
      </c>
      <c r="H59" s="459">
        <v>21777.07909090909</v>
      </c>
      <c r="I59" s="453" t="s">
        <v>686</v>
      </c>
    </row>
    <row r="60" spans="1:9" ht="15" thickBot="1">
      <c r="A60" s="448" t="s">
        <v>687</v>
      </c>
      <c r="B60" s="454" t="s">
        <v>688</v>
      </c>
      <c r="C60" s="454">
        <v>5499695.6900000004</v>
      </c>
      <c r="D60" s="454">
        <v>24121.472324561404</v>
      </c>
      <c r="E60" s="454">
        <v>144526.76</v>
      </c>
      <c r="F60" s="454">
        <v>3075.037446808511</v>
      </c>
      <c r="G60" s="454">
        <v>616426.29</v>
      </c>
      <c r="H60" s="454">
        <v>2047.9278737541529</v>
      </c>
      <c r="I60" s="455" t="s">
        <v>689</v>
      </c>
    </row>
    <row r="61" spans="1:9" ht="22.5">
      <c r="A61" s="451" t="s">
        <v>690</v>
      </c>
      <c r="B61" s="456" t="s">
        <v>691</v>
      </c>
      <c r="C61" s="456">
        <v>84724.93</v>
      </c>
      <c r="D61" s="456">
        <v>207.15141809290952</v>
      </c>
      <c r="E61" s="456">
        <v>538474.5</v>
      </c>
      <c r="F61" s="456">
        <v>53.224720767025801</v>
      </c>
      <c r="G61" s="456">
        <v>167490.03999999998</v>
      </c>
      <c r="H61" s="456">
        <v>4.3642201261139189</v>
      </c>
      <c r="I61" s="453" t="s">
        <v>692</v>
      </c>
    </row>
    <row r="62" spans="1:9" ht="36.75" thickBot="1">
      <c r="A62" s="448" t="s">
        <v>693</v>
      </c>
      <c r="B62" s="468" t="s">
        <v>694</v>
      </c>
      <c r="C62" s="449">
        <v>18178.36</v>
      </c>
      <c r="D62" s="449">
        <v>908.91800000000001</v>
      </c>
      <c r="E62" s="449">
        <v>1350676.5199999998</v>
      </c>
      <c r="F62" s="449">
        <v>175.8922411772366</v>
      </c>
      <c r="G62" s="449">
        <v>7598025.7599999998</v>
      </c>
      <c r="H62" s="449">
        <v>2743.9601877934269</v>
      </c>
      <c r="I62" s="455" t="s">
        <v>695</v>
      </c>
    </row>
    <row r="63" spans="1:9" ht="25.5">
      <c r="A63" s="463" t="s">
        <v>696</v>
      </c>
      <c r="B63" s="456" t="s">
        <v>697</v>
      </c>
      <c r="C63" s="456">
        <v>348935.59</v>
      </c>
      <c r="D63" s="456">
        <v>1497.5776394849786</v>
      </c>
      <c r="E63" s="456">
        <v>768128.89</v>
      </c>
      <c r="F63" s="456">
        <v>1864.3905097087379</v>
      </c>
      <c r="G63" s="456">
        <v>154058.76999999999</v>
      </c>
      <c r="H63" s="456">
        <v>25.693590727151431</v>
      </c>
      <c r="I63" s="465" t="s">
        <v>698</v>
      </c>
    </row>
    <row r="64" spans="1:9" ht="26.25" thickBot="1">
      <c r="A64" s="469" t="s">
        <v>699</v>
      </c>
      <c r="B64" s="470" t="s">
        <v>700</v>
      </c>
      <c r="C64" s="470">
        <v>6365320.7199999997</v>
      </c>
      <c r="D64" s="470">
        <v>1264.7170117226306</v>
      </c>
      <c r="E64" s="470">
        <v>222925.25</v>
      </c>
      <c r="F64" s="470">
        <v>7191.1370967741932</v>
      </c>
      <c r="G64" s="470">
        <v>27947.460000000003</v>
      </c>
      <c r="H64" s="470">
        <v>2.7869425608296772</v>
      </c>
      <c r="I64" s="471" t="s">
        <v>701</v>
      </c>
    </row>
    <row r="65" spans="1:9" ht="26.25" thickBot="1">
      <c r="A65" s="451" t="s">
        <v>702</v>
      </c>
      <c r="B65" s="452" t="s">
        <v>703</v>
      </c>
      <c r="C65" s="452">
        <v>1512061.77</v>
      </c>
      <c r="D65" s="452">
        <v>2446.7018932038836</v>
      </c>
      <c r="E65" s="452">
        <v>1429743.73</v>
      </c>
      <c r="F65" s="452">
        <v>2.8557464321738522</v>
      </c>
      <c r="G65" s="452">
        <v>1284575.8800000001</v>
      </c>
      <c r="H65" s="452">
        <v>42.47233856835841</v>
      </c>
      <c r="I65" s="453" t="s">
        <v>704</v>
      </c>
    </row>
    <row r="66" spans="1:9" ht="23.25" thickBot="1">
      <c r="A66" s="448" t="s">
        <v>705</v>
      </c>
      <c r="B66" s="454" t="s">
        <v>706</v>
      </c>
      <c r="C66" s="454">
        <v>3919289.73</v>
      </c>
      <c r="D66" s="454">
        <v>29248.430820895523</v>
      </c>
      <c r="E66" s="454">
        <v>109481.73999999999</v>
      </c>
      <c r="F66" s="454">
        <v>1658.8142424242424</v>
      </c>
      <c r="G66" s="454">
        <v>453032.82</v>
      </c>
      <c r="H66" s="454">
        <v>22.578261649638673</v>
      </c>
      <c r="I66" s="455" t="s">
        <v>707</v>
      </c>
    </row>
    <row r="67" spans="1:9" ht="15" thickBot="1">
      <c r="A67" s="451" t="s">
        <v>708</v>
      </c>
      <c r="B67" s="452" t="s">
        <v>709</v>
      </c>
      <c r="C67" s="452">
        <v>206898.97</v>
      </c>
      <c r="D67" s="452">
        <v>72.443616946778718</v>
      </c>
      <c r="E67" s="452">
        <v>122775.87000000002</v>
      </c>
      <c r="F67" s="452">
        <v>80.193252775963444</v>
      </c>
      <c r="G67" s="452">
        <v>4300025.92</v>
      </c>
      <c r="H67" s="452">
        <v>6935.5256774193549</v>
      </c>
      <c r="I67" s="453" t="s">
        <v>710</v>
      </c>
    </row>
    <row r="68" spans="1:9" ht="34.5" thickBot="1">
      <c r="A68" s="448" t="s">
        <v>711</v>
      </c>
      <c r="B68" s="454" t="s">
        <v>712</v>
      </c>
      <c r="C68" s="454">
        <v>39482268.749999978</v>
      </c>
      <c r="D68" s="454">
        <v>759.88815485584473</v>
      </c>
      <c r="E68" s="454">
        <v>55704909.510000013</v>
      </c>
      <c r="F68" s="454">
        <v>654.78952793483256</v>
      </c>
      <c r="G68" s="454">
        <v>53723741.089999951</v>
      </c>
      <c r="H68" s="454">
        <v>735.09579511247262</v>
      </c>
      <c r="I68" s="455" t="s">
        <v>713</v>
      </c>
    </row>
    <row r="69" spans="1:9" ht="15" thickBot="1">
      <c r="A69" s="451" t="s">
        <v>714</v>
      </c>
      <c r="B69" s="452" t="s">
        <v>715</v>
      </c>
      <c r="C69" s="452">
        <v>17071931.529999994</v>
      </c>
      <c r="D69" s="452">
        <v>441.74014878257026</v>
      </c>
      <c r="E69" s="452">
        <v>19412984.209999997</v>
      </c>
      <c r="F69" s="452">
        <v>379.64181499951104</v>
      </c>
      <c r="G69" s="452">
        <v>20845356.839999989</v>
      </c>
      <c r="H69" s="452">
        <v>88.749720450616863</v>
      </c>
      <c r="I69" s="453" t="s">
        <v>716</v>
      </c>
    </row>
    <row r="70" spans="1:9" ht="38.25">
      <c r="A70" s="472" t="s">
        <v>717</v>
      </c>
      <c r="B70" s="473" t="s">
        <v>718</v>
      </c>
      <c r="C70" s="474">
        <v>1790364.8199999989</v>
      </c>
      <c r="D70" s="474">
        <v>265.67217984864209</v>
      </c>
      <c r="E70" s="474">
        <v>1972594.53</v>
      </c>
      <c r="F70" s="474">
        <v>260.16809944605643</v>
      </c>
      <c r="G70" s="474">
        <v>2336260.2599999998</v>
      </c>
      <c r="H70" s="474">
        <v>335.18798565279769</v>
      </c>
      <c r="I70" s="475" t="s">
        <v>719</v>
      </c>
    </row>
  </sheetData>
  <mergeCells count="10">
    <mergeCell ref="I6:I7"/>
    <mergeCell ref="A1:I1"/>
    <mergeCell ref="A2:I2"/>
    <mergeCell ref="A3:I3"/>
    <mergeCell ref="A4:I4"/>
    <mergeCell ref="A6:A7"/>
    <mergeCell ref="B6:B7"/>
    <mergeCell ref="C6:D6"/>
    <mergeCell ref="E6:F6"/>
    <mergeCell ref="G6:H6"/>
  </mergeCells>
  <printOptions horizontalCentered="1"/>
  <pageMargins left="0" right="0" top="0.35433070866141736" bottom="0" header="0" footer="0"/>
  <pageSetup paperSize="9" scale="90" fitToHeight="0" orientation="landscape" r:id="rId1"/>
  <rowBreaks count="2" manualBreakCount="2">
    <brk id="33" max="10" man="1"/>
    <brk id="51"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rightToLeft="1" view="pageBreakPreview" zoomScaleNormal="100" zoomScaleSheetLayoutView="100" workbookViewId="0">
      <selection activeCell="C24" sqref="C24"/>
    </sheetView>
  </sheetViews>
  <sheetFormatPr defaultRowHeight="14.25"/>
  <cols>
    <col min="1" max="1" width="20.7109375" style="51" customWidth="1"/>
    <col min="2" max="5" width="12.7109375" style="51" customWidth="1"/>
    <col min="6" max="6" width="18.7109375" style="51" customWidth="1"/>
    <col min="7" max="16384" width="9.140625" style="51"/>
  </cols>
  <sheetData>
    <row r="1" spans="1:13" ht="18">
      <c r="A1" s="500" t="s">
        <v>279</v>
      </c>
      <c r="B1" s="501"/>
      <c r="C1" s="501"/>
      <c r="D1" s="501"/>
      <c r="E1" s="501"/>
      <c r="F1" s="501"/>
      <c r="G1" s="2"/>
      <c r="H1" s="2"/>
      <c r="I1" s="2"/>
      <c r="J1" s="2"/>
      <c r="K1" s="2"/>
      <c r="L1" s="2"/>
      <c r="M1" s="2"/>
    </row>
    <row r="2" spans="1:13" ht="15.75">
      <c r="A2" s="508" t="s">
        <v>318</v>
      </c>
      <c r="B2" s="508"/>
      <c r="C2" s="508"/>
      <c r="D2" s="508"/>
      <c r="E2" s="508"/>
      <c r="F2" s="508"/>
      <c r="G2" s="2"/>
      <c r="H2" s="2"/>
      <c r="I2" s="2"/>
      <c r="J2" s="2"/>
      <c r="K2" s="2"/>
      <c r="L2" s="2"/>
      <c r="M2" s="2"/>
    </row>
    <row r="3" spans="1:13" ht="15.75">
      <c r="A3" s="509" t="s">
        <v>506</v>
      </c>
      <c r="B3" s="509"/>
      <c r="C3" s="509"/>
      <c r="D3" s="509"/>
      <c r="E3" s="509"/>
      <c r="F3" s="509"/>
      <c r="G3" s="2"/>
      <c r="H3" s="2"/>
      <c r="I3" s="2"/>
      <c r="J3" s="2"/>
      <c r="K3" s="2"/>
      <c r="L3" s="2"/>
      <c r="M3" s="2"/>
    </row>
    <row r="4" spans="1:13" ht="15.75">
      <c r="A4" s="509" t="s">
        <v>492</v>
      </c>
      <c r="B4" s="509"/>
      <c r="C4" s="509"/>
      <c r="D4" s="509"/>
      <c r="E4" s="509"/>
      <c r="F4" s="509"/>
      <c r="G4" s="2"/>
      <c r="H4" s="2"/>
      <c r="I4" s="2"/>
      <c r="J4" s="2"/>
      <c r="K4" s="2"/>
      <c r="L4" s="2"/>
      <c r="M4" s="2"/>
    </row>
    <row r="5" spans="1:13" ht="15.75">
      <c r="A5" s="411"/>
      <c r="B5" s="411"/>
      <c r="C5" s="411"/>
      <c r="D5" s="411"/>
      <c r="E5" s="411"/>
      <c r="F5" s="411"/>
      <c r="G5" s="2"/>
      <c r="H5" s="2"/>
      <c r="I5" s="2"/>
      <c r="J5" s="2"/>
      <c r="K5" s="2"/>
      <c r="L5" s="2"/>
      <c r="M5" s="2"/>
    </row>
    <row r="6" spans="1:13" ht="15.75" customHeight="1">
      <c r="A6" s="412" t="s">
        <v>493</v>
      </c>
      <c r="B6" s="502"/>
      <c r="C6" s="502"/>
      <c r="D6" s="502"/>
      <c r="E6" s="503"/>
      <c r="F6" s="413" t="s">
        <v>494</v>
      </c>
      <c r="G6" s="2"/>
      <c r="H6" s="2"/>
      <c r="I6" s="2"/>
      <c r="J6" s="2"/>
      <c r="K6" s="2"/>
      <c r="L6" s="2"/>
      <c r="M6" s="2"/>
    </row>
    <row r="7" spans="1:13" ht="17.25" customHeight="1">
      <c r="A7" s="504" t="s">
        <v>56</v>
      </c>
      <c r="B7" s="498" t="s">
        <v>57</v>
      </c>
      <c r="C7" s="498" t="s">
        <v>58</v>
      </c>
      <c r="D7" s="498" t="s">
        <v>59</v>
      </c>
      <c r="E7" s="498" t="s">
        <v>299</v>
      </c>
      <c r="F7" s="506" t="s">
        <v>60</v>
      </c>
      <c r="G7" s="2"/>
      <c r="H7" s="2"/>
      <c r="I7" s="2"/>
      <c r="J7" s="2"/>
      <c r="K7" s="2"/>
      <c r="L7" s="2"/>
      <c r="M7" s="2"/>
    </row>
    <row r="8" spans="1:13" ht="17.25" customHeight="1">
      <c r="A8" s="505"/>
      <c r="B8" s="499"/>
      <c r="C8" s="499"/>
      <c r="D8" s="499"/>
      <c r="E8" s="499"/>
      <c r="F8" s="507"/>
      <c r="G8" s="2"/>
      <c r="H8" s="2"/>
      <c r="I8" s="2"/>
      <c r="J8" s="2"/>
      <c r="K8" s="2"/>
      <c r="L8" s="2"/>
      <c r="M8" s="2"/>
    </row>
    <row r="9" spans="1:13" ht="18" customHeight="1">
      <c r="A9" s="63" t="s">
        <v>61</v>
      </c>
      <c r="B9" s="60">
        <v>11</v>
      </c>
      <c r="C9" s="60">
        <v>12</v>
      </c>
      <c r="D9" s="60">
        <v>12</v>
      </c>
      <c r="E9" s="60">
        <v>12</v>
      </c>
      <c r="F9" s="64" t="s">
        <v>62</v>
      </c>
    </row>
    <row r="10" spans="1:13" s="56" customFormat="1" ht="18" customHeight="1">
      <c r="A10" s="65" t="s">
        <v>63</v>
      </c>
      <c r="B10" s="61">
        <v>84</v>
      </c>
      <c r="C10" s="61">
        <v>90</v>
      </c>
      <c r="D10" s="61">
        <v>90</v>
      </c>
      <c r="E10" s="61">
        <v>94</v>
      </c>
      <c r="F10" s="66" t="s">
        <v>64</v>
      </c>
    </row>
    <row r="11" spans="1:13" ht="18" customHeight="1">
      <c r="A11" s="67" t="s">
        <v>65</v>
      </c>
      <c r="B11" s="62">
        <v>18</v>
      </c>
      <c r="C11" s="62">
        <v>18</v>
      </c>
      <c r="D11" s="62">
        <v>18</v>
      </c>
      <c r="E11" s="62">
        <v>20</v>
      </c>
      <c r="F11" s="68" t="s">
        <v>66</v>
      </c>
    </row>
    <row r="12" spans="1:13" s="56" customFormat="1" ht="18" customHeight="1">
      <c r="A12" s="65" t="s">
        <v>67</v>
      </c>
      <c r="B12" s="61">
        <v>32</v>
      </c>
      <c r="C12" s="61">
        <v>34</v>
      </c>
      <c r="D12" s="61">
        <v>37</v>
      </c>
      <c r="E12" s="61">
        <v>39</v>
      </c>
      <c r="F12" s="66" t="s">
        <v>68</v>
      </c>
    </row>
    <row r="13" spans="1:13" ht="18" customHeight="1">
      <c r="A13" s="67" t="s">
        <v>69</v>
      </c>
      <c r="B13" s="62">
        <v>9</v>
      </c>
      <c r="C13" s="62">
        <v>9</v>
      </c>
      <c r="D13" s="62">
        <v>9</v>
      </c>
      <c r="E13" s="62">
        <v>9</v>
      </c>
      <c r="F13" s="68" t="s">
        <v>70</v>
      </c>
    </row>
    <row r="14" spans="1:13" s="56" customFormat="1" ht="18" customHeight="1">
      <c r="A14" s="65" t="s">
        <v>71</v>
      </c>
      <c r="B14" s="61">
        <v>10</v>
      </c>
      <c r="C14" s="61">
        <v>11</v>
      </c>
      <c r="D14" s="61">
        <v>11</v>
      </c>
      <c r="E14" s="61">
        <v>11</v>
      </c>
      <c r="F14" s="66" t="s">
        <v>72</v>
      </c>
    </row>
    <row r="15" spans="1:13" ht="18" customHeight="1">
      <c r="A15" s="67" t="s">
        <v>73</v>
      </c>
      <c r="B15" s="62">
        <v>12</v>
      </c>
      <c r="C15" s="62">
        <v>12</v>
      </c>
      <c r="D15" s="62">
        <v>12</v>
      </c>
      <c r="E15" s="62">
        <v>12</v>
      </c>
      <c r="F15" s="68" t="s">
        <v>74</v>
      </c>
    </row>
    <row r="16" spans="1:13" s="56" customFormat="1" ht="18" customHeight="1">
      <c r="A16" s="65" t="s">
        <v>75</v>
      </c>
      <c r="B16" s="61">
        <v>11</v>
      </c>
      <c r="C16" s="61">
        <v>11</v>
      </c>
      <c r="D16" s="61">
        <v>12</v>
      </c>
      <c r="E16" s="61">
        <v>12</v>
      </c>
      <c r="F16" s="66" t="s">
        <v>76</v>
      </c>
    </row>
    <row r="17" spans="1:6" ht="18" customHeight="1">
      <c r="A17" s="67" t="s">
        <v>77</v>
      </c>
      <c r="B17" s="62">
        <v>3</v>
      </c>
      <c r="C17" s="62">
        <v>3</v>
      </c>
      <c r="D17" s="62">
        <v>3</v>
      </c>
      <c r="E17" s="62">
        <v>3</v>
      </c>
      <c r="F17" s="68" t="s">
        <v>78</v>
      </c>
    </row>
    <row r="18" spans="1:6" s="56" customFormat="1" ht="18" customHeight="1">
      <c r="A18" s="65" t="s">
        <v>79</v>
      </c>
      <c r="B18" s="61">
        <v>13</v>
      </c>
      <c r="C18" s="61">
        <v>13</v>
      </c>
      <c r="D18" s="61">
        <v>13</v>
      </c>
      <c r="E18" s="61">
        <v>13</v>
      </c>
      <c r="F18" s="66" t="s">
        <v>80</v>
      </c>
    </row>
    <row r="19" spans="1:6" ht="18" customHeight="1">
      <c r="A19" s="67" t="s">
        <v>81</v>
      </c>
      <c r="B19" s="62">
        <v>1</v>
      </c>
      <c r="C19" s="62">
        <v>1</v>
      </c>
      <c r="D19" s="62">
        <v>1</v>
      </c>
      <c r="E19" s="62">
        <v>1</v>
      </c>
      <c r="F19" s="68" t="s">
        <v>82</v>
      </c>
    </row>
    <row r="20" spans="1:6" s="56" customFormat="1" ht="18" customHeight="1">
      <c r="A20" s="65" t="s">
        <v>83</v>
      </c>
      <c r="B20" s="61">
        <v>1</v>
      </c>
      <c r="C20" s="61">
        <v>1</v>
      </c>
      <c r="D20" s="61">
        <v>1</v>
      </c>
      <c r="E20" s="61">
        <v>1</v>
      </c>
      <c r="F20" s="66" t="s">
        <v>84</v>
      </c>
    </row>
    <row r="21" spans="1:6" ht="18" customHeight="1">
      <c r="A21" s="67" t="s">
        <v>85</v>
      </c>
      <c r="B21" s="62">
        <v>3</v>
      </c>
      <c r="C21" s="62">
        <v>3</v>
      </c>
      <c r="D21" s="62">
        <v>3</v>
      </c>
      <c r="E21" s="62">
        <v>3</v>
      </c>
      <c r="F21" s="68" t="s">
        <v>86</v>
      </c>
    </row>
    <row r="22" spans="1:6" s="56" customFormat="1" ht="18" customHeight="1">
      <c r="A22" s="65" t="s">
        <v>301</v>
      </c>
      <c r="B22" s="61" t="s">
        <v>319</v>
      </c>
      <c r="C22" s="61" t="s">
        <v>319</v>
      </c>
      <c r="D22" s="61" t="s">
        <v>319</v>
      </c>
      <c r="E22" s="61">
        <v>1</v>
      </c>
      <c r="F22" s="66" t="s">
        <v>302</v>
      </c>
    </row>
    <row r="23" spans="1:6" s="215" customFormat="1" ht="18" customHeight="1">
      <c r="A23" s="212" t="s">
        <v>87</v>
      </c>
      <c r="B23" s="213">
        <v>4</v>
      </c>
      <c r="C23" s="213">
        <v>4</v>
      </c>
      <c r="D23" s="213">
        <v>4</v>
      </c>
      <c r="E23" s="213">
        <v>4</v>
      </c>
      <c r="F23" s="214" t="s">
        <v>88</v>
      </c>
    </row>
    <row r="24" spans="1:6" s="56" customFormat="1" ht="18" customHeight="1">
      <c r="A24" s="65" t="s">
        <v>89</v>
      </c>
      <c r="B24" s="61">
        <v>11</v>
      </c>
      <c r="C24" s="61">
        <v>11</v>
      </c>
      <c r="D24" s="61">
        <v>11</v>
      </c>
      <c r="E24" s="61">
        <v>11</v>
      </c>
      <c r="F24" s="66" t="s">
        <v>90</v>
      </c>
    </row>
    <row r="25" spans="1:6" s="55" customFormat="1" ht="18" customHeight="1">
      <c r="A25" s="222" t="s">
        <v>91</v>
      </c>
      <c r="B25" s="220">
        <v>20</v>
      </c>
      <c r="C25" s="220">
        <v>20</v>
      </c>
      <c r="D25" s="220">
        <v>20</v>
      </c>
      <c r="E25" s="220">
        <v>20</v>
      </c>
      <c r="F25" s="221" t="s">
        <v>92</v>
      </c>
    </row>
    <row r="26" spans="1:6" s="56" customFormat="1" ht="18" customHeight="1">
      <c r="A26" s="65" t="s">
        <v>93</v>
      </c>
      <c r="B26" s="61">
        <v>23</v>
      </c>
      <c r="C26" s="61">
        <v>23</v>
      </c>
      <c r="D26" s="61">
        <v>23</v>
      </c>
      <c r="E26" s="61">
        <v>25</v>
      </c>
      <c r="F26" s="66" t="s">
        <v>94</v>
      </c>
    </row>
    <row r="27" spans="1:6" s="55" customFormat="1" ht="18" customHeight="1">
      <c r="A27" s="219" t="s">
        <v>95</v>
      </c>
      <c r="B27" s="220">
        <v>23</v>
      </c>
      <c r="C27" s="220">
        <v>23</v>
      </c>
      <c r="D27" s="220">
        <v>23</v>
      </c>
      <c r="E27" s="220">
        <v>23</v>
      </c>
      <c r="F27" s="221" t="s">
        <v>96</v>
      </c>
    </row>
    <row r="28" spans="1:6" s="56" customFormat="1" ht="18" customHeight="1">
      <c r="A28" s="69" t="s">
        <v>97</v>
      </c>
      <c r="B28" s="61">
        <v>3</v>
      </c>
      <c r="C28" s="61">
        <v>3</v>
      </c>
      <c r="D28" s="61">
        <v>3</v>
      </c>
      <c r="E28" s="61">
        <v>3</v>
      </c>
      <c r="F28" s="66" t="s">
        <v>98</v>
      </c>
    </row>
    <row r="29" spans="1:6" s="55" customFormat="1" ht="18" customHeight="1">
      <c r="A29" s="219" t="s">
        <v>99</v>
      </c>
      <c r="B29" s="220">
        <v>1</v>
      </c>
      <c r="C29" s="220">
        <v>1</v>
      </c>
      <c r="D29" s="220">
        <v>1</v>
      </c>
      <c r="E29" s="220">
        <v>1</v>
      </c>
      <c r="F29" s="221" t="s">
        <v>100</v>
      </c>
    </row>
    <row r="30" spans="1:6" s="56" customFormat="1" ht="18" customHeight="1">
      <c r="A30" s="69" t="s">
        <v>101</v>
      </c>
      <c r="B30" s="61">
        <v>1</v>
      </c>
      <c r="C30" s="61">
        <v>1</v>
      </c>
      <c r="D30" s="61">
        <v>1</v>
      </c>
      <c r="E30" s="61">
        <v>1</v>
      </c>
      <c r="F30" s="66" t="s">
        <v>102</v>
      </c>
    </row>
    <row r="31" spans="1:6" s="55" customFormat="1" ht="18" customHeight="1">
      <c r="A31" s="216" t="s">
        <v>103</v>
      </c>
      <c r="B31" s="217">
        <v>1</v>
      </c>
      <c r="C31" s="217">
        <v>1</v>
      </c>
      <c r="D31" s="217">
        <v>1</v>
      </c>
      <c r="E31" s="217">
        <v>1</v>
      </c>
      <c r="F31" s="218" t="s">
        <v>104</v>
      </c>
    </row>
    <row r="32" spans="1:6" s="56" customFormat="1" ht="26.25" customHeight="1">
      <c r="A32" s="223" t="s">
        <v>180</v>
      </c>
      <c r="B32" s="224">
        <f>SUM(B9:B31)</f>
        <v>295</v>
      </c>
      <c r="C32" s="224">
        <f>SUM(C9:C31)</f>
        <v>305</v>
      </c>
      <c r="D32" s="224">
        <f>SUM(D9:D31)</f>
        <v>309</v>
      </c>
      <c r="E32" s="224">
        <f>SUM(E9:E31)</f>
        <v>320</v>
      </c>
      <c r="F32" s="225" t="s">
        <v>105</v>
      </c>
    </row>
    <row r="39" spans="1:2" ht="28.5">
      <c r="A39" s="248" t="s">
        <v>321</v>
      </c>
      <c r="B39" s="51">
        <v>1</v>
      </c>
    </row>
    <row r="40" spans="1:2" ht="28.5">
      <c r="A40" s="248" t="s">
        <v>320</v>
      </c>
      <c r="B40" s="51">
        <v>1</v>
      </c>
    </row>
    <row r="41" spans="1:2" ht="28.5">
      <c r="A41" s="248" t="s">
        <v>322</v>
      </c>
      <c r="B41" s="51">
        <v>1</v>
      </c>
    </row>
    <row r="42" spans="1:2" ht="28.5">
      <c r="A42" s="248" t="s">
        <v>323</v>
      </c>
      <c r="B42" s="51">
        <v>1</v>
      </c>
    </row>
    <row r="43" spans="1:2" ht="28.5">
      <c r="A43" s="248" t="s">
        <v>324</v>
      </c>
      <c r="B43" s="51">
        <v>1</v>
      </c>
    </row>
    <row r="44" spans="1:2" ht="28.5">
      <c r="A44" s="248" t="s">
        <v>325</v>
      </c>
      <c r="B44" s="51">
        <v>1</v>
      </c>
    </row>
    <row r="45" spans="1:2">
      <c r="A45" s="248" t="s">
        <v>326</v>
      </c>
      <c r="B45" s="51">
        <v>3</v>
      </c>
    </row>
    <row r="46" spans="1:2" ht="28.5">
      <c r="A46" s="248" t="s">
        <v>327</v>
      </c>
      <c r="B46" s="51">
        <v>3</v>
      </c>
    </row>
    <row r="47" spans="1:2" ht="28.5">
      <c r="A47" s="248" t="s">
        <v>328</v>
      </c>
      <c r="B47" s="51">
        <v>3</v>
      </c>
    </row>
    <row r="48" spans="1:2" ht="28.5">
      <c r="A48" s="248" t="s">
        <v>329</v>
      </c>
      <c r="B48" s="51">
        <v>4</v>
      </c>
    </row>
    <row r="49" spans="1:2" ht="28.5">
      <c r="A49" s="248" t="s">
        <v>330</v>
      </c>
      <c r="B49" s="51">
        <v>9</v>
      </c>
    </row>
    <row r="50" spans="1:2" ht="28.5">
      <c r="A50" s="248" t="s">
        <v>331</v>
      </c>
      <c r="B50" s="51">
        <v>11</v>
      </c>
    </row>
    <row r="51" spans="1:2" ht="28.5">
      <c r="A51" s="248" t="s">
        <v>332</v>
      </c>
      <c r="B51" s="51">
        <v>11</v>
      </c>
    </row>
    <row r="52" spans="1:2">
      <c r="A52" s="248" t="s">
        <v>333</v>
      </c>
      <c r="B52" s="51">
        <v>12</v>
      </c>
    </row>
    <row r="53" spans="1:2" ht="28.5">
      <c r="A53" s="248" t="s">
        <v>334</v>
      </c>
      <c r="B53" s="51">
        <v>12</v>
      </c>
    </row>
    <row r="54" spans="1:2">
      <c r="A54" s="248" t="s">
        <v>335</v>
      </c>
      <c r="B54" s="51">
        <v>12</v>
      </c>
    </row>
    <row r="55" spans="1:2" ht="28.5">
      <c r="A55" s="248" t="s">
        <v>336</v>
      </c>
      <c r="B55" s="51">
        <v>13</v>
      </c>
    </row>
    <row r="56" spans="1:2" ht="28.5">
      <c r="A56" s="248" t="s">
        <v>337</v>
      </c>
      <c r="B56" s="51">
        <v>20</v>
      </c>
    </row>
    <row r="57" spans="1:2" ht="28.5">
      <c r="A57" s="248" t="s">
        <v>338</v>
      </c>
      <c r="B57" s="51">
        <v>20</v>
      </c>
    </row>
    <row r="58" spans="1:2" ht="28.5">
      <c r="A58" s="248" t="s">
        <v>339</v>
      </c>
      <c r="B58" s="51">
        <v>23</v>
      </c>
    </row>
    <row r="59" spans="1:2" ht="28.5">
      <c r="A59" s="248" t="s">
        <v>340</v>
      </c>
      <c r="B59" s="51">
        <v>25</v>
      </c>
    </row>
    <row r="60" spans="1:2" ht="28.5">
      <c r="A60" s="248" t="s">
        <v>341</v>
      </c>
      <c r="B60" s="51">
        <v>39</v>
      </c>
    </row>
    <row r="61" spans="1:2">
      <c r="A61" s="248" t="s">
        <v>342</v>
      </c>
      <c r="B61" s="51">
        <v>94</v>
      </c>
    </row>
    <row r="62" spans="1:2">
      <c r="B62" s="61"/>
    </row>
    <row r="63" spans="1:2">
      <c r="A63" s="51" t="str">
        <f>A33 &amp; F33</f>
        <v/>
      </c>
      <c r="B63" s="246"/>
    </row>
    <row r="64" spans="1:2">
      <c r="A64" s="51" t="str">
        <f>A34 &amp; F34</f>
        <v/>
      </c>
      <c r="B64" s="247"/>
    </row>
    <row r="65" spans="2:2">
      <c r="B65" s="51">
        <f>SUM(B39:B64)</f>
        <v>320</v>
      </c>
    </row>
  </sheetData>
  <sortState ref="A55:B77">
    <sortCondition ref="B77"/>
  </sortState>
  <mergeCells count="11">
    <mergeCell ref="E7:E8"/>
    <mergeCell ref="A1:F1"/>
    <mergeCell ref="B6:E6"/>
    <mergeCell ref="A7:A8"/>
    <mergeCell ref="F7:F8"/>
    <mergeCell ref="B7:B8"/>
    <mergeCell ref="C7:C8"/>
    <mergeCell ref="A2:F2"/>
    <mergeCell ref="A3:F3"/>
    <mergeCell ref="D7:D8"/>
    <mergeCell ref="A4:F4"/>
  </mergeCells>
  <printOptions horizontalCentered="1" verticalCentered="1"/>
  <pageMargins left="0" right="0" top="0" bottom="0" header="0" footer="0"/>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rightToLeft="1" view="pageBreakPreview" zoomScaleNormal="100" zoomScaleSheetLayoutView="100" workbookViewId="0">
      <selection activeCell="C24" sqref="C24"/>
    </sheetView>
  </sheetViews>
  <sheetFormatPr defaultRowHeight="14.25"/>
  <cols>
    <col min="1" max="1" width="16.7109375" style="51" customWidth="1"/>
    <col min="2" max="2" width="12" style="51" customWidth="1"/>
    <col min="3" max="3" width="11" style="51" customWidth="1"/>
    <col min="4" max="5" width="9.28515625" style="51" customWidth="1"/>
    <col min="6" max="6" width="7.140625" style="51" customWidth="1"/>
    <col min="7" max="7" width="9.28515625" style="51" customWidth="1"/>
    <col min="8" max="8" width="13.28515625" style="51" customWidth="1"/>
    <col min="9" max="9" width="9.7109375" style="51" customWidth="1"/>
    <col min="10" max="10" width="13.140625" style="51" customWidth="1"/>
    <col min="11" max="11" width="13.85546875" style="51" customWidth="1"/>
    <col min="12" max="12" width="9.28515625" style="51" customWidth="1"/>
    <col min="13" max="13" width="9.85546875" style="51" customWidth="1"/>
    <col min="14" max="14" width="19" style="51" customWidth="1"/>
    <col min="15" max="16384" width="9.140625" style="51"/>
  </cols>
  <sheetData>
    <row r="1" spans="1:29" s="59" customFormat="1" ht="24" customHeight="1">
      <c r="A1" s="513" t="s">
        <v>193</v>
      </c>
      <c r="B1" s="513"/>
      <c r="C1" s="513"/>
      <c r="D1" s="513"/>
      <c r="E1" s="513"/>
      <c r="F1" s="513"/>
      <c r="G1" s="513"/>
      <c r="H1" s="513"/>
      <c r="I1" s="513"/>
      <c r="J1" s="513"/>
      <c r="K1" s="513"/>
      <c r="L1" s="513"/>
      <c r="M1" s="513"/>
      <c r="N1" s="513"/>
      <c r="O1" s="57"/>
      <c r="P1" s="57"/>
      <c r="Q1" s="57"/>
      <c r="R1" s="57"/>
      <c r="S1" s="57"/>
      <c r="T1" s="57"/>
      <c r="U1" s="57"/>
      <c r="V1" s="57"/>
      <c r="W1" s="57"/>
      <c r="X1" s="57"/>
      <c r="Y1" s="57"/>
      <c r="Z1" s="57"/>
      <c r="AA1" s="57"/>
      <c r="AB1" s="57"/>
      <c r="AC1" s="58"/>
    </row>
    <row r="2" spans="1:29" s="59" customFormat="1" ht="15.75">
      <c r="A2" s="514" t="s">
        <v>344</v>
      </c>
      <c r="B2" s="514"/>
      <c r="C2" s="514"/>
      <c r="D2" s="514"/>
      <c r="E2" s="514"/>
      <c r="F2" s="514"/>
      <c r="G2" s="514"/>
      <c r="H2" s="514"/>
      <c r="I2" s="514"/>
      <c r="J2" s="514"/>
      <c r="K2" s="514"/>
      <c r="L2" s="514"/>
      <c r="M2" s="514"/>
      <c r="N2" s="514"/>
      <c r="O2" s="57"/>
      <c r="P2" s="57"/>
      <c r="Q2" s="57"/>
      <c r="R2" s="57"/>
      <c r="S2" s="57"/>
      <c r="T2" s="57"/>
      <c r="U2" s="57"/>
      <c r="V2" s="57"/>
      <c r="W2" s="57"/>
      <c r="X2" s="57"/>
      <c r="Y2" s="57"/>
      <c r="Z2" s="57"/>
      <c r="AA2" s="57"/>
      <c r="AB2" s="57"/>
      <c r="AC2" s="58"/>
    </row>
    <row r="3" spans="1:29" s="59" customFormat="1" ht="15.75">
      <c r="A3" s="514" t="s">
        <v>507</v>
      </c>
      <c r="B3" s="514"/>
      <c r="C3" s="514"/>
      <c r="D3" s="514"/>
      <c r="E3" s="514"/>
      <c r="F3" s="514"/>
      <c r="G3" s="514"/>
      <c r="H3" s="514"/>
      <c r="I3" s="514"/>
      <c r="J3" s="514"/>
      <c r="K3" s="514"/>
      <c r="L3" s="514"/>
      <c r="M3" s="514"/>
      <c r="N3" s="514"/>
      <c r="O3" s="57"/>
      <c r="P3" s="57"/>
      <c r="Q3" s="57"/>
      <c r="R3" s="57"/>
      <c r="S3" s="57"/>
      <c r="T3" s="57"/>
      <c r="U3" s="57"/>
      <c r="V3" s="57"/>
      <c r="W3" s="57"/>
      <c r="X3" s="57"/>
      <c r="Y3" s="57"/>
      <c r="Z3" s="57"/>
      <c r="AA3" s="57"/>
      <c r="AB3" s="57"/>
      <c r="AC3" s="58"/>
    </row>
    <row r="4" spans="1:29" s="59" customFormat="1" ht="15.75">
      <c r="A4" s="515" t="s">
        <v>299</v>
      </c>
      <c r="B4" s="515"/>
      <c r="C4" s="515"/>
      <c r="D4" s="515"/>
      <c r="E4" s="515"/>
      <c r="F4" s="515"/>
      <c r="G4" s="515"/>
      <c r="H4" s="515"/>
      <c r="I4" s="515"/>
      <c r="J4" s="515"/>
      <c r="K4" s="515"/>
      <c r="L4" s="515"/>
      <c r="M4" s="515"/>
      <c r="N4" s="515"/>
      <c r="O4" s="57"/>
      <c r="P4" s="57"/>
      <c r="Q4" s="57"/>
      <c r="R4" s="57"/>
      <c r="S4" s="57"/>
      <c r="T4" s="57"/>
      <c r="U4" s="57"/>
      <c r="V4" s="57"/>
      <c r="W4" s="57"/>
      <c r="X4" s="57"/>
      <c r="Y4" s="57"/>
      <c r="Z4" s="57"/>
      <c r="AA4" s="57"/>
      <c r="AB4" s="57"/>
      <c r="AC4" s="58"/>
    </row>
    <row r="5" spans="1:29" ht="15" customHeight="1">
      <c r="A5" s="414" t="s">
        <v>512</v>
      </c>
      <c r="B5" s="415"/>
      <c r="C5" s="415"/>
      <c r="D5" s="415"/>
      <c r="E5" s="415"/>
      <c r="F5" s="415"/>
      <c r="G5" s="416"/>
      <c r="H5" s="415"/>
      <c r="I5" s="415"/>
      <c r="J5" s="415"/>
      <c r="K5" s="415"/>
      <c r="L5" s="415"/>
      <c r="M5" s="415"/>
      <c r="N5" s="417" t="s">
        <v>513</v>
      </c>
      <c r="O5" s="2"/>
      <c r="P5" s="2"/>
      <c r="Q5" s="2"/>
      <c r="R5" s="2"/>
      <c r="S5" s="2"/>
      <c r="T5" s="2"/>
      <c r="U5" s="2"/>
      <c r="V5" s="2"/>
      <c r="W5" s="2"/>
      <c r="X5" s="2"/>
      <c r="Y5" s="2"/>
      <c r="Z5" s="2"/>
      <c r="AA5" s="2"/>
      <c r="AB5" s="2"/>
      <c r="AC5" s="50"/>
    </row>
    <row r="6" spans="1:29" ht="35.25" customHeight="1" thickBot="1">
      <c r="A6" s="525" t="s">
        <v>145</v>
      </c>
      <c r="B6" s="516" t="s">
        <v>277</v>
      </c>
      <c r="C6" s="517"/>
      <c r="D6" s="517"/>
      <c r="E6" s="518"/>
      <c r="F6" s="510" t="s">
        <v>275</v>
      </c>
      <c r="G6" s="519" t="s">
        <v>278</v>
      </c>
      <c r="H6" s="520"/>
      <c r="I6" s="520"/>
      <c r="J6" s="520"/>
      <c r="K6" s="520"/>
      <c r="L6" s="521"/>
      <c r="M6" s="510" t="s">
        <v>276</v>
      </c>
      <c r="N6" s="522" t="s">
        <v>152</v>
      </c>
      <c r="O6" s="2"/>
      <c r="P6" s="2"/>
      <c r="Q6" s="2"/>
      <c r="R6" s="2"/>
      <c r="S6" s="2"/>
      <c r="T6" s="2"/>
      <c r="U6" s="2"/>
      <c r="V6" s="2"/>
      <c r="W6" s="2"/>
      <c r="X6" s="2"/>
      <c r="Y6" s="2"/>
      <c r="Z6" s="2"/>
      <c r="AA6" s="2"/>
      <c r="AB6" s="2"/>
    </row>
    <row r="7" spans="1:29" ht="25.5" customHeight="1" thickBot="1">
      <c r="A7" s="526"/>
      <c r="B7" s="245" t="s">
        <v>343</v>
      </c>
      <c r="C7" s="209" t="s">
        <v>150</v>
      </c>
      <c r="D7" s="209" t="s">
        <v>151</v>
      </c>
      <c r="E7" s="404" t="s">
        <v>2</v>
      </c>
      <c r="F7" s="511"/>
      <c r="G7" s="261" t="s">
        <v>146</v>
      </c>
      <c r="H7" s="261" t="s">
        <v>147</v>
      </c>
      <c r="I7" s="261" t="s">
        <v>148</v>
      </c>
      <c r="J7" s="261" t="s">
        <v>149</v>
      </c>
      <c r="K7" s="261" t="s">
        <v>303</v>
      </c>
      <c r="L7" s="262" t="s">
        <v>2</v>
      </c>
      <c r="M7" s="511"/>
      <c r="N7" s="523"/>
    </row>
    <row r="8" spans="1:29" s="54" customFormat="1" ht="15.75" customHeight="1">
      <c r="A8" s="527"/>
      <c r="B8" s="52" t="s">
        <v>157</v>
      </c>
      <c r="C8" s="52" t="s">
        <v>158</v>
      </c>
      <c r="D8" s="53" t="s">
        <v>159</v>
      </c>
      <c r="E8" s="52" t="s">
        <v>55</v>
      </c>
      <c r="F8" s="52"/>
      <c r="G8" s="258" t="s">
        <v>153</v>
      </c>
      <c r="H8" s="259" t="s">
        <v>154</v>
      </c>
      <c r="I8" s="258" t="s">
        <v>155</v>
      </c>
      <c r="J8" s="258" t="s">
        <v>156</v>
      </c>
      <c r="K8" s="258" t="s">
        <v>304</v>
      </c>
      <c r="L8" s="260" t="s">
        <v>55</v>
      </c>
      <c r="M8" s="512"/>
      <c r="N8" s="524"/>
    </row>
    <row r="9" spans="1:29" s="55" customFormat="1" ht="17.100000000000001" customHeight="1" thickBot="1">
      <c r="A9" s="438" t="s">
        <v>160</v>
      </c>
      <c r="B9" s="263">
        <v>10</v>
      </c>
      <c r="C9" s="263">
        <v>1</v>
      </c>
      <c r="D9" s="263">
        <v>0</v>
      </c>
      <c r="E9" s="263">
        <f>SUM(B9:D9)</f>
        <v>11</v>
      </c>
      <c r="F9" s="263">
        <v>1</v>
      </c>
      <c r="G9" s="263">
        <v>0</v>
      </c>
      <c r="H9" s="263">
        <v>0</v>
      </c>
      <c r="I9" s="263">
        <v>0</v>
      </c>
      <c r="J9" s="263">
        <v>0</v>
      </c>
      <c r="K9" s="263">
        <v>0</v>
      </c>
      <c r="L9" s="263">
        <f>SUM(G9:K9)</f>
        <v>0</v>
      </c>
      <c r="M9" s="266">
        <f>E9+F9+L9</f>
        <v>12</v>
      </c>
      <c r="N9" s="249" t="s">
        <v>62</v>
      </c>
    </row>
    <row r="10" spans="1:29" s="56" customFormat="1" ht="17.100000000000001" customHeight="1" thickBot="1">
      <c r="A10" s="252" t="s">
        <v>63</v>
      </c>
      <c r="B10" s="264">
        <v>41</v>
      </c>
      <c r="C10" s="264">
        <v>13</v>
      </c>
      <c r="D10" s="264">
        <v>1</v>
      </c>
      <c r="E10" s="264">
        <f t="shared" ref="E10:E31" si="0">SUM(B10:D10)</f>
        <v>55</v>
      </c>
      <c r="F10" s="264">
        <v>12</v>
      </c>
      <c r="G10" s="264">
        <v>7</v>
      </c>
      <c r="H10" s="264">
        <v>1</v>
      </c>
      <c r="I10" s="264">
        <v>15</v>
      </c>
      <c r="J10" s="264">
        <v>2</v>
      </c>
      <c r="K10" s="264">
        <v>2</v>
      </c>
      <c r="L10" s="264">
        <f t="shared" ref="L10:L31" si="1">SUM(G10:K10)</f>
        <v>27</v>
      </c>
      <c r="M10" s="267">
        <f t="shared" ref="M10:M31" si="2">E10+F10+L10</f>
        <v>94</v>
      </c>
      <c r="N10" s="250" t="s">
        <v>64</v>
      </c>
    </row>
    <row r="11" spans="1:29" s="55" customFormat="1" ht="17.100000000000001" customHeight="1" thickBot="1">
      <c r="A11" s="251" t="s">
        <v>65</v>
      </c>
      <c r="B11" s="263">
        <v>5</v>
      </c>
      <c r="C11" s="263">
        <v>1</v>
      </c>
      <c r="D11" s="263">
        <v>0</v>
      </c>
      <c r="E11" s="263">
        <f t="shared" si="0"/>
        <v>6</v>
      </c>
      <c r="F11" s="263">
        <v>12</v>
      </c>
      <c r="G11" s="263">
        <v>0</v>
      </c>
      <c r="H11" s="263">
        <v>0</v>
      </c>
      <c r="I11" s="263">
        <v>0</v>
      </c>
      <c r="J11" s="263">
        <v>0</v>
      </c>
      <c r="K11" s="263">
        <v>2</v>
      </c>
      <c r="L11" s="263">
        <f t="shared" si="1"/>
        <v>2</v>
      </c>
      <c r="M11" s="266">
        <f t="shared" si="2"/>
        <v>20</v>
      </c>
      <c r="N11" s="249" t="s">
        <v>66</v>
      </c>
    </row>
    <row r="12" spans="1:29" s="56" customFormat="1" ht="17.100000000000001" customHeight="1" thickBot="1">
      <c r="A12" s="252" t="s">
        <v>161</v>
      </c>
      <c r="B12" s="264">
        <v>9</v>
      </c>
      <c r="C12" s="264">
        <v>0</v>
      </c>
      <c r="D12" s="264">
        <v>16</v>
      </c>
      <c r="E12" s="264">
        <f t="shared" si="0"/>
        <v>25</v>
      </c>
      <c r="F12" s="264">
        <v>8</v>
      </c>
      <c r="G12" s="264">
        <v>0</v>
      </c>
      <c r="H12" s="264">
        <v>4</v>
      </c>
      <c r="I12" s="264">
        <v>0</v>
      </c>
      <c r="J12" s="264">
        <v>0</v>
      </c>
      <c r="K12" s="264">
        <v>2</v>
      </c>
      <c r="L12" s="264">
        <f t="shared" si="1"/>
        <v>6</v>
      </c>
      <c r="M12" s="267">
        <f t="shared" si="2"/>
        <v>39</v>
      </c>
      <c r="N12" s="250" t="s">
        <v>68</v>
      </c>
    </row>
    <row r="13" spans="1:29" s="55" customFormat="1" ht="17.100000000000001" customHeight="1" thickBot="1">
      <c r="A13" s="251" t="s">
        <v>69</v>
      </c>
      <c r="B13" s="263">
        <v>7</v>
      </c>
      <c r="C13" s="263">
        <v>0</v>
      </c>
      <c r="D13" s="263">
        <v>1</v>
      </c>
      <c r="E13" s="263">
        <f t="shared" si="0"/>
        <v>8</v>
      </c>
      <c r="F13" s="263">
        <v>1</v>
      </c>
      <c r="G13" s="263">
        <v>0</v>
      </c>
      <c r="H13" s="263">
        <v>0</v>
      </c>
      <c r="I13" s="263">
        <v>0</v>
      </c>
      <c r="J13" s="263">
        <v>0</v>
      </c>
      <c r="K13" s="263">
        <v>0</v>
      </c>
      <c r="L13" s="263">
        <f t="shared" si="1"/>
        <v>0</v>
      </c>
      <c r="M13" s="266">
        <f t="shared" si="2"/>
        <v>9</v>
      </c>
      <c r="N13" s="249" t="s">
        <v>70</v>
      </c>
    </row>
    <row r="14" spans="1:29" s="56" customFormat="1" ht="17.100000000000001" customHeight="1" thickBot="1">
      <c r="A14" s="252" t="s">
        <v>71</v>
      </c>
      <c r="B14" s="264">
        <v>8</v>
      </c>
      <c r="C14" s="264">
        <v>0</v>
      </c>
      <c r="D14" s="264">
        <v>1</v>
      </c>
      <c r="E14" s="264">
        <f t="shared" si="0"/>
        <v>9</v>
      </c>
      <c r="F14" s="264">
        <v>0</v>
      </c>
      <c r="G14" s="264">
        <v>0</v>
      </c>
      <c r="H14" s="264">
        <v>0</v>
      </c>
      <c r="I14" s="264">
        <v>2</v>
      </c>
      <c r="J14" s="264">
        <v>0</v>
      </c>
      <c r="K14" s="264">
        <v>0</v>
      </c>
      <c r="L14" s="264">
        <f t="shared" si="1"/>
        <v>2</v>
      </c>
      <c r="M14" s="267">
        <f t="shared" si="2"/>
        <v>11</v>
      </c>
      <c r="N14" s="250" t="s">
        <v>72</v>
      </c>
    </row>
    <row r="15" spans="1:29" s="55" customFormat="1" ht="17.100000000000001" customHeight="1" thickBot="1">
      <c r="A15" s="251" t="s">
        <v>73</v>
      </c>
      <c r="B15" s="263">
        <v>10</v>
      </c>
      <c r="C15" s="263">
        <v>0</v>
      </c>
      <c r="D15" s="263">
        <v>2</v>
      </c>
      <c r="E15" s="263">
        <f t="shared" si="0"/>
        <v>12</v>
      </c>
      <c r="F15" s="263">
        <v>0</v>
      </c>
      <c r="G15" s="263">
        <v>0</v>
      </c>
      <c r="H15" s="263">
        <v>0</v>
      </c>
      <c r="I15" s="263">
        <v>0</v>
      </c>
      <c r="J15" s="263">
        <v>0</v>
      </c>
      <c r="K15" s="263">
        <v>0</v>
      </c>
      <c r="L15" s="263">
        <f t="shared" si="1"/>
        <v>0</v>
      </c>
      <c r="M15" s="266">
        <f t="shared" si="2"/>
        <v>12</v>
      </c>
      <c r="N15" s="249" t="s">
        <v>74</v>
      </c>
    </row>
    <row r="16" spans="1:29" s="56" customFormat="1" ht="17.100000000000001" customHeight="1" thickBot="1">
      <c r="A16" s="252" t="s">
        <v>75</v>
      </c>
      <c r="B16" s="264">
        <v>0</v>
      </c>
      <c r="C16" s="264">
        <v>0</v>
      </c>
      <c r="D16" s="264">
        <v>12</v>
      </c>
      <c r="E16" s="264">
        <f t="shared" si="0"/>
        <v>12</v>
      </c>
      <c r="F16" s="264">
        <v>0</v>
      </c>
      <c r="G16" s="264">
        <v>0</v>
      </c>
      <c r="H16" s="264">
        <v>0</v>
      </c>
      <c r="I16" s="264">
        <v>0</v>
      </c>
      <c r="J16" s="264">
        <v>0</v>
      </c>
      <c r="K16" s="264">
        <v>0</v>
      </c>
      <c r="L16" s="264">
        <f t="shared" si="1"/>
        <v>0</v>
      </c>
      <c r="M16" s="267">
        <f t="shared" si="2"/>
        <v>12</v>
      </c>
      <c r="N16" s="250" t="s">
        <v>76</v>
      </c>
    </row>
    <row r="17" spans="1:15" s="55" customFormat="1" ht="17.100000000000001" customHeight="1" thickBot="1">
      <c r="A17" s="251" t="s">
        <v>77</v>
      </c>
      <c r="B17" s="263">
        <v>0</v>
      </c>
      <c r="C17" s="263">
        <v>0</v>
      </c>
      <c r="D17" s="263">
        <v>3</v>
      </c>
      <c r="E17" s="263">
        <f t="shared" si="0"/>
        <v>3</v>
      </c>
      <c r="F17" s="263">
        <v>0</v>
      </c>
      <c r="G17" s="263">
        <v>0</v>
      </c>
      <c r="H17" s="263">
        <v>0</v>
      </c>
      <c r="I17" s="263">
        <v>0</v>
      </c>
      <c r="J17" s="263">
        <v>0</v>
      </c>
      <c r="K17" s="263">
        <v>0</v>
      </c>
      <c r="L17" s="263">
        <f t="shared" si="1"/>
        <v>0</v>
      </c>
      <c r="M17" s="266">
        <f t="shared" si="2"/>
        <v>3</v>
      </c>
      <c r="N17" s="249" t="s">
        <v>78</v>
      </c>
    </row>
    <row r="18" spans="1:15" s="56" customFormat="1" ht="17.100000000000001" customHeight="1" thickBot="1">
      <c r="A18" s="252" t="s">
        <v>162</v>
      </c>
      <c r="B18" s="264">
        <v>9</v>
      </c>
      <c r="C18" s="264">
        <v>0</v>
      </c>
      <c r="D18" s="264">
        <v>2</v>
      </c>
      <c r="E18" s="264">
        <f t="shared" si="0"/>
        <v>11</v>
      </c>
      <c r="F18" s="264">
        <v>2</v>
      </c>
      <c r="G18" s="264">
        <v>0</v>
      </c>
      <c r="H18" s="264">
        <v>0</v>
      </c>
      <c r="I18" s="264">
        <v>0</v>
      </c>
      <c r="J18" s="264">
        <v>0</v>
      </c>
      <c r="K18" s="264">
        <v>0</v>
      </c>
      <c r="L18" s="264">
        <f t="shared" si="1"/>
        <v>0</v>
      </c>
      <c r="M18" s="267">
        <f t="shared" si="2"/>
        <v>13</v>
      </c>
      <c r="N18" s="250" t="s">
        <v>80</v>
      </c>
    </row>
    <row r="19" spans="1:15" s="55" customFormat="1" ht="17.100000000000001" customHeight="1" thickBot="1">
      <c r="A19" s="251" t="s">
        <v>81</v>
      </c>
      <c r="B19" s="263">
        <v>0</v>
      </c>
      <c r="C19" s="263">
        <v>0</v>
      </c>
      <c r="D19" s="263">
        <v>1</v>
      </c>
      <c r="E19" s="263">
        <f t="shared" si="0"/>
        <v>1</v>
      </c>
      <c r="F19" s="263">
        <v>0</v>
      </c>
      <c r="G19" s="263">
        <v>0</v>
      </c>
      <c r="H19" s="263">
        <v>0</v>
      </c>
      <c r="I19" s="263">
        <v>0</v>
      </c>
      <c r="J19" s="263">
        <v>0</v>
      </c>
      <c r="K19" s="263">
        <v>0</v>
      </c>
      <c r="L19" s="263">
        <f t="shared" si="1"/>
        <v>0</v>
      </c>
      <c r="M19" s="266">
        <f t="shared" si="2"/>
        <v>1</v>
      </c>
      <c r="N19" s="249" t="s">
        <v>82</v>
      </c>
    </row>
    <row r="20" spans="1:15" s="56" customFormat="1" ht="17.100000000000001" customHeight="1" thickBot="1">
      <c r="A20" s="252" t="s">
        <v>83</v>
      </c>
      <c r="B20" s="264">
        <v>0</v>
      </c>
      <c r="C20" s="264">
        <v>0</v>
      </c>
      <c r="D20" s="264">
        <v>1</v>
      </c>
      <c r="E20" s="264">
        <f t="shared" si="0"/>
        <v>1</v>
      </c>
      <c r="F20" s="264">
        <v>0</v>
      </c>
      <c r="G20" s="264">
        <v>0</v>
      </c>
      <c r="H20" s="264">
        <v>0</v>
      </c>
      <c r="I20" s="264">
        <v>0</v>
      </c>
      <c r="J20" s="264">
        <v>0</v>
      </c>
      <c r="K20" s="264">
        <v>0</v>
      </c>
      <c r="L20" s="264">
        <f t="shared" si="1"/>
        <v>0</v>
      </c>
      <c r="M20" s="267">
        <f t="shared" si="2"/>
        <v>1</v>
      </c>
      <c r="N20" s="250" t="s">
        <v>84</v>
      </c>
    </row>
    <row r="21" spans="1:15" s="55" customFormat="1" ht="17.100000000000001" customHeight="1" thickBot="1">
      <c r="A21" s="251" t="s">
        <v>85</v>
      </c>
      <c r="B21" s="263">
        <v>0</v>
      </c>
      <c r="C21" s="263">
        <v>0</v>
      </c>
      <c r="D21" s="263">
        <v>3</v>
      </c>
      <c r="E21" s="263">
        <f t="shared" si="0"/>
        <v>3</v>
      </c>
      <c r="F21" s="263">
        <v>0</v>
      </c>
      <c r="G21" s="263">
        <v>0</v>
      </c>
      <c r="H21" s="263">
        <v>0</v>
      </c>
      <c r="I21" s="263">
        <v>0</v>
      </c>
      <c r="J21" s="263">
        <v>0</v>
      </c>
      <c r="K21" s="263">
        <v>0</v>
      </c>
      <c r="L21" s="263">
        <f t="shared" si="1"/>
        <v>0</v>
      </c>
      <c r="M21" s="266">
        <f t="shared" si="2"/>
        <v>3</v>
      </c>
      <c r="N21" s="249" t="s">
        <v>86</v>
      </c>
    </row>
    <row r="22" spans="1:15" s="56" customFormat="1" ht="17.100000000000001" customHeight="1" thickBot="1">
      <c r="A22" s="252" t="s">
        <v>301</v>
      </c>
      <c r="B22" s="264">
        <v>1</v>
      </c>
      <c r="C22" s="264"/>
      <c r="D22" s="264">
        <v>0</v>
      </c>
      <c r="E22" s="264">
        <f t="shared" si="0"/>
        <v>1</v>
      </c>
      <c r="F22" s="264">
        <v>0</v>
      </c>
      <c r="G22" s="264">
        <v>0</v>
      </c>
      <c r="H22" s="264">
        <v>0</v>
      </c>
      <c r="I22" s="264">
        <v>0</v>
      </c>
      <c r="J22" s="264">
        <v>0</v>
      </c>
      <c r="K22" s="264">
        <v>0</v>
      </c>
      <c r="L22" s="264">
        <f t="shared" si="1"/>
        <v>0</v>
      </c>
      <c r="M22" s="267">
        <f t="shared" si="2"/>
        <v>1</v>
      </c>
      <c r="N22" s="250" t="s">
        <v>302</v>
      </c>
    </row>
    <row r="23" spans="1:15" s="55" customFormat="1" ht="17.100000000000001" customHeight="1" thickBot="1">
      <c r="A23" s="251" t="s">
        <v>87</v>
      </c>
      <c r="B23" s="263">
        <v>0</v>
      </c>
      <c r="C23" s="263">
        <v>0</v>
      </c>
      <c r="D23" s="263">
        <v>4</v>
      </c>
      <c r="E23" s="263">
        <f t="shared" si="0"/>
        <v>4</v>
      </c>
      <c r="F23" s="263">
        <v>0</v>
      </c>
      <c r="G23" s="263">
        <v>0</v>
      </c>
      <c r="H23" s="263">
        <v>0</v>
      </c>
      <c r="I23" s="263">
        <v>0</v>
      </c>
      <c r="J23" s="263">
        <v>0</v>
      </c>
      <c r="K23" s="263">
        <v>0</v>
      </c>
      <c r="L23" s="263">
        <f t="shared" si="1"/>
        <v>0</v>
      </c>
      <c r="M23" s="266">
        <f t="shared" si="2"/>
        <v>4</v>
      </c>
      <c r="N23" s="249" t="s">
        <v>88</v>
      </c>
    </row>
    <row r="24" spans="1:15" s="56" customFormat="1" ht="17.100000000000001" customHeight="1" thickBot="1">
      <c r="A24" s="252" t="s">
        <v>89</v>
      </c>
      <c r="B24" s="264">
        <v>0</v>
      </c>
      <c r="C24" s="264">
        <v>0</v>
      </c>
      <c r="D24" s="264">
        <v>11</v>
      </c>
      <c r="E24" s="264">
        <f t="shared" si="0"/>
        <v>11</v>
      </c>
      <c r="F24" s="264">
        <v>0</v>
      </c>
      <c r="G24" s="264">
        <v>0</v>
      </c>
      <c r="H24" s="264">
        <v>0</v>
      </c>
      <c r="I24" s="264">
        <v>0</v>
      </c>
      <c r="J24" s="264">
        <v>0</v>
      </c>
      <c r="K24" s="264">
        <v>0</v>
      </c>
      <c r="L24" s="264">
        <f t="shared" si="1"/>
        <v>0</v>
      </c>
      <c r="M24" s="267">
        <f t="shared" si="2"/>
        <v>11</v>
      </c>
      <c r="N24" s="250" t="s">
        <v>90</v>
      </c>
    </row>
    <row r="25" spans="1:15" s="55" customFormat="1" ht="17.100000000000001" customHeight="1" thickBot="1">
      <c r="A25" s="251" t="s">
        <v>91</v>
      </c>
      <c r="B25" s="263">
        <v>6</v>
      </c>
      <c r="C25" s="263">
        <v>0</v>
      </c>
      <c r="D25" s="263">
        <v>13</v>
      </c>
      <c r="E25" s="263">
        <f t="shared" si="0"/>
        <v>19</v>
      </c>
      <c r="F25" s="263">
        <v>1</v>
      </c>
      <c r="G25" s="263">
        <v>0</v>
      </c>
      <c r="H25" s="263">
        <v>0</v>
      </c>
      <c r="I25" s="263">
        <v>0</v>
      </c>
      <c r="J25" s="263">
        <v>0</v>
      </c>
      <c r="K25" s="263">
        <v>0</v>
      </c>
      <c r="L25" s="263">
        <f t="shared" si="1"/>
        <v>0</v>
      </c>
      <c r="M25" s="266">
        <f t="shared" si="2"/>
        <v>20</v>
      </c>
      <c r="N25" s="249" t="s">
        <v>92</v>
      </c>
    </row>
    <row r="26" spans="1:15" s="56" customFormat="1" ht="17.100000000000001" customHeight="1" thickBot="1">
      <c r="A26" s="252" t="s">
        <v>93</v>
      </c>
      <c r="B26" s="264">
        <v>0</v>
      </c>
      <c r="C26" s="264">
        <v>0</v>
      </c>
      <c r="D26" s="264">
        <v>21</v>
      </c>
      <c r="E26" s="264">
        <f t="shared" si="0"/>
        <v>21</v>
      </c>
      <c r="F26" s="264">
        <v>2</v>
      </c>
      <c r="G26" s="264">
        <v>0</v>
      </c>
      <c r="H26" s="264">
        <v>0</v>
      </c>
      <c r="I26" s="264">
        <v>0</v>
      </c>
      <c r="J26" s="264">
        <v>0</v>
      </c>
      <c r="K26" s="264">
        <v>2</v>
      </c>
      <c r="L26" s="264">
        <f t="shared" si="1"/>
        <v>2</v>
      </c>
      <c r="M26" s="267">
        <f t="shared" si="2"/>
        <v>25</v>
      </c>
      <c r="N26" s="250" t="s">
        <v>94</v>
      </c>
      <c r="O26" s="56" t="s">
        <v>163</v>
      </c>
    </row>
    <row r="27" spans="1:15" s="55" customFormat="1" ht="17.100000000000001" customHeight="1" thickBot="1">
      <c r="A27" s="251" t="s">
        <v>164</v>
      </c>
      <c r="B27" s="263">
        <v>10</v>
      </c>
      <c r="C27" s="263">
        <v>0</v>
      </c>
      <c r="D27" s="263">
        <v>9</v>
      </c>
      <c r="E27" s="263">
        <f t="shared" si="0"/>
        <v>19</v>
      </c>
      <c r="F27" s="263">
        <v>4</v>
      </c>
      <c r="G27" s="263">
        <v>0</v>
      </c>
      <c r="H27" s="263">
        <v>0</v>
      </c>
      <c r="I27" s="263">
        <v>0</v>
      </c>
      <c r="J27" s="263">
        <v>0</v>
      </c>
      <c r="K27" s="263">
        <v>0</v>
      </c>
      <c r="L27" s="263">
        <f t="shared" si="1"/>
        <v>0</v>
      </c>
      <c r="M27" s="266">
        <f t="shared" si="2"/>
        <v>23</v>
      </c>
      <c r="N27" s="249" t="s">
        <v>96</v>
      </c>
    </row>
    <row r="28" spans="1:15" s="56" customFormat="1" ht="17.100000000000001" customHeight="1" thickBot="1">
      <c r="A28" s="252" t="s">
        <v>165</v>
      </c>
      <c r="B28" s="264">
        <v>0</v>
      </c>
      <c r="C28" s="264">
        <v>0</v>
      </c>
      <c r="D28" s="264">
        <v>3</v>
      </c>
      <c r="E28" s="264">
        <f t="shared" si="0"/>
        <v>3</v>
      </c>
      <c r="F28" s="264">
        <v>0</v>
      </c>
      <c r="G28" s="264">
        <v>0</v>
      </c>
      <c r="H28" s="264">
        <v>0</v>
      </c>
      <c r="I28" s="264">
        <v>0</v>
      </c>
      <c r="J28" s="264">
        <v>0</v>
      </c>
      <c r="K28" s="264">
        <v>0</v>
      </c>
      <c r="L28" s="264">
        <f t="shared" si="1"/>
        <v>0</v>
      </c>
      <c r="M28" s="267">
        <f t="shared" si="2"/>
        <v>3</v>
      </c>
      <c r="N28" s="250" t="s">
        <v>98</v>
      </c>
    </row>
    <row r="29" spans="1:15" s="55" customFormat="1" ht="17.100000000000001" customHeight="1" thickBot="1">
      <c r="A29" s="251" t="s">
        <v>166</v>
      </c>
      <c r="B29" s="263">
        <v>0</v>
      </c>
      <c r="C29" s="263">
        <v>0</v>
      </c>
      <c r="D29" s="263">
        <v>1</v>
      </c>
      <c r="E29" s="263">
        <f t="shared" si="0"/>
        <v>1</v>
      </c>
      <c r="F29" s="263">
        <v>0</v>
      </c>
      <c r="G29" s="263">
        <v>0</v>
      </c>
      <c r="H29" s="263">
        <v>0</v>
      </c>
      <c r="I29" s="263">
        <v>0</v>
      </c>
      <c r="J29" s="263">
        <v>0</v>
      </c>
      <c r="K29" s="263">
        <v>0</v>
      </c>
      <c r="L29" s="263">
        <f t="shared" si="1"/>
        <v>0</v>
      </c>
      <c r="M29" s="266">
        <f t="shared" si="2"/>
        <v>1</v>
      </c>
      <c r="N29" s="249" t="s">
        <v>100</v>
      </c>
    </row>
    <row r="30" spans="1:15" s="56" customFormat="1" ht="17.100000000000001" customHeight="1" thickBot="1">
      <c r="A30" s="252" t="s">
        <v>101</v>
      </c>
      <c r="B30" s="264">
        <v>0</v>
      </c>
      <c r="C30" s="264">
        <v>0</v>
      </c>
      <c r="D30" s="264">
        <v>1</v>
      </c>
      <c r="E30" s="264">
        <f t="shared" si="0"/>
        <v>1</v>
      </c>
      <c r="F30" s="264">
        <v>0</v>
      </c>
      <c r="G30" s="264">
        <v>0</v>
      </c>
      <c r="H30" s="264">
        <v>0</v>
      </c>
      <c r="I30" s="264">
        <v>0</v>
      </c>
      <c r="J30" s="264">
        <v>0</v>
      </c>
      <c r="K30" s="264">
        <v>0</v>
      </c>
      <c r="L30" s="264">
        <f t="shared" si="1"/>
        <v>0</v>
      </c>
      <c r="M30" s="267">
        <f t="shared" si="2"/>
        <v>1</v>
      </c>
      <c r="N30" s="250" t="s">
        <v>102</v>
      </c>
    </row>
    <row r="31" spans="1:15" s="55" customFormat="1" ht="17.100000000000001" customHeight="1">
      <c r="A31" s="253" t="s">
        <v>103</v>
      </c>
      <c r="B31" s="265">
        <v>0</v>
      </c>
      <c r="C31" s="265">
        <v>0</v>
      </c>
      <c r="D31" s="265">
        <v>1</v>
      </c>
      <c r="E31" s="265">
        <f t="shared" si="0"/>
        <v>1</v>
      </c>
      <c r="F31" s="265">
        <v>0</v>
      </c>
      <c r="G31" s="265">
        <v>0</v>
      </c>
      <c r="H31" s="265">
        <v>0</v>
      </c>
      <c r="I31" s="265">
        <v>0</v>
      </c>
      <c r="J31" s="265">
        <v>0</v>
      </c>
      <c r="K31" s="265">
        <v>0</v>
      </c>
      <c r="L31" s="265">
        <f t="shared" si="1"/>
        <v>0</v>
      </c>
      <c r="M31" s="268">
        <f t="shared" si="2"/>
        <v>1</v>
      </c>
      <c r="N31" s="254" t="s">
        <v>104</v>
      </c>
    </row>
    <row r="32" spans="1:15" s="55" customFormat="1" ht="20.100000000000001" customHeight="1">
      <c r="A32" s="255" t="s">
        <v>180</v>
      </c>
      <c r="B32" s="256">
        <f t="shared" ref="B32:M32" si="3">SUM(B9:B31)</f>
        <v>116</v>
      </c>
      <c r="C32" s="256">
        <f t="shared" si="3"/>
        <v>15</v>
      </c>
      <c r="D32" s="256">
        <f t="shared" si="3"/>
        <v>107</v>
      </c>
      <c r="E32" s="256">
        <f t="shared" si="3"/>
        <v>238</v>
      </c>
      <c r="F32" s="256">
        <f t="shared" si="3"/>
        <v>43</v>
      </c>
      <c r="G32" s="256">
        <f t="shared" si="3"/>
        <v>7</v>
      </c>
      <c r="H32" s="256">
        <f t="shared" si="3"/>
        <v>5</v>
      </c>
      <c r="I32" s="256">
        <f t="shared" si="3"/>
        <v>17</v>
      </c>
      <c r="J32" s="256">
        <f t="shared" si="3"/>
        <v>2</v>
      </c>
      <c r="K32" s="256">
        <f t="shared" si="3"/>
        <v>8</v>
      </c>
      <c r="L32" s="256">
        <f t="shared" si="3"/>
        <v>39</v>
      </c>
      <c r="M32" s="256">
        <f t="shared" si="3"/>
        <v>320</v>
      </c>
      <c r="N32" s="257" t="s">
        <v>105</v>
      </c>
    </row>
  </sheetData>
  <mergeCells count="10">
    <mergeCell ref="M6:M8"/>
    <mergeCell ref="A1:N1"/>
    <mergeCell ref="A2:N2"/>
    <mergeCell ref="A3:N3"/>
    <mergeCell ref="A4:N4"/>
    <mergeCell ref="B6:E6"/>
    <mergeCell ref="F6:F7"/>
    <mergeCell ref="G6:L6"/>
    <mergeCell ref="N6:N8"/>
    <mergeCell ref="A6:A8"/>
  </mergeCells>
  <printOptions horizontalCentered="1" verticalCentered="1"/>
  <pageMargins left="0" right="0" top="0" bottom="0" header="0" footer="0"/>
  <pageSetup paperSize="9" scale="85" orientation="landscape"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rightToLeft="1" view="pageBreakPreview" topLeftCell="A4" zoomScaleNormal="100" zoomScaleSheetLayoutView="100" workbookViewId="0">
      <selection activeCell="A30" sqref="A30"/>
    </sheetView>
  </sheetViews>
  <sheetFormatPr defaultRowHeight="12.75"/>
  <cols>
    <col min="1" max="1" width="20.85546875" customWidth="1"/>
    <col min="2" max="2" width="9.140625" customWidth="1"/>
    <col min="3" max="7" width="8.7109375" customWidth="1"/>
    <col min="8" max="8" width="20.85546875" customWidth="1"/>
    <col min="15" max="15" width="48" customWidth="1"/>
    <col min="16" max="17" width="9.140625" customWidth="1"/>
    <col min="23" max="23" width="37.42578125" customWidth="1"/>
    <col min="24" max="24" width="5" style="3" customWidth="1"/>
  </cols>
  <sheetData>
    <row r="1" spans="1:24" ht="29.25" customHeight="1">
      <c r="A1" s="534" t="s">
        <v>784</v>
      </c>
      <c r="B1" s="534"/>
      <c r="C1" s="534"/>
      <c r="D1" s="534"/>
      <c r="E1" s="534"/>
      <c r="F1" s="534"/>
      <c r="G1" s="534"/>
      <c r="H1" s="534"/>
    </row>
    <row r="2" spans="1:24" ht="18">
      <c r="A2" s="535" t="s">
        <v>344</v>
      </c>
      <c r="B2" s="535"/>
      <c r="C2" s="535"/>
      <c r="D2" s="535"/>
      <c r="E2" s="535"/>
      <c r="F2" s="535"/>
      <c r="G2" s="535"/>
      <c r="H2" s="535"/>
    </row>
    <row r="3" spans="1:24" s="9" customFormat="1" ht="31.5" customHeight="1">
      <c r="A3" s="536" t="s">
        <v>785</v>
      </c>
      <c r="B3" s="536"/>
      <c r="C3" s="536"/>
      <c r="D3" s="536"/>
      <c r="E3" s="536"/>
      <c r="F3" s="536"/>
      <c r="G3" s="536"/>
      <c r="H3" s="536"/>
      <c r="I3" s="70"/>
      <c r="R3" s="532"/>
      <c r="S3" s="533"/>
      <c r="T3" s="533"/>
      <c r="U3" s="533"/>
    </row>
    <row r="4" spans="1:24" s="9" customFormat="1" ht="15.75">
      <c r="A4" s="537" t="s">
        <v>299</v>
      </c>
      <c r="B4" s="537"/>
      <c r="C4" s="537"/>
      <c r="D4" s="537"/>
      <c r="E4" s="537"/>
      <c r="F4" s="537"/>
      <c r="G4" s="537"/>
      <c r="H4" s="537"/>
      <c r="I4" s="22"/>
      <c r="R4" s="11"/>
      <c r="S4" s="10"/>
      <c r="T4" s="10"/>
      <c r="U4" s="10"/>
    </row>
    <row r="5" spans="1:24" s="9" customFormat="1" ht="8.25" customHeight="1">
      <c r="A5" s="418"/>
      <c r="B5" s="418"/>
      <c r="C5" s="419"/>
      <c r="D5" s="419"/>
      <c r="E5" s="419"/>
      <c r="F5" s="419"/>
      <c r="G5" s="419"/>
      <c r="H5" s="420"/>
      <c r="I5" s="22"/>
      <c r="R5" s="11"/>
      <c r="S5" s="10"/>
      <c r="T5" s="10"/>
      <c r="U5" s="10"/>
    </row>
    <row r="6" spans="1:24" s="9" customFormat="1" ht="15.75" customHeight="1">
      <c r="A6" s="421" t="s">
        <v>510</v>
      </c>
      <c r="B6" s="421"/>
      <c r="C6" s="422"/>
      <c r="D6" s="422"/>
      <c r="E6" s="422"/>
      <c r="F6" s="422"/>
      <c r="G6" s="422"/>
      <c r="H6" s="423" t="s">
        <v>511</v>
      </c>
      <c r="I6" s="22"/>
      <c r="R6" s="11"/>
      <c r="S6" s="10"/>
      <c r="T6" s="10"/>
      <c r="U6" s="10"/>
    </row>
    <row r="7" spans="1:24" ht="19.5" customHeight="1">
      <c r="A7" s="528" t="s">
        <v>0</v>
      </c>
      <c r="B7" s="337" t="s">
        <v>115</v>
      </c>
      <c r="C7" s="338" t="s">
        <v>109</v>
      </c>
      <c r="D7" s="338" t="s">
        <v>110</v>
      </c>
      <c r="E7" s="338" t="s">
        <v>111</v>
      </c>
      <c r="F7" s="338" t="s">
        <v>112</v>
      </c>
      <c r="G7" s="338" t="s">
        <v>2</v>
      </c>
      <c r="H7" s="530" t="s">
        <v>113</v>
      </c>
    </row>
    <row r="8" spans="1:24" s="2" customFormat="1" ht="15.75" customHeight="1">
      <c r="A8" s="529"/>
      <c r="B8" s="339" t="s">
        <v>222</v>
      </c>
      <c r="C8" s="340" t="s">
        <v>307</v>
      </c>
      <c r="D8" s="340" t="s">
        <v>118</v>
      </c>
      <c r="E8" s="340" t="s">
        <v>119</v>
      </c>
      <c r="F8" s="340" t="s">
        <v>182</v>
      </c>
      <c r="G8" s="340" t="s">
        <v>55</v>
      </c>
      <c r="H8" s="531"/>
      <c r="O8" s="16" t="s">
        <v>181</v>
      </c>
      <c r="X8" s="17"/>
    </row>
    <row r="9" spans="1:24" ht="18.95" customHeight="1" thickBot="1">
      <c r="A9" s="328" t="s">
        <v>5</v>
      </c>
      <c r="B9" s="73">
        <v>41</v>
      </c>
      <c r="C9" s="73">
        <v>0</v>
      </c>
      <c r="D9" s="73">
        <v>0</v>
      </c>
      <c r="E9" s="73">
        <v>0</v>
      </c>
      <c r="F9" s="73">
        <v>0</v>
      </c>
      <c r="G9" s="73">
        <f t="shared" ref="G9:G36" si="0">SUM(B9:F9)</f>
        <v>41</v>
      </c>
      <c r="H9" s="335" t="s">
        <v>210</v>
      </c>
    </row>
    <row r="10" spans="1:24" s="18" customFormat="1" ht="18.95" customHeight="1" thickBot="1">
      <c r="A10" s="329" t="s">
        <v>7</v>
      </c>
      <c r="B10" s="74">
        <v>0</v>
      </c>
      <c r="C10" s="74">
        <v>0</v>
      </c>
      <c r="D10" s="74">
        <v>0</v>
      </c>
      <c r="E10" s="74">
        <v>0</v>
      </c>
      <c r="F10" s="74">
        <v>0</v>
      </c>
      <c r="G10" s="74">
        <f t="shared" si="0"/>
        <v>0</v>
      </c>
      <c r="H10" s="79" t="s">
        <v>284</v>
      </c>
      <c r="X10" s="19"/>
    </row>
    <row r="11" spans="1:24" ht="18.95" customHeight="1" thickBot="1">
      <c r="A11" s="330" t="s">
        <v>9</v>
      </c>
      <c r="B11" s="75">
        <v>1</v>
      </c>
      <c r="C11" s="75">
        <v>0</v>
      </c>
      <c r="D11" s="75">
        <v>0</v>
      </c>
      <c r="E11" s="75">
        <v>0</v>
      </c>
      <c r="F11" s="75">
        <v>0</v>
      </c>
      <c r="G11" s="75">
        <f t="shared" si="0"/>
        <v>1</v>
      </c>
      <c r="H11" s="80" t="s">
        <v>208</v>
      </c>
    </row>
    <row r="12" spans="1:24" s="18" customFormat="1" ht="18.95" customHeight="1" thickBot="1">
      <c r="A12" s="329" t="s">
        <v>11</v>
      </c>
      <c r="B12" s="74">
        <v>2</v>
      </c>
      <c r="C12" s="74">
        <v>2</v>
      </c>
      <c r="D12" s="74">
        <v>2</v>
      </c>
      <c r="E12" s="74">
        <v>1</v>
      </c>
      <c r="F12" s="74">
        <v>2</v>
      </c>
      <c r="G12" s="74">
        <f t="shared" si="0"/>
        <v>9</v>
      </c>
      <c r="H12" s="79" t="s">
        <v>207</v>
      </c>
      <c r="X12" s="19"/>
    </row>
    <row r="13" spans="1:24" ht="18.95" customHeight="1" thickBot="1">
      <c r="A13" s="330" t="s">
        <v>13</v>
      </c>
      <c r="B13" s="75">
        <v>2</v>
      </c>
      <c r="C13" s="75">
        <v>1</v>
      </c>
      <c r="D13" s="75">
        <v>1</v>
      </c>
      <c r="E13" s="75">
        <v>1</v>
      </c>
      <c r="F13" s="75">
        <v>1</v>
      </c>
      <c r="G13" s="75">
        <f t="shared" si="0"/>
        <v>6</v>
      </c>
      <c r="H13" s="80" t="s">
        <v>206</v>
      </c>
    </row>
    <row r="14" spans="1:24" s="18" customFormat="1" ht="18.95" customHeight="1" thickBot="1">
      <c r="A14" s="329" t="s">
        <v>15</v>
      </c>
      <c r="B14" s="74">
        <v>1</v>
      </c>
      <c r="C14" s="74">
        <v>0</v>
      </c>
      <c r="D14" s="74">
        <v>0</v>
      </c>
      <c r="E14" s="74">
        <v>0</v>
      </c>
      <c r="F14" s="74">
        <v>0</v>
      </c>
      <c r="G14" s="74">
        <f t="shared" si="0"/>
        <v>1</v>
      </c>
      <c r="H14" s="79" t="s">
        <v>205</v>
      </c>
      <c r="X14" s="19"/>
    </row>
    <row r="15" spans="1:24" ht="18.95" customHeight="1" thickBot="1">
      <c r="A15" s="330" t="s">
        <v>17</v>
      </c>
      <c r="B15" s="75">
        <v>0</v>
      </c>
      <c r="C15" s="75">
        <v>1</v>
      </c>
      <c r="D15" s="75">
        <v>1</v>
      </c>
      <c r="E15" s="75">
        <v>1</v>
      </c>
      <c r="F15" s="75">
        <v>2</v>
      </c>
      <c r="G15" s="75">
        <f t="shared" si="0"/>
        <v>5</v>
      </c>
      <c r="H15" s="80" t="s">
        <v>18</v>
      </c>
    </row>
    <row r="16" spans="1:24" s="18" customFormat="1" ht="18.95" customHeight="1" thickBot="1">
      <c r="A16" s="329" t="s">
        <v>19</v>
      </c>
      <c r="B16" s="74">
        <v>0</v>
      </c>
      <c r="C16" s="74">
        <v>0</v>
      </c>
      <c r="D16" s="74">
        <v>0</v>
      </c>
      <c r="E16" s="74">
        <v>0</v>
      </c>
      <c r="F16" s="74">
        <v>0</v>
      </c>
      <c r="G16" s="74">
        <f t="shared" si="0"/>
        <v>0</v>
      </c>
      <c r="H16" s="79" t="s">
        <v>204</v>
      </c>
      <c r="X16" s="19"/>
    </row>
    <row r="17" spans="1:24" ht="18.95" customHeight="1" thickBot="1">
      <c r="A17" s="330" t="s">
        <v>21</v>
      </c>
      <c r="B17" s="75">
        <v>0</v>
      </c>
      <c r="C17" s="75">
        <v>1</v>
      </c>
      <c r="D17" s="75">
        <v>0</v>
      </c>
      <c r="E17" s="75">
        <v>1</v>
      </c>
      <c r="F17" s="75">
        <v>1</v>
      </c>
      <c r="G17" s="75">
        <f t="shared" si="0"/>
        <v>3</v>
      </c>
      <c r="H17" s="80" t="s">
        <v>509</v>
      </c>
    </row>
    <row r="18" spans="1:24" s="18" customFormat="1" ht="18.95" customHeight="1" thickBot="1">
      <c r="A18" s="329" t="s">
        <v>23</v>
      </c>
      <c r="B18" s="74">
        <v>0</v>
      </c>
      <c r="C18" s="74">
        <v>2</v>
      </c>
      <c r="D18" s="74">
        <v>0</v>
      </c>
      <c r="E18" s="74">
        <v>0</v>
      </c>
      <c r="F18" s="74">
        <v>2</v>
      </c>
      <c r="G18" s="74">
        <f t="shared" si="0"/>
        <v>4</v>
      </c>
      <c r="H18" s="79" t="s">
        <v>202</v>
      </c>
      <c r="X18" s="19"/>
    </row>
    <row r="19" spans="1:24" ht="18.95" customHeight="1" thickBot="1">
      <c r="A19" s="330" t="s">
        <v>25</v>
      </c>
      <c r="B19" s="75">
        <v>0</v>
      </c>
      <c r="C19" s="75">
        <v>0</v>
      </c>
      <c r="D19" s="75">
        <v>0</v>
      </c>
      <c r="E19" s="75">
        <v>0</v>
      </c>
      <c r="F19" s="75">
        <v>0</v>
      </c>
      <c r="G19" s="75">
        <f t="shared" si="0"/>
        <v>0</v>
      </c>
      <c r="H19" s="80" t="s">
        <v>26</v>
      </c>
    </row>
    <row r="20" spans="1:24" s="18" customFormat="1" ht="18.95" customHeight="1" thickBot="1">
      <c r="A20" s="329" t="s">
        <v>27</v>
      </c>
      <c r="B20" s="74">
        <v>2</v>
      </c>
      <c r="C20" s="74">
        <v>0</v>
      </c>
      <c r="D20" s="74">
        <v>0</v>
      </c>
      <c r="E20" s="74">
        <v>0</v>
      </c>
      <c r="F20" s="74">
        <v>0</v>
      </c>
      <c r="G20" s="74">
        <f t="shared" si="0"/>
        <v>2</v>
      </c>
      <c r="H20" s="79" t="s">
        <v>211</v>
      </c>
      <c r="X20" s="19"/>
    </row>
    <row r="21" spans="1:24" ht="18.95" customHeight="1" thickBot="1">
      <c r="A21" s="330" t="s">
        <v>29</v>
      </c>
      <c r="B21" s="75">
        <v>0</v>
      </c>
      <c r="C21" s="75">
        <v>0</v>
      </c>
      <c r="D21" s="75">
        <v>0</v>
      </c>
      <c r="E21" s="75">
        <v>0</v>
      </c>
      <c r="F21" s="75">
        <v>0</v>
      </c>
      <c r="G21" s="75">
        <f t="shared" si="0"/>
        <v>0</v>
      </c>
      <c r="H21" s="80" t="s">
        <v>212</v>
      </c>
    </row>
    <row r="22" spans="1:24" s="18" customFormat="1" ht="18.95" customHeight="1" thickBot="1">
      <c r="A22" s="329" t="s">
        <v>31</v>
      </c>
      <c r="B22" s="74">
        <v>0</v>
      </c>
      <c r="C22" s="74">
        <v>0</v>
      </c>
      <c r="D22" s="74">
        <v>0</v>
      </c>
      <c r="E22" s="74">
        <v>0</v>
      </c>
      <c r="F22" s="74">
        <v>0</v>
      </c>
      <c r="G22" s="74">
        <f t="shared" si="0"/>
        <v>0</v>
      </c>
      <c r="H22" s="79" t="s">
        <v>213</v>
      </c>
      <c r="X22" s="19"/>
    </row>
    <row r="23" spans="1:24" ht="18.95" customHeight="1" thickBot="1">
      <c r="A23" s="330" t="s">
        <v>33</v>
      </c>
      <c r="B23" s="75">
        <v>0</v>
      </c>
      <c r="C23" s="75">
        <v>0</v>
      </c>
      <c r="D23" s="75">
        <v>0</v>
      </c>
      <c r="E23" s="75">
        <v>0</v>
      </c>
      <c r="F23" s="75">
        <v>0</v>
      </c>
      <c r="G23" s="75">
        <f t="shared" si="0"/>
        <v>0</v>
      </c>
      <c r="H23" s="80" t="s">
        <v>285</v>
      </c>
    </row>
    <row r="24" spans="1:24" s="18" customFormat="1" ht="18.95" customHeight="1" thickBot="1">
      <c r="A24" s="329" t="s">
        <v>35</v>
      </c>
      <c r="B24" s="74">
        <v>1</v>
      </c>
      <c r="C24" s="74">
        <v>1</v>
      </c>
      <c r="D24" s="74">
        <v>0</v>
      </c>
      <c r="E24" s="74">
        <v>0</v>
      </c>
      <c r="F24" s="74">
        <v>0</v>
      </c>
      <c r="G24" s="74">
        <f t="shared" si="0"/>
        <v>2</v>
      </c>
      <c r="H24" s="79" t="s">
        <v>36</v>
      </c>
      <c r="X24" s="19"/>
    </row>
    <row r="25" spans="1:24" ht="18.95" customHeight="1" thickBot="1">
      <c r="A25" s="330" t="s">
        <v>37</v>
      </c>
      <c r="B25" s="75">
        <v>3</v>
      </c>
      <c r="C25" s="75">
        <v>1</v>
      </c>
      <c r="D25" s="75">
        <v>2</v>
      </c>
      <c r="E25" s="75">
        <v>2</v>
      </c>
      <c r="F25" s="75">
        <v>0</v>
      </c>
      <c r="G25" s="75">
        <f t="shared" si="0"/>
        <v>8</v>
      </c>
      <c r="H25" s="80" t="s">
        <v>215</v>
      </c>
    </row>
    <row r="26" spans="1:24" s="18" customFormat="1" ht="18.95" customHeight="1" thickBot="1">
      <c r="A26" s="329" t="s">
        <v>39</v>
      </c>
      <c r="B26" s="74">
        <v>0</v>
      </c>
      <c r="C26" s="74">
        <v>0</v>
      </c>
      <c r="D26" s="74">
        <v>0</v>
      </c>
      <c r="E26" s="74">
        <v>0</v>
      </c>
      <c r="F26" s="74">
        <v>0</v>
      </c>
      <c r="G26" s="74">
        <f t="shared" si="0"/>
        <v>0</v>
      </c>
      <c r="H26" s="79" t="s">
        <v>216</v>
      </c>
      <c r="X26" s="19"/>
    </row>
    <row r="27" spans="1:24" ht="18.95" customHeight="1" thickBot="1">
      <c r="A27" s="330" t="s">
        <v>41</v>
      </c>
      <c r="B27" s="75">
        <v>0</v>
      </c>
      <c r="C27" s="75">
        <v>1</v>
      </c>
      <c r="D27" s="75">
        <v>1</v>
      </c>
      <c r="E27" s="75">
        <v>1</v>
      </c>
      <c r="F27" s="75">
        <v>1</v>
      </c>
      <c r="G27" s="75">
        <f t="shared" si="0"/>
        <v>4</v>
      </c>
      <c r="H27" s="80" t="s">
        <v>217</v>
      </c>
    </row>
    <row r="28" spans="1:24" s="18" customFormat="1" ht="18.95" customHeight="1" thickBot="1">
      <c r="A28" s="329" t="s">
        <v>43</v>
      </c>
      <c r="B28" s="74">
        <v>8</v>
      </c>
      <c r="C28" s="74">
        <v>1</v>
      </c>
      <c r="D28" s="74">
        <v>1</v>
      </c>
      <c r="E28" s="74">
        <v>0</v>
      </c>
      <c r="F28" s="74">
        <v>0</v>
      </c>
      <c r="G28" s="74">
        <f t="shared" si="0"/>
        <v>10</v>
      </c>
      <c r="H28" s="79" t="s">
        <v>218</v>
      </c>
      <c r="X28" s="19"/>
    </row>
    <row r="29" spans="1:24" ht="18.95" customHeight="1" thickBot="1">
      <c r="A29" s="331" t="s">
        <v>45</v>
      </c>
      <c r="B29" s="75">
        <v>0</v>
      </c>
      <c r="C29" s="75">
        <v>0</v>
      </c>
      <c r="D29" s="75">
        <v>0</v>
      </c>
      <c r="E29" s="75">
        <v>0</v>
      </c>
      <c r="F29" s="75">
        <v>0</v>
      </c>
      <c r="G29" s="75">
        <f t="shared" si="0"/>
        <v>0</v>
      </c>
      <c r="H29" s="81" t="s">
        <v>46</v>
      </c>
    </row>
    <row r="30" spans="1:24" s="18" customFormat="1" ht="18.95" customHeight="1" thickBot="1">
      <c r="A30" s="329" t="s">
        <v>786</v>
      </c>
      <c r="B30" s="74">
        <v>0</v>
      </c>
      <c r="C30" s="74">
        <v>2</v>
      </c>
      <c r="D30" s="74">
        <v>0</v>
      </c>
      <c r="E30" s="74">
        <v>1</v>
      </c>
      <c r="F30" s="74">
        <v>4</v>
      </c>
      <c r="G30" s="74">
        <f t="shared" si="0"/>
        <v>7</v>
      </c>
      <c r="H30" s="79" t="s">
        <v>787</v>
      </c>
      <c r="X30" s="19"/>
    </row>
    <row r="31" spans="1:24" ht="18.95" customHeight="1" thickBot="1">
      <c r="A31" s="330" t="s">
        <v>47</v>
      </c>
      <c r="B31" s="75">
        <v>0</v>
      </c>
      <c r="C31" s="75">
        <v>0</v>
      </c>
      <c r="D31" s="75">
        <v>0</v>
      </c>
      <c r="E31" s="75">
        <v>0</v>
      </c>
      <c r="F31" s="75">
        <v>0</v>
      </c>
      <c r="G31" s="75">
        <f t="shared" si="0"/>
        <v>0</v>
      </c>
      <c r="H31" s="80" t="s">
        <v>219</v>
      </c>
    </row>
    <row r="32" spans="1:24" s="18" customFormat="1" ht="18.95" customHeight="1" thickBot="1">
      <c r="A32" s="329" t="s">
        <v>49</v>
      </c>
      <c r="B32" s="74">
        <v>0</v>
      </c>
      <c r="C32" s="74">
        <v>0</v>
      </c>
      <c r="D32" s="74">
        <v>0</v>
      </c>
      <c r="E32" s="74">
        <v>0</v>
      </c>
      <c r="F32" s="74">
        <v>0</v>
      </c>
      <c r="G32" s="74">
        <f t="shared" si="0"/>
        <v>0</v>
      </c>
      <c r="H32" s="79" t="s">
        <v>220</v>
      </c>
      <c r="X32" s="19"/>
    </row>
    <row r="33" spans="1:24" ht="18.95" customHeight="1" thickBot="1">
      <c r="A33" s="330" t="s">
        <v>51</v>
      </c>
      <c r="B33" s="75">
        <v>0</v>
      </c>
      <c r="C33" s="75">
        <v>0</v>
      </c>
      <c r="D33" s="75">
        <v>0</v>
      </c>
      <c r="E33" s="75">
        <v>1</v>
      </c>
      <c r="F33" s="75">
        <v>1</v>
      </c>
      <c r="G33" s="75">
        <f t="shared" si="0"/>
        <v>2</v>
      </c>
      <c r="H33" s="80" t="s">
        <v>286</v>
      </c>
    </row>
    <row r="34" spans="1:24" ht="18.95" customHeight="1" thickBot="1">
      <c r="A34" s="332" t="s">
        <v>305</v>
      </c>
      <c r="B34" s="228">
        <v>0</v>
      </c>
      <c r="C34" s="228">
        <v>0</v>
      </c>
      <c r="D34" s="228">
        <v>1</v>
      </c>
      <c r="E34" s="228">
        <v>0</v>
      </c>
      <c r="F34" s="228">
        <v>0</v>
      </c>
      <c r="G34" s="228">
        <f t="shared" si="0"/>
        <v>1</v>
      </c>
      <c r="H34" s="95" t="s">
        <v>306</v>
      </c>
      <c r="X34" s="211"/>
    </row>
    <row r="35" spans="1:24" s="18" customFormat="1" ht="24.75" customHeight="1">
      <c r="A35" s="333" t="s">
        <v>53</v>
      </c>
      <c r="B35" s="76">
        <v>0</v>
      </c>
      <c r="C35" s="76">
        <v>0</v>
      </c>
      <c r="D35" s="76">
        <v>1</v>
      </c>
      <c r="E35" s="76">
        <v>0</v>
      </c>
      <c r="F35" s="76">
        <v>0</v>
      </c>
      <c r="G35" s="76">
        <f t="shared" si="0"/>
        <v>1</v>
      </c>
      <c r="H35" s="439" t="s">
        <v>54</v>
      </c>
      <c r="X35" s="19"/>
    </row>
    <row r="36" spans="1:24" ht="25.5" customHeight="1">
      <c r="A36" s="334" t="s">
        <v>180</v>
      </c>
      <c r="B36" s="77">
        <f>SUM(B9:B35)</f>
        <v>61</v>
      </c>
      <c r="C36" s="77">
        <f>SUM(C9:C35)</f>
        <v>13</v>
      </c>
      <c r="D36" s="77">
        <f>SUM(D9:D35)</f>
        <v>10</v>
      </c>
      <c r="E36" s="77">
        <f>SUM(E9:E35)</f>
        <v>9</v>
      </c>
      <c r="F36" s="77">
        <f>SUM(F9:F35)</f>
        <v>14</v>
      </c>
      <c r="G36" s="77">
        <f t="shared" si="0"/>
        <v>107</v>
      </c>
      <c r="H36" s="336" t="s">
        <v>55</v>
      </c>
    </row>
    <row r="40" spans="1:24">
      <c r="A40" s="2"/>
      <c r="B40" s="2"/>
    </row>
  </sheetData>
  <mergeCells count="7">
    <mergeCell ref="A7:A8"/>
    <mergeCell ref="H7:H8"/>
    <mergeCell ref="R3:U3"/>
    <mergeCell ref="A1:H1"/>
    <mergeCell ref="A2:H2"/>
    <mergeCell ref="A3:H3"/>
    <mergeCell ref="A4:H4"/>
  </mergeCells>
  <printOptions horizontalCentered="1" verticalCentered="1"/>
  <pageMargins left="0" right="0" top="0" bottom="0" header="0" footer="0"/>
  <pageSetup paperSize="9" scale="95" orientation="portrait" horizontalDpi="300" verticalDpi="300" r:id="rId1"/>
  <headerFooter alignWithMargins="0"/>
  <colBreaks count="1" manualBreakCount="1">
    <brk id="8"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0"/>
  <sheetViews>
    <sheetView rightToLeft="1" view="pageBreakPreview" topLeftCell="A10" zoomScaleNormal="100" zoomScaleSheetLayoutView="100" workbookViewId="0">
      <selection activeCell="H30" sqref="H30"/>
    </sheetView>
  </sheetViews>
  <sheetFormatPr defaultRowHeight="12.75"/>
  <cols>
    <col min="1" max="1" width="20.85546875" customWidth="1"/>
    <col min="2" max="2" width="9.140625" customWidth="1"/>
    <col min="3" max="7" width="8.7109375" customWidth="1"/>
    <col min="8" max="8" width="20.85546875" customWidth="1"/>
    <col min="15" max="15" width="48" customWidth="1"/>
    <col min="16" max="17" width="9.140625" customWidth="1"/>
    <col min="23" max="23" width="37.42578125" customWidth="1"/>
    <col min="24" max="24" width="5" style="407" customWidth="1"/>
  </cols>
  <sheetData>
    <row r="1" spans="1:24" ht="21" customHeight="1">
      <c r="A1" s="534" t="s">
        <v>280</v>
      </c>
      <c r="B1" s="534"/>
      <c r="C1" s="534"/>
      <c r="D1" s="534"/>
      <c r="E1" s="534"/>
      <c r="F1" s="534"/>
      <c r="G1" s="534"/>
      <c r="H1" s="534"/>
    </row>
    <row r="2" spans="1:24" ht="18">
      <c r="A2" s="535" t="s">
        <v>344</v>
      </c>
      <c r="B2" s="535"/>
      <c r="C2" s="535"/>
      <c r="D2" s="535"/>
      <c r="E2" s="535"/>
      <c r="F2" s="535"/>
      <c r="G2" s="535"/>
      <c r="H2" s="535"/>
    </row>
    <row r="3" spans="1:24" s="9" customFormat="1" ht="31.5" customHeight="1">
      <c r="A3" s="536" t="s">
        <v>508</v>
      </c>
      <c r="B3" s="536"/>
      <c r="C3" s="536"/>
      <c r="D3" s="536"/>
      <c r="E3" s="536"/>
      <c r="F3" s="536"/>
      <c r="G3" s="536"/>
      <c r="H3" s="536"/>
      <c r="I3" s="70"/>
      <c r="R3" s="532"/>
      <c r="S3" s="533"/>
      <c r="T3" s="533"/>
      <c r="U3" s="533"/>
    </row>
    <row r="4" spans="1:24" s="9" customFormat="1" ht="15.75">
      <c r="A4" s="537" t="s">
        <v>299</v>
      </c>
      <c r="B4" s="537"/>
      <c r="C4" s="537"/>
      <c r="D4" s="537"/>
      <c r="E4" s="537"/>
      <c r="F4" s="537"/>
      <c r="G4" s="537"/>
      <c r="H4" s="537"/>
      <c r="I4" s="22"/>
      <c r="R4" s="405"/>
      <c r="S4" s="406"/>
      <c r="T4" s="406"/>
      <c r="U4" s="406"/>
    </row>
    <row r="5" spans="1:24" s="9" customFormat="1" ht="8.25" customHeight="1">
      <c r="A5" s="418"/>
      <c r="B5" s="418"/>
      <c r="C5" s="419"/>
      <c r="D5" s="419"/>
      <c r="E5" s="419"/>
      <c r="F5" s="419"/>
      <c r="G5" s="419"/>
      <c r="H5" s="420"/>
      <c r="I5" s="22"/>
      <c r="R5" s="405"/>
      <c r="S5" s="406"/>
      <c r="T5" s="406"/>
      <c r="U5" s="406"/>
    </row>
    <row r="6" spans="1:24" s="9" customFormat="1" ht="15.75" customHeight="1">
      <c r="A6" s="421" t="s">
        <v>722</v>
      </c>
      <c r="B6" s="421"/>
      <c r="C6" s="422"/>
      <c r="D6" s="422"/>
      <c r="E6" s="422"/>
      <c r="F6" s="422"/>
      <c r="G6" s="422"/>
      <c r="H6" s="423" t="s">
        <v>723</v>
      </c>
      <c r="I6" s="22"/>
      <c r="R6" s="405"/>
      <c r="S6" s="406"/>
      <c r="T6" s="406"/>
      <c r="U6" s="406"/>
    </row>
    <row r="7" spans="1:24" ht="19.5" customHeight="1">
      <c r="A7" s="528" t="s">
        <v>0</v>
      </c>
      <c r="B7" s="337" t="s">
        <v>115</v>
      </c>
      <c r="C7" s="338" t="s">
        <v>109</v>
      </c>
      <c r="D7" s="338" t="s">
        <v>110</v>
      </c>
      <c r="E7" s="338" t="s">
        <v>111</v>
      </c>
      <c r="F7" s="338" t="s">
        <v>112</v>
      </c>
      <c r="G7" s="338" t="s">
        <v>2</v>
      </c>
      <c r="H7" s="530" t="s">
        <v>113</v>
      </c>
    </row>
    <row r="8" spans="1:24" s="2" customFormat="1" ht="15.75" customHeight="1">
      <c r="A8" s="529"/>
      <c r="B8" s="339" t="s">
        <v>116</v>
      </c>
      <c r="C8" s="340" t="s">
        <v>117</v>
      </c>
      <c r="D8" s="340" t="s">
        <v>118</v>
      </c>
      <c r="E8" s="340" t="s">
        <v>119</v>
      </c>
      <c r="F8" s="340" t="s">
        <v>120</v>
      </c>
      <c r="G8" s="340" t="s">
        <v>55</v>
      </c>
      <c r="H8" s="531"/>
      <c r="O8" s="16"/>
      <c r="X8" s="17"/>
    </row>
    <row r="9" spans="1:24" ht="18.95" customHeight="1" thickBot="1">
      <c r="A9" s="328" t="s">
        <v>5</v>
      </c>
      <c r="B9" s="73">
        <v>3</v>
      </c>
      <c r="C9" s="73">
        <v>6</v>
      </c>
      <c r="D9" s="73">
        <v>0</v>
      </c>
      <c r="E9" s="73">
        <v>0</v>
      </c>
      <c r="F9" s="73">
        <v>0</v>
      </c>
      <c r="G9" s="73">
        <f t="shared" ref="G9:G36" si="0">SUM(B9:F9)</f>
        <v>9</v>
      </c>
      <c r="H9" s="335" t="s">
        <v>6</v>
      </c>
    </row>
    <row r="10" spans="1:24" s="18" customFormat="1" ht="18.95" customHeight="1" thickBot="1">
      <c r="A10" s="329" t="s">
        <v>7</v>
      </c>
      <c r="B10" s="74">
        <v>0</v>
      </c>
      <c r="C10" s="74">
        <v>12</v>
      </c>
      <c r="D10" s="74">
        <v>0</v>
      </c>
      <c r="E10" s="74">
        <v>0</v>
      </c>
      <c r="F10" s="74">
        <v>2</v>
      </c>
      <c r="G10" s="74">
        <f t="shared" si="0"/>
        <v>14</v>
      </c>
      <c r="H10" s="79" t="s">
        <v>114</v>
      </c>
      <c r="X10" s="19"/>
    </row>
    <row r="11" spans="1:24" ht="18.95" customHeight="1" thickBot="1">
      <c r="A11" s="328" t="s">
        <v>9</v>
      </c>
      <c r="B11" s="73">
        <v>1</v>
      </c>
      <c r="C11" s="73">
        <v>1</v>
      </c>
      <c r="D11" s="73">
        <v>0</v>
      </c>
      <c r="E11" s="73">
        <v>0</v>
      </c>
      <c r="F11" s="73">
        <v>0</v>
      </c>
      <c r="G11" s="73">
        <f t="shared" si="0"/>
        <v>2</v>
      </c>
      <c r="H11" s="335" t="s">
        <v>10</v>
      </c>
    </row>
    <row r="12" spans="1:24" s="18" customFormat="1" ht="18.95" customHeight="1" thickBot="1">
      <c r="A12" s="329" t="s">
        <v>11</v>
      </c>
      <c r="B12" s="74">
        <v>5</v>
      </c>
      <c r="C12" s="74">
        <v>13</v>
      </c>
      <c r="D12" s="74">
        <v>2</v>
      </c>
      <c r="E12" s="74">
        <v>1</v>
      </c>
      <c r="F12" s="74">
        <v>2</v>
      </c>
      <c r="G12" s="74">
        <f t="shared" si="0"/>
        <v>23</v>
      </c>
      <c r="H12" s="79" t="s">
        <v>12</v>
      </c>
      <c r="X12" s="19"/>
    </row>
    <row r="13" spans="1:24" ht="18.95" customHeight="1" thickBot="1">
      <c r="A13" s="328" t="s">
        <v>13</v>
      </c>
      <c r="B13" s="73">
        <v>7</v>
      </c>
      <c r="C13" s="73">
        <v>1</v>
      </c>
      <c r="D13" s="73">
        <v>2</v>
      </c>
      <c r="E13" s="73">
        <v>1</v>
      </c>
      <c r="F13" s="73">
        <v>3</v>
      </c>
      <c r="G13" s="73">
        <f t="shared" si="0"/>
        <v>14</v>
      </c>
      <c r="H13" s="335" t="s">
        <v>14</v>
      </c>
    </row>
    <row r="14" spans="1:24" s="18" customFormat="1" ht="18.95" customHeight="1" thickBot="1">
      <c r="A14" s="329" t="s">
        <v>15</v>
      </c>
      <c r="B14" s="74">
        <v>2</v>
      </c>
      <c r="C14" s="74">
        <v>3</v>
      </c>
      <c r="D14" s="74">
        <v>1</v>
      </c>
      <c r="E14" s="74">
        <v>1</v>
      </c>
      <c r="F14" s="74">
        <v>0</v>
      </c>
      <c r="G14" s="74">
        <f t="shared" si="0"/>
        <v>7</v>
      </c>
      <c r="H14" s="79" t="s">
        <v>16</v>
      </c>
      <c r="X14" s="19"/>
    </row>
    <row r="15" spans="1:24" ht="18.95" customHeight="1" thickBot="1">
      <c r="A15" s="328" t="s">
        <v>17</v>
      </c>
      <c r="B15" s="73">
        <v>0</v>
      </c>
      <c r="C15" s="73">
        <v>0</v>
      </c>
      <c r="D15" s="73">
        <v>0</v>
      </c>
      <c r="E15" s="73">
        <v>0</v>
      </c>
      <c r="F15" s="73">
        <v>1</v>
      </c>
      <c r="G15" s="73">
        <f t="shared" si="0"/>
        <v>1</v>
      </c>
      <c r="H15" s="335" t="s">
        <v>18</v>
      </c>
    </row>
    <row r="16" spans="1:24" s="18" customFormat="1" ht="18.95" customHeight="1" thickBot="1">
      <c r="A16" s="329" t="s">
        <v>19</v>
      </c>
      <c r="B16" s="74">
        <v>2</v>
      </c>
      <c r="C16" s="74">
        <v>7</v>
      </c>
      <c r="D16" s="74">
        <v>0</v>
      </c>
      <c r="E16" s="74">
        <v>3</v>
      </c>
      <c r="F16" s="74">
        <v>0</v>
      </c>
      <c r="G16" s="74">
        <f t="shared" si="0"/>
        <v>12</v>
      </c>
      <c r="H16" s="79" t="s">
        <v>20</v>
      </c>
      <c r="X16" s="19"/>
    </row>
    <row r="17" spans="1:24" ht="18.95" customHeight="1" thickBot="1">
      <c r="A17" s="328" t="s">
        <v>21</v>
      </c>
      <c r="B17" s="73">
        <v>1</v>
      </c>
      <c r="C17" s="73">
        <v>0</v>
      </c>
      <c r="D17" s="73">
        <v>3</v>
      </c>
      <c r="E17" s="73">
        <v>0</v>
      </c>
      <c r="F17" s="73">
        <v>1</v>
      </c>
      <c r="G17" s="73">
        <f t="shared" si="0"/>
        <v>5</v>
      </c>
      <c r="H17" s="335" t="s">
        <v>22</v>
      </c>
    </row>
    <row r="18" spans="1:24" s="18" customFormat="1" ht="18.95" customHeight="1" thickBot="1">
      <c r="A18" s="329" t="s">
        <v>23</v>
      </c>
      <c r="B18" s="74">
        <v>0</v>
      </c>
      <c r="C18" s="74">
        <v>3</v>
      </c>
      <c r="D18" s="74">
        <v>0</v>
      </c>
      <c r="E18" s="74">
        <v>0</v>
      </c>
      <c r="F18" s="74">
        <v>1</v>
      </c>
      <c r="G18" s="74">
        <f t="shared" si="0"/>
        <v>4</v>
      </c>
      <c r="H18" s="79" t="s">
        <v>24</v>
      </c>
      <c r="X18" s="19"/>
    </row>
    <row r="19" spans="1:24" ht="18.95" customHeight="1" thickBot="1">
      <c r="A19" s="328" t="s">
        <v>25</v>
      </c>
      <c r="B19" s="73">
        <v>0</v>
      </c>
      <c r="C19" s="73">
        <v>5</v>
      </c>
      <c r="D19" s="73">
        <v>0</v>
      </c>
      <c r="E19" s="73">
        <v>0</v>
      </c>
      <c r="F19" s="73">
        <v>0</v>
      </c>
      <c r="G19" s="73">
        <f t="shared" si="0"/>
        <v>5</v>
      </c>
      <c r="H19" s="335" t="s">
        <v>26</v>
      </c>
    </row>
    <row r="20" spans="1:24" s="18" customFormat="1" ht="18.95" customHeight="1" thickBot="1">
      <c r="A20" s="329" t="s">
        <v>27</v>
      </c>
      <c r="B20" s="74">
        <v>0</v>
      </c>
      <c r="C20" s="74">
        <v>3</v>
      </c>
      <c r="D20" s="74">
        <v>0</v>
      </c>
      <c r="E20" s="74">
        <v>0</v>
      </c>
      <c r="F20" s="74">
        <v>0</v>
      </c>
      <c r="G20" s="74">
        <f t="shared" si="0"/>
        <v>3</v>
      </c>
      <c r="H20" s="79" t="s">
        <v>28</v>
      </c>
      <c r="X20" s="19"/>
    </row>
    <row r="21" spans="1:24" ht="18.95" customHeight="1" thickBot="1">
      <c r="A21" s="328" t="s">
        <v>29</v>
      </c>
      <c r="B21" s="73">
        <v>0</v>
      </c>
      <c r="C21" s="73">
        <v>1</v>
      </c>
      <c r="D21" s="73">
        <v>5</v>
      </c>
      <c r="E21" s="73">
        <v>0</v>
      </c>
      <c r="F21" s="73">
        <v>0</v>
      </c>
      <c r="G21" s="73">
        <f t="shared" si="0"/>
        <v>6</v>
      </c>
      <c r="H21" s="335" t="s">
        <v>30</v>
      </c>
    </row>
    <row r="22" spans="1:24" s="18" customFormat="1" ht="18.95" customHeight="1" thickBot="1">
      <c r="A22" s="329" t="s">
        <v>31</v>
      </c>
      <c r="B22" s="74">
        <v>0</v>
      </c>
      <c r="C22" s="74">
        <v>4</v>
      </c>
      <c r="D22" s="74">
        <v>2</v>
      </c>
      <c r="E22" s="74">
        <v>0</v>
      </c>
      <c r="F22" s="74">
        <v>2</v>
      </c>
      <c r="G22" s="74">
        <f t="shared" si="0"/>
        <v>8</v>
      </c>
      <c r="H22" s="79" t="s">
        <v>32</v>
      </c>
      <c r="X22" s="19"/>
    </row>
    <row r="23" spans="1:24" ht="18.95" customHeight="1" thickBot="1">
      <c r="A23" s="328" t="s">
        <v>33</v>
      </c>
      <c r="B23" s="73">
        <v>1</v>
      </c>
      <c r="C23" s="73">
        <v>2</v>
      </c>
      <c r="D23" s="73">
        <v>1</v>
      </c>
      <c r="E23" s="73">
        <v>2</v>
      </c>
      <c r="F23" s="73">
        <v>0</v>
      </c>
      <c r="G23" s="73">
        <f t="shared" si="0"/>
        <v>6</v>
      </c>
      <c r="H23" s="335" t="s">
        <v>121</v>
      </c>
    </row>
    <row r="24" spans="1:24" s="18" customFormat="1" ht="18.95" customHeight="1" thickBot="1">
      <c r="A24" s="329" t="s">
        <v>35</v>
      </c>
      <c r="B24" s="74">
        <v>0</v>
      </c>
      <c r="C24" s="74">
        <v>6</v>
      </c>
      <c r="D24" s="74">
        <v>0</v>
      </c>
      <c r="E24" s="74">
        <v>2</v>
      </c>
      <c r="F24" s="74">
        <v>0</v>
      </c>
      <c r="G24" s="74">
        <f t="shared" si="0"/>
        <v>8</v>
      </c>
      <c r="H24" s="79" t="s">
        <v>36</v>
      </c>
      <c r="X24" s="19"/>
    </row>
    <row r="25" spans="1:24" ht="18.95" customHeight="1" thickBot="1">
      <c r="A25" s="328" t="s">
        <v>37</v>
      </c>
      <c r="B25" s="73">
        <v>0</v>
      </c>
      <c r="C25" s="73">
        <v>2</v>
      </c>
      <c r="D25" s="73">
        <v>0</v>
      </c>
      <c r="E25" s="73">
        <v>0</v>
      </c>
      <c r="F25" s="73">
        <v>0</v>
      </c>
      <c r="G25" s="73">
        <f t="shared" si="0"/>
        <v>2</v>
      </c>
      <c r="H25" s="335" t="s">
        <v>38</v>
      </c>
    </row>
    <row r="26" spans="1:24" s="18" customFormat="1" ht="18.95" customHeight="1" thickBot="1">
      <c r="A26" s="329" t="s">
        <v>39</v>
      </c>
      <c r="B26" s="74">
        <v>1</v>
      </c>
      <c r="C26" s="74">
        <v>2</v>
      </c>
      <c r="D26" s="74">
        <v>0</v>
      </c>
      <c r="E26" s="74">
        <v>0</v>
      </c>
      <c r="F26" s="74">
        <v>0</v>
      </c>
      <c r="G26" s="74">
        <f t="shared" si="0"/>
        <v>3</v>
      </c>
      <c r="H26" s="79" t="s">
        <v>40</v>
      </c>
      <c r="X26" s="19"/>
    </row>
    <row r="27" spans="1:24" ht="18.95" customHeight="1" thickBot="1">
      <c r="A27" s="328" t="s">
        <v>41</v>
      </c>
      <c r="B27" s="73">
        <v>2</v>
      </c>
      <c r="C27" s="73">
        <v>2</v>
      </c>
      <c r="D27" s="73">
        <v>0</v>
      </c>
      <c r="E27" s="73">
        <v>0</v>
      </c>
      <c r="F27" s="73">
        <v>0</v>
      </c>
      <c r="G27" s="73">
        <f t="shared" si="0"/>
        <v>4</v>
      </c>
      <c r="H27" s="335" t="s">
        <v>42</v>
      </c>
    </row>
    <row r="28" spans="1:24" s="18" customFormat="1" ht="18.95" customHeight="1" thickBot="1">
      <c r="A28" s="329" t="s">
        <v>43</v>
      </c>
      <c r="B28" s="74">
        <v>1</v>
      </c>
      <c r="C28" s="74">
        <v>4</v>
      </c>
      <c r="D28" s="74">
        <v>0</v>
      </c>
      <c r="E28" s="74">
        <v>0</v>
      </c>
      <c r="F28" s="74">
        <v>0</v>
      </c>
      <c r="G28" s="74">
        <f t="shared" si="0"/>
        <v>5</v>
      </c>
      <c r="H28" s="79" t="s">
        <v>44</v>
      </c>
      <c r="X28" s="19"/>
    </row>
    <row r="29" spans="1:24" ht="28.5" customHeight="1" thickBot="1">
      <c r="A29" s="328" t="s">
        <v>45</v>
      </c>
      <c r="B29" s="73">
        <v>2</v>
      </c>
      <c r="C29" s="73">
        <v>3</v>
      </c>
      <c r="D29" s="73">
        <v>0</v>
      </c>
      <c r="E29" s="73">
        <v>0</v>
      </c>
      <c r="F29" s="73">
        <v>0</v>
      </c>
      <c r="G29" s="73">
        <f t="shared" si="0"/>
        <v>5</v>
      </c>
      <c r="H29" s="335" t="s">
        <v>46</v>
      </c>
    </row>
    <row r="30" spans="1:24" s="18" customFormat="1" ht="18.95" customHeight="1" thickBot="1">
      <c r="A30" s="329" t="s">
        <v>786</v>
      </c>
      <c r="B30" s="74">
        <v>1</v>
      </c>
      <c r="C30" s="74">
        <v>0</v>
      </c>
      <c r="D30" s="74">
        <v>0</v>
      </c>
      <c r="E30" s="74">
        <v>0</v>
      </c>
      <c r="F30" s="74">
        <v>1</v>
      </c>
      <c r="G30" s="74">
        <f t="shared" si="0"/>
        <v>2</v>
      </c>
      <c r="H30" s="79" t="s">
        <v>787</v>
      </c>
      <c r="X30" s="19"/>
    </row>
    <row r="31" spans="1:24" ht="18.95" customHeight="1" thickBot="1">
      <c r="A31" s="328" t="s">
        <v>47</v>
      </c>
      <c r="B31" s="73">
        <v>0</v>
      </c>
      <c r="C31" s="73">
        <v>2</v>
      </c>
      <c r="D31" s="73">
        <v>1</v>
      </c>
      <c r="E31" s="73">
        <v>0</v>
      </c>
      <c r="F31" s="73">
        <v>1</v>
      </c>
      <c r="G31" s="73">
        <f t="shared" si="0"/>
        <v>4</v>
      </c>
      <c r="H31" s="335" t="s">
        <v>48</v>
      </c>
    </row>
    <row r="32" spans="1:24" s="18" customFormat="1" ht="18.95" customHeight="1" thickBot="1">
      <c r="A32" s="329" t="s">
        <v>122</v>
      </c>
      <c r="B32" s="74">
        <v>0</v>
      </c>
      <c r="C32" s="74">
        <v>0</v>
      </c>
      <c r="D32" s="74">
        <v>0</v>
      </c>
      <c r="E32" s="74">
        <v>0</v>
      </c>
      <c r="F32" s="74">
        <v>0</v>
      </c>
      <c r="G32" s="74">
        <f t="shared" si="0"/>
        <v>0</v>
      </c>
      <c r="H32" s="79" t="s">
        <v>50</v>
      </c>
      <c r="X32" s="19"/>
    </row>
    <row r="33" spans="1:24" ht="18.95" customHeight="1" thickBot="1">
      <c r="A33" s="328" t="s">
        <v>51</v>
      </c>
      <c r="B33" s="73">
        <v>1</v>
      </c>
      <c r="C33" s="73">
        <v>1</v>
      </c>
      <c r="D33" s="73">
        <v>0</v>
      </c>
      <c r="E33" s="73">
        <v>0</v>
      </c>
      <c r="F33" s="73">
        <v>1</v>
      </c>
      <c r="G33" s="73">
        <f t="shared" si="0"/>
        <v>3</v>
      </c>
      <c r="H33" s="335" t="s">
        <v>52</v>
      </c>
    </row>
    <row r="34" spans="1:24" s="18" customFormat="1" ht="18.95" customHeight="1" thickBot="1">
      <c r="A34" s="329" t="s">
        <v>305</v>
      </c>
      <c r="B34" s="74">
        <v>0</v>
      </c>
      <c r="C34" s="74">
        <v>0</v>
      </c>
      <c r="D34" s="74">
        <v>0</v>
      </c>
      <c r="E34" s="74">
        <v>0</v>
      </c>
      <c r="F34" s="74">
        <v>0</v>
      </c>
      <c r="G34" s="74">
        <f t="shared" si="0"/>
        <v>0</v>
      </c>
      <c r="H34" s="79" t="s">
        <v>306</v>
      </c>
      <c r="X34" s="19"/>
    </row>
    <row r="35" spans="1:24" ht="18.95" customHeight="1">
      <c r="A35" s="440" t="s">
        <v>53</v>
      </c>
      <c r="B35" s="441">
        <v>0</v>
      </c>
      <c r="C35" s="441">
        <v>0</v>
      </c>
      <c r="D35" s="441">
        <v>0</v>
      </c>
      <c r="E35" s="441">
        <v>0</v>
      </c>
      <c r="F35" s="441">
        <v>0</v>
      </c>
      <c r="G35" s="441">
        <f t="shared" si="0"/>
        <v>0</v>
      </c>
      <c r="H35" s="442" t="s">
        <v>54</v>
      </c>
    </row>
    <row r="36" spans="1:24" s="18" customFormat="1" ht="18.95" customHeight="1">
      <c r="A36" s="443" t="s">
        <v>2</v>
      </c>
      <c r="B36" s="279">
        <f>SUM(B9:B35)</f>
        <v>30</v>
      </c>
      <c r="C36" s="279">
        <f>SUM(C9:C35)</f>
        <v>83</v>
      </c>
      <c r="D36" s="279">
        <f>SUM(D9:D35)</f>
        <v>17</v>
      </c>
      <c r="E36" s="279">
        <f>SUM(E9:E35)</f>
        <v>10</v>
      </c>
      <c r="F36" s="279">
        <f>SUM(F9:F35)</f>
        <v>15</v>
      </c>
      <c r="G36" s="279">
        <f t="shared" si="0"/>
        <v>155</v>
      </c>
      <c r="H36" s="444" t="s">
        <v>55</v>
      </c>
      <c r="X36" s="19"/>
    </row>
    <row r="37" spans="1:24">
      <c r="C37" t="s">
        <v>123</v>
      </c>
    </row>
    <row r="40" spans="1:24">
      <c r="A40" s="2"/>
      <c r="B40" s="2"/>
    </row>
  </sheetData>
  <mergeCells count="7">
    <mergeCell ref="R3:U3"/>
    <mergeCell ref="A1:H1"/>
    <mergeCell ref="A7:A8"/>
    <mergeCell ref="H7:H8"/>
    <mergeCell ref="A2:H2"/>
    <mergeCell ref="A3:H3"/>
    <mergeCell ref="A4:H4"/>
  </mergeCells>
  <printOptions horizontalCentered="1" verticalCentered="1"/>
  <pageMargins left="0" right="0" top="0" bottom="0" header="0" footer="0"/>
  <pageSetup paperSize="9" scale="95" orientation="portrait" horizontalDpi="300" verticalDpi="300" r:id="rId1"/>
  <headerFooter alignWithMargins="0"/>
  <colBreaks count="1" manualBreakCount="1">
    <brk id="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rightToLeft="1" view="pageBreakPreview" topLeftCell="A7" zoomScaleNormal="100" zoomScaleSheetLayoutView="100" workbookViewId="0">
      <selection activeCell="A32" sqref="A32"/>
    </sheetView>
  </sheetViews>
  <sheetFormatPr defaultRowHeight="12.75"/>
  <cols>
    <col min="1" max="1" width="20.85546875" customWidth="1"/>
    <col min="2" max="10" width="6.7109375" customWidth="1"/>
    <col min="11" max="11" width="20.85546875" customWidth="1"/>
  </cols>
  <sheetData>
    <row r="1" spans="1:24" ht="56.25" customHeight="1">
      <c r="A1" s="538" t="s">
        <v>514</v>
      </c>
      <c r="B1" s="538"/>
      <c r="C1" s="538"/>
      <c r="D1" s="538"/>
      <c r="E1" s="538"/>
      <c r="F1" s="538"/>
      <c r="G1" s="538"/>
      <c r="H1" s="538"/>
      <c r="I1" s="538"/>
      <c r="J1" s="538"/>
      <c r="K1" s="539"/>
      <c r="L1" s="540"/>
      <c r="M1" s="540"/>
      <c r="N1" s="540"/>
      <c r="O1" s="540"/>
      <c r="P1" s="540"/>
      <c r="Q1" s="540"/>
      <c r="R1" s="540"/>
      <c r="S1" s="540"/>
      <c r="T1" s="540"/>
      <c r="U1" s="540"/>
      <c r="V1" s="540"/>
      <c r="W1" s="540"/>
      <c r="X1" s="540"/>
    </row>
    <row r="2" spans="1:24" ht="15.75">
      <c r="A2" s="544" t="s">
        <v>344</v>
      </c>
      <c r="B2" s="544"/>
      <c r="C2" s="544"/>
      <c r="D2" s="544"/>
      <c r="E2" s="544"/>
      <c r="F2" s="544"/>
      <c r="G2" s="544"/>
      <c r="H2" s="544"/>
      <c r="I2" s="544"/>
      <c r="J2" s="544"/>
      <c r="K2" s="544"/>
      <c r="L2" s="47"/>
      <c r="M2" s="47"/>
      <c r="N2" s="47"/>
      <c r="O2" s="47"/>
      <c r="P2" s="47"/>
      <c r="Q2" s="47"/>
      <c r="R2" s="47"/>
      <c r="S2" s="47"/>
      <c r="T2" s="47"/>
      <c r="U2" s="47"/>
      <c r="V2" s="47"/>
      <c r="W2" s="47"/>
      <c r="X2" s="47"/>
    </row>
    <row r="3" spans="1:24" ht="36.75" customHeight="1">
      <c r="A3" s="545" t="s">
        <v>518</v>
      </c>
      <c r="B3" s="546"/>
      <c r="C3" s="546"/>
      <c r="D3" s="546"/>
      <c r="E3" s="546"/>
      <c r="F3" s="546"/>
      <c r="G3" s="546"/>
      <c r="H3" s="546"/>
      <c r="I3" s="546"/>
      <c r="J3" s="546"/>
      <c r="K3" s="546"/>
      <c r="L3" s="47"/>
      <c r="M3" s="47"/>
      <c r="N3" s="47"/>
      <c r="O3" s="47"/>
      <c r="P3" s="47"/>
      <c r="Q3" s="47"/>
      <c r="R3" s="47"/>
      <c r="S3" s="47"/>
      <c r="T3" s="47"/>
      <c r="U3" s="47"/>
      <c r="V3" s="47"/>
      <c r="W3" s="47"/>
      <c r="X3" s="47"/>
    </row>
    <row r="4" spans="1:24" ht="15.75">
      <c r="A4" s="547" t="s">
        <v>299</v>
      </c>
      <c r="B4" s="547"/>
      <c r="C4" s="547"/>
      <c r="D4" s="547"/>
      <c r="E4" s="547"/>
      <c r="F4" s="547"/>
      <c r="G4" s="547"/>
      <c r="H4" s="547"/>
      <c r="I4" s="547"/>
      <c r="J4" s="547"/>
      <c r="K4" s="547"/>
      <c r="L4" s="47"/>
      <c r="M4" s="47"/>
      <c r="N4" s="47"/>
      <c r="O4" s="47"/>
      <c r="P4" s="47"/>
      <c r="Q4" s="47"/>
      <c r="R4" s="47"/>
      <c r="S4" s="47"/>
      <c r="T4" s="47"/>
      <c r="U4" s="47"/>
      <c r="V4" s="47"/>
      <c r="W4" s="47"/>
      <c r="X4" s="47"/>
    </row>
    <row r="5" spans="1:24" ht="9" customHeight="1">
      <c r="A5" s="445"/>
      <c r="B5" s="445"/>
      <c r="C5" s="445"/>
      <c r="D5" s="445"/>
      <c r="E5" s="445"/>
      <c r="F5" s="445"/>
      <c r="G5" s="445"/>
      <c r="H5" s="445"/>
      <c r="I5" s="445"/>
      <c r="J5" s="445"/>
      <c r="K5" s="445"/>
      <c r="L5" s="407"/>
      <c r="M5" s="407"/>
      <c r="N5" s="407"/>
      <c r="O5" s="407"/>
      <c r="P5" s="407"/>
      <c r="Q5" s="407"/>
      <c r="R5" s="407"/>
      <c r="S5" s="407"/>
      <c r="T5" s="407"/>
      <c r="U5" s="407"/>
      <c r="V5" s="407"/>
      <c r="W5" s="407"/>
      <c r="X5" s="407"/>
    </row>
    <row r="6" spans="1:24" ht="15.75">
      <c r="A6" s="414" t="s">
        <v>724</v>
      </c>
      <c r="B6" s="424"/>
      <c r="C6" s="424"/>
      <c r="D6" s="424"/>
      <c r="E6" s="424"/>
      <c r="F6" s="424"/>
      <c r="G6" s="424"/>
      <c r="H6" s="424"/>
      <c r="I6" s="424"/>
      <c r="J6" s="425"/>
      <c r="K6" s="417" t="s">
        <v>725</v>
      </c>
      <c r="L6" s="3"/>
      <c r="M6" s="3"/>
      <c r="N6" s="3"/>
      <c r="O6" s="3"/>
      <c r="P6" s="3"/>
      <c r="Q6" s="3"/>
      <c r="R6" s="3"/>
      <c r="S6" s="3"/>
      <c r="T6" s="3"/>
      <c r="U6" s="3"/>
      <c r="V6" s="3"/>
      <c r="W6" s="3"/>
      <c r="X6" s="3"/>
    </row>
    <row r="7" spans="1:24" ht="15.75" customHeight="1" thickBot="1">
      <c r="A7" s="548" t="s">
        <v>0</v>
      </c>
      <c r="B7" s="542" t="s">
        <v>1</v>
      </c>
      <c r="C7" s="542"/>
      <c r="D7" s="543"/>
      <c r="E7" s="542" t="s">
        <v>184</v>
      </c>
      <c r="F7" s="542"/>
      <c r="G7" s="543"/>
      <c r="H7" s="542" t="s">
        <v>2</v>
      </c>
      <c r="I7" s="543"/>
      <c r="J7" s="543"/>
      <c r="K7" s="551" t="s">
        <v>3</v>
      </c>
    </row>
    <row r="8" spans="1:24" ht="12.75" customHeight="1" thickBot="1">
      <c r="A8" s="549"/>
      <c r="B8" s="554" t="s">
        <v>515</v>
      </c>
      <c r="C8" s="555"/>
      <c r="D8" s="556"/>
      <c r="E8" s="541" t="s">
        <v>183</v>
      </c>
      <c r="F8" s="541"/>
      <c r="G8" s="541"/>
      <c r="H8" s="541" t="s">
        <v>55</v>
      </c>
      <c r="I8" s="541"/>
      <c r="J8" s="541"/>
      <c r="K8" s="552"/>
    </row>
    <row r="9" spans="1:24" ht="13.5" customHeight="1" thickBot="1">
      <c r="A9" s="549"/>
      <c r="B9" s="82" t="s">
        <v>4</v>
      </c>
      <c r="C9" s="82" t="s">
        <v>187</v>
      </c>
      <c r="D9" s="82" t="s">
        <v>2</v>
      </c>
      <c r="E9" s="82" t="s">
        <v>4</v>
      </c>
      <c r="F9" s="82" t="s">
        <v>187</v>
      </c>
      <c r="G9" s="82" t="s">
        <v>2</v>
      </c>
      <c r="H9" s="82" t="s">
        <v>4</v>
      </c>
      <c r="I9" s="82" t="s">
        <v>187</v>
      </c>
      <c r="J9" s="82" t="s">
        <v>2</v>
      </c>
      <c r="K9" s="552"/>
    </row>
    <row r="10" spans="1:24" ht="23.25" customHeight="1">
      <c r="A10" s="550"/>
      <c r="B10" s="90" t="s">
        <v>185</v>
      </c>
      <c r="C10" s="90" t="s">
        <v>186</v>
      </c>
      <c r="D10" s="90" t="s">
        <v>55</v>
      </c>
      <c r="E10" s="90" t="s">
        <v>185</v>
      </c>
      <c r="F10" s="90" t="s">
        <v>186</v>
      </c>
      <c r="G10" s="90" t="s">
        <v>55</v>
      </c>
      <c r="H10" s="90" t="s">
        <v>185</v>
      </c>
      <c r="I10" s="90" t="s">
        <v>186</v>
      </c>
      <c r="J10" s="90" t="s">
        <v>55</v>
      </c>
      <c r="K10" s="553"/>
    </row>
    <row r="11" spans="1:24" ht="18" customHeight="1" thickBot="1">
      <c r="A11" s="341" t="s">
        <v>5</v>
      </c>
      <c r="B11" s="73">
        <v>11</v>
      </c>
      <c r="C11" s="88">
        <v>4</v>
      </c>
      <c r="D11" s="88">
        <v>15</v>
      </c>
      <c r="E11" s="88">
        <v>382</v>
      </c>
      <c r="F11" s="88">
        <v>0</v>
      </c>
      <c r="G11" s="88">
        <v>382</v>
      </c>
      <c r="H11" s="88">
        <v>393</v>
      </c>
      <c r="I11" s="88">
        <v>4</v>
      </c>
      <c r="J11" s="88">
        <v>397</v>
      </c>
      <c r="K11" s="138" t="s">
        <v>210</v>
      </c>
    </row>
    <row r="12" spans="1:24" s="18" customFormat="1" ht="18" customHeight="1" thickBot="1">
      <c r="A12" s="342" t="s">
        <v>7</v>
      </c>
      <c r="B12" s="185">
        <v>4</v>
      </c>
      <c r="C12" s="84">
        <v>4</v>
      </c>
      <c r="D12" s="84">
        <v>8</v>
      </c>
      <c r="E12" s="84">
        <v>0</v>
      </c>
      <c r="F12" s="84">
        <v>0</v>
      </c>
      <c r="G12" s="84">
        <v>0</v>
      </c>
      <c r="H12" s="84">
        <v>4</v>
      </c>
      <c r="I12" s="84">
        <v>4</v>
      </c>
      <c r="J12" s="84">
        <v>8</v>
      </c>
      <c r="K12" s="79" t="s">
        <v>284</v>
      </c>
    </row>
    <row r="13" spans="1:24" ht="18" customHeight="1" thickBot="1">
      <c r="A13" s="343" t="s">
        <v>9</v>
      </c>
      <c r="B13" s="186">
        <v>4</v>
      </c>
      <c r="C13" s="85">
        <v>0</v>
      </c>
      <c r="D13" s="85">
        <v>4</v>
      </c>
      <c r="E13" s="85">
        <v>0</v>
      </c>
      <c r="F13" s="85">
        <v>0</v>
      </c>
      <c r="G13" s="85">
        <v>0</v>
      </c>
      <c r="H13" s="85">
        <v>4</v>
      </c>
      <c r="I13" s="85">
        <v>0</v>
      </c>
      <c r="J13" s="85">
        <v>4</v>
      </c>
      <c r="K13" s="80" t="s">
        <v>208</v>
      </c>
    </row>
    <row r="14" spans="1:24" s="18" customFormat="1" ht="18" customHeight="1" thickBot="1">
      <c r="A14" s="344" t="s">
        <v>11</v>
      </c>
      <c r="B14" s="187">
        <v>10</v>
      </c>
      <c r="C14" s="86">
        <v>0</v>
      </c>
      <c r="D14" s="86">
        <v>10</v>
      </c>
      <c r="E14" s="86">
        <v>28</v>
      </c>
      <c r="F14" s="86">
        <v>26</v>
      </c>
      <c r="G14" s="86">
        <v>54</v>
      </c>
      <c r="H14" s="86">
        <v>38</v>
      </c>
      <c r="I14" s="86">
        <v>26</v>
      </c>
      <c r="J14" s="86">
        <v>64</v>
      </c>
      <c r="K14" s="79" t="s">
        <v>207</v>
      </c>
    </row>
    <row r="15" spans="1:24" ht="18" customHeight="1" thickBot="1">
      <c r="A15" s="343" t="s">
        <v>13</v>
      </c>
      <c r="B15" s="186">
        <v>10</v>
      </c>
      <c r="C15" s="85">
        <v>1</v>
      </c>
      <c r="D15" s="85">
        <v>11</v>
      </c>
      <c r="E15" s="85">
        <v>40</v>
      </c>
      <c r="F15" s="85">
        <v>0</v>
      </c>
      <c r="G15" s="85">
        <v>40</v>
      </c>
      <c r="H15" s="85">
        <v>50</v>
      </c>
      <c r="I15" s="85">
        <v>1</v>
      </c>
      <c r="J15" s="85">
        <v>51</v>
      </c>
      <c r="K15" s="80" t="s">
        <v>206</v>
      </c>
    </row>
    <row r="16" spans="1:24" s="18" customFormat="1" ht="18" customHeight="1" thickBot="1">
      <c r="A16" s="344" t="s">
        <v>15</v>
      </c>
      <c r="B16" s="187">
        <v>8</v>
      </c>
      <c r="C16" s="86">
        <v>6</v>
      </c>
      <c r="D16" s="86">
        <v>14</v>
      </c>
      <c r="E16" s="86">
        <v>22</v>
      </c>
      <c r="F16" s="86">
        <v>38</v>
      </c>
      <c r="G16" s="86">
        <v>60</v>
      </c>
      <c r="H16" s="86">
        <v>30</v>
      </c>
      <c r="I16" s="86">
        <v>44</v>
      </c>
      <c r="J16" s="86">
        <v>74</v>
      </c>
      <c r="K16" s="79" t="s">
        <v>205</v>
      </c>
    </row>
    <row r="17" spans="1:11" ht="18" customHeight="1" thickBot="1">
      <c r="A17" s="343" t="s">
        <v>17</v>
      </c>
      <c r="B17" s="186">
        <v>1</v>
      </c>
      <c r="C17" s="85">
        <v>0</v>
      </c>
      <c r="D17" s="85">
        <v>1</v>
      </c>
      <c r="E17" s="85">
        <v>0</v>
      </c>
      <c r="F17" s="85">
        <v>0</v>
      </c>
      <c r="G17" s="85">
        <v>0</v>
      </c>
      <c r="H17" s="85">
        <v>1</v>
      </c>
      <c r="I17" s="85">
        <v>0</v>
      </c>
      <c r="J17" s="85">
        <v>1</v>
      </c>
      <c r="K17" s="80" t="s">
        <v>18</v>
      </c>
    </row>
    <row r="18" spans="1:11" s="18" customFormat="1" ht="18" customHeight="1" thickBot="1">
      <c r="A18" s="344" t="s">
        <v>19</v>
      </c>
      <c r="B18" s="187">
        <v>5</v>
      </c>
      <c r="C18" s="86">
        <v>0</v>
      </c>
      <c r="D18" s="86">
        <v>5</v>
      </c>
      <c r="E18" s="86">
        <v>0</v>
      </c>
      <c r="F18" s="86">
        <v>0</v>
      </c>
      <c r="G18" s="86">
        <v>0</v>
      </c>
      <c r="H18" s="86">
        <v>5</v>
      </c>
      <c r="I18" s="86">
        <v>0</v>
      </c>
      <c r="J18" s="86">
        <v>5</v>
      </c>
      <c r="K18" s="79" t="s">
        <v>204</v>
      </c>
    </row>
    <row r="19" spans="1:11" ht="18" customHeight="1" thickBot="1">
      <c r="A19" s="343" t="s">
        <v>21</v>
      </c>
      <c r="B19" s="186">
        <v>5</v>
      </c>
      <c r="C19" s="85">
        <v>0</v>
      </c>
      <c r="D19" s="85">
        <v>5</v>
      </c>
      <c r="E19" s="85">
        <v>0</v>
      </c>
      <c r="F19" s="85">
        <v>0</v>
      </c>
      <c r="G19" s="85">
        <v>0</v>
      </c>
      <c r="H19" s="85">
        <v>5</v>
      </c>
      <c r="I19" s="85">
        <v>0</v>
      </c>
      <c r="J19" s="85">
        <v>5</v>
      </c>
      <c r="K19" s="80" t="s">
        <v>203</v>
      </c>
    </row>
    <row r="20" spans="1:11" s="18" customFormat="1" ht="18" customHeight="1" thickBot="1">
      <c r="A20" s="344" t="s">
        <v>23</v>
      </c>
      <c r="B20" s="187">
        <v>2</v>
      </c>
      <c r="C20" s="86">
        <v>0</v>
      </c>
      <c r="D20" s="86">
        <v>2</v>
      </c>
      <c r="E20" s="86">
        <v>0</v>
      </c>
      <c r="F20" s="86">
        <v>0</v>
      </c>
      <c r="G20" s="86">
        <v>0</v>
      </c>
      <c r="H20" s="86">
        <v>2</v>
      </c>
      <c r="I20" s="86">
        <v>0</v>
      </c>
      <c r="J20" s="86">
        <v>2</v>
      </c>
      <c r="K20" s="79" t="s">
        <v>202</v>
      </c>
    </row>
    <row r="21" spans="1:11" ht="18" customHeight="1" thickBot="1">
      <c r="A21" s="343" t="s">
        <v>25</v>
      </c>
      <c r="B21" s="186">
        <v>5</v>
      </c>
      <c r="C21" s="85">
        <v>0</v>
      </c>
      <c r="D21" s="85">
        <v>5</v>
      </c>
      <c r="E21" s="85">
        <v>0</v>
      </c>
      <c r="F21" s="85">
        <v>0</v>
      </c>
      <c r="G21" s="85">
        <v>0</v>
      </c>
      <c r="H21" s="85">
        <v>5</v>
      </c>
      <c r="I21" s="85">
        <v>0</v>
      </c>
      <c r="J21" s="85">
        <v>5</v>
      </c>
      <c r="K21" s="80" t="s">
        <v>26</v>
      </c>
    </row>
    <row r="22" spans="1:11" s="18" customFormat="1" ht="18" customHeight="1" thickBot="1">
      <c r="A22" s="344" t="s">
        <v>27</v>
      </c>
      <c r="B22" s="187">
        <v>3</v>
      </c>
      <c r="C22" s="86">
        <v>0</v>
      </c>
      <c r="D22" s="86">
        <v>3</v>
      </c>
      <c r="E22" s="86">
        <v>0</v>
      </c>
      <c r="F22" s="86">
        <v>0</v>
      </c>
      <c r="G22" s="86">
        <v>0</v>
      </c>
      <c r="H22" s="86">
        <v>3</v>
      </c>
      <c r="I22" s="86">
        <v>0</v>
      </c>
      <c r="J22" s="86">
        <v>3</v>
      </c>
      <c r="K22" s="79" t="s">
        <v>211</v>
      </c>
    </row>
    <row r="23" spans="1:11" ht="18" customHeight="1" thickBot="1">
      <c r="A23" s="343" t="s">
        <v>29</v>
      </c>
      <c r="B23" s="186">
        <v>7</v>
      </c>
      <c r="C23" s="85">
        <v>0</v>
      </c>
      <c r="D23" s="85">
        <v>7</v>
      </c>
      <c r="E23" s="85">
        <v>0</v>
      </c>
      <c r="F23" s="85">
        <v>0</v>
      </c>
      <c r="G23" s="85">
        <v>0</v>
      </c>
      <c r="H23" s="85">
        <v>7</v>
      </c>
      <c r="I23" s="85">
        <v>0</v>
      </c>
      <c r="J23" s="85">
        <v>7</v>
      </c>
      <c r="K23" s="80" t="s">
        <v>212</v>
      </c>
    </row>
    <row r="24" spans="1:11" s="18" customFormat="1" ht="18" customHeight="1" thickBot="1">
      <c r="A24" s="344" t="s">
        <v>31</v>
      </c>
      <c r="B24" s="187">
        <v>5</v>
      </c>
      <c r="C24" s="86">
        <v>3</v>
      </c>
      <c r="D24" s="86">
        <v>8</v>
      </c>
      <c r="E24" s="86">
        <v>5</v>
      </c>
      <c r="F24" s="86">
        <v>5</v>
      </c>
      <c r="G24" s="86">
        <v>10</v>
      </c>
      <c r="H24" s="86">
        <v>10</v>
      </c>
      <c r="I24" s="86">
        <v>8</v>
      </c>
      <c r="J24" s="86">
        <v>18</v>
      </c>
      <c r="K24" s="79" t="s">
        <v>213</v>
      </c>
    </row>
    <row r="25" spans="1:11" ht="18" customHeight="1" thickBot="1">
      <c r="A25" s="343" t="s">
        <v>33</v>
      </c>
      <c r="B25" s="186">
        <v>7</v>
      </c>
      <c r="C25" s="85">
        <v>0</v>
      </c>
      <c r="D25" s="85">
        <v>7</v>
      </c>
      <c r="E25" s="85">
        <v>0</v>
      </c>
      <c r="F25" s="85">
        <v>0</v>
      </c>
      <c r="G25" s="85">
        <v>0</v>
      </c>
      <c r="H25" s="85">
        <v>7</v>
      </c>
      <c r="I25" s="85">
        <v>0</v>
      </c>
      <c r="J25" s="85">
        <v>7</v>
      </c>
      <c r="K25" s="80" t="s">
        <v>285</v>
      </c>
    </row>
    <row r="26" spans="1:11" s="18" customFormat="1" ht="18" customHeight="1" thickBot="1">
      <c r="A26" s="344" t="s">
        <v>35</v>
      </c>
      <c r="B26" s="187">
        <v>5</v>
      </c>
      <c r="C26" s="86">
        <v>0</v>
      </c>
      <c r="D26" s="86">
        <v>5</v>
      </c>
      <c r="E26" s="86">
        <v>0</v>
      </c>
      <c r="F26" s="86">
        <v>0</v>
      </c>
      <c r="G26" s="86">
        <v>0</v>
      </c>
      <c r="H26" s="86">
        <v>5</v>
      </c>
      <c r="I26" s="86">
        <v>0</v>
      </c>
      <c r="J26" s="86">
        <v>5</v>
      </c>
      <c r="K26" s="79" t="s">
        <v>36</v>
      </c>
    </row>
    <row r="27" spans="1:11" ht="18" customHeight="1" thickBot="1">
      <c r="A27" s="343" t="s">
        <v>37</v>
      </c>
      <c r="B27" s="186">
        <v>4</v>
      </c>
      <c r="C27" s="85">
        <v>0</v>
      </c>
      <c r="D27" s="85">
        <v>4</v>
      </c>
      <c r="E27" s="85">
        <v>0</v>
      </c>
      <c r="F27" s="85">
        <v>0</v>
      </c>
      <c r="G27" s="85">
        <v>0</v>
      </c>
      <c r="H27" s="85">
        <v>4</v>
      </c>
      <c r="I27" s="85">
        <v>0</v>
      </c>
      <c r="J27" s="85">
        <v>4</v>
      </c>
      <c r="K27" s="80" t="s">
        <v>215</v>
      </c>
    </row>
    <row r="28" spans="1:11" s="18" customFormat="1" ht="18" customHeight="1" thickBot="1">
      <c r="A28" s="344" t="s">
        <v>39</v>
      </c>
      <c r="B28" s="187">
        <v>5</v>
      </c>
      <c r="C28" s="86">
        <v>10</v>
      </c>
      <c r="D28" s="86">
        <v>15</v>
      </c>
      <c r="E28" s="86">
        <v>5</v>
      </c>
      <c r="F28" s="86">
        <v>5</v>
      </c>
      <c r="G28" s="86">
        <v>10</v>
      </c>
      <c r="H28" s="86">
        <v>10</v>
      </c>
      <c r="I28" s="86">
        <v>15</v>
      </c>
      <c r="J28" s="86">
        <v>25</v>
      </c>
      <c r="K28" s="79" t="s">
        <v>216</v>
      </c>
    </row>
    <row r="29" spans="1:11" ht="18" customHeight="1" thickBot="1">
      <c r="A29" s="343" t="s">
        <v>41</v>
      </c>
      <c r="B29" s="186">
        <v>8</v>
      </c>
      <c r="C29" s="85">
        <v>0</v>
      </c>
      <c r="D29" s="85">
        <v>8</v>
      </c>
      <c r="E29" s="85">
        <v>0</v>
      </c>
      <c r="F29" s="85">
        <v>0</v>
      </c>
      <c r="G29" s="85">
        <v>0</v>
      </c>
      <c r="H29" s="85">
        <v>8</v>
      </c>
      <c r="I29" s="85">
        <v>0</v>
      </c>
      <c r="J29" s="85">
        <v>8</v>
      </c>
      <c r="K29" s="80" t="s">
        <v>217</v>
      </c>
    </row>
    <row r="30" spans="1:11" s="18" customFormat="1" ht="18" customHeight="1" thickBot="1">
      <c r="A30" s="344" t="s">
        <v>43</v>
      </c>
      <c r="B30" s="187">
        <v>2</v>
      </c>
      <c r="C30" s="86">
        <v>0</v>
      </c>
      <c r="D30" s="86">
        <v>2</v>
      </c>
      <c r="E30" s="86">
        <v>0</v>
      </c>
      <c r="F30" s="86">
        <v>0</v>
      </c>
      <c r="G30" s="86">
        <v>0</v>
      </c>
      <c r="H30" s="86">
        <v>2</v>
      </c>
      <c r="I30" s="86">
        <v>0</v>
      </c>
      <c r="J30" s="86">
        <v>2</v>
      </c>
      <c r="K30" s="139" t="s">
        <v>218</v>
      </c>
    </row>
    <row r="31" spans="1:11" ht="18" customHeight="1" thickBot="1">
      <c r="A31" s="345" t="s">
        <v>45</v>
      </c>
      <c r="B31" s="186">
        <v>3</v>
      </c>
      <c r="C31" s="85">
        <v>0</v>
      </c>
      <c r="D31" s="85">
        <v>3</v>
      </c>
      <c r="E31" s="85">
        <v>0</v>
      </c>
      <c r="F31" s="85">
        <v>0</v>
      </c>
      <c r="G31" s="85">
        <v>0</v>
      </c>
      <c r="H31" s="85">
        <v>3</v>
      </c>
      <c r="I31" s="85">
        <v>0</v>
      </c>
      <c r="J31" s="85">
        <v>3</v>
      </c>
      <c r="K31" s="80" t="s">
        <v>46</v>
      </c>
    </row>
    <row r="32" spans="1:11" s="18" customFormat="1" ht="18" customHeight="1" thickBot="1">
      <c r="A32" s="344" t="s">
        <v>786</v>
      </c>
      <c r="B32" s="187">
        <v>3</v>
      </c>
      <c r="C32" s="86">
        <v>0</v>
      </c>
      <c r="D32" s="86">
        <v>3</v>
      </c>
      <c r="E32" s="86">
        <v>0</v>
      </c>
      <c r="F32" s="86">
        <v>0</v>
      </c>
      <c r="G32" s="86">
        <v>0</v>
      </c>
      <c r="H32" s="86">
        <v>3</v>
      </c>
      <c r="I32" s="86">
        <v>0</v>
      </c>
      <c r="J32" s="86">
        <v>3</v>
      </c>
      <c r="K32" s="79" t="s">
        <v>787</v>
      </c>
    </row>
    <row r="33" spans="1:11" ht="18" customHeight="1" thickBot="1">
      <c r="A33" s="343" t="s">
        <v>47</v>
      </c>
      <c r="B33" s="186">
        <v>1</v>
      </c>
      <c r="C33" s="85">
        <v>0</v>
      </c>
      <c r="D33" s="85">
        <v>1</v>
      </c>
      <c r="E33" s="85">
        <v>0</v>
      </c>
      <c r="F33" s="85">
        <v>0</v>
      </c>
      <c r="G33" s="85">
        <v>0</v>
      </c>
      <c r="H33" s="85">
        <v>1</v>
      </c>
      <c r="I33" s="85">
        <v>0</v>
      </c>
      <c r="J33" s="85">
        <v>1</v>
      </c>
      <c r="K33" s="80" t="s">
        <v>219</v>
      </c>
    </row>
    <row r="34" spans="1:11" s="18" customFormat="1" ht="18" customHeight="1" thickBot="1">
      <c r="A34" s="344" t="s">
        <v>49</v>
      </c>
      <c r="B34" s="187">
        <v>4</v>
      </c>
      <c r="C34" s="86">
        <v>0</v>
      </c>
      <c r="D34" s="86">
        <v>4</v>
      </c>
      <c r="E34" s="86">
        <v>0</v>
      </c>
      <c r="F34" s="188">
        <v>0</v>
      </c>
      <c r="G34" s="86">
        <v>0</v>
      </c>
      <c r="H34" s="86">
        <v>4</v>
      </c>
      <c r="I34" s="86">
        <v>0</v>
      </c>
      <c r="J34" s="86">
        <v>4</v>
      </c>
      <c r="K34" s="79" t="s">
        <v>220</v>
      </c>
    </row>
    <row r="35" spans="1:11" ht="18" customHeight="1" thickBot="1">
      <c r="A35" s="343" t="s">
        <v>51</v>
      </c>
      <c r="B35" s="186">
        <v>0</v>
      </c>
      <c r="C35" s="85">
        <v>0</v>
      </c>
      <c r="D35" s="85">
        <v>0</v>
      </c>
      <c r="E35" s="85">
        <v>0</v>
      </c>
      <c r="F35" s="75">
        <v>0</v>
      </c>
      <c r="G35" s="85">
        <v>0</v>
      </c>
      <c r="H35" s="85">
        <v>0</v>
      </c>
      <c r="I35" s="85">
        <v>0</v>
      </c>
      <c r="J35" s="85">
        <v>0</v>
      </c>
      <c r="K35" s="140" t="s">
        <v>286</v>
      </c>
    </row>
    <row r="36" spans="1:11" ht="18" customHeight="1" thickBot="1">
      <c r="A36" s="346" t="s">
        <v>308</v>
      </c>
      <c r="B36" s="233">
        <v>1</v>
      </c>
      <c r="C36" s="188">
        <v>4</v>
      </c>
      <c r="D36" s="188">
        <v>5</v>
      </c>
      <c r="E36" s="188">
        <v>0</v>
      </c>
      <c r="F36" s="234">
        <v>0</v>
      </c>
      <c r="G36" s="188">
        <v>0</v>
      </c>
      <c r="H36" s="188">
        <v>1</v>
      </c>
      <c r="I36" s="188">
        <v>4</v>
      </c>
      <c r="J36" s="188">
        <v>5</v>
      </c>
      <c r="K36" s="114" t="s">
        <v>306</v>
      </c>
    </row>
    <row r="37" spans="1:11" ht="18" customHeight="1" thickBot="1">
      <c r="A37" s="347" t="s">
        <v>309</v>
      </c>
      <c r="B37" s="230">
        <v>0</v>
      </c>
      <c r="C37" s="231">
        <v>0</v>
      </c>
      <c r="D37" s="231">
        <v>0</v>
      </c>
      <c r="E37" s="231">
        <v>0</v>
      </c>
      <c r="F37" s="232">
        <v>0</v>
      </c>
      <c r="G37" s="231">
        <v>0</v>
      </c>
      <c r="H37" s="231">
        <v>0</v>
      </c>
      <c r="I37" s="231">
        <v>0</v>
      </c>
      <c r="J37" s="231">
        <v>0</v>
      </c>
      <c r="K37" s="140" t="s">
        <v>310</v>
      </c>
    </row>
    <row r="38" spans="1:11" s="18" customFormat="1" ht="18" customHeight="1">
      <c r="A38" s="348" t="s">
        <v>53</v>
      </c>
      <c r="B38" s="189">
        <v>14</v>
      </c>
      <c r="C38" s="87">
        <v>2</v>
      </c>
      <c r="D38" s="87">
        <v>16</v>
      </c>
      <c r="E38" s="87">
        <v>0</v>
      </c>
      <c r="F38" s="190">
        <v>0</v>
      </c>
      <c r="G38" s="87">
        <v>0</v>
      </c>
      <c r="H38" s="87">
        <v>14</v>
      </c>
      <c r="I38" s="87">
        <v>2</v>
      </c>
      <c r="J38" s="87">
        <v>16</v>
      </c>
      <c r="K38" s="141" t="s">
        <v>54</v>
      </c>
    </row>
    <row r="39" spans="1:11" ht="24.95" customHeight="1">
      <c r="A39" s="334" t="s">
        <v>2</v>
      </c>
      <c r="B39" s="77">
        <f>SUM(B11:B38)</f>
        <v>137</v>
      </c>
      <c r="C39" s="77">
        <f t="shared" ref="C39:J39" si="0">SUM(C11:C38)</f>
        <v>34</v>
      </c>
      <c r="D39" s="77">
        <f t="shared" si="0"/>
        <v>171</v>
      </c>
      <c r="E39" s="77">
        <f t="shared" si="0"/>
        <v>482</v>
      </c>
      <c r="F39" s="77">
        <f t="shared" si="0"/>
        <v>74</v>
      </c>
      <c r="G39" s="77">
        <f t="shared" si="0"/>
        <v>556</v>
      </c>
      <c r="H39" s="77">
        <f t="shared" si="0"/>
        <v>619</v>
      </c>
      <c r="I39" s="77">
        <f t="shared" si="0"/>
        <v>108</v>
      </c>
      <c r="J39" s="77">
        <f t="shared" si="0"/>
        <v>727</v>
      </c>
      <c r="K39" s="83" t="s">
        <v>55</v>
      </c>
    </row>
  </sheetData>
  <mergeCells count="13">
    <mergeCell ref="A1:K1"/>
    <mergeCell ref="L1:X1"/>
    <mergeCell ref="E8:G8"/>
    <mergeCell ref="H8:J8"/>
    <mergeCell ref="B7:D7"/>
    <mergeCell ref="E7:G7"/>
    <mergeCell ref="H7:J7"/>
    <mergeCell ref="A2:K2"/>
    <mergeCell ref="A3:K3"/>
    <mergeCell ref="A4:K4"/>
    <mergeCell ref="A7:A10"/>
    <mergeCell ref="K7:K10"/>
    <mergeCell ref="B8:D8"/>
  </mergeCells>
  <printOptions horizontalCentered="1" verticalCentered="1"/>
  <pageMargins left="0" right="0" top="0" bottom="0" header="0" footer="0"/>
  <pageSetup paperSize="9" scale="95"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
  <sheetViews>
    <sheetView rightToLeft="1" view="pageBreakPreview" topLeftCell="A4" zoomScaleNormal="100" zoomScaleSheetLayoutView="100" workbookViewId="0">
      <selection activeCell="K31" sqref="K31"/>
    </sheetView>
  </sheetViews>
  <sheetFormatPr defaultRowHeight="12.75"/>
  <cols>
    <col min="1" max="1" width="20.7109375" customWidth="1"/>
    <col min="2" max="10" width="6.7109375" customWidth="1"/>
    <col min="11" max="11" width="22.7109375" style="2" bestFit="1" customWidth="1"/>
  </cols>
  <sheetData>
    <row r="1" spans="1:24" ht="48" customHeight="1">
      <c r="A1" s="538" t="s">
        <v>517</v>
      </c>
      <c r="B1" s="538"/>
      <c r="C1" s="538"/>
      <c r="D1" s="538"/>
      <c r="E1" s="538"/>
      <c r="F1" s="538"/>
      <c r="G1" s="538"/>
      <c r="H1" s="538"/>
      <c r="I1" s="538"/>
      <c r="J1" s="538"/>
      <c r="K1" s="539"/>
      <c r="L1" s="540"/>
      <c r="M1" s="540"/>
      <c r="N1" s="540"/>
      <c r="O1" s="540"/>
      <c r="P1" s="540"/>
      <c r="Q1" s="540"/>
      <c r="R1" s="540"/>
      <c r="S1" s="540"/>
      <c r="T1" s="540"/>
      <c r="U1" s="540"/>
      <c r="V1" s="540"/>
      <c r="W1" s="540"/>
      <c r="X1" s="540"/>
    </row>
    <row r="2" spans="1:24" ht="15.75">
      <c r="A2" s="544" t="s">
        <v>344</v>
      </c>
      <c r="B2" s="544"/>
      <c r="C2" s="544"/>
      <c r="D2" s="544"/>
      <c r="E2" s="544"/>
      <c r="F2" s="544"/>
      <c r="G2" s="544"/>
      <c r="H2" s="544"/>
      <c r="I2" s="544"/>
      <c r="J2" s="544"/>
      <c r="K2" s="544"/>
      <c r="L2" s="47"/>
      <c r="M2" s="47"/>
      <c r="N2" s="47"/>
      <c r="O2" s="47"/>
      <c r="P2" s="47"/>
      <c r="Q2" s="47"/>
      <c r="R2" s="47"/>
      <c r="S2" s="47"/>
      <c r="T2" s="47"/>
      <c r="U2" s="47"/>
      <c r="V2" s="47"/>
      <c r="W2" s="47"/>
      <c r="X2" s="47"/>
    </row>
    <row r="3" spans="1:24" ht="36" customHeight="1">
      <c r="A3" s="545" t="s">
        <v>519</v>
      </c>
      <c r="B3" s="546"/>
      <c r="C3" s="546"/>
      <c r="D3" s="546"/>
      <c r="E3" s="546"/>
      <c r="F3" s="546"/>
      <c r="G3" s="546"/>
      <c r="H3" s="546"/>
      <c r="I3" s="546"/>
      <c r="J3" s="546"/>
      <c r="K3" s="546"/>
      <c r="L3" s="47"/>
      <c r="M3" s="47"/>
      <c r="N3" s="47"/>
      <c r="O3" s="47"/>
      <c r="P3" s="47"/>
      <c r="Q3" s="47"/>
      <c r="R3" s="47"/>
      <c r="S3" s="47"/>
      <c r="T3" s="47"/>
      <c r="U3" s="47"/>
      <c r="V3" s="47"/>
      <c r="W3" s="47"/>
      <c r="X3" s="47"/>
    </row>
    <row r="4" spans="1:24" ht="15.75">
      <c r="A4" s="547" t="s">
        <v>299</v>
      </c>
      <c r="B4" s="547"/>
      <c r="C4" s="547"/>
      <c r="D4" s="547"/>
      <c r="E4" s="547"/>
      <c r="F4" s="547"/>
      <c r="G4" s="547"/>
      <c r="H4" s="547"/>
      <c r="I4" s="547"/>
      <c r="J4" s="547"/>
      <c r="K4" s="547"/>
      <c r="L4" s="47"/>
      <c r="M4" s="47"/>
      <c r="N4" s="47"/>
      <c r="O4" s="47"/>
      <c r="P4" s="47"/>
      <c r="Q4" s="47"/>
      <c r="R4" s="47"/>
      <c r="S4" s="47"/>
      <c r="T4" s="47"/>
      <c r="U4" s="47"/>
      <c r="V4" s="47"/>
      <c r="W4" s="47"/>
      <c r="X4" s="47"/>
    </row>
    <row r="5" spans="1:24" ht="19.5" customHeight="1">
      <c r="A5" s="414" t="s">
        <v>726</v>
      </c>
      <c r="B5" s="424"/>
      <c r="C5" s="424"/>
      <c r="D5" s="424"/>
      <c r="E5" s="424"/>
      <c r="F5" s="424"/>
      <c r="G5" s="424"/>
      <c r="H5" s="424"/>
      <c r="I5" s="424"/>
      <c r="J5" s="425"/>
      <c r="K5" s="417" t="s">
        <v>727</v>
      </c>
      <c r="L5" s="47"/>
      <c r="M5" s="47"/>
      <c r="N5" s="47"/>
      <c r="O5" s="47"/>
      <c r="P5" s="47"/>
      <c r="Q5" s="47"/>
      <c r="R5" s="47"/>
      <c r="S5" s="47"/>
      <c r="T5" s="47"/>
      <c r="U5" s="47"/>
      <c r="V5" s="47"/>
      <c r="W5" s="47"/>
      <c r="X5" s="47"/>
    </row>
    <row r="6" spans="1:24" ht="15.75" customHeight="1" thickBot="1">
      <c r="A6" s="548" t="s">
        <v>0</v>
      </c>
      <c r="B6" s="542" t="s">
        <v>1</v>
      </c>
      <c r="C6" s="542"/>
      <c r="D6" s="543"/>
      <c r="E6" s="542" t="s">
        <v>184</v>
      </c>
      <c r="F6" s="542"/>
      <c r="G6" s="543"/>
      <c r="H6" s="542" t="s">
        <v>2</v>
      </c>
      <c r="I6" s="543"/>
      <c r="J6" s="543"/>
      <c r="K6" s="551" t="s">
        <v>3</v>
      </c>
    </row>
    <row r="7" spans="1:24" ht="12.75" customHeight="1" thickBot="1">
      <c r="A7" s="549"/>
      <c r="B7" s="557" t="s">
        <v>516</v>
      </c>
      <c r="C7" s="558"/>
      <c r="D7" s="559"/>
      <c r="E7" s="541" t="s">
        <v>183</v>
      </c>
      <c r="F7" s="541"/>
      <c r="G7" s="541"/>
      <c r="H7" s="541" t="s">
        <v>55</v>
      </c>
      <c r="I7" s="541"/>
      <c r="J7" s="541"/>
      <c r="K7" s="552"/>
    </row>
    <row r="8" spans="1:24" ht="13.5" customHeight="1" thickBot="1">
      <c r="A8" s="549"/>
      <c r="B8" s="82" t="s">
        <v>4</v>
      </c>
      <c r="C8" s="82" t="s">
        <v>187</v>
      </c>
      <c r="D8" s="82" t="s">
        <v>2</v>
      </c>
      <c r="E8" s="82" t="s">
        <v>4</v>
      </c>
      <c r="F8" s="82" t="s">
        <v>187</v>
      </c>
      <c r="G8" s="82" t="s">
        <v>2</v>
      </c>
      <c r="H8" s="82" t="s">
        <v>4</v>
      </c>
      <c r="I8" s="82" t="s">
        <v>187</v>
      </c>
      <c r="J8" s="82" t="s">
        <v>2</v>
      </c>
      <c r="K8" s="552"/>
    </row>
    <row r="9" spans="1:24" ht="23.25" customHeight="1">
      <c r="A9" s="550"/>
      <c r="B9" s="90" t="s">
        <v>185</v>
      </c>
      <c r="C9" s="90" t="s">
        <v>186</v>
      </c>
      <c r="D9" s="90" t="s">
        <v>55</v>
      </c>
      <c r="E9" s="90" t="s">
        <v>185</v>
      </c>
      <c r="F9" s="90" t="s">
        <v>186</v>
      </c>
      <c r="G9" s="90" t="s">
        <v>55</v>
      </c>
      <c r="H9" s="90" t="s">
        <v>185</v>
      </c>
      <c r="I9" s="90" t="s">
        <v>186</v>
      </c>
      <c r="J9" s="90" t="s">
        <v>55</v>
      </c>
      <c r="K9" s="553"/>
    </row>
    <row r="10" spans="1:24" ht="17.25" customHeight="1" thickBot="1">
      <c r="A10" s="341" t="s">
        <v>5</v>
      </c>
      <c r="B10" s="73">
        <v>0</v>
      </c>
      <c r="C10" s="88">
        <v>22</v>
      </c>
      <c r="D10" s="88">
        <v>22</v>
      </c>
      <c r="E10" s="88">
        <v>0</v>
      </c>
      <c r="F10" s="88">
        <v>36</v>
      </c>
      <c r="G10" s="88">
        <v>36</v>
      </c>
      <c r="H10" s="88">
        <v>0</v>
      </c>
      <c r="I10" s="88">
        <v>58</v>
      </c>
      <c r="J10" s="88">
        <v>58</v>
      </c>
      <c r="K10" s="138" t="s">
        <v>210</v>
      </c>
    </row>
    <row r="11" spans="1:24" s="18" customFormat="1" ht="17.25" customHeight="1" thickBot="1">
      <c r="A11" s="342" t="s">
        <v>7</v>
      </c>
      <c r="B11" s="185">
        <v>0</v>
      </c>
      <c r="C11" s="84">
        <v>9</v>
      </c>
      <c r="D11" s="84">
        <v>9</v>
      </c>
      <c r="E11" s="84">
        <v>0</v>
      </c>
      <c r="F11" s="84">
        <v>0</v>
      </c>
      <c r="G11" s="84">
        <v>0</v>
      </c>
      <c r="H11" s="84">
        <v>0</v>
      </c>
      <c r="I11" s="84">
        <v>9</v>
      </c>
      <c r="J11" s="84">
        <v>9</v>
      </c>
      <c r="K11" s="79" t="s">
        <v>284</v>
      </c>
    </row>
    <row r="12" spans="1:24" ht="17.25" customHeight="1" thickBot="1">
      <c r="A12" s="343" t="s">
        <v>9</v>
      </c>
      <c r="B12" s="186">
        <v>0</v>
      </c>
      <c r="C12" s="85">
        <v>1</v>
      </c>
      <c r="D12" s="85">
        <v>1</v>
      </c>
      <c r="E12" s="85">
        <v>0</v>
      </c>
      <c r="F12" s="85">
        <v>0</v>
      </c>
      <c r="G12" s="85">
        <v>0</v>
      </c>
      <c r="H12" s="85">
        <v>0</v>
      </c>
      <c r="I12" s="85">
        <v>1</v>
      </c>
      <c r="J12" s="85">
        <v>1</v>
      </c>
      <c r="K12" s="80" t="s">
        <v>208</v>
      </c>
    </row>
    <row r="13" spans="1:24" s="18" customFormat="1" ht="17.25" customHeight="1" thickBot="1">
      <c r="A13" s="344" t="s">
        <v>11</v>
      </c>
      <c r="B13" s="187">
        <v>0</v>
      </c>
      <c r="C13" s="86">
        <v>6</v>
      </c>
      <c r="D13" s="86">
        <v>6</v>
      </c>
      <c r="E13" s="86">
        <v>0</v>
      </c>
      <c r="F13" s="86">
        <v>20</v>
      </c>
      <c r="G13" s="86">
        <v>20</v>
      </c>
      <c r="H13" s="86">
        <v>0</v>
      </c>
      <c r="I13" s="86">
        <v>26</v>
      </c>
      <c r="J13" s="86">
        <v>26</v>
      </c>
      <c r="K13" s="79" t="s">
        <v>207</v>
      </c>
    </row>
    <row r="14" spans="1:24" ht="17.25" customHeight="1" thickBot="1">
      <c r="A14" s="343" t="s">
        <v>13</v>
      </c>
      <c r="B14" s="186">
        <v>0</v>
      </c>
      <c r="C14" s="85">
        <v>4</v>
      </c>
      <c r="D14" s="85">
        <v>4</v>
      </c>
      <c r="E14" s="85">
        <v>1</v>
      </c>
      <c r="F14" s="85">
        <v>0</v>
      </c>
      <c r="G14" s="85">
        <v>1</v>
      </c>
      <c r="H14" s="85">
        <v>1</v>
      </c>
      <c r="I14" s="85">
        <v>4</v>
      </c>
      <c r="J14" s="85">
        <v>5</v>
      </c>
      <c r="K14" s="80" t="s">
        <v>206</v>
      </c>
    </row>
    <row r="15" spans="1:24" s="18" customFormat="1" ht="17.25" customHeight="1" thickBot="1">
      <c r="A15" s="344" t="s">
        <v>15</v>
      </c>
      <c r="B15" s="187">
        <v>0</v>
      </c>
      <c r="C15" s="86">
        <v>5</v>
      </c>
      <c r="D15" s="86">
        <v>5</v>
      </c>
      <c r="E15" s="86">
        <v>0</v>
      </c>
      <c r="F15" s="86">
        <v>0</v>
      </c>
      <c r="G15" s="86">
        <v>0</v>
      </c>
      <c r="H15" s="86">
        <v>0</v>
      </c>
      <c r="I15" s="86">
        <v>5</v>
      </c>
      <c r="J15" s="86">
        <v>5</v>
      </c>
      <c r="K15" s="79" t="s">
        <v>205</v>
      </c>
    </row>
    <row r="16" spans="1:24" ht="17.25" customHeight="1" thickBot="1">
      <c r="A16" s="343" t="s">
        <v>17</v>
      </c>
      <c r="B16" s="186">
        <v>0</v>
      </c>
      <c r="C16" s="85">
        <v>0</v>
      </c>
      <c r="D16" s="85">
        <v>0</v>
      </c>
      <c r="E16" s="85">
        <v>0</v>
      </c>
      <c r="F16" s="85">
        <v>0</v>
      </c>
      <c r="G16" s="85">
        <v>0</v>
      </c>
      <c r="H16" s="85">
        <v>0</v>
      </c>
      <c r="I16" s="85">
        <v>0</v>
      </c>
      <c r="J16" s="85">
        <v>0</v>
      </c>
      <c r="K16" s="80" t="s">
        <v>18</v>
      </c>
    </row>
    <row r="17" spans="1:11" s="18" customFormat="1" ht="17.25" customHeight="1" thickBot="1">
      <c r="A17" s="344" t="s">
        <v>19</v>
      </c>
      <c r="B17" s="187">
        <v>0</v>
      </c>
      <c r="C17" s="86">
        <v>3</v>
      </c>
      <c r="D17" s="86">
        <v>3</v>
      </c>
      <c r="E17" s="86">
        <v>0</v>
      </c>
      <c r="F17" s="86">
        <v>0</v>
      </c>
      <c r="G17" s="86">
        <v>0</v>
      </c>
      <c r="H17" s="86">
        <v>0</v>
      </c>
      <c r="I17" s="86">
        <v>3</v>
      </c>
      <c r="J17" s="86">
        <v>3</v>
      </c>
      <c r="K17" s="79" t="s">
        <v>204</v>
      </c>
    </row>
    <row r="18" spans="1:11" ht="17.25" customHeight="1" thickBot="1">
      <c r="A18" s="343" t="s">
        <v>21</v>
      </c>
      <c r="B18" s="186">
        <v>0</v>
      </c>
      <c r="C18" s="85">
        <v>1</v>
      </c>
      <c r="D18" s="85">
        <v>1</v>
      </c>
      <c r="E18" s="85">
        <v>0</v>
      </c>
      <c r="F18" s="85">
        <v>0</v>
      </c>
      <c r="G18" s="85">
        <v>0</v>
      </c>
      <c r="H18" s="85">
        <v>0</v>
      </c>
      <c r="I18" s="85">
        <v>1</v>
      </c>
      <c r="J18" s="85">
        <v>1</v>
      </c>
      <c r="K18" s="80" t="s">
        <v>203</v>
      </c>
    </row>
    <row r="19" spans="1:11" s="18" customFormat="1" ht="17.25" customHeight="1" thickBot="1">
      <c r="A19" s="344" t="s">
        <v>23</v>
      </c>
      <c r="B19" s="187">
        <v>0</v>
      </c>
      <c r="C19" s="86">
        <v>0</v>
      </c>
      <c r="D19" s="86">
        <v>0</v>
      </c>
      <c r="E19" s="86">
        <v>0</v>
      </c>
      <c r="F19" s="86">
        <v>0</v>
      </c>
      <c r="G19" s="86">
        <v>0</v>
      </c>
      <c r="H19" s="86">
        <v>0</v>
      </c>
      <c r="I19" s="86">
        <v>0</v>
      </c>
      <c r="J19" s="86">
        <v>0</v>
      </c>
      <c r="K19" s="79" t="s">
        <v>202</v>
      </c>
    </row>
    <row r="20" spans="1:11" ht="17.25" customHeight="1" thickBot="1">
      <c r="A20" s="343" t="s">
        <v>25</v>
      </c>
      <c r="B20" s="186">
        <v>0</v>
      </c>
      <c r="C20" s="85">
        <v>4</v>
      </c>
      <c r="D20" s="85">
        <v>4</v>
      </c>
      <c r="E20" s="85">
        <v>0</v>
      </c>
      <c r="F20" s="85">
        <v>0</v>
      </c>
      <c r="G20" s="85">
        <v>0</v>
      </c>
      <c r="H20" s="85">
        <v>0</v>
      </c>
      <c r="I20" s="85">
        <v>4</v>
      </c>
      <c r="J20" s="85">
        <v>4</v>
      </c>
      <c r="K20" s="80" t="s">
        <v>26</v>
      </c>
    </row>
    <row r="21" spans="1:11" s="18" customFormat="1" ht="17.25" customHeight="1" thickBot="1">
      <c r="A21" s="344" t="s">
        <v>27</v>
      </c>
      <c r="B21" s="187">
        <v>0</v>
      </c>
      <c r="C21" s="86">
        <v>0</v>
      </c>
      <c r="D21" s="86">
        <v>0</v>
      </c>
      <c r="E21" s="86">
        <v>0</v>
      </c>
      <c r="F21" s="86">
        <v>0</v>
      </c>
      <c r="G21" s="86">
        <v>0</v>
      </c>
      <c r="H21" s="86">
        <v>0</v>
      </c>
      <c r="I21" s="86">
        <v>0</v>
      </c>
      <c r="J21" s="86">
        <v>0</v>
      </c>
      <c r="K21" s="79" t="s">
        <v>211</v>
      </c>
    </row>
    <row r="22" spans="1:11" ht="17.25" customHeight="1" thickBot="1">
      <c r="A22" s="343" t="s">
        <v>29</v>
      </c>
      <c r="B22" s="186">
        <v>0</v>
      </c>
      <c r="C22" s="85">
        <v>0</v>
      </c>
      <c r="D22" s="85">
        <v>0</v>
      </c>
      <c r="E22" s="85">
        <v>0</v>
      </c>
      <c r="F22" s="85">
        <v>0</v>
      </c>
      <c r="G22" s="85">
        <v>0</v>
      </c>
      <c r="H22" s="85">
        <v>0</v>
      </c>
      <c r="I22" s="85">
        <v>0</v>
      </c>
      <c r="J22" s="85">
        <v>0</v>
      </c>
      <c r="K22" s="80" t="s">
        <v>212</v>
      </c>
    </row>
    <row r="23" spans="1:11" s="18" customFormat="1" ht="17.25" customHeight="1" thickBot="1">
      <c r="A23" s="344" t="s">
        <v>31</v>
      </c>
      <c r="B23" s="187">
        <v>0</v>
      </c>
      <c r="C23" s="86">
        <v>3</v>
      </c>
      <c r="D23" s="86">
        <v>3</v>
      </c>
      <c r="E23" s="86">
        <v>0</v>
      </c>
      <c r="F23" s="86">
        <v>0</v>
      </c>
      <c r="G23" s="86">
        <v>0</v>
      </c>
      <c r="H23" s="86">
        <v>0</v>
      </c>
      <c r="I23" s="86">
        <v>3</v>
      </c>
      <c r="J23" s="86">
        <v>3</v>
      </c>
      <c r="K23" s="79" t="s">
        <v>213</v>
      </c>
    </row>
    <row r="24" spans="1:11" ht="17.25" customHeight="1" thickBot="1">
      <c r="A24" s="343" t="s">
        <v>33</v>
      </c>
      <c r="B24" s="186">
        <v>0</v>
      </c>
      <c r="C24" s="85">
        <v>2</v>
      </c>
      <c r="D24" s="85">
        <v>2</v>
      </c>
      <c r="E24" s="85">
        <v>0</v>
      </c>
      <c r="F24" s="85">
        <v>0</v>
      </c>
      <c r="G24" s="85">
        <v>0</v>
      </c>
      <c r="H24" s="85">
        <v>0</v>
      </c>
      <c r="I24" s="85">
        <v>2</v>
      </c>
      <c r="J24" s="85">
        <v>2</v>
      </c>
      <c r="K24" s="80" t="s">
        <v>285</v>
      </c>
    </row>
    <row r="25" spans="1:11" s="18" customFormat="1" ht="17.25" customHeight="1" thickBot="1">
      <c r="A25" s="344" t="s">
        <v>35</v>
      </c>
      <c r="B25" s="187">
        <v>0</v>
      </c>
      <c r="C25" s="86">
        <v>2</v>
      </c>
      <c r="D25" s="86">
        <v>2</v>
      </c>
      <c r="E25" s="86">
        <v>0</v>
      </c>
      <c r="F25" s="86">
        <v>0</v>
      </c>
      <c r="G25" s="86">
        <v>0</v>
      </c>
      <c r="H25" s="86">
        <v>0</v>
      </c>
      <c r="I25" s="86">
        <v>2</v>
      </c>
      <c r="J25" s="86">
        <v>2</v>
      </c>
      <c r="K25" s="79" t="s">
        <v>36</v>
      </c>
    </row>
    <row r="26" spans="1:11" ht="17.25" customHeight="1" thickBot="1">
      <c r="A26" s="343" t="s">
        <v>37</v>
      </c>
      <c r="B26" s="186">
        <v>0</v>
      </c>
      <c r="C26" s="85">
        <v>0</v>
      </c>
      <c r="D26" s="85">
        <v>0</v>
      </c>
      <c r="E26" s="85">
        <v>0</v>
      </c>
      <c r="F26" s="85">
        <v>0</v>
      </c>
      <c r="G26" s="85">
        <v>0</v>
      </c>
      <c r="H26" s="85">
        <v>0</v>
      </c>
      <c r="I26" s="85">
        <v>0</v>
      </c>
      <c r="J26" s="85">
        <v>0</v>
      </c>
      <c r="K26" s="80" t="s">
        <v>215</v>
      </c>
    </row>
    <row r="27" spans="1:11" s="18" customFormat="1" ht="17.25" customHeight="1" thickBot="1">
      <c r="A27" s="344" t="s">
        <v>39</v>
      </c>
      <c r="B27" s="187">
        <v>0</v>
      </c>
      <c r="C27" s="86">
        <v>7</v>
      </c>
      <c r="D27" s="86">
        <v>7</v>
      </c>
      <c r="E27" s="86">
        <v>7</v>
      </c>
      <c r="F27" s="86">
        <v>0</v>
      </c>
      <c r="G27" s="86">
        <v>7</v>
      </c>
      <c r="H27" s="86">
        <v>7</v>
      </c>
      <c r="I27" s="86">
        <v>7</v>
      </c>
      <c r="J27" s="86">
        <v>14</v>
      </c>
      <c r="K27" s="79" t="s">
        <v>216</v>
      </c>
    </row>
    <row r="28" spans="1:11" ht="17.25" customHeight="1" thickBot="1">
      <c r="A28" s="343" t="s">
        <v>41</v>
      </c>
      <c r="B28" s="186">
        <v>0</v>
      </c>
      <c r="C28" s="85">
        <v>1</v>
      </c>
      <c r="D28" s="85">
        <v>1</v>
      </c>
      <c r="E28" s="85">
        <v>0</v>
      </c>
      <c r="F28" s="85">
        <v>0</v>
      </c>
      <c r="G28" s="85">
        <v>0</v>
      </c>
      <c r="H28" s="85">
        <v>0</v>
      </c>
      <c r="I28" s="85">
        <v>1</v>
      </c>
      <c r="J28" s="85">
        <v>1</v>
      </c>
      <c r="K28" s="80" t="s">
        <v>217</v>
      </c>
    </row>
    <row r="29" spans="1:11" s="18" customFormat="1" ht="17.25" customHeight="1" thickBot="1">
      <c r="A29" s="344" t="s">
        <v>43</v>
      </c>
      <c r="B29" s="187">
        <v>0</v>
      </c>
      <c r="C29" s="86">
        <v>1</v>
      </c>
      <c r="D29" s="86">
        <v>1</v>
      </c>
      <c r="E29" s="86">
        <v>0</v>
      </c>
      <c r="F29" s="86">
        <v>0</v>
      </c>
      <c r="G29" s="86">
        <v>0</v>
      </c>
      <c r="H29" s="86">
        <v>0</v>
      </c>
      <c r="I29" s="86">
        <v>1</v>
      </c>
      <c r="J29" s="86">
        <v>1</v>
      </c>
      <c r="K29" s="139" t="s">
        <v>218</v>
      </c>
    </row>
    <row r="30" spans="1:11" ht="17.25" customHeight="1" thickBot="1">
      <c r="A30" s="345" t="s">
        <v>45</v>
      </c>
      <c r="B30" s="186">
        <v>0</v>
      </c>
      <c r="C30" s="85">
        <v>1</v>
      </c>
      <c r="D30" s="85">
        <v>1</v>
      </c>
      <c r="E30" s="85">
        <v>0</v>
      </c>
      <c r="F30" s="85">
        <v>0</v>
      </c>
      <c r="G30" s="85">
        <v>0</v>
      </c>
      <c r="H30" s="85">
        <v>0</v>
      </c>
      <c r="I30" s="85">
        <v>1</v>
      </c>
      <c r="J30" s="85">
        <v>1</v>
      </c>
      <c r="K30" s="80" t="s">
        <v>46</v>
      </c>
    </row>
    <row r="31" spans="1:11" s="18" customFormat="1" ht="17.25" customHeight="1" thickBot="1">
      <c r="A31" s="344" t="s">
        <v>786</v>
      </c>
      <c r="B31" s="187">
        <v>0</v>
      </c>
      <c r="C31" s="86">
        <v>3</v>
      </c>
      <c r="D31" s="86">
        <v>3</v>
      </c>
      <c r="E31" s="86">
        <v>0</v>
      </c>
      <c r="F31" s="86">
        <v>0</v>
      </c>
      <c r="G31" s="86">
        <v>0</v>
      </c>
      <c r="H31" s="86">
        <v>0</v>
      </c>
      <c r="I31" s="86">
        <v>3</v>
      </c>
      <c r="J31" s="86">
        <v>3</v>
      </c>
      <c r="K31" s="79" t="s">
        <v>787</v>
      </c>
    </row>
    <row r="32" spans="1:11" ht="17.25" customHeight="1" thickBot="1">
      <c r="A32" s="343" t="s">
        <v>47</v>
      </c>
      <c r="B32" s="186">
        <v>0</v>
      </c>
      <c r="C32" s="85">
        <v>3</v>
      </c>
      <c r="D32" s="85">
        <v>3</v>
      </c>
      <c r="E32" s="85">
        <v>0</v>
      </c>
      <c r="F32" s="85">
        <v>0</v>
      </c>
      <c r="G32" s="85">
        <v>0</v>
      </c>
      <c r="H32" s="85">
        <v>0</v>
      </c>
      <c r="I32" s="85">
        <v>3</v>
      </c>
      <c r="J32" s="85">
        <v>3</v>
      </c>
      <c r="K32" s="80" t="s">
        <v>219</v>
      </c>
    </row>
    <row r="33" spans="1:11" s="18" customFormat="1" ht="17.25" customHeight="1" thickBot="1">
      <c r="A33" s="344" t="s">
        <v>49</v>
      </c>
      <c r="B33" s="187">
        <v>0</v>
      </c>
      <c r="C33" s="86">
        <v>0</v>
      </c>
      <c r="D33" s="86">
        <v>0</v>
      </c>
      <c r="E33" s="86">
        <v>0</v>
      </c>
      <c r="F33" s="188">
        <v>0</v>
      </c>
      <c r="G33" s="86">
        <v>0</v>
      </c>
      <c r="H33" s="86">
        <v>0</v>
      </c>
      <c r="I33" s="86">
        <v>0</v>
      </c>
      <c r="J33" s="86">
        <v>0</v>
      </c>
      <c r="K33" s="79" t="s">
        <v>220</v>
      </c>
    </row>
    <row r="34" spans="1:11" ht="17.25" customHeight="1" thickBot="1">
      <c r="A34" s="343" t="s">
        <v>51</v>
      </c>
      <c r="B34" s="186">
        <v>0</v>
      </c>
      <c r="C34" s="85">
        <v>0</v>
      </c>
      <c r="D34" s="85">
        <v>0</v>
      </c>
      <c r="E34" s="85">
        <v>0</v>
      </c>
      <c r="F34" s="75">
        <v>0</v>
      </c>
      <c r="G34" s="85">
        <v>0</v>
      </c>
      <c r="H34" s="85">
        <v>0</v>
      </c>
      <c r="I34" s="85">
        <v>0</v>
      </c>
      <c r="J34" s="85">
        <v>0</v>
      </c>
      <c r="K34" s="149" t="s">
        <v>286</v>
      </c>
    </row>
    <row r="35" spans="1:11" ht="17.25" customHeight="1" thickBot="1">
      <c r="A35" s="346" t="s">
        <v>308</v>
      </c>
      <c r="B35" s="233">
        <v>0</v>
      </c>
      <c r="C35" s="188">
        <v>2</v>
      </c>
      <c r="D35" s="188">
        <v>2</v>
      </c>
      <c r="E35" s="188">
        <v>0</v>
      </c>
      <c r="F35" s="234">
        <v>0</v>
      </c>
      <c r="G35" s="188">
        <v>0</v>
      </c>
      <c r="H35" s="188">
        <v>0</v>
      </c>
      <c r="I35" s="188">
        <v>2</v>
      </c>
      <c r="J35" s="188">
        <v>2</v>
      </c>
      <c r="K35" s="141" t="s">
        <v>306</v>
      </c>
    </row>
    <row r="36" spans="1:11" ht="17.25" customHeight="1" thickBot="1">
      <c r="A36" s="347" t="s">
        <v>309</v>
      </c>
      <c r="B36" s="230">
        <v>0</v>
      </c>
      <c r="C36" s="231">
        <v>0</v>
      </c>
      <c r="D36" s="231">
        <v>0</v>
      </c>
      <c r="E36" s="231">
        <v>0</v>
      </c>
      <c r="F36" s="232">
        <v>0</v>
      </c>
      <c r="G36" s="231">
        <v>0</v>
      </c>
      <c r="H36" s="231">
        <v>0</v>
      </c>
      <c r="I36" s="231">
        <v>0</v>
      </c>
      <c r="J36" s="231">
        <v>0</v>
      </c>
      <c r="K36" s="149" t="s">
        <v>310</v>
      </c>
    </row>
    <row r="37" spans="1:11" s="18" customFormat="1" ht="17.25" customHeight="1">
      <c r="A37" s="348" t="s">
        <v>53</v>
      </c>
      <c r="B37" s="189">
        <v>0</v>
      </c>
      <c r="C37" s="87">
        <v>4</v>
      </c>
      <c r="D37" s="87">
        <v>4</v>
      </c>
      <c r="E37" s="87">
        <v>0</v>
      </c>
      <c r="F37" s="190">
        <v>0</v>
      </c>
      <c r="G37" s="87">
        <v>0</v>
      </c>
      <c r="H37" s="87">
        <v>0</v>
      </c>
      <c r="I37" s="87">
        <v>4</v>
      </c>
      <c r="J37" s="87">
        <v>4</v>
      </c>
      <c r="K37" s="141" t="s">
        <v>54</v>
      </c>
    </row>
    <row r="38" spans="1:11" ht="24.95" customHeight="1">
      <c r="A38" s="334" t="s">
        <v>2</v>
      </c>
      <c r="B38" s="77">
        <f t="shared" ref="B38:J38" si="0">SUM(B10:B37)</f>
        <v>0</v>
      </c>
      <c r="C38" s="77">
        <f t="shared" si="0"/>
        <v>84</v>
      </c>
      <c r="D38" s="77">
        <f t="shared" si="0"/>
        <v>84</v>
      </c>
      <c r="E38" s="77">
        <f t="shared" si="0"/>
        <v>8</v>
      </c>
      <c r="F38" s="77">
        <f t="shared" si="0"/>
        <v>56</v>
      </c>
      <c r="G38" s="77">
        <f t="shared" si="0"/>
        <v>64</v>
      </c>
      <c r="H38" s="77">
        <f t="shared" si="0"/>
        <v>8</v>
      </c>
      <c r="I38" s="77">
        <f t="shared" si="0"/>
        <v>140</v>
      </c>
      <c r="J38" s="77">
        <f t="shared" si="0"/>
        <v>148</v>
      </c>
      <c r="K38" s="191" t="s">
        <v>55</v>
      </c>
    </row>
  </sheetData>
  <mergeCells count="13">
    <mergeCell ref="L1:X1"/>
    <mergeCell ref="A2:K2"/>
    <mergeCell ref="A3:K3"/>
    <mergeCell ref="A4:K4"/>
    <mergeCell ref="A6:A9"/>
    <mergeCell ref="B6:D6"/>
    <mergeCell ref="E6:G6"/>
    <mergeCell ref="H6:J6"/>
    <mergeCell ref="K6:K9"/>
    <mergeCell ref="E7:G7"/>
    <mergeCell ref="H7:J7"/>
    <mergeCell ref="A1:K1"/>
    <mergeCell ref="B7:D7"/>
  </mergeCells>
  <printOptions horizontalCentered="1" verticalCentered="1"/>
  <pageMargins left="0" right="0" top="0" bottom="0" header="0" footer="0"/>
  <pageSetup paperSize="9" scale="95"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السنوية_ الفصل الثاني عشر (الرياضة) 2011</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السنوية_ الفصل الثاني عشر (الرياضة) 2011</Description_Ar>
    <Enabled xmlns="1b323878-974e-4c19-bf08-965c80d4ad54">true</Enabled>
    <PublishingDate xmlns="1b323878-974e-4c19-bf08-965c80d4ad54">2016-10-30T07:14:38+00:00</PublishingDate>
    <CategoryDescription xmlns="http://schemas.microsoft.com/sharepoint.v3">Annual Statistical Abstract_ chapter 12 (Sport) 2011</CategoryDescription>
  </documentManagement>
</p:properti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27508B-B2BC-4AF4-89DC-A971F6808E0C}"/>
</file>

<file path=customXml/itemProps2.xml><?xml version="1.0" encoding="utf-8"?>
<ds:datastoreItem xmlns:ds="http://schemas.openxmlformats.org/officeDocument/2006/customXml" ds:itemID="{D578D8EB-AD60-41A2-8AB1-45709A8058E6}"/>
</file>

<file path=customXml/itemProps3.xml><?xml version="1.0" encoding="utf-8"?>
<ds:datastoreItem xmlns:ds="http://schemas.openxmlformats.org/officeDocument/2006/customXml" ds:itemID="{F2CF3206-C1EB-43BE-B857-9456CA623B99}"/>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35</vt:i4>
      </vt:variant>
      <vt:variant>
        <vt:lpstr>Charts</vt:lpstr>
      </vt:variant>
      <vt:variant>
        <vt:i4>5</vt:i4>
      </vt:variant>
      <vt:variant>
        <vt:lpstr>Named Ranges</vt:lpstr>
      </vt:variant>
      <vt:variant>
        <vt:i4>34</vt:i4>
      </vt:variant>
    </vt:vector>
  </HeadingPairs>
  <TitlesOfParts>
    <vt:vector size="74" baseType="lpstr">
      <vt:lpstr>المقدمة</vt:lpstr>
      <vt:lpstr>التقديم</vt:lpstr>
      <vt:lpstr>246</vt:lpstr>
      <vt:lpstr>247</vt:lpstr>
      <vt:lpstr>248</vt:lpstr>
      <vt:lpstr>249</vt:lpstr>
      <vt:lpstr>250</vt:lpstr>
      <vt:lpstr>251</vt:lpstr>
      <vt:lpstr>252</vt:lpstr>
      <vt:lpstr>253</vt:lpstr>
      <vt:lpstr>254</vt:lpstr>
      <vt:lpstr>255</vt:lpstr>
      <vt:lpstr>256</vt:lpstr>
      <vt:lpstr>257</vt:lpstr>
      <vt:lpstr>258</vt:lpstr>
      <vt:lpstr>259</vt:lpstr>
      <vt:lpstr>260</vt:lpstr>
      <vt:lpstr>261</vt:lpstr>
      <vt:lpstr>262</vt:lpstr>
      <vt:lpstr>263</vt:lpstr>
      <vt:lpstr>264</vt:lpstr>
      <vt:lpstr>265</vt:lpstr>
      <vt:lpstr>266</vt:lpstr>
      <vt:lpstr>267</vt:lpstr>
      <vt:lpstr>268</vt:lpstr>
      <vt:lpstr>269</vt:lpstr>
      <vt:lpstr>270</vt:lpstr>
      <vt:lpstr>271</vt:lpstr>
      <vt:lpstr>272</vt:lpstr>
      <vt:lpstr>273</vt:lpstr>
      <vt:lpstr>274</vt:lpstr>
      <vt:lpstr>275</vt:lpstr>
      <vt:lpstr>276</vt:lpstr>
      <vt:lpstr>277</vt:lpstr>
      <vt:lpstr>278</vt:lpstr>
      <vt:lpstr>GR-59</vt:lpstr>
      <vt:lpstr>GR-60</vt:lpstr>
      <vt:lpstr>GR-61</vt:lpstr>
      <vt:lpstr>GR-62</vt:lpstr>
      <vt:lpstr>GR-63</vt:lpstr>
      <vt:lpstr>'246'!Print_Area</vt:lpstr>
      <vt:lpstr>'247'!Print_Area</vt:lpstr>
      <vt:lpstr>'248'!Print_Area</vt:lpstr>
      <vt:lpstr>'249'!Print_Area</vt:lpstr>
      <vt:lpstr>'250'!Print_Area</vt:lpstr>
      <vt:lpstr>'251'!Print_Area</vt:lpstr>
      <vt:lpstr>'252'!Print_Area</vt:lpstr>
      <vt:lpstr>'253'!Print_Area</vt:lpstr>
      <vt:lpstr>'254'!Print_Area</vt:lpstr>
      <vt:lpstr>'255'!Print_Area</vt:lpstr>
      <vt:lpstr>'256'!Print_Area</vt:lpstr>
      <vt:lpstr>'257'!Print_Area</vt:lpstr>
      <vt:lpstr>'258'!Print_Area</vt:lpstr>
      <vt:lpstr>'259'!Print_Area</vt:lpstr>
      <vt:lpstr>'260'!Print_Area</vt:lpstr>
      <vt:lpstr>'261'!Print_Area</vt:lpstr>
      <vt:lpstr>'262'!Print_Area</vt:lpstr>
      <vt:lpstr>'263'!Print_Area</vt:lpstr>
      <vt:lpstr>'264'!Print_Area</vt:lpstr>
      <vt:lpstr>'265'!Print_Area</vt:lpstr>
      <vt:lpstr>'266'!Print_Area</vt:lpstr>
      <vt:lpstr>'267'!Print_Area</vt:lpstr>
      <vt:lpstr>'268'!Print_Area</vt:lpstr>
      <vt:lpstr>'269'!Print_Area</vt:lpstr>
      <vt:lpstr>'270'!Print_Area</vt:lpstr>
      <vt:lpstr>'271'!Print_Area</vt:lpstr>
      <vt:lpstr>'272'!Print_Area</vt:lpstr>
      <vt:lpstr>'273'!Print_Area</vt:lpstr>
      <vt:lpstr>'274'!Print_Area</vt:lpstr>
      <vt:lpstr>'275'!Print_Area</vt:lpstr>
      <vt:lpstr>'276'!Print_Area</vt:lpstr>
      <vt:lpstr>'277'!Print_Area</vt:lpstr>
      <vt:lpstr>المقدمة!Print_Area</vt:lpstr>
      <vt:lpstr>'278'!Print_Titles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Abstract_ chapter 12 (Sport) 2011</dc:title>
  <dc:creator>Neama Mohammed  Neama</dc:creator>
  <cp:lastModifiedBy>Amjad Ahmed Abdelwahab</cp:lastModifiedBy>
  <cp:lastPrinted>2014-09-10T05:12:13Z</cp:lastPrinted>
  <dcterms:created xsi:type="dcterms:W3CDTF">2011-10-12T06:38:53Z</dcterms:created>
  <dcterms:modified xsi:type="dcterms:W3CDTF">2014-09-10T05:12:58Z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Abstract_ chapter 12 (Sport) 2011</vt:lpwstr>
  </property>
  <property fmtid="{D5CDD505-2E9C-101B-9397-08002B2CF9AE}" pid="5" name="Hashtags">
    <vt:lpwstr>58;#StatisticalAbstract|c2f418c2-a295-4bd1-af99-d5d586494613</vt:lpwstr>
  </property>
</Properties>
</file>