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drawings/drawing5.xml" ContentType="application/vnd.openxmlformats-officedocument.drawingml.chartshapes+xml"/>
  <Override PartName="/xl/drawings/drawing11.xml" ContentType="application/vnd.openxmlformats-officedocument.drawingml.chartshapes+xml"/>
  <Override PartName="/xl/drawings/drawing8.xml" ContentType="application/vnd.openxmlformats-officedocument.drawingml.chartshapes+xml"/>
  <Override PartName="/xl/workbook.xml" ContentType="application/vnd.openxmlformats-officedocument.spreadsheetml.sheet.main+xml"/>
  <Override PartName="/xl/worksheets/sheet7.xml" ContentType="application/vnd.openxmlformats-officedocument.spreadsheetml.worksheet+xml"/>
  <Override PartName="/xl/drawings/drawing25.xml" ContentType="application/vnd.openxmlformats-officedocument.drawing+xml"/>
  <Override PartName="/xl/drawings/drawing24.xml" ContentType="application/vnd.openxmlformats-officedocument.drawing+xml"/>
  <Override PartName="/xl/drawings/drawing23.xml" ContentType="application/vnd.openxmlformats-officedocument.drawing+xml"/>
  <Override PartName="/xl/drawings/drawing22.xml" ContentType="application/vnd.openxmlformats-officedocument.drawing+xml"/>
  <Override PartName="/xl/drawings/drawing21.xml" ContentType="application/vnd.openxmlformats-officedocument.drawing+xml"/>
  <Override PartName="/xl/drawings/drawing26.xml" ContentType="application/vnd.openxmlformats-officedocument.drawing+xml"/>
  <Override PartName="/xl/chartsheets/sheet2.xml" ContentType="application/vnd.openxmlformats-officedocument.spreadsheetml.chartsheet+xml"/>
  <Override PartName="/xl/worksheets/sheet4.xml" ContentType="application/vnd.openxmlformats-officedocument.spreadsheetml.worksheet+xml"/>
  <Override PartName="/xl/worksheets/sheet2.xml" ContentType="application/vnd.openxmlformats-officedocument.spreadsheetml.worksheet+xml"/>
  <Override PartName="/xl/chartsheets/sheet1.xml" ContentType="application/vnd.openxmlformats-officedocument.spreadsheetml.chartsheet+xml"/>
  <Override PartName="/xl/worksheets/sheet3.xml" ContentType="application/vnd.openxmlformats-officedocument.spreadsheetml.worksheet+xml"/>
  <Override PartName="/xl/drawings/drawing20.xml" ContentType="application/vnd.openxmlformats-officedocument.drawing+xml"/>
  <Override PartName="/xl/worksheets/sheet1.xml" ContentType="application/vnd.openxmlformats-officedocument.spreadsheetml.worksheet+xml"/>
  <Override PartName="/xl/drawings/drawing19.xml" ContentType="application/vnd.openxmlformats-officedocument.drawing+xml"/>
  <Override PartName="/xl/drawings/drawing2.xml" ContentType="application/vnd.openxmlformats-officedocument.drawing+xml"/>
  <Override PartName="/xl/drawings/drawing1.xml" ContentType="application/vnd.openxmlformats-officedocument.drawing+xml"/>
  <Override PartName="/xl/sharedStrings.xml" ContentType="application/vnd.openxmlformats-officedocument.spreadsheetml.sharedStrings+xml"/>
  <Override PartName="/xl/styles.xml" ContentType="application/vnd.openxmlformats-officedocument.spreadsheetml.styles+xml"/>
  <Override PartName="/xl/drawings/drawing3.xml" ContentType="application/vnd.openxmlformats-officedocument.drawing+xml"/>
  <Override PartName="/xl/drawings/drawing4.xml" ContentType="application/vnd.openxmlformats-officedocument.drawing+xml"/>
  <Override PartName="/xl/chartsheets/sheet3.xml" ContentType="application/vnd.openxmlformats-officedocument.spreadsheetml.chartsheet+xml"/>
  <Override PartName="/xl/charts/chart2.xml" ContentType="application/vnd.openxmlformats-officedocument.drawingml.chart+xml"/>
  <Override PartName="/xl/drawings/drawing7.xml" ContentType="application/vnd.openxmlformats-officedocument.drawing+xml"/>
  <Override PartName="/xl/worksheets/sheet6.xml" ContentType="application/vnd.openxmlformats-officedocument.spreadsheetml.worksheet+xml"/>
  <Override PartName="/xl/charts/chart1.xml" ContentType="application/vnd.openxmlformats-officedocument.drawingml.chart+xml"/>
  <Override PartName="/xl/theme/theme1.xml" ContentType="application/vnd.openxmlformats-officedocument.theme+xml"/>
  <Override PartName="/xl/worksheets/sheet21.xml" ContentType="application/vnd.openxmlformats-officedocument.spreadsheetml.worksheet+xml"/>
  <Override PartName="/xl/worksheets/sheet20.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drawings/drawing9.xml" ContentType="application/vnd.openxmlformats-officedocument.drawing+xml"/>
  <Override PartName="/xl/drawings/drawing6.xml" ContentType="application/vnd.openxmlformats-officedocument.drawing+xml"/>
  <Override PartName="/xl/drawings/drawing16.xml" ContentType="application/vnd.openxmlformats-officedocument.drawing+xml"/>
  <Override PartName="/xl/drawings/drawing13.xml" ContentType="application/vnd.openxmlformats-officedocument.drawing+xml"/>
  <Override PartName="/xl/drawings/drawing12.xml" ContentType="application/vnd.openxmlformats-officedocument.drawing+xml"/>
  <Override PartName="/xl/drawings/drawing14.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worksheets/sheet5.xml" ContentType="application/vnd.openxmlformats-officedocument.spreadsheetml.worksheet+xml"/>
  <Override PartName="/xl/drawings/drawing15.xml" ContentType="application/vnd.openxmlformats-officedocument.drawing+xml"/>
  <Override PartName="/xl/charts/chart3.xml" ContentType="application/vnd.openxmlformats-officedocument.drawingml.chart+xml"/>
  <Override PartName="/xl/drawings/drawing10.xml" ContentType="application/vnd.openxmlformats-officedocument.drawing+xml"/>
  <Override PartName="/xl/externalLinks/externalLink1.xml" ContentType="application/vnd.openxmlformats-officedocument.spreadsheetml.externalLink+xml"/>
  <Override PartName="/xl/calcChain.xml" ContentType="application/vnd.openxmlformats-officedocument.spreadsheetml.calcChain+xml"/>
  <Override PartName="/xl/externalLinks/externalLink2.xml" ContentType="application/vnd.openxmlformats-officedocument.spreadsheetml.externalLink+xml"/>
  <Override PartName="/docProps/core.xml" ContentType="application/vnd.openxmlformats-package.core-properties+xml"/>
  <Override PartName="/xl/externalLinks/externalLink3.xml" ContentType="application/vnd.openxmlformats-officedocument.spreadsheetml.externalLink+xml"/>
  <Override PartName="/xl/tables/table1.xml" ContentType="application/vnd.openxmlformats-officedocument.spreadsheetml.table+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 Id="rId4" Type="http://schemas.openxmlformats.org/officeDocument/2006/relationships/custom-properties" Target="docProps/custom.xml" /><Relationship Id="rId5" Type="http://schemas.microsoft.com/office/2020/02/relationships/classificationlabels" Target="docMetadata/LabelInfo.xml" /></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80" windowWidth="24240" windowHeight="13440" tabRatio="784" activeTab="1"/>
  </bookViews>
  <sheets>
    <sheet name="المقدمة" sheetId="64" r:id="rId1"/>
    <sheet name="التقديم" sheetId="54" r:id="rId2"/>
    <sheet name="254" sheetId="30" r:id="rId3"/>
    <sheet name="GR-53" sheetId="31" r:id="rId4"/>
    <sheet name="255" sheetId="2" r:id="rId5"/>
    <sheet name="GR-54" sheetId="51" r:id="rId6"/>
    <sheet name="256" sheetId="62" r:id="rId7"/>
    <sheet name="GR-55" sheetId="63" r:id="rId8"/>
    <sheet name="257" sheetId="119" r:id="rId9"/>
    <sheet name="258" sheetId="78" r:id="rId10"/>
    <sheet name="259" sheetId="129" r:id="rId11"/>
    <sheet name="260" sheetId="83" r:id="rId12"/>
    <sheet name="261" sheetId="92" r:id="rId13"/>
    <sheet name="262" sheetId="128" r:id="rId14"/>
    <sheet name="263" sheetId="97" r:id="rId15"/>
    <sheet name="264" sheetId="101" r:id="rId16"/>
    <sheet name="265" sheetId="118" r:id="rId17"/>
    <sheet name="266" sheetId="121" r:id="rId18"/>
    <sheet name="267" sheetId="123" r:id="rId19"/>
    <sheet name="Sheet1" sheetId="80" state="hidden" r:id="rId20"/>
    <sheet name="268" sheetId="124" r:id="rId21"/>
    <sheet name="269" sheetId="125" r:id="rId22"/>
    <sheet name="270" sheetId="126" r:id="rId23"/>
    <sheet name="271" sheetId="127" r:id="rId24"/>
  </sheets>
  <externalReferences>
    <externalReference r:id="rId25"/>
    <externalReference r:id="rId26"/>
    <externalReference r:id="rId27"/>
  </externalReferences>
  <definedNames>
    <definedName name="eddfg" localSheetId="13">'[1]1'!#REF!</definedName>
    <definedName name="eddfg" localSheetId="16">'[1]1'!#REF!</definedName>
    <definedName name="eddfg" localSheetId="17">'[1]1'!#REF!</definedName>
    <definedName name="eddfg" localSheetId="18">'[1]1'!#REF!</definedName>
    <definedName name="eddfg" localSheetId="20">'[1]1'!#REF!</definedName>
    <definedName name="eddfg" localSheetId="21">'[1]1'!#REF!</definedName>
    <definedName name="eddfg" localSheetId="22">'[1]1'!#REF!</definedName>
    <definedName name="eddfg" localSheetId="23">'[1]1'!#REF!</definedName>
    <definedName name="eddfg">'[1]1'!#REF!</definedName>
    <definedName name="_xlnm.Print_Area" localSheetId="2">'254'!$A$1:$F$14</definedName>
    <definedName name="_xlnm.Print_Area" localSheetId="4">'255'!$A$1:$F$32</definedName>
    <definedName name="_xlnm.Print_Area" localSheetId="6">'256'!$A$1:$E$24</definedName>
    <definedName name="_xlnm.Print_Area" localSheetId="8">'257'!$A$1:$L$33</definedName>
    <definedName name="_xlnm.Print_Area" localSheetId="9">'258'!$A$1:$K$14</definedName>
    <definedName name="_xlnm.Print_Area" localSheetId="10">'259'!$A$1:$K$18</definedName>
    <definedName name="_xlnm.Print_Area" localSheetId="11">'260'!$A$1:$K$15</definedName>
    <definedName name="_xlnm.Print_Area" localSheetId="12">'261'!$A$1:$L$11</definedName>
    <definedName name="_xlnm.Print_Area" localSheetId="13">'262'!$A$1:$K$12</definedName>
    <definedName name="_xlnm.Print_Area" localSheetId="14">'263'!$A$1:$E$12</definedName>
    <definedName name="_xlnm.Print_Area" localSheetId="15">'264'!$A$1:$E$15</definedName>
    <definedName name="_xlnm.Print_Area" localSheetId="16">'265'!$A$1:$V$35</definedName>
    <definedName name="_xlnm.Print_Area" localSheetId="17">'266'!$A$1:$H$12</definedName>
    <definedName name="_xlnm.Print_Area" localSheetId="18">'267'!$A$1:$R$35</definedName>
    <definedName name="_xlnm.Print_Area" localSheetId="20">'268'!$A$1:$K$21</definedName>
    <definedName name="_xlnm.Print_Area" localSheetId="21">'269'!$A$1:$E$27</definedName>
    <definedName name="_xlnm.Print_Area" localSheetId="22">'270'!$A$1:$H$19</definedName>
    <definedName name="_xlnm.Print_Area" localSheetId="23">'271'!$A$1:$G$65</definedName>
    <definedName name="_xlnm.Print_Area" localSheetId="1">التقديم!$A$1:$C$16</definedName>
    <definedName name="_xlnm.Print_Area" localSheetId="0">المقدمة!$A$1:$A$18</definedName>
    <definedName name="_xlnm.Print_Titles" localSheetId="23">'271'!$1:$7</definedName>
    <definedName name="sheet00" localSheetId="16">'[1]1'!#REF!</definedName>
    <definedName name="sheet00" localSheetId="21">'[1]1'!#REF!</definedName>
    <definedName name="sheet00" localSheetId="22">'[1]1'!#REF!</definedName>
    <definedName name="sheet00" localSheetId="23">'[1]1'!#REF!</definedName>
    <definedName name="sheet00">'[1]1'!#REF!</definedName>
    <definedName name="sheet000" localSheetId="23">'[1]1'!#REF!</definedName>
    <definedName name="sheet000">'[1]1'!#REF!</definedName>
    <definedName name="sheet1" localSheetId="6">'[1]1'!#REF!</definedName>
    <definedName name="sheet1" localSheetId="8">'[1]1'!#REF!</definedName>
    <definedName name="sheet1" localSheetId="9">'[1]1'!#REF!</definedName>
    <definedName name="sheet1" localSheetId="10">'[2]1'!#REF!</definedName>
    <definedName name="sheet1" localSheetId="11">'[1]1'!#REF!</definedName>
    <definedName name="sheet1" localSheetId="12">'[1]1'!#REF!</definedName>
    <definedName name="sheet1" localSheetId="13">'[1]1'!#REF!</definedName>
    <definedName name="sheet1" localSheetId="14">'[1]1'!#REF!</definedName>
    <definedName name="sheet1" localSheetId="15">'[1]1'!#REF!</definedName>
    <definedName name="sheet1" localSheetId="16">'[1]1'!#REF!</definedName>
    <definedName name="sheet1" localSheetId="17">'[1]1'!#REF!</definedName>
    <definedName name="sheet1" localSheetId="18">'[1]1'!#REF!</definedName>
    <definedName name="sheet1" localSheetId="20">'[1]1'!#REF!</definedName>
    <definedName name="sheet1" localSheetId="21">'[1]1'!#REF!</definedName>
    <definedName name="sheet1" localSheetId="22">'[1]1'!#REF!</definedName>
    <definedName name="sheet1" localSheetId="23">'[1]1'!#REF!</definedName>
    <definedName name="sheet1" localSheetId="0">'[3]1'!#REF!</definedName>
    <definedName name="sheet1">'[1]1'!#REF!</definedName>
    <definedName name="sheet1." localSheetId="21">'[1]1'!#REF!</definedName>
    <definedName name="sheet1." localSheetId="22">'[1]1'!#REF!</definedName>
    <definedName name="sheet1.">'[1]1'!#REF!</definedName>
    <definedName name="sheet10" localSheetId="21">'[1]1'!#REF!</definedName>
    <definedName name="sheet10" localSheetId="22">'[1]1'!#REF!</definedName>
    <definedName name="sheet10">'[1]1'!#REF!</definedName>
    <definedName name="sheet102">'[1]1'!#REF!</definedName>
    <definedName name="sheet11" localSheetId="21">'[1]1'!#REF!</definedName>
    <definedName name="sheet11" localSheetId="22">'[1]1'!#REF!</definedName>
    <definedName name="sheet11">'[1]1'!#REF!</definedName>
    <definedName name="sheet111">'[1]1'!#REF!</definedName>
    <definedName name="sheet112">'[1]1'!#REF!</definedName>
    <definedName name="sheet12" localSheetId="21">'[1]1'!#REF!</definedName>
    <definedName name="sheet12" localSheetId="22">'[1]1'!#REF!</definedName>
    <definedName name="sheet12">'[1]1'!#REF!</definedName>
    <definedName name="sheet13" localSheetId="21">'[1]1'!#REF!</definedName>
    <definedName name="sheet13" localSheetId="22">'[1]1'!#REF!</definedName>
    <definedName name="sheet13">'[1]1'!#REF!</definedName>
    <definedName name="sheet14" localSheetId="21">'[1]1'!#REF!</definedName>
    <definedName name="sheet14" localSheetId="22">'[1]1'!#REF!</definedName>
    <definedName name="sheet14">'[1]1'!#REF!</definedName>
    <definedName name="sheet15" localSheetId="21">'[1]1'!#REF!</definedName>
    <definedName name="sheet15">'[1]1'!#REF!</definedName>
    <definedName name="sheet16">'[1]1'!#REF!</definedName>
    <definedName name="sheet17">'[1]1'!#REF!</definedName>
    <definedName name="sheet18">'[1]1'!#REF!</definedName>
    <definedName name="sheet19">'[1]1'!#REF!</definedName>
    <definedName name="sheet2" localSheetId="20">'[1]1'!#REF!</definedName>
    <definedName name="sheet2" localSheetId="21">'[1]1'!#REF!</definedName>
    <definedName name="sheet2" localSheetId="22">'[1]1'!#REF!</definedName>
    <definedName name="sheet2">'[1]1'!#REF!</definedName>
    <definedName name="sheet20">'[1]1'!#REF!</definedName>
    <definedName name="sheet21">'[1]1'!#REF!</definedName>
    <definedName name="sheet22">'[1]1'!#REF!</definedName>
    <definedName name="sheet277">'[1]1'!#REF!</definedName>
    <definedName name="sheet3" localSheetId="21">'[1]1'!#REF!</definedName>
    <definedName name="sheet3" localSheetId="22">'[1]1'!#REF!</definedName>
    <definedName name="sheet3">'[1]1'!#REF!</definedName>
    <definedName name="sheet4" localSheetId="18">'[1]1'!#REF!</definedName>
    <definedName name="sheet4" localSheetId="20">'[1]1'!#REF!</definedName>
    <definedName name="sheet4" localSheetId="21">'[1]1'!#REF!</definedName>
    <definedName name="sheet4" localSheetId="22">'[1]1'!#REF!</definedName>
    <definedName name="sheet4">'[1]1'!#REF!</definedName>
    <definedName name="sheet40" localSheetId="21">'[1]1'!#REF!</definedName>
    <definedName name="sheet40" localSheetId="22">'[1]1'!#REF!</definedName>
    <definedName name="sheet40">'[1]1'!#REF!</definedName>
    <definedName name="sheet5" localSheetId="21">'[1]1'!#REF!</definedName>
    <definedName name="sheet5" localSheetId="22">'[1]1'!#REF!</definedName>
    <definedName name="sheet5">'[1]1'!#REF!</definedName>
    <definedName name="sheet58">'[1]1'!#REF!</definedName>
    <definedName name="sheet6" localSheetId="21">'[1]1'!#REF!</definedName>
    <definedName name="sheet6" localSheetId="22">'[1]1'!#REF!</definedName>
    <definedName name="sheet6">'[1]1'!#REF!</definedName>
    <definedName name="sheet65">'[1]1'!#REF!</definedName>
    <definedName name="sheet66" localSheetId="21">'[1]1'!#REF!</definedName>
    <definedName name="sheet66" localSheetId="22">'[1]1'!#REF!</definedName>
    <definedName name="sheet66">'[1]1'!#REF!</definedName>
    <definedName name="sheet7" localSheetId="21">'[1]1'!#REF!</definedName>
    <definedName name="sheet7" localSheetId="22">'[1]1'!#REF!</definedName>
    <definedName name="sheet7">'[1]1'!#REF!</definedName>
    <definedName name="sheet8" localSheetId="17">'[1]1'!#REF!</definedName>
    <definedName name="sheet8" localSheetId="18">'[1]1'!#REF!</definedName>
    <definedName name="sheet8" localSheetId="20">'[1]1'!#REF!</definedName>
    <definedName name="sheet8" localSheetId="21">'[1]1'!#REF!</definedName>
    <definedName name="sheet8" localSheetId="22">'[1]1'!#REF!</definedName>
    <definedName name="sheet8">'[1]1'!#REF!</definedName>
    <definedName name="sheet9" localSheetId="21">'[1]1'!#REF!</definedName>
    <definedName name="sheet9" localSheetId="22">'[1]1'!#REF!</definedName>
    <definedName name="sheet9">'[1]1'!#REF!</definedName>
  </definedNames>
  <calcPr calcId="14562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41" i="2" l="1"/>
  <c r="B40" i="2"/>
  <c r="J9" i="129" l="1"/>
  <c r="J10" i="129"/>
  <c r="J11" i="129"/>
  <c r="J17" i="129" s="1"/>
  <c r="J12" i="129"/>
  <c r="J13" i="129"/>
  <c r="J14" i="129"/>
  <c r="J15" i="129"/>
  <c r="J16" i="129"/>
  <c r="B17" i="129"/>
  <c r="C17" i="129"/>
  <c r="D17" i="129"/>
  <c r="E17" i="129"/>
  <c r="F17" i="129"/>
  <c r="G17" i="129"/>
  <c r="H17" i="129"/>
  <c r="I17" i="129"/>
  <c r="J12" i="128" l="1"/>
  <c r="G12" i="128"/>
  <c r="D9" i="128"/>
  <c r="G9" i="128"/>
  <c r="H9" i="128"/>
  <c r="I9" i="128"/>
  <c r="J9" i="128" s="1"/>
  <c r="D10" i="128"/>
  <c r="G10" i="128"/>
  <c r="H10" i="128"/>
  <c r="J10" i="128" s="1"/>
  <c r="I10" i="128"/>
  <c r="D11" i="128"/>
  <c r="G11" i="128"/>
  <c r="H11" i="128"/>
  <c r="I11" i="128"/>
  <c r="J11" i="128"/>
  <c r="D12" i="128"/>
  <c r="H12" i="128"/>
  <c r="I12" i="128"/>
  <c r="B14" i="30"/>
  <c r="G19" i="126"/>
  <c r="F19" i="126"/>
  <c r="E19" i="126"/>
  <c r="D19" i="126"/>
  <c r="C19" i="126"/>
  <c r="B19" i="126"/>
  <c r="D27" i="125"/>
  <c r="C27" i="125"/>
  <c r="B27" i="125"/>
  <c r="F20" i="124"/>
  <c r="E20" i="124"/>
  <c r="C20" i="124"/>
  <c r="B20" i="124"/>
  <c r="J19" i="124"/>
  <c r="I19" i="124"/>
  <c r="H19" i="124"/>
  <c r="G19" i="124"/>
  <c r="D19" i="124"/>
  <c r="J18" i="124"/>
  <c r="I18" i="124"/>
  <c r="H18" i="124"/>
  <c r="G18" i="124"/>
  <c r="D18" i="124"/>
  <c r="I17" i="124"/>
  <c r="H17" i="124"/>
  <c r="G17" i="124"/>
  <c r="D17" i="124"/>
  <c r="J17" i="124" s="1"/>
  <c r="I16" i="124"/>
  <c r="H16" i="124"/>
  <c r="G16" i="124"/>
  <c r="J16" i="124" s="1"/>
  <c r="D16" i="124"/>
  <c r="I15" i="124"/>
  <c r="H15" i="124"/>
  <c r="G15" i="124"/>
  <c r="D15" i="124"/>
  <c r="J15" i="124" s="1"/>
  <c r="I14" i="124"/>
  <c r="H14" i="124"/>
  <c r="G14" i="124"/>
  <c r="D14" i="124"/>
  <c r="J14" i="124" s="1"/>
  <c r="J13" i="124"/>
  <c r="I13" i="124"/>
  <c r="H13" i="124"/>
  <c r="G13" i="124"/>
  <c r="D13" i="124"/>
  <c r="I12" i="124"/>
  <c r="H12" i="124"/>
  <c r="G12" i="124"/>
  <c r="G20" i="124" s="1"/>
  <c r="D12" i="124"/>
  <c r="J12" i="124" s="1"/>
  <c r="J11" i="124"/>
  <c r="I11" i="124"/>
  <c r="H11" i="124"/>
  <c r="H20" i="124" s="1"/>
  <c r="G11" i="124"/>
  <c r="D11" i="124"/>
  <c r="J10" i="124"/>
  <c r="I10" i="124"/>
  <c r="I20" i="124" s="1"/>
  <c r="H10" i="124"/>
  <c r="G10" i="124"/>
  <c r="D10" i="124"/>
  <c r="D20" i="124" s="1"/>
  <c r="J20" i="124" s="1"/>
  <c r="Q35" i="123"/>
  <c r="P35" i="123"/>
  <c r="O35" i="123"/>
  <c r="N35" i="123"/>
  <c r="M35" i="123"/>
  <c r="L35" i="123"/>
  <c r="K35" i="123"/>
  <c r="J35" i="123"/>
  <c r="I35" i="123"/>
  <c r="H35" i="123"/>
  <c r="G35" i="123"/>
  <c r="F35" i="123"/>
  <c r="E35" i="123"/>
  <c r="D35" i="123"/>
  <c r="C35" i="123"/>
  <c r="B35" i="123"/>
  <c r="Q34" i="123"/>
  <c r="P34" i="123"/>
  <c r="O34" i="123"/>
  <c r="N34" i="123"/>
  <c r="Q33" i="123"/>
  <c r="P33" i="123"/>
  <c r="O33" i="123"/>
  <c r="N33" i="123"/>
  <c r="Q32" i="123"/>
  <c r="P32" i="123"/>
  <c r="O32" i="123"/>
  <c r="N32" i="123"/>
  <c r="Q31" i="123"/>
  <c r="P31" i="123"/>
  <c r="O31" i="123"/>
  <c r="N31" i="123"/>
  <c r="Q30" i="123"/>
  <c r="P30" i="123"/>
  <c r="O30" i="123"/>
  <c r="N30" i="123"/>
  <c r="Q29" i="123"/>
  <c r="P29" i="123"/>
  <c r="O29" i="123"/>
  <c r="N29" i="123"/>
  <c r="Q28" i="123"/>
  <c r="P28" i="123"/>
  <c r="O28" i="123"/>
  <c r="N28" i="123"/>
  <c r="Q27" i="123"/>
  <c r="P27" i="123"/>
  <c r="O27" i="123"/>
  <c r="N27" i="123"/>
  <c r="Q26" i="123"/>
  <c r="P26" i="123"/>
  <c r="O26" i="123"/>
  <c r="N26" i="123"/>
  <c r="Q25" i="123"/>
  <c r="P25" i="123"/>
  <c r="O25" i="123"/>
  <c r="N25" i="123"/>
  <c r="Q24" i="123"/>
  <c r="P24" i="123"/>
  <c r="O24" i="123"/>
  <c r="N24" i="123"/>
  <c r="Q23" i="123"/>
  <c r="P23" i="123"/>
  <c r="O23" i="123"/>
  <c r="N23" i="123"/>
  <c r="Q22" i="123"/>
  <c r="P22" i="123"/>
  <c r="O22" i="123"/>
  <c r="N22" i="123"/>
  <c r="Q21" i="123"/>
  <c r="P21" i="123"/>
  <c r="O21" i="123"/>
  <c r="N21" i="123"/>
  <c r="Q20" i="123"/>
  <c r="P20" i="123"/>
  <c r="O20" i="123"/>
  <c r="N20" i="123"/>
  <c r="Q19" i="123"/>
  <c r="P19" i="123"/>
  <c r="O19" i="123"/>
  <c r="N19" i="123"/>
  <c r="Q18" i="123"/>
  <c r="P18" i="123"/>
  <c r="O18" i="123"/>
  <c r="N18" i="123"/>
  <c r="Q17" i="123"/>
  <c r="P17" i="123"/>
  <c r="O17" i="123"/>
  <c r="N17" i="123"/>
  <c r="Q16" i="123"/>
  <c r="P16" i="123"/>
  <c r="O16" i="123"/>
  <c r="N16" i="123"/>
  <c r="Q15" i="123"/>
  <c r="P15" i="123"/>
  <c r="O15" i="123"/>
  <c r="N15" i="123"/>
  <c r="Q14" i="123"/>
  <c r="P14" i="123"/>
  <c r="O14" i="123"/>
  <c r="N14" i="123"/>
  <c r="Q13" i="123"/>
  <c r="P13" i="123"/>
  <c r="O13" i="123"/>
  <c r="N13" i="123"/>
  <c r="Q12" i="123"/>
  <c r="P12" i="123"/>
  <c r="O12" i="123"/>
  <c r="N12" i="123"/>
  <c r="F12" i="121"/>
  <c r="E12" i="121"/>
  <c r="D12" i="121"/>
  <c r="C12" i="121"/>
  <c r="B12" i="121"/>
  <c r="G11" i="121"/>
  <c r="D11" i="121"/>
  <c r="G10" i="121"/>
  <c r="G12" i="121" s="1"/>
  <c r="D10" i="121"/>
  <c r="D15" i="101"/>
  <c r="C15" i="101"/>
  <c r="B15" i="101"/>
  <c r="D12" i="97"/>
  <c r="C12" i="97"/>
  <c r="B12" i="97"/>
  <c r="K11" i="92"/>
  <c r="J11" i="92"/>
  <c r="I11" i="92"/>
  <c r="H11" i="92"/>
  <c r="G11" i="92"/>
  <c r="F11" i="92"/>
  <c r="E11" i="92"/>
  <c r="D11" i="92"/>
  <c r="C11" i="92"/>
  <c r="B11" i="92"/>
  <c r="B13" i="78"/>
  <c r="C13" i="78"/>
  <c r="D13" i="78"/>
  <c r="E13" i="78"/>
  <c r="F13" i="78"/>
  <c r="G13" i="78"/>
  <c r="H13" i="78"/>
  <c r="I13" i="78"/>
  <c r="J13" i="78"/>
  <c r="J12" i="78"/>
  <c r="J11" i="78"/>
  <c r="J10" i="78"/>
  <c r="J9" i="78"/>
  <c r="K9" i="119"/>
  <c r="K32" i="119"/>
  <c r="J32" i="119"/>
  <c r="I32" i="119"/>
  <c r="H32" i="119"/>
  <c r="G32" i="119"/>
  <c r="F30" i="119"/>
  <c r="F31" i="119"/>
  <c r="F32" i="119"/>
  <c r="E32" i="119"/>
  <c r="D32" i="119"/>
  <c r="C32" i="119"/>
  <c r="B32" i="119"/>
  <c r="D23" i="62"/>
  <c r="C23" i="62"/>
  <c r="B23" i="62"/>
  <c r="E31" i="2"/>
  <c r="D31" i="2"/>
  <c r="C31" i="2"/>
  <c r="B31" i="2"/>
  <c r="E14" i="30"/>
  <c r="D14" i="30"/>
  <c r="C14" i="30"/>
  <c r="J11" i="83" l="1"/>
  <c r="I11" i="83"/>
  <c r="H11" i="83"/>
  <c r="J10" i="83"/>
  <c r="I10" i="83"/>
  <c r="H10" i="83"/>
  <c r="H9" i="83"/>
  <c r="G11" i="83"/>
  <c r="G10" i="83"/>
  <c r="D11" i="83"/>
  <c r="D10" i="83"/>
  <c r="R35" i="118" l="1"/>
  <c r="S35" i="118"/>
  <c r="T35" i="118"/>
  <c r="U35" i="118"/>
  <c r="F29" i="119" l="1"/>
  <c r="J29" i="119"/>
  <c r="K30" i="119"/>
  <c r="J30" i="119"/>
  <c r="A50" i="62"/>
  <c r="B49" i="62"/>
  <c r="K29" i="119" l="1"/>
  <c r="B50" i="62"/>
  <c r="Q35" i="118" l="1"/>
  <c r="P35" i="118"/>
  <c r="O35" i="118"/>
  <c r="N35" i="118"/>
  <c r="M35" i="118"/>
  <c r="L35" i="118"/>
  <c r="K35" i="118"/>
  <c r="J35" i="118"/>
  <c r="I35" i="118"/>
  <c r="H35" i="118"/>
  <c r="G35" i="118"/>
  <c r="F35" i="118"/>
  <c r="E35" i="118"/>
  <c r="D35" i="118"/>
  <c r="C35" i="118"/>
  <c r="B35" i="118"/>
  <c r="B71" i="62" l="1"/>
  <c r="B27" i="30"/>
  <c r="B45" i="2"/>
  <c r="B44" i="2"/>
  <c r="B43" i="2"/>
  <c r="B42" i="2"/>
  <c r="B38" i="2"/>
  <c r="B37" i="2"/>
  <c r="B36" i="2"/>
  <c r="B39" i="2"/>
  <c r="B35" i="2"/>
  <c r="B34" i="2"/>
  <c r="B42" i="62" l="1"/>
  <c r="B41" i="62"/>
  <c r="B39" i="62"/>
  <c r="B45" i="62"/>
  <c r="B46" i="62"/>
  <c r="B44" i="62"/>
  <c r="B37" i="62"/>
  <c r="B48" i="62"/>
  <c r="B47" i="62"/>
  <c r="B51" i="62"/>
  <c r="B43" i="62"/>
  <c r="B40" i="62"/>
  <c r="B38" i="62"/>
  <c r="A42" i="62"/>
  <c r="A41" i="62"/>
  <c r="A39" i="62"/>
  <c r="A45" i="62"/>
  <c r="A46" i="62"/>
  <c r="A44" i="62"/>
  <c r="A37" i="62"/>
  <c r="A49" i="62"/>
  <c r="A48" i="62"/>
  <c r="A47" i="62"/>
  <c r="A51" i="62"/>
  <c r="A43" i="62"/>
  <c r="A40" i="62"/>
  <c r="J31" i="119" l="1"/>
  <c r="J28" i="119"/>
  <c r="F28" i="119"/>
  <c r="J27" i="119"/>
  <c r="F27" i="119"/>
  <c r="J26" i="119"/>
  <c r="F26" i="119"/>
  <c r="J25" i="119"/>
  <c r="F25" i="119"/>
  <c r="J24" i="119"/>
  <c r="F24" i="119"/>
  <c r="J23" i="119"/>
  <c r="F23" i="119"/>
  <c r="J22" i="119"/>
  <c r="F22" i="119"/>
  <c r="J21" i="119"/>
  <c r="F21" i="119"/>
  <c r="J20" i="119"/>
  <c r="F20" i="119"/>
  <c r="J19" i="119"/>
  <c r="F19" i="119"/>
  <c r="J18" i="119"/>
  <c r="F18" i="119"/>
  <c r="J17" i="119"/>
  <c r="F17" i="119"/>
  <c r="J16" i="119"/>
  <c r="F16" i="119"/>
  <c r="J15" i="119"/>
  <c r="F15" i="119"/>
  <c r="J14" i="119"/>
  <c r="F14" i="119"/>
  <c r="J13" i="119"/>
  <c r="F13" i="119"/>
  <c r="J12" i="119"/>
  <c r="F12" i="119"/>
  <c r="J11" i="119"/>
  <c r="F11" i="119"/>
  <c r="J10" i="119"/>
  <c r="F10" i="119"/>
  <c r="J9" i="119"/>
  <c r="F9" i="119"/>
  <c r="A53" i="62"/>
  <c r="A52" i="62"/>
  <c r="K11" i="119" l="1"/>
  <c r="K17" i="119"/>
  <c r="K19" i="119"/>
  <c r="K25" i="119"/>
  <c r="K27" i="119"/>
  <c r="K31" i="119"/>
  <c r="K28" i="119"/>
  <c r="K26" i="119"/>
  <c r="K24" i="119"/>
  <c r="K23" i="119"/>
  <c r="K22" i="119"/>
  <c r="K21" i="119"/>
  <c r="K20" i="119"/>
  <c r="K18" i="119"/>
  <c r="K16" i="119"/>
  <c r="K15" i="119"/>
  <c r="K14" i="119"/>
  <c r="K13" i="119"/>
  <c r="K12" i="119"/>
  <c r="K10" i="119"/>
  <c r="B49" i="2"/>
  <c r="B51" i="2"/>
  <c r="B15" i="83"/>
  <c r="C15" i="83"/>
  <c r="E15" i="83"/>
  <c r="F15" i="83"/>
  <c r="I14" i="83"/>
  <c r="I13" i="83"/>
  <c r="I12" i="83"/>
  <c r="I9" i="83"/>
  <c r="H14" i="83"/>
  <c r="H13" i="83"/>
  <c r="H12" i="83"/>
  <c r="D9" i="83"/>
  <c r="G9" i="83"/>
  <c r="D12" i="83"/>
  <c r="G12" i="83"/>
  <c r="D13" i="83"/>
  <c r="G13" i="83"/>
  <c r="D14" i="83"/>
  <c r="G14" i="83"/>
  <c r="B56" i="2"/>
  <c r="B53" i="2"/>
  <c r="B55" i="2"/>
  <c r="B52" i="2"/>
  <c r="B50" i="2"/>
  <c r="B48" i="2"/>
  <c r="B54" i="2"/>
  <c r="B47" i="2"/>
  <c r="B46" i="2"/>
  <c r="E31" i="30"/>
  <c r="D31" i="30"/>
  <c r="C31" i="30"/>
  <c r="B31" i="30"/>
  <c r="E30" i="30"/>
  <c r="D30" i="30"/>
  <c r="C30" i="30"/>
  <c r="B30" i="30"/>
  <c r="E29" i="30"/>
  <c r="D29" i="30"/>
  <c r="C29" i="30"/>
  <c r="B29" i="30"/>
  <c r="E28" i="30"/>
  <c r="D28" i="30"/>
  <c r="C28" i="30"/>
  <c r="B28" i="30"/>
  <c r="E27" i="30"/>
  <c r="D27" i="30"/>
  <c r="C27" i="30"/>
  <c r="C26" i="30"/>
  <c r="D26" i="30"/>
  <c r="E26" i="30"/>
  <c r="B26" i="30"/>
  <c r="J12" i="83" l="1"/>
  <c r="J13" i="83"/>
  <c r="I15" i="83"/>
  <c r="J9" i="83"/>
  <c r="B33" i="30"/>
  <c r="E33" i="30"/>
  <c r="C33" i="30"/>
  <c r="B58" i="2"/>
  <c r="G15" i="83"/>
  <c r="J14" i="83"/>
  <c r="D15" i="83"/>
  <c r="H15" i="83"/>
  <c r="D33" i="30"/>
  <c r="J15" i="83" l="1"/>
</calcChain>
</file>

<file path=xl/sharedStrings.xml><?xml version="1.0" encoding="utf-8"?>
<sst xmlns="http://schemas.openxmlformats.org/spreadsheetml/2006/main" count="1107" uniqueCount="768">
  <si>
    <t>المجموع</t>
  </si>
  <si>
    <t>Total</t>
  </si>
  <si>
    <t>Staduim</t>
  </si>
  <si>
    <t>ملعب كرة قدم</t>
  </si>
  <si>
    <t>Pitch</t>
  </si>
  <si>
    <t>بركة سباحة</t>
  </si>
  <si>
    <t>Swimming Pool</t>
  </si>
  <si>
    <t>Gymnasuim</t>
  </si>
  <si>
    <t>ملعب كرة سلة</t>
  </si>
  <si>
    <t>Basketball Court</t>
  </si>
  <si>
    <t>ملعب كرة طائرة</t>
  </si>
  <si>
    <t>Volleyball Court</t>
  </si>
  <si>
    <t>ملعب كرة يد</t>
  </si>
  <si>
    <t>Handball Court</t>
  </si>
  <si>
    <t>صالة بلياردو</t>
  </si>
  <si>
    <t>Billiard Hall</t>
  </si>
  <si>
    <t>قاعة شطرنج</t>
  </si>
  <si>
    <t>Chess Hall</t>
  </si>
  <si>
    <t>Athletics  Track</t>
  </si>
  <si>
    <t>مضمار سباق الهجن</t>
  </si>
  <si>
    <t>Camel Race Field</t>
  </si>
  <si>
    <t>مضمار سباق الخيل</t>
  </si>
  <si>
    <t>Horse Race Field</t>
  </si>
  <si>
    <t>حلبة سباق سيارات</t>
  </si>
  <si>
    <t>Car Race Ring</t>
  </si>
  <si>
    <t>ميدان للفروسية</t>
  </si>
  <si>
    <t>Eqestrian Field</t>
  </si>
  <si>
    <t>ميدان للرماية</t>
  </si>
  <si>
    <t>Shooting Gallery</t>
  </si>
  <si>
    <t>قاعة كرة طاولة</t>
  </si>
  <si>
    <t>Tennis Court</t>
  </si>
  <si>
    <t>Squash Court</t>
  </si>
  <si>
    <t>Hockey Field</t>
  </si>
  <si>
    <t>Golf Course</t>
  </si>
  <si>
    <t>نادي الشراع</t>
  </si>
  <si>
    <t>Sailing Club</t>
  </si>
  <si>
    <t>مركز البولينج</t>
  </si>
  <si>
    <t>Bowling Centre</t>
  </si>
  <si>
    <t xml:space="preserve">Total </t>
  </si>
  <si>
    <t>اتحادات رياضية</t>
  </si>
  <si>
    <t>ذكور</t>
  </si>
  <si>
    <t>إناث</t>
  </si>
  <si>
    <t>المدارس</t>
  </si>
  <si>
    <t>المراكز الشبابية</t>
  </si>
  <si>
    <t>الفرجان</t>
  </si>
  <si>
    <t>الأندية الثانية</t>
  </si>
  <si>
    <t>Schools</t>
  </si>
  <si>
    <t>Youth Centers</t>
  </si>
  <si>
    <t>Furgan</t>
  </si>
  <si>
    <t>Federations</t>
  </si>
  <si>
    <t>أخرى</t>
  </si>
  <si>
    <t>Sports Federations</t>
  </si>
  <si>
    <t>Specialized Sports Committees and Clubs</t>
  </si>
  <si>
    <t xml:space="preserve">Support Sport Committees </t>
  </si>
  <si>
    <t xml:space="preserve">اللجان الرياضية المساندة </t>
  </si>
  <si>
    <t xml:space="preserve">المجموع </t>
  </si>
  <si>
    <t xml:space="preserve">اللجان الرياضية المساندة
 Support Sport Committees </t>
  </si>
  <si>
    <t>Tennis</t>
  </si>
  <si>
    <t>Volleyball</t>
  </si>
  <si>
    <t>Handball</t>
  </si>
  <si>
    <t>Basketball</t>
  </si>
  <si>
    <t>Football</t>
  </si>
  <si>
    <t>اللجان والأندية الرياضية المتخصصة
 Specialized Sports Committees and Clubs</t>
  </si>
  <si>
    <t>اتحادات رياضية
Sports Federations</t>
  </si>
  <si>
    <r>
      <t xml:space="preserve">الأندية والاتحادات 
</t>
    </r>
    <r>
      <rPr>
        <b/>
        <sz val="10"/>
        <color theme="1"/>
        <rFont val="Arial"/>
        <family val="2"/>
      </rPr>
      <t xml:space="preserve">Federations &amp; Clubs  </t>
    </r>
  </si>
  <si>
    <r>
      <t xml:space="preserve">أخرى
</t>
    </r>
    <r>
      <rPr>
        <b/>
        <sz val="10"/>
        <color rgb="FF000000"/>
        <rFont val="Arial"/>
        <family val="2"/>
      </rPr>
      <t>Other</t>
    </r>
  </si>
  <si>
    <t>ملعب كرة شاطئية</t>
  </si>
  <si>
    <t>Beach Ball Pitch</t>
  </si>
  <si>
    <t>الأندية الأولى</t>
  </si>
  <si>
    <t>المدربون ومساعدوهم</t>
  </si>
  <si>
    <t>أخصائيو العلاج الطبيعي ومساعديهم</t>
  </si>
  <si>
    <t>Males</t>
  </si>
  <si>
    <t>Females</t>
  </si>
  <si>
    <t>الفنادق</t>
  </si>
  <si>
    <t>فريج جنوب دحيل</t>
  </si>
  <si>
    <t>اسم الملعب</t>
  </si>
  <si>
    <t>فريج شمال دحيل</t>
  </si>
  <si>
    <t>فريج المرخية</t>
  </si>
  <si>
    <t>فريج مدينة خليفة الشمالية</t>
  </si>
  <si>
    <t>فريج العزيزية</t>
  </si>
  <si>
    <t>فريج أم صلال</t>
  </si>
  <si>
    <t>فريج جبل الوكرة</t>
  </si>
  <si>
    <t>فريج الثمامة</t>
  </si>
  <si>
    <t>فريج الذخيرة</t>
  </si>
  <si>
    <t>فريج غرب نعيجة</t>
  </si>
  <si>
    <t>فريج شرق نعيجة</t>
  </si>
  <si>
    <t>فريج عين خالد</t>
  </si>
  <si>
    <t xml:space="preserve">Nurses  </t>
  </si>
  <si>
    <t>Name of Playground</t>
  </si>
  <si>
    <t>وصف السلعة</t>
  </si>
  <si>
    <t>الممرضون</t>
  </si>
  <si>
    <t>أهم واردات دولة قطر من السلع الرياضية</t>
  </si>
  <si>
    <t>HS Code</t>
  </si>
  <si>
    <t>Commodity Descreption</t>
  </si>
  <si>
    <t>01012910</t>
  </si>
  <si>
    <t>خيول للرياضة</t>
  </si>
  <si>
    <t>42031000</t>
  </si>
  <si>
    <t>42032100</t>
  </si>
  <si>
    <t>42032900</t>
  </si>
  <si>
    <t>42034000</t>
  </si>
  <si>
    <t>61121100</t>
  </si>
  <si>
    <t>61121200</t>
  </si>
  <si>
    <t>61121900</t>
  </si>
  <si>
    <t>61122000</t>
  </si>
  <si>
    <t>61123100</t>
  </si>
  <si>
    <t>61123900</t>
  </si>
  <si>
    <t>61124100</t>
  </si>
  <si>
    <t>61124900</t>
  </si>
  <si>
    <t>ألبسة سباحة للنساء والبنات، من مصنرات من مواد نسجيه اخرى</t>
  </si>
  <si>
    <t>62111100</t>
  </si>
  <si>
    <t>ملابس سباحة للرجال أو الصبية</t>
  </si>
  <si>
    <t>62111200</t>
  </si>
  <si>
    <t>ملابس سباحة للنساء أو البنات</t>
  </si>
  <si>
    <t>62112000</t>
  </si>
  <si>
    <t>بدل للتزلج</t>
  </si>
  <si>
    <t>غيرها من الالبسه الرياضيه</t>
  </si>
  <si>
    <t>62113220</t>
  </si>
  <si>
    <t>62113290</t>
  </si>
  <si>
    <t>62113320</t>
  </si>
  <si>
    <t>62113390</t>
  </si>
  <si>
    <t>62113920</t>
  </si>
  <si>
    <t>62113990</t>
  </si>
  <si>
    <t>62114200</t>
  </si>
  <si>
    <t>62114300</t>
  </si>
  <si>
    <t>62114900</t>
  </si>
  <si>
    <t>64021200</t>
  </si>
  <si>
    <t>64021900</t>
  </si>
  <si>
    <t>غيرها من الاحذية</t>
  </si>
  <si>
    <t>64029100</t>
  </si>
  <si>
    <t>أحذية تغطي الكاحل</t>
  </si>
  <si>
    <t>غيرها من الاحذيه</t>
  </si>
  <si>
    <t>64031200</t>
  </si>
  <si>
    <t>64031900</t>
  </si>
  <si>
    <t>64041100</t>
  </si>
  <si>
    <t>أحذية بنعال خارجية من مطاط أو لدائن للرياضة، (أحذية كرة السلة أحذية الرياضة البدنية وأحذية التمرين وأحذية مماثلة)</t>
  </si>
  <si>
    <t>65061010</t>
  </si>
  <si>
    <t>أغطية رأس للأنشطة الرياضية</t>
  </si>
  <si>
    <t>83062100</t>
  </si>
  <si>
    <t>تماثيل مطلية بمعادن ثمينة</t>
  </si>
  <si>
    <t>83062900</t>
  </si>
  <si>
    <t>غيرها من التماثيل المطليه</t>
  </si>
  <si>
    <t>83063000</t>
  </si>
  <si>
    <t>أطر للصور الفوتوغرافية واللوحات وما يماثلها</t>
  </si>
  <si>
    <t>84328000</t>
  </si>
  <si>
    <t>أجهزة أخرى مما يستعمل في الزراعة أو البستنة أو تحضير أو فلاحة التربة، محادل الحدائق أو الملاعب الرياضية</t>
  </si>
  <si>
    <t>89031000</t>
  </si>
  <si>
    <t>يخوت وقوارب أخر للنزهة أو الرياضة، قوارب للتجديف وزوارق خفيفة (كاندى) قابلة للنفخ</t>
  </si>
  <si>
    <t>89039100</t>
  </si>
  <si>
    <t>89039200</t>
  </si>
  <si>
    <t>89039910</t>
  </si>
  <si>
    <t>89039920</t>
  </si>
  <si>
    <t>89039930</t>
  </si>
  <si>
    <t>دراجات مائية (جت سكي)</t>
  </si>
  <si>
    <t>89039990</t>
  </si>
  <si>
    <t>غيرها من القوارب</t>
  </si>
  <si>
    <t>89079000</t>
  </si>
  <si>
    <t>غيرها من الطوافات</t>
  </si>
  <si>
    <t>93032000</t>
  </si>
  <si>
    <t>93033000</t>
  </si>
  <si>
    <t>93039000</t>
  </si>
  <si>
    <t>غيرها من أنواع البنادق</t>
  </si>
  <si>
    <t>93062110</t>
  </si>
  <si>
    <t>93062190</t>
  </si>
  <si>
    <t>قنابل، قنابل يدوية، طوربيدات، ألغام، قذائف وغيرها من الذخائر الحربية وأجزاؤها</t>
  </si>
  <si>
    <t>93062910</t>
  </si>
  <si>
    <t>93062990</t>
  </si>
  <si>
    <t>غيرها من أجزاء ولوازم الخراطيش</t>
  </si>
  <si>
    <t>93063010</t>
  </si>
  <si>
    <t>93063090</t>
  </si>
  <si>
    <t>خراطيش وأجزاؤها</t>
  </si>
  <si>
    <t>93069000</t>
  </si>
  <si>
    <t>غيرها من الخراطيش</t>
  </si>
  <si>
    <t>95069100</t>
  </si>
  <si>
    <t>95069900</t>
  </si>
  <si>
    <t>غيرها من المعدات الرياضيه</t>
  </si>
  <si>
    <t>95079000</t>
  </si>
  <si>
    <t>الإتحادات</t>
  </si>
  <si>
    <t>استاد رياضي</t>
  </si>
  <si>
    <t>ملعب اسكواش</t>
  </si>
  <si>
    <t>ملعب هوكي</t>
  </si>
  <si>
    <t>ملعب جولف</t>
  </si>
  <si>
    <t>MOST IMPORTANT OF QATAR IMPORTS FROM SPORTS GOODS</t>
  </si>
  <si>
    <t>فريج الوكير</t>
  </si>
  <si>
    <t xml:space="preserve">اللجان والأندية الرياضية المتخصصة </t>
  </si>
  <si>
    <t xml:space="preserve">مضمار ألعاب القوى </t>
  </si>
  <si>
    <t>ملعب إسكواش</t>
  </si>
  <si>
    <t>البسه جلدية مصممة خصيصاً لممارسة الرياضة</t>
  </si>
  <si>
    <t>غيرها من الالبسه الجلدية</t>
  </si>
  <si>
    <t>أردية الرياضة قطنية</t>
  </si>
  <si>
    <t>أردية الرياضة مصنعة من الياف تركيبيه</t>
  </si>
  <si>
    <t>أردية الرياضة، من مواد نسجيه اخرى</t>
  </si>
  <si>
    <t>ألبسة سباحة للرجال أو الصبية، من الياف تركيبيه</t>
  </si>
  <si>
    <t>ألبسة سباحة للرجال أو الصبية، من مواد نسجيه اخرى</t>
  </si>
  <si>
    <t>ألبسة سباحة للنساء والبنات، من الياف تركيبيه</t>
  </si>
  <si>
    <t>ألبسة للرياضة للنساء أو البنات، من قطن</t>
  </si>
  <si>
    <t>أحذية رياضية اخرى</t>
  </si>
  <si>
    <t>خراطيش للصيد أو للرماية الرياضية</t>
  </si>
  <si>
    <t>نوع المدارس</t>
  </si>
  <si>
    <t>Type of Schools</t>
  </si>
  <si>
    <t>كرة قدم</t>
  </si>
  <si>
    <t>كرة طائرة</t>
  </si>
  <si>
    <t>كرة سلة</t>
  </si>
  <si>
    <t>كرة يد</t>
  </si>
  <si>
    <t>تنس أرضي</t>
  </si>
  <si>
    <t>Gymnasium</t>
  </si>
  <si>
    <t>المدارس الابتدائية</t>
  </si>
  <si>
    <t>Preliminary School</t>
  </si>
  <si>
    <t>المدارس الإعدادية</t>
  </si>
  <si>
    <t>Preparatory Schools</t>
  </si>
  <si>
    <t>المدارس الثانوية</t>
  </si>
  <si>
    <t>Secondary Schools</t>
  </si>
  <si>
    <t>المدارس المشتركة</t>
  </si>
  <si>
    <t>Joint Schools</t>
  </si>
  <si>
    <t>Municipality</t>
  </si>
  <si>
    <t>الدوحة</t>
  </si>
  <si>
    <t>Doha</t>
  </si>
  <si>
    <t>الريان</t>
  </si>
  <si>
    <t>الضعاين</t>
  </si>
  <si>
    <t>Al Dayaan</t>
  </si>
  <si>
    <t>أم صلال</t>
  </si>
  <si>
    <t>الخور</t>
  </si>
  <si>
    <t>Al Khor</t>
  </si>
  <si>
    <t>الشمال</t>
  </si>
  <si>
    <t>Al Shammal</t>
  </si>
  <si>
    <t>الوكرة</t>
  </si>
  <si>
    <t>ملعب كرة قدم Pitch</t>
  </si>
  <si>
    <t>ملعب  تنس Tennis Court</t>
  </si>
  <si>
    <t>ملعب إسكواش Squash Court</t>
  </si>
  <si>
    <t>ملعب كرة سلة Basketball Court</t>
  </si>
  <si>
    <t>ملعب كرة طائرة Volleyball Court</t>
  </si>
  <si>
    <t>بركة سباحة Swimming Pool</t>
  </si>
  <si>
    <t>ملعب كرة يد Handball Court</t>
  </si>
  <si>
    <t>مضمار ألعاب القوى  Athletics  Track</t>
  </si>
  <si>
    <t>ميدان للرماية Shooting Gallery</t>
  </si>
  <si>
    <t>استاد رياضي Staduim</t>
  </si>
  <si>
    <t>صالة بلياردو Billiard Hall</t>
  </si>
  <si>
    <t>قاعة شطرنج Chess Hall</t>
  </si>
  <si>
    <t>ميدان للفروسية Eqestrian Field</t>
  </si>
  <si>
    <t>حلبة سباق سيارات Car Race Ring</t>
  </si>
  <si>
    <t>ملعب كرة شاطئية Beach Ball Pitch</t>
  </si>
  <si>
    <t>مضمار سباق الهجن Camel Race Field</t>
  </si>
  <si>
    <t>مضمار سباق الخيل Horse Race Field</t>
  </si>
  <si>
    <t>ملعب جولف Golf Course</t>
  </si>
  <si>
    <t>نادي الشراع Sailing Club</t>
  </si>
  <si>
    <t>مركز البولينج Bowling Centre</t>
  </si>
  <si>
    <t>-</t>
  </si>
  <si>
    <t>بيان تقديري لمعدل الممارسين للنشاط الرياضي في ملاعب الفرجان خلال عام 2016</t>
  </si>
  <si>
    <t>أسم الملعب</t>
  </si>
  <si>
    <t>المعدل الشهري</t>
  </si>
  <si>
    <t>فريج جنوب الدحيل</t>
  </si>
  <si>
    <t>فريج أبو هامور</t>
  </si>
  <si>
    <t>فريج الوكرة</t>
  </si>
  <si>
    <t>المعدل الشهري الكلي</t>
  </si>
  <si>
    <t xml:space="preserve">South Duhail </t>
  </si>
  <si>
    <t xml:space="preserve">North Duhail </t>
  </si>
  <si>
    <t xml:space="preserve">Al Markhiya  </t>
  </si>
  <si>
    <t xml:space="preserve">North Madinat Khalifa   </t>
  </si>
  <si>
    <t xml:space="preserve">Al Azizya </t>
  </si>
  <si>
    <t xml:space="preserve">Um Salal </t>
  </si>
  <si>
    <t xml:space="preserve">Jabal Al Wakra </t>
  </si>
  <si>
    <t xml:space="preserve">Al Thumama </t>
  </si>
  <si>
    <t xml:space="preserve">Al Thakira </t>
  </si>
  <si>
    <t xml:space="preserve">West Nuaija </t>
  </si>
  <si>
    <t xml:space="preserve">East Nuaija </t>
  </si>
  <si>
    <t>Ain Khalid</t>
  </si>
  <si>
    <t>المؤسسات الرياضية حسب النوع</t>
  </si>
  <si>
    <t xml:space="preserve"> مصادر البيانات:</t>
  </si>
  <si>
    <t xml:space="preserve">المرافق الرياضية </t>
  </si>
  <si>
    <t xml:space="preserve">نوع المؤسسات الشبابية والرياضية </t>
  </si>
  <si>
    <t xml:space="preserve">مراكز شبابية عامة </t>
  </si>
  <si>
    <t xml:space="preserve">مراكز شبابية متخصصة </t>
  </si>
  <si>
    <t xml:space="preserve">مراكز شبابية خاصة بذوي الإعاقة </t>
  </si>
  <si>
    <t>المؤسسات الشبابية والرياضية حسب النوع</t>
  </si>
  <si>
    <t xml:space="preserve">المؤسسات الشبابية والرياضية حسب البلدية </t>
  </si>
  <si>
    <t xml:space="preserve">                    البلدية </t>
  </si>
  <si>
    <t xml:space="preserve">الدوحة </t>
  </si>
  <si>
    <t xml:space="preserve">الريان </t>
  </si>
  <si>
    <t xml:space="preserve">الوكرة </t>
  </si>
  <si>
    <t xml:space="preserve">ام صلال </t>
  </si>
  <si>
    <t xml:space="preserve">الشمال </t>
  </si>
  <si>
    <t xml:space="preserve">الظعاين </t>
  </si>
  <si>
    <t xml:space="preserve">الشحانية </t>
  </si>
  <si>
    <t xml:space="preserve">قطريون </t>
  </si>
  <si>
    <t xml:space="preserve">غير قطريين </t>
  </si>
  <si>
    <t xml:space="preserve">ذكور </t>
  </si>
  <si>
    <t xml:space="preserve">أقل من 15 سنة </t>
  </si>
  <si>
    <t>أنشطة دينية</t>
  </si>
  <si>
    <t>فنون مسرحية</t>
  </si>
  <si>
    <t>أنشطة الغوص</t>
  </si>
  <si>
    <t>أنشطة هواة القنص</t>
  </si>
  <si>
    <t xml:space="preserve">أنشطة ثقافية </t>
  </si>
  <si>
    <t xml:space="preserve">أنشطة علمية </t>
  </si>
  <si>
    <t>أنشطة الفن التشكيلية / رسوم متحركة</t>
  </si>
  <si>
    <t>أنشطة الحرف / الأشغال اليدوية</t>
  </si>
  <si>
    <t xml:space="preserve">فنون موسيقية </t>
  </si>
  <si>
    <t xml:space="preserve">أنشطة اجتماعية </t>
  </si>
  <si>
    <t xml:space="preserve">أنشطة المعسكرات والتخييم </t>
  </si>
  <si>
    <t xml:space="preserve">أنشطة خدمة البيئة </t>
  </si>
  <si>
    <t xml:space="preserve">الأنشطة الإعلامية </t>
  </si>
  <si>
    <t xml:space="preserve">الأنشطة الرياضية </t>
  </si>
  <si>
    <t xml:space="preserve">أنشطة الدراجات الهوائية / النارية </t>
  </si>
  <si>
    <t xml:space="preserve">أنشطة هواة الطوابع </t>
  </si>
  <si>
    <t xml:space="preserve">أنشطة هواة اللاسلكي / الرياضات اللاسلكية </t>
  </si>
  <si>
    <t xml:space="preserve">أنشطة هواة الحمام الزاجل </t>
  </si>
  <si>
    <t xml:space="preserve">أنشطة المواتر </t>
  </si>
  <si>
    <t xml:space="preserve">أنشطة تراثية وتعزيز هوية </t>
  </si>
  <si>
    <t xml:space="preserve">دوام كامل </t>
  </si>
  <si>
    <t>دوام جزئي</t>
  </si>
  <si>
    <t>متطوعون</t>
  </si>
  <si>
    <t>المدراء ونواب المدراء والمدراء التنفيذيون وأعضاء المكتب التنفيذي</t>
  </si>
  <si>
    <t>أعضاء اللجان الفرعية والمنسقون</t>
  </si>
  <si>
    <t>المحاسبون وأمناء المخازن</t>
  </si>
  <si>
    <t>الإداريون والكتبة</t>
  </si>
  <si>
    <t xml:space="preserve">مشرفو الأنشطة الدينية </t>
  </si>
  <si>
    <t xml:space="preserve">مشرفو الأنشطة الثقافية </t>
  </si>
  <si>
    <t xml:space="preserve">مشرفو الأنشطة العلمية </t>
  </si>
  <si>
    <t xml:space="preserve">مدربو الأنشطة الاسلكية والإلكترونية </t>
  </si>
  <si>
    <t xml:space="preserve">مشرفو أنشطة الكمبيوتر والوسائط الرقمية </t>
  </si>
  <si>
    <t xml:space="preserve">مشرفو الأنشطة الإعلامية </t>
  </si>
  <si>
    <t xml:space="preserve">مشرفو أنشطة الفنون التشكيلية </t>
  </si>
  <si>
    <t xml:space="preserve">مشرفو أنشطة الحرف اليدوية </t>
  </si>
  <si>
    <t xml:space="preserve">مشرفو أنشطة الفنون المسرحية </t>
  </si>
  <si>
    <t xml:space="preserve">مشرفو الأنشطة الموسيقية </t>
  </si>
  <si>
    <t xml:space="preserve">مشرفو الأنشطة الإجتماعية </t>
  </si>
  <si>
    <t>مشرفو أنشطة المعسكرات والتخييم</t>
  </si>
  <si>
    <t xml:space="preserve">مشرفو أنشطة خدمة البيئة </t>
  </si>
  <si>
    <t>مشرفو أنشطة العمل التطوعي</t>
  </si>
  <si>
    <t xml:space="preserve">مشرفو الأنشطة الرياضية </t>
  </si>
  <si>
    <t>العمال الفنيون والسائقون</t>
  </si>
  <si>
    <t>العمال الزراعيون</t>
  </si>
  <si>
    <t>عمال الخدمات</t>
  </si>
  <si>
    <t>دورات تدريبية</t>
  </si>
  <si>
    <t>محاضرات عامة</t>
  </si>
  <si>
    <t xml:space="preserve">معسكرات </t>
  </si>
  <si>
    <t>رحلات</t>
  </si>
  <si>
    <t>بطولات رياضية</t>
  </si>
  <si>
    <t>مهرجانات</t>
  </si>
  <si>
    <t>مسابقات</t>
  </si>
  <si>
    <t xml:space="preserve">أخرى </t>
  </si>
  <si>
    <t>المنشآت والتجهيزات للأنشطة الشبابية والرياضية</t>
  </si>
  <si>
    <t>المنشآت / التجهيزات</t>
  </si>
  <si>
    <t xml:space="preserve">مكتبة </t>
  </si>
  <si>
    <t>قاعة محاضرات</t>
  </si>
  <si>
    <t>ورشة حرف يدوية</t>
  </si>
  <si>
    <t>قاعات تجهيزات لاسلكية والكترونية</t>
  </si>
  <si>
    <t>معمل تصوير ضوئي</t>
  </si>
  <si>
    <t>خشبة مسرح</t>
  </si>
  <si>
    <t>استوديو نشاط إعلامي</t>
  </si>
  <si>
    <t>مختبر علمي</t>
  </si>
  <si>
    <t>معسكرات تخييم دائمة</t>
  </si>
  <si>
    <t>صالة متعددة الأغراض</t>
  </si>
  <si>
    <t>نزلاء بيوت الشباب حسب الجنسية وليالي المبيت</t>
  </si>
  <si>
    <t>الجنسية</t>
  </si>
  <si>
    <t>النزلاء</t>
  </si>
  <si>
    <t>ليالي المبيت</t>
  </si>
  <si>
    <t>قطريون</t>
  </si>
  <si>
    <t>بحرينيون</t>
  </si>
  <si>
    <t>عمانيون</t>
  </si>
  <si>
    <t>سعوديون</t>
  </si>
  <si>
    <t>عرب آخرون</t>
  </si>
  <si>
    <t>آسيويون</t>
  </si>
  <si>
    <t>Given the importance of sport at the global level, and in view of its various benefits that include health and recreation and its economic, tourism and cultural returns from the perspective of promoting rapprochement among peoples, the State of Qatar has paid great attention to sports and youth. It has invested heavily in supporting and developing the sport sector in the country with modern facilities and establishments, as well as in the forming professional and amateur athletes and encouraging citizens - whether males or females - from childhood to acquire and promote sports hobbies of all kinds,with a particular focus on youth. This is in order to build a generation of sport excellence that glorifies the name of the country at international fora on the one hand and enjoys a healthy lifestyle on the other.</t>
  </si>
  <si>
    <t xml:space="preserve">Hotels </t>
  </si>
  <si>
    <t>Others</t>
  </si>
  <si>
    <t>Al Shahaniya</t>
  </si>
  <si>
    <t xml:space="preserve">Religious </t>
  </si>
  <si>
    <t>Cultural</t>
  </si>
  <si>
    <t xml:space="preserve">Scientific </t>
  </si>
  <si>
    <t>Fine Art / Animation</t>
  </si>
  <si>
    <t>Music</t>
  </si>
  <si>
    <t xml:space="preserve">Social </t>
  </si>
  <si>
    <t>Camps</t>
  </si>
  <si>
    <t>Media</t>
  </si>
  <si>
    <t>Sports</t>
  </si>
  <si>
    <t xml:space="preserve"> Bicycle and Motorcycle</t>
  </si>
  <si>
    <t>Diving</t>
  </si>
  <si>
    <t>Full-time</t>
  </si>
  <si>
    <t>Part-time</t>
  </si>
  <si>
    <t>Volunteers</t>
  </si>
  <si>
    <t>Qataris</t>
  </si>
  <si>
    <t>Non-Qataris</t>
  </si>
  <si>
    <t>Directors, Deputy Directors, Executives and Members of the Executive Bureau</t>
  </si>
  <si>
    <t>Computer and Digital Media Supervisors</t>
  </si>
  <si>
    <t>Supervisors of Plastic Arts Activities</t>
  </si>
  <si>
    <t>Theater Arts</t>
  </si>
  <si>
    <t>Public Lectures</t>
  </si>
  <si>
    <t>Competitions</t>
  </si>
  <si>
    <t>Trips</t>
  </si>
  <si>
    <t>Festivals</t>
  </si>
  <si>
    <t>Theater / Musical Performances</t>
  </si>
  <si>
    <t>Mosque</t>
  </si>
  <si>
    <t>Library</t>
  </si>
  <si>
    <t>Handcrafts Workshop</t>
  </si>
  <si>
    <t>Showroom</t>
  </si>
  <si>
    <t>Stage</t>
  </si>
  <si>
    <t>Media Activity Studio</t>
  </si>
  <si>
    <t>Nationality</t>
  </si>
  <si>
    <t>Bahrainis</t>
  </si>
  <si>
    <t>Omanis</t>
  </si>
  <si>
    <t>Saudis</t>
  </si>
  <si>
    <t>Other Arabs</t>
  </si>
  <si>
    <t>Africans</t>
  </si>
  <si>
    <t>Asians</t>
  </si>
  <si>
    <t>Guests</t>
  </si>
  <si>
    <t>SPORT INSTITUTIONS BY TYPE</t>
  </si>
  <si>
    <t>إحصاءات الرياضة 
والشباب</t>
  </si>
  <si>
    <t>الأعضاء العاملون وغير العاملين بالمؤسسات الشبابية الرياضية حسب النوع</t>
  </si>
  <si>
    <t>YOUTH AND SPORTS INSTITUTIONS BY TYPE</t>
  </si>
  <si>
    <t xml:space="preserve">YOUTH AND SPORTS INSTITUTIONS
 BY MUNICIPALITY               </t>
  </si>
  <si>
    <t>WORKING AND NON-WORKING MEMBERS IN YOUTH
 SPORT INSTITUTIONS BY GENDER</t>
  </si>
  <si>
    <t>ESTABLISHMENTS AND FACILITIES FOR YOUTH AND
 SPORTS ACTIVITIES</t>
  </si>
  <si>
    <t>15 - 19</t>
  </si>
  <si>
    <t>Less than 15 years</t>
  </si>
  <si>
    <t>25 +</t>
  </si>
  <si>
    <t>20 - 24</t>
  </si>
  <si>
    <t>Sports Facilities</t>
  </si>
  <si>
    <t>Sports Equipment</t>
  </si>
  <si>
    <r>
      <t xml:space="preserve">SPORTS FACILITIES BY TYPE AND AGENCY </t>
    </r>
    <r>
      <rPr>
        <b/>
        <vertAlign val="superscript"/>
        <sz val="12"/>
        <rFont val="Arial"/>
        <family val="2"/>
      </rPr>
      <t>(1)</t>
    </r>
  </si>
  <si>
    <t xml:space="preserve"> 1st. Clubs</t>
  </si>
  <si>
    <t xml:space="preserve"> 2nd. Clubs</t>
  </si>
  <si>
    <r>
      <rPr>
        <b/>
        <sz val="12"/>
        <rFont val="Arial"/>
        <family val="2"/>
      </rPr>
      <t>الفنادق</t>
    </r>
    <r>
      <rPr>
        <b/>
        <sz val="11"/>
        <rFont val="Arial"/>
        <family val="2"/>
      </rPr>
      <t xml:space="preserve">
</t>
    </r>
    <r>
      <rPr>
        <b/>
        <sz val="10"/>
        <rFont val="Arial"/>
        <family val="2"/>
      </rPr>
      <t>Hotels</t>
    </r>
  </si>
  <si>
    <t>2017/2018</t>
  </si>
  <si>
    <t>Type of Youth and Sports Institutions</t>
  </si>
  <si>
    <t>عروض مسرحية/ موسيقية</t>
  </si>
  <si>
    <t>Estabishments \ Facilities</t>
  </si>
  <si>
    <t>مسجد/ مصلى</t>
  </si>
  <si>
    <t>قاعة/ (اتيليه) نشاط تشكيلي</t>
  </si>
  <si>
    <t>Nights of Stay</t>
  </si>
  <si>
    <t>Agricultural Workers</t>
  </si>
  <si>
    <t>Service Workers</t>
  </si>
  <si>
    <t>Members of Subcommittees and Coordinators</t>
  </si>
  <si>
    <t>Accountants and Warehouse Custodians</t>
  </si>
  <si>
    <t>Administrators and Clerks</t>
  </si>
  <si>
    <t>Supervisors of Religious Activities</t>
  </si>
  <si>
    <t>Supervisors of Cultural Activities</t>
  </si>
  <si>
    <t>Supervisors of Media Activities</t>
  </si>
  <si>
    <t>Supervisors of Handicraft Activities</t>
  </si>
  <si>
    <t>Supervisors of Theater Arts Activities</t>
  </si>
  <si>
    <t>Supervisors of Music Activities</t>
  </si>
  <si>
    <t xml:space="preserve">Supervisors of Social Activities </t>
  </si>
  <si>
    <t xml:space="preserve">Supervisors of  Camping Activities </t>
  </si>
  <si>
    <t>Supervisors of Environmental Services</t>
  </si>
  <si>
    <t>Supervisors of Volunteer Activities</t>
  </si>
  <si>
    <t>Supervisors of Sports Activities</t>
  </si>
  <si>
    <t>Technical Workers and Drivers</t>
  </si>
  <si>
    <t xml:space="preserve">Environmental Service </t>
  </si>
  <si>
    <t>Computer / Internet / Youtube Activities</t>
  </si>
  <si>
    <t>Stamp Collectors</t>
  </si>
  <si>
    <t>Career Pigeon  Aficionados</t>
  </si>
  <si>
    <t>Sniping Aficionados</t>
  </si>
  <si>
    <t>Motoring Aficionados</t>
  </si>
  <si>
    <t xml:space="preserve">Camps and Camping Activites </t>
  </si>
  <si>
    <t>Heritage and Identity Enhancement</t>
  </si>
  <si>
    <t>First Division (Multi-Sports) Sports Clubs</t>
  </si>
  <si>
    <t>أندية رياضية - درجة ثانية (رياضة واحدة)</t>
  </si>
  <si>
    <t>أندية رياضية - درجة أولى (رياضات متعددة)</t>
  </si>
  <si>
    <t>أندية رياضية - درجة أولى (رياضات متعددة)
First Division (Multi-Sports) Sports Clubs</t>
  </si>
  <si>
    <t>أندية رياضية - درجة ثانية (رياضة واحدة)
Second Division (Single -Sport) Sports Clubs</t>
  </si>
  <si>
    <t>Trainers and Assistants</t>
  </si>
  <si>
    <t>Public Youth Centers</t>
  </si>
  <si>
    <t>Specialized Youth Centers</t>
  </si>
  <si>
    <t>Youth Centers for People with Disabilities</t>
  </si>
  <si>
    <t>Religious Activity Room / Hall</t>
  </si>
  <si>
    <t>Cultural Activity Room / Hall</t>
  </si>
  <si>
    <t>Scientific Activity Room / Hall</t>
  </si>
  <si>
    <t xml:space="preserve">Computer / Internet Activity Room / Hall </t>
  </si>
  <si>
    <t>Social Activity Room / Hall</t>
  </si>
  <si>
    <t xml:space="preserve"> Plastic Art Activity Hall / (Atelier)</t>
  </si>
  <si>
    <t>Photographic Laboratory</t>
  </si>
  <si>
    <t>Scientific Laboratory</t>
  </si>
  <si>
    <t>Permanent Camps</t>
  </si>
  <si>
    <t>Multi-Purpose Hall</t>
  </si>
  <si>
    <t>قاعة/ صالة عرض</t>
  </si>
  <si>
    <t>قاعة/ غرفة نشاط اجتماعي</t>
  </si>
  <si>
    <t>قاعة/ غرفة نشاط كمبيوتر/إنترنت</t>
  </si>
  <si>
    <t>قاعة/ غرفة نشاط ثقافي</t>
  </si>
  <si>
    <t xml:space="preserve">قاعة/ غرفة نشاط ديني </t>
  </si>
  <si>
    <t xml:space="preserve">                           السنة 
نوع المؤسسة                   </t>
  </si>
  <si>
    <t xml:space="preserve">                                          Year
Type of Institutions</t>
  </si>
  <si>
    <t>Second Division (Single -Sport) Sports Clubs</t>
  </si>
  <si>
    <t>صالة مغطاة</t>
  </si>
  <si>
    <t>Table Tennis Hall</t>
  </si>
  <si>
    <t xml:space="preserve">                              السنة
المنشآت الرياضية</t>
  </si>
  <si>
    <t xml:space="preserve">                                  Year
Sport Facilities</t>
  </si>
  <si>
    <t>قاعة كرة طاولة Table Tennis Hall</t>
  </si>
  <si>
    <t xml:space="preserve">Abu Hamour </t>
  </si>
  <si>
    <t>المعدل الشهري لممارسي النشاط الرياضي بملاعب الفرجان</t>
  </si>
  <si>
    <r>
      <rPr>
        <b/>
        <sz val="12"/>
        <rFont val="Arial"/>
        <family val="2"/>
      </rPr>
      <t xml:space="preserve">نوع الملعب </t>
    </r>
    <r>
      <rPr>
        <b/>
        <sz val="11"/>
        <rFont val="Arial"/>
        <family val="2"/>
      </rPr>
      <t xml:space="preserve"> </t>
    </r>
    <r>
      <rPr>
        <b/>
        <sz val="9"/>
        <rFont val="Arial"/>
        <family val="2"/>
      </rPr>
      <t xml:space="preserve">   </t>
    </r>
    <r>
      <rPr>
        <b/>
        <sz val="10"/>
        <rFont val="Arial"/>
        <family val="2"/>
      </rPr>
      <t>Type of Playground</t>
    </r>
  </si>
  <si>
    <r>
      <rPr>
        <b/>
        <sz val="11"/>
        <rFont val="Arial"/>
        <family val="2"/>
      </rPr>
      <t>عدد
المدارس</t>
    </r>
    <r>
      <rPr>
        <b/>
        <sz val="10"/>
        <rFont val="Arial"/>
        <family val="2"/>
      </rPr>
      <t xml:space="preserve">
</t>
    </r>
    <r>
      <rPr>
        <b/>
        <sz val="9"/>
        <rFont val="Arial"/>
        <family val="2"/>
      </rPr>
      <t>No. of
Schools</t>
    </r>
  </si>
  <si>
    <r>
      <rPr>
        <b/>
        <sz val="12"/>
        <rFont val="Arial"/>
        <family val="2"/>
      </rPr>
      <t xml:space="preserve">نوع الملعب    </t>
    </r>
    <r>
      <rPr>
        <b/>
        <sz val="10"/>
        <rFont val="Arial"/>
        <family val="2"/>
      </rPr>
      <t xml:space="preserve"> Type of Playground</t>
    </r>
  </si>
  <si>
    <t>Al Rayan</t>
  </si>
  <si>
    <t>Al Wakra</t>
  </si>
  <si>
    <t>Umm Salal</t>
  </si>
  <si>
    <t>Al Shamal</t>
  </si>
  <si>
    <t>Al Daayen</t>
  </si>
  <si>
    <t xml:space="preserve">أنشطة الكمبيوتر / الإنترنت / اليوتيوب </t>
  </si>
  <si>
    <t>Craft Activities/ Handicrafts</t>
  </si>
  <si>
    <t xml:space="preserve">Photography / Video And Cinema </t>
  </si>
  <si>
    <t>Wireless  Aficionados And Wireless Sports</t>
  </si>
  <si>
    <t xml:space="preserve">العاملون  </t>
  </si>
  <si>
    <t xml:space="preserve">Working </t>
  </si>
  <si>
    <t xml:space="preserve">غير العاملين </t>
  </si>
  <si>
    <t xml:space="preserve">Non-Working </t>
  </si>
  <si>
    <t xml:space="preserve">العاملون بالمؤسسات الشبابية حسب المهنة ونوع الدوام والجنسية والنوع  </t>
  </si>
  <si>
    <t xml:space="preserve">EMPLOYEES IN YOUTH INSTITUTIONS BY OCCUPATION, TYPE OF WORK, NATIONALITY AND GENDER </t>
  </si>
  <si>
    <t>Supervisors of Scientific Activities</t>
  </si>
  <si>
    <t>Trainers of Wireless and Electronic Activities</t>
  </si>
  <si>
    <t xml:space="preserve">المشاركون في الأنشطة الشبابية والرياضية المنفذة محلياً حسب الفعاليات والجنسية والنوع </t>
  </si>
  <si>
    <t>Training Courses</t>
  </si>
  <si>
    <t>Sports Tournaments</t>
  </si>
  <si>
    <t>Lecture Hall</t>
  </si>
  <si>
    <t xml:space="preserve">قاعة/ غرفة نشاط علمي </t>
  </si>
  <si>
    <t>Wireless and Electronic Equipment Rooms</t>
  </si>
  <si>
    <t>YOUTH HOSTEL GUESTS BY NATIONALITY 
AND NIGHTS OF STAY</t>
  </si>
  <si>
    <r>
      <rPr>
        <b/>
        <sz val="12"/>
        <rFont val="Arial"/>
        <family val="2"/>
      </rPr>
      <t>المجموع</t>
    </r>
    <r>
      <rPr>
        <b/>
        <sz val="11"/>
        <rFont val="Arial"/>
        <family val="2"/>
      </rPr>
      <t xml:space="preserve">
</t>
    </r>
    <r>
      <rPr>
        <b/>
        <sz val="10"/>
        <rFont val="Arial"/>
        <family val="2"/>
      </rPr>
      <t>Total</t>
    </r>
  </si>
  <si>
    <t xml:space="preserve">ممارسو الأنشطة في المؤسسات الشبابية والرياضية حسب الأنشطة والفئات العمرية والجنسية والنوع </t>
  </si>
  <si>
    <t>THOSE WHO PRACTICE ACTIVITIES IN YOUTH AND SPORTS INSTITUTIONS BY ACTIVITY,
 AGE GROUP, NATIONALITY AND GENDER</t>
  </si>
  <si>
    <t>جدول (260)</t>
  </si>
  <si>
    <t>جدول (261)</t>
  </si>
  <si>
    <t>مضمار العاب القوى</t>
  </si>
  <si>
    <t>معارض*</t>
  </si>
  <si>
    <t>Fairs*</t>
  </si>
  <si>
    <r>
      <t xml:space="preserve">المنشآت الرياضية حسب النوع والجهات </t>
    </r>
    <r>
      <rPr>
        <b/>
        <vertAlign val="superscript"/>
        <sz val="14"/>
        <color theme="1"/>
        <rFont val="Arial"/>
        <family val="2"/>
      </rPr>
      <t>(1)</t>
    </r>
  </si>
  <si>
    <t xml:space="preserve">                          الجهات
 المنشأة الرياضية</t>
  </si>
  <si>
    <r>
      <t>المجموع الإجمالي</t>
    </r>
    <r>
      <rPr>
        <b/>
        <sz val="9"/>
        <color theme="1"/>
        <rFont val="Arial"/>
        <family val="2"/>
      </rPr>
      <t xml:space="preserve">
Grand Total</t>
    </r>
  </si>
  <si>
    <r>
      <t xml:space="preserve">                          </t>
    </r>
    <r>
      <rPr>
        <b/>
        <sz val="9"/>
        <rFont val="Arial"/>
        <family val="2"/>
      </rPr>
      <t>Agency</t>
    </r>
    <r>
      <rPr>
        <b/>
        <sz val="10"/>
        <rFont val="Arial"/>
        <family val="2"/>
      </rPr>
      <t xml:space="preserve">
 </t>
    </r>
    <r>
      <rPr>
        <b/>
        <sz val="9"/>
        <rFont val="Arial"/>
        <family val="2"/>
      </rPr>
      <t>Sports Facilities</t>
    </r>
  </si>
  <si>
    <t>الصالات المتعددة الاستخدامات</t>
  </si>
  <si>
    <t xml:space="preserve">صالة مغطاه </t>
  </si>
  <si>
    <t>Multi-Purpose Halls</t>
  </si>
  <si>
    <t>* هذا العدد يتضمن الجمهور المستفيدون من المعارض.</t>
  </si>
  <si>
    <t>SPORTS AND YOUTH 
STATISTICS</t>
  </si>
  <si>
    <t>جدول (258)</t>
  </si>
  <si>
    <t>جدول (259)</t>
  </si>
  <si>
    <t>جدول (262)</t>
  </si>
  <si>
    <t>جدول (263)</t>
  </si>
  <si>
    <t>جدول (264)</t>
  </si>
  <si>
    <t>TABLE (264)</t>
  </si>
  <si>
    <t>جدول (265)</t>
  </si>
  <si>
    <t>TABLE (265)</t>
  </si>
  <si>
    <t>جدول (269)</t>
  </si>
  <si>
    <t>Source of Data:</t>
  </si>
  <si>
    <t>2018/2019</t>
  </si>
  <si>
    <t xml:space="preserve">أطقم تزلج </t>
  </si>
  <si>
    <t>Track suits</t>
  </si>
  <si>
    <t>Sailboats, with or without auxiliary motor</t>
  </si>
  <si>
    <t>Motorboats, other than outboard motorboats</t>
  </si>
  <si>
    <t>Jet ski</t>
  </si>
  <si>
    <t>Other sporting huntinp or target-shooting shotguns, including combination shotgun-nfles</t>
  </si>
  <si>
    <t>Other sporting, hunting or target-shooting rifles</t>
  </si>
  <si>
    <t>أصناف ومعدات الرياضة البدنية والجمباز والعاب القوى</t>
  </si>
  <si>
    <t>Articles and equipme for general physical exercise gymnastics or athletics</t>
  </si>
  <si>
    <t>* وزارة الثقافة والرياضة.</t>
  </si>
  <si>
    <t>* وزارة التعليم والتعليم العالي.</t>
  </si>
  <si>
    <t>* الفنادق.</t>
  </si>
  <si>
    <t>* Hotels.</t>
  </si>
  <si>
    <t>* Ministry of Culture and Sports.</t>
  </si>
  <si>
    <t>* Ministry of Education and Higher Education.</t>
  </si>
  <si>
    <t>جدول (254)</t>
  </si>
  <si>
    <t>Live horses for sport</t>
  </si>
  <si>
    <t xml:space="preserve"> Leather articles of apparel</t>
  </si>
  <si>
    <t>Leather apparel, specially designed for use in sports</t>
  </si>
  <si>
    <t>Leather apparel, other</t>
  </si>
  <si>
    <t xml:space="preserve"> Other clothing accessories</t>
  </si>
  <si>
    <t>Track suits of cotton</t>
  </si>
  <si>
    <t>Track suits of synthetic fibres</t>
  </si>
  <si>
    <t>Track suits, ' of other textile materials '</t>
  </si>
  <si>
    <t>Ski suits, knitted or crocheted</t>
  </si>
  <si>
    <t>Men's or boys' swimwear, of synthetic fibres</t>
  </si>
  <si>
    <t>Men's or boys' swimwear, ' of other textile materials '</t>
  </si>
  <si>
    <t>Women's or girls' swimwear, of synthetic fibres</t>
  </si>
  <si>
    <t>Women's or girls' swimwear, ' of other textile materials '</t>
  </si>
  <si>
    <t>Men's or boys' swimwear</t>
  </si>
  <si>
    <t>Women's or girls' swimwear</t>
  </si>
  <si>
    <t>Ski suits</t>
  </si>
  <si>
    <t>Garments, other</t>
  </si>
  <si>
    <t>Garments,other</t>
  </si>
  <si>
    <t>Women's or girls' track suits of cotton</t>
  </si>
  <si>
    <t>Women's or girls' track suits of man-made fibres</t>
  </si>
  <si>
    <t>Women's or girls' track suits ' of other textile materials '</t>
  </si>
  <si>
    <t>Ski-boots, cross-country ski footwear and snowboard boots</t>
  </si>
  <si>
    <t>Foot wear, other</t>
  </si>
  <si>
    <t>Shoes cover the ankle</t>
  </si>
  <si>
    <t>Outer soles, other</t>
  </si>
  <si>
    <t>Other sport's footwear</t>
  </si>
  <si>
    <t>Sports footwear, with outer soles of rubber/plastic (basketball shoes and the like)</t>
  </si>
  <si>
    <t>Headgearfor sporting activities</t>
  </si>
  <si>
    <t>Leaf binders plated with precious metal</t>
  </si>
  <si>
    <t>Leaf binders, other</t>
  </si>
  <si>
    <t>Photograph, picture or similar frames, mirrors etc, of base metal</t>
  </si>
  <si>
    <t>Other machinery for agricultural, horticultural or forestry for soil preparation or cultivation lawn or sport ground rollers</t>
  </si>
  <si>
    <t>Inflatable yachts and other vessels for pleasure or sports, rowing boats and canoes</t>
  </si>
  <si>
    <t>Boats without motors</t>
  </si>
  <si>
    <t>Boats, other</t>
  </si>
  <si>
    <t>Floating structures, other</t>
  </si>
  <si>
    <t>Muzzle-loading firearms, other</t>
  </si>
  <si>
    <t>Bombs, grenades, torpedoes, mines, missiles &amp; similar</t>
  </si>
  <si>
    <t>Parts and accessories of cartridges for hunting or sports shooting</t>
  </si>
  <si>
    <t>Parts and accessories of cartridges, other</t>
  </si>
  <si>
    <t>Cartridges,parts and accessories,for hunting or sports shooting</t>
  </si>
  <si>
    <t>Other cartridges and parts thereof</t>
  </si>
  <si>
    <t>Cartridges, other</t>
  </si>
  <si>
    <t>Gymnasium articles, other</t>
  </si>
  <si>
    <t>Tennis, badminton or similar rackets, whether or not strung</t>
  </si>
  <si>
    <t>Motor boots from fibar glass other than outboard</t>
  </si>
  <si>
    <t>Cartridges for hunting or sports shooting</t>
  </si>
  <si>
    <t>الخور والذخيرة</t>
  </si>
  <si>
    <t xml:space="preserve">Al Khor &amp; Al Thakira </t>
  </si>
  <si>
    <t xml:space="preserve"> TABLE (260)</t>
  </si>
  <si>
    <t xml:space="preserve"> TABLE (258)</t>
  </si>
  <si>
    <t>Occupation</t>
  </si>
  <si>
    <t>المهنة</t>
  </si>
  <si>
    <t>العاملون في مجال الرياضة في الفنادق والصالات الرياضية الخاصة حسب المهنة والنوع</t>
  </si>
  <si>
    <r>
      <rPr>
        <b/>
        <sz val="12"/>
        <rFont val="Arial"/>
        <family val="2"/>
      </rPr>
      <t>الصالات الرياضية الخاصة</t>
    </r>
    <r>
      <rPr>
        <b/>
        <sz val="11"/>
        <rFont val="Arial"/>
        <family val="2"/>
      </rPr>
      <t xml:space="preserve">
</t>
    </r>
    <r>
      <rPr>
        <b/>
        <sz val="10"/>
        <rFont val="Arial"/>
        <family val="2"/>
      </rPr>
      <t>Private Gyms</t>
    </r>
  </si>
  <si>
    <t>Private Gyms</t>
  </si>
  <si>
    <t xml:space="preserve">الصالات الرياضية الخاصة </t>
  </si>
  <si>
    <t>SPORTS FACILITIES AND DEVICES IN HOTELS AND PRIVATE GYMS</t>
  </si>
  <si>
    <t xml:space="preserve">أنشطة التصوير الضوئي / فيديو وسينمائي </t>
  </si>
  <si>
    <t>المرافق والأجهزة الرياضية في الفنادق والصالات الرياضية الخاصة</t>
  </si>
  <si>
    <t>المرافق</t>
  </si>
  <si>
    <t>Facilities</t>
  </si>
  <si>
    <t>فريج الخور Al Khor</t>
  </si>
  <si>
    <t>* الصالات الرياضية الخاصة.</t>
  </si>
  <si>
    <t>* Private Gyms.</t>
  </si>
  <si>
    <t>TABLE (254)</t>
  </si>
  <si>
    <t>جدول (255)</t>
  </si>
  <si>
    <t xml:space="preserve"> TABLE (261)</t>
  </si>
  <si>
    <t>TABLE (270)</t>
  </si>
  <si>
    <t>جدول (270)</t>
  </si>
  <si>
    <t>2019/2020</t>
  </si>
  <si>
    <t>سوف تكون بطولة كأس العالم لكرة القدم 2022 البطولة الثانية والعشرين من بطولات كأس العالم لكرة القدم والتي ستستضيفها دولة قطر ومن المقرر أن تبدأ البطولة في الفترة ما بين 21 نوفمبر و 18 ديسمبر 2022</t>
  </si>
  <si>
    <t>انطلاقاً من أهمية الرياضة على الصعيد العالمي ونظراً لفوائدها العديدة منها الصحية والترفيهية وعوائدها الاقتصادية والسياحية والثقافية من منظور تعزيز التقارب بين الشعوب لذلك أولت دولة قطر اهتماماً كبيراً بالرياضة والشباب ووظفت لذلك استثمارات كبيرة في دعم وتطوير قطاع الرياضة في الدولة بمرافقها ومنشآتها الحديثة وأيضاً في تكوين الرياضيين المحترفين والهواة وتشجيع المواطنين والمواطنات منذ الصغر  على اكتساب  الهوايات الرياضية وتعزيزها بمختلف أنواعها مع التركيز بشكل خاص على الشباب في سبيل بناء جيل متميز رياضياً يرفع أسم الدولة عالياً في المحافل الدولية من ناحية ويتمتع بأسلوب حياة صحي من ناحية ثانية.</t>
  </si>
  <si>
    <t>صالة مغطاة Gymnasuim</t>
  </si>
  <si>
    <t xml:space="preserve">MONTHLY AVERAGE OF SPORT PRACTITIONERS 
AT FERJAN PLAYGROUNDS </t>
  </si>
  <si>
    <t>فريج الخور</t>
  </si>
  <si>
    <t>Al Wukair</t>
  </si>
  <si>
    <t>Column1</t>
  </si>
  <si>
    <t>Column2</t>
  </si>
  <si>
    <t>فريج الوكير Al Wukair</t>
  </si>
  <si>
    <t>فريج شرق نعيجة East Nuaija</t>
  </si>
  <si>
    <t>فريج المرخية Al Markhiya</t>
  </si>
  <si>
    <t>فريج عين خالد Ain Khalid</t>
  </si>
  <si>
    <t>فريج شمال دحيل North Duhail</t>
  </si>
  <si>
    <t>فريج بو هامور Abu Hamour</t>
  </si>
  <si>
    <t>فريج غرب نعيجة West Nuaija</t>
  </si>
  <si>
    <t>فريج العزيزية Al Azizya</t>
  </si>
  <si>
    <t>فريج الثمامة Al Thumama</t>
  </si>
  <si>
    <t>فريج جنوب دحيل South Duhail</t>
  </si>
  <si>
    <t>فريج جبل الوكرة Jabal Al Wakra</t>
  </si>
  <si>
    <t>فريج الذخيرة Al Thakira</t>
  </si>
  <si>
    <t>فريج مدينة خليفة الشمالية North Madinat Khalifa</t>
  </si>
  <si>
    <t>فريج أم صلال Um Salal</t>
  </si>
  <si>
    <t>(1) المصدر: وزارة الثقافة والرياضة.</t>
  </si>
  <si>
    <t>(1) Source: Ministry of Culture and Sports.</t>
  </si>
  <si>
    <t>(1) المصدر: وزارة التعليم والتعليم العالي.</t>
  </si>
  <si>
    <t>صالة مُغطاه</t>
  </si>
  <si>
    <t>(1) Source: Ministry of Education and Higher Education.</t>
  </si>
  <si>
    <t xml:space="preserve">الأجهزة الرياضية </t>
  </si>
  <si>
    <r>
      <rPr>
        <b/>
        <sz val="12"/>
        <color theme="1"/>
        <rFont val="Arial"/>
        <family val="2"/>
      </rPr>
      <t>القيمة بالريال القطري</t>
    </r>
    <r>
      <rPr>
        <b/>
        <sz val="10"/>
        <color theme="1"/>
        <rFont val="Arial"/>
        <family val="2"/>
      </rPr>
      <t xml:space="preserve">   VALUE_QR</t>
    </r>
  </si>
  <si>
    <t>ألبسة جلدية</t>
  </si>
  <si>
    <t>لوازم ألبسة أُخر</t>
  </si>
  <si>
    <t>اردية للرياضة "تريننج"</t>
  </si>
  <si>
    <t>بنادق رش ،  رياضية أخر للصيد أو الرماية بما فيها التي تتضمن تجميع ما بين البنادق وبنادق الرش</t>
  </si>
  <si>
    <t>بنادق وكربينات رياضية اخر للصيد أوالرماية بمواسير محززة</t>
  </si>
  <si>
    <t>خراطيش وأجزاؤها ولوازمها للصيد أو للرماية الرياضية</t>
  </si>
  <si>
    <t>قوارب بدون محركات</t>
  </si>
  <si>
    <t>قوارب من الياف زجاجية (فايبر جلاس) ذات محركات خارجية غير ثابتة</t>
  </si>
  <si>
    <t>ألبسة للرياضة للنساء أو البنات، من الياف تركيبيه او اصطناعيه</t>
  </si>
  <si>
    <t>ألبسة للرياضة للنساء أو البنات، من مواد نسجيه اخرى</t>
  </si>
  <si>
    <t>قوارب شراعية، وإن كانت مزودة بمحرك مساعد</t>
  </si>
  <si>
    <t>قوارب بمحركات، عـدا الـقـوارب ذات المحرك الخارجي غير الثابت</t>
  </si>
  <si>
    <t>أجزاء ولوازم الخراطيش للصيد أو للرماية الرياضية</t>
  </si>
  <si>
    <t>مضارب التنس وتنس الريشة, البادمنتون ومضارب مماثلة بأوتاد أو بدونها</t>
  </si>
  <si>
    <t>أحذية تزلج ، وأحذية لوحات التزلج "سيرف"</t>
  </si>
  <si>
    <t>أحذية تزلج وأحذية ألواح التزلج "سيرف"</t>
  </si>
  <si>
    <t xml:space="preserve">               الفئات العمرية
                 والجنسية  
                  والنوع
   الأنشطة</t>
  </si>
  <si>
    <t xml:space="preserve">               Age Goups, 
               Nationlaity
                &amp; Gender
 Activity</t>
  </si>
  <si>
    <t>The 2022  World Cup is  the 22nd edition of the FIFA World Cup,  It is scheduled to take place in Qatar in 2022.  it will be scheduled 21 November - 18 December, 2022</t>
  </si>
  <si>
    <t>العاملون الاخرون في مجال الرياضة</t>
  </si>
  <si>
    <t>Other Workers in Sport</t>
  </si>
  <si>
    <r>
      <rPr>
        <b/>
        <sz val="11"/>
        <rFont val="Arial"/>
        <family val="2"/>
      </rPr>
      <t>ملاعب خارجية</t>
    </r>
    <r>
      <rPr>
        <b/>
        <sz val="10"/>
        <rFont val="Arial"/>
        <family val="2"/>
      </rPr>
      <t xml:space="preserve">
</t>
    </r>
    <r>
      <rPr>
        <b/>
        <sz val="9"/>
        <rFont val="Arial"/>
        <family val="2"/>
      </rPr>
      <t>Outdoor Playgrounds</t>
    </r>
  </si>
  <si>
    <r>
      <rPr>
        <b/>
        <sz val="11"/>
        <rFont val="Arial"/>
        <family val="2"/>
      </rPr>
      <t>برك سباحة</t>
    </r>
    <r>
      <rPr>
        <b/>
        <sz val="10"/>
        <rFont val="Arial"/>
        <family val="2"/>
      </rPr>
      <t xml:space="preserve">
</t>
    </r>
    <r>
      <rPr>
        <b/>
        <sz val="9"/>
        <rFont val="Arial"/>
        <family val="2"/>
      </rPr>
      <t>Swimming Pools</t>
    </r>
  </si>
  <si>
    <r>
      <rPr>
        <b/>
        <sz val="11"/>
        <rFont val="Arial"/>
        <family val="2"/>
      </rPr>
      <t>أخرى</t>
    </r>
    <r>
      <rPr>
        <b/>
        <sz val="10"/>
        <rFont val="Arial"/>
        <family val="2"/>
      </rPr>
      <t xml:space="preserve">
</t>
    </r>
    <r>
      <rPr>
        <b/>
        <sz val="9"/>
        <rFont val="Arial"/>
        <family val="2"/>
      </rPr>
      <t>Others</t>
    </r>
  </si>
  <si>
    <t>TABLE (255)</t>
  </si>
  <si>
    <t>جدول (256)</t>
  </si>
  <si>
    <t xml:space="preserve"> TABLE (256)</t>
  </si>
  <si>
    <t>جدول  (257)</t>
  </si>
  <si>
    <t>TABLE (257)</t>
  </si>
  <si>
    <t xml:space="preserve"> TABLE (263)</t>
  </si>
  <si>
    <t>TABLE (266)</t>
  </si>
  <si>
    <t>جدول (266)</t>
  </si>
  <si>
    <t>جدول (271)</t>
  </si>
  <si>
    <t>TABLE (271)</t>
  </si>
  <si>
    <t>2020/2021</t>
  </si>
  <si>
    <t>2018/2017 - 2021/2020</t>
  </si>
  <si>
    <t>2017/2018 - 2020/2021</t>
  </si>
  <si>
    <t>2018 - 2020</t>
  </si>
  <si>
    <t>2021/2020</t>
  </si>
  <si>
    <t xml:space="preserve"> 2021/2020</t>
  </si>
  <si>
    <t xml:space="preserve"> 2020/2021</t>
  </si>
  <si>
    <t>2017 - 2020</t>
  </si>
  <si>
    <t>العسيري</t>
  </si>
  <si>
    <t>AL Asiri</t>
  </si>
  <si>
    <t>أخصائيو التغذية ومساعديهم</t>
  </si>
  <si>
    <t>الإداريون</t>
  </si>
  <si>
    <r>
      <t xml:space="preserve">صالة رياضية 
</t>
    </r>
    <r>
      <rPr>
        <b/>
        <sz val="9"/>
        <rFont val="Arial"/>
        <family val="2"/>
      </rPr>
      <t>Sports Hall</t>
    </r>
  </si>
  <si>
    <r>
      <rPr>
        <b/>
        <sz val="11"/>
        <rFont val="Arial"/>
        <family val="2"/>
      </rPr>
      <t>أخرى</t>
    </r>
    <r>
      <rPr>
        <b/>
        <i/>
        <sz val="10"/>
        <rFont val="Arial"/>
        <family val="2"/>
      </rPr>
      <t xml:space="preserve">
</t>
    </r>
    <r>
      <rPr>
        <b/>
        <i/>
        <sz val="9"/>
        <rFont val="Arial"/>
        <family val="2"/>
      </rPr>
      <t>Ot</t>
    </r>
    <r>
      <rPr>
        <b/>
        <sz val="9"/>
        <rFont val="Arial"/>
        <family val="2"/>
      </rPr>
      <t>hers</t>
    </r>
  </si>
  <si>
    <r>
      <t xml:space="preserve">صالة تدريب
</t>
    </r>
    <r>
      <rPr>
        <b/>
        <sz val="9"/>
        <rFont val="Arial"/>
        <family val="2"/>
      </rPr>
      <t>Training hal</t>
    </r>
    <r>
      <rPr>
        <b/>
        <sz val="11"/>
        <rFont val="Arial"/>
        <family val="2"/>
      </rPr>
      <t>l</t>
    </r>
  </si>
  <si>
    <r>
      <rPr>
        <b/>
        <sz val="11"/>
        <rFont val="Arial"/>
        <family val="2"/>
      </rPr>
      <t>أجهزة تمرين الجزء العلوي</t>
    </r>
    <r>
      <rPr>
        <b/>
        <sz val="10"/>
        <rFont val="Arial"/>
        <family val="2"/>
      </rPr>
      <t xml:space="preserve">
</t>
    </r>
    <r>
      <rPr>
        <b/>
        <sz val="9"/>
        <rFont val="Arial"/>
        <family val="2"/>
      </rPr>
      <t>Upper Exercise Equipment</t>
    </r>
  </si>
  <si>
    <r>
      <t xml:space="preserve">أجهزة تمرين الجزء السفلي
</t>
    </r>
    <r>
      <rPr>
        <b/>
        <sz val="9"/>
        <rFont val="Arial"/>
        <family val="2"/>
      </rPr>
      <t>Upper Exercise Equipment</t>
    </r>
  </si>
  <si>
    <r>
      <t xml:space="preserve">أجهزة تمرين االجسم بالكامل
</t>
    </r>
    <r>
      <rPr>
        <b/>
        <sz val="9"/>
        <rFont val="Arial"/>
        <family val="2"/>
      </rPr>
      <t>Upper Exercise Equipment</t>
    </r>
  </si>
  <si>
    <r>
      <rPr>
        <b/>
        <sz val="11"/>
        <rFont val="Arial"/>
        <family val="2"/>
      </rPr>
      <t>الأدوات الرياضية</t>
    </r>
    <r>
      <rPr>
        <b/>
        <sz val="10"/>
        <rFont val="Arial"/>
        <family val="2"/>
      </rPr>
      <t xml:space="preserve">
Sports Tools</t>
    </r>
  </si>
  <si>
    <t>Administrators</t>
  </si>
  <si>
    <r>
      <t xml:space="preserve">المنشآت الرياضية </t>
    </r>
    <r>
      <rPr>
        <b/>
        <vertAlign val="superscript"/>
        <sz val="14"/>
        <color theme="1"/>
        <rFont val="Arial"/>
        <family val="2"/>
      </rPr>
      <t xml:space="preserve">(1) </t>
    </r>
    <r>
      <rPr>
        <b/>
        <sz val="14"/>
        <color theme="1"/>
        <rFont val="Arial"/>
        <family val="2"/>
      </rPr>
      <t>حسب النوع</t>
    </r>
  </si>
  <si>
    <r>
      <t xml:space="preserve">SPORT FACILITIES </t>
    </r>
    <r>
      <rPr>
        <b/>
        <vertAlign val="superscript"/>
        <sz val="12"/>
        <rFont val="Arial"/>
        <family val="2"/>
      </rPr>
      <t>(1)</t>
    </r>
    <r>
      <rPr>
        <b/>
        <sz val="12"/>
        <rFont val="Arial"/>
        <family val="2"/>
      </rPr>
      <t xml:space="preserve"> BY TYPE</t>
    </r>
  </si>
  <si>
    <t>ميدان تنس</t>
  </si>
  <si>
    <r>
      <rPr>
        <b/>
        <vertAlign val="superscript"/>
        <sz val="13"/>
        <rFont val="Arial"/>
        <family val="2"/>
      </rPr>
      <t>(1)</t>
    </r>
    <r>
      <rPr>
        <b/>
        <sz val="11"/>
        <rFont val="Arial"/>
        <family val="2"/>
      </rPr>
      <t>2020</t>
    </r>
  </si>
  <si>
    <t xml:space="preserve">(1) انخفاض عدد الممارسين بسبب جائحة كورونا.  </t>
  </si>
  <si>
    <t>2019 - 2020</t>
  </si>
  <si>
    <t xml:space="preserve"> 2019 - 2020</t>
  </si>
  <si>
    <t xml:space="preserve">                        النوع                          
الأعضاء</t>
  </si>
  <si>
    <t xml:space="preserve">                      Gender                      
Members</t>
  </si>
  <si>
    <t xml:space="preserve">                         نوع الدوام                              والجنسية والنوع
المهنة</t>
  </si>
  <si>
    <t xml:space="preserve">                       Type of Work,                                 Nationality                                  &amp; Gender
Occupation</t>
  </si>
  <si>
    <t>جدول (267)</t>
  </si>
  <si>
    <t>TABLE (267)</t>
  </si>
  <si>
    <t xml:space="preserve">LOCALLY EXECUTED YOUTH AND SPORTS ACTIVITIES
BY EVENTS, NATIONALITY AND GENDER </t>
  </si>
  <si>
    <t xml:space="preserve">                       الجنسية والنوع
الفعاليات</t>
  </si>
  <si>
    <t xml:space="preserve">                          Nationality                                &amp; Gender
Events                      </t>
  </si>
  <si>
    <r>
      <rPr>
        <sz val="10"/>
        <color theme="1"/>
        <rFont val="Arial"/>
        <family val="2"/>
      </rPr>
      <t xml:space="preserve">* </t>
    </r>
    <r>
      <rPr>
        <sz val="8"/>
        <color theme="1"/>
        <rFont val="Arial"/>
        <family val="2"/>
      </rPr>
      <t>This number includes the audience of the exhibitions.</t>
    </r>
  </si>
  <si>
    <t>جدول (268)</t>
  </si>
  <si>
    <t>TABLE (268)</t>
  </si>
  <si>
    <t>TABLE (269)</t>
  </si>
  <si>
    <t>امارتيون</t>
  </si>
  <si>
    <t>Emiratis</t>
  </si>
  <si>
    <t>كويتيون</t>
  </si>
  <si>
    <t>Kuwaitis</t>
  </si>
  <si>
    <t>افريقيون</t>
  </si>
  <si>
    <t>آخرى</t>
  </si>
  <si>
    <t>Other</t>
  </si>
  <si>
    <t>Year</t>
  </si>
  <si>
    <t>السنة</t>
  </si>
  <si>
    <t>PARTICIPANTION IN SPORT PRACTISE IN HOTELS AND PRIVATE GYMS BY GENDER</t>
  </si>
  <si>
    <t>المشتركون في ممارسة الرياضة في الفنادق والصالات الرياضية الخاصة حسب النوع</t>
  </si>
  <si>
    <t>TABLE (262)</t>
  </si>
  <si>
    <t>أندية وجمعيات للهوايات الشبابية</t>
  </si>
  <si>
    <t>Clubs and Associations of Youth Hobbies</t>
  </si>
  <si>
    <t>(1) The number of exercisers has decreased due to the Coronavirus pandemic.</t>
  </si>
  <si>
    <r>
      <t>الملاعب في المدارس الحكومية</t>
    </r>
    <r>
      <rPr>
        <b/>
        <vertAlign val="superscript"/>
        <sz val="14"/>
        <rFont val="Arial"/>
        <family val="2"/>
      </rPr>
      <t xml:space="preserve"> (1)</t>
    </r>
    <r>
      <rPr>
        <b/>
        <sz val="14"/>
        <rFont val="Arial"/>
        <family val="2"/>
      </rPr>
      <t xml:space="preserve"> حسب نوع المدارس ونوع الملعب</t>
    </r>
  </si>
  <si>
    <t>Al Shahania</t>
  </si>
  <si>
    <t>الشحانية</t>
  </si>
  <si>
    <t>Umm Slal</t>
  </si>
  <si>
    <t>Rayyan</t>
  </si>
  <si>
    <t>قاعة رياضية</t>
  </si>
  <si>
    <t>البلديات</t>
  </si>
  <si>
    <r>
      <t>الملاعب في المدارس الحكومية</t>
    </r>
    <r>
      <rPr>
        <b/>
        <vertAlign val="superscript"/>
        <sz val="14"/>
        <rFont val="Arial"/>
        <family val="2"/>
      </rPr>
      <t xml:space="preserve"> (1)</t>
    </r>
    <r>
      <rPr>
        <b/>
        <sz val="14"/>
        <rFont val="Arial"/>
        <family val="2"/>
      </rPr>
      <t xml:space="preserve"> حسب البلدية ونوع الملعب</t>
    </r>
  </si>
  <si>
    <t>TABLE (259)</t>
  </si>
  <si>
    <r>
      <t xml:space="preserve">PLAYGROUNDS AT PUBLIC SCHOOLS </t>
    </r>
    <r>
      <rPr>
        <b/>
        <vertAlign val="superscript"/>
        <sz val="12"/>
        <color theme="1"/>
        <rFont val="Arial"/>
        <family val="2"/>
      </rPr>
      <t xml:space="preserve">(1) </t>
    </r>
    <r>
      <rPr>
        <b/>
        <sz val="12"/>
        <color theme="1"/>
        <rFont val="Arial"/>
        <family val="2"/>
      </rPr>
      <t>BY TYPE OF SCHOOL AND PLAYGROUND</t>
    </r>
  </si>
  <si>
    <r>
      <t xml:space="preserve"> PLAYGROUNDS AT PUBLIC SCHOOLS </t>
    </r>
    <r>
      <rPr>
        <b/>
        <vertAlign val="superscript"/>
        <sz val="12"/>
        <color theme="1"/>
        <rFont val="Arial"/>
        <family val="2"/>
      </rPr>
      <t>(1)</t>
    </r>
    <r>
      <rPr>
        <b/>
        <sz val="12"/>
        <color theme="1"/>
        <rFont val="Arial"/>
        <family val="2"/>
      </rPr>
      <t xml:space="preserve"> BY MUNICIPALITY AND TYPE OF PLAYGROUND</t>
    </r>
  </si>
  <si>
    <t>ميدان هوكي Hockey Field</t>
  </si>
  <si>
    <t>SPORTS WORKERS AT HOTELS AND PRIVATE GYMS BY OCCUPATION AND GENDER</t>
  </si>
  <si>
    <t>Nutritionists and assistants</t>
  </si>
  <si>
    <t>Physiotherapists and Assistants</t>
  </si>
  <si>
    <t xml:space="preserve">ملاحظة : </t>
  </si>
  <si>
    <t>Note :</t>
  </si>
  <si>
    <t xml:space="preserve">The decline in numbers in 2020 is due to the </t>
  </si>
  <si>
    <t>Coronavirus pandemic (Covid 19).</t>
  </si>
  <si>
    <t>(كوفيد ١٩).</t>
  </si>
  <si>
    <t xml:space="preserve">الانخفاض في الأعداد في عام 2020 يعود لجائحة كورونا </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</si>
</sst>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1" formatCode="_-* #,##0_-;_-* #,##0\-;_-* &quot;-&quot;_-;_-@_-"/>
    <numFmt numFmtId="43" formatCode="_-* #,##0.00_-;_-* #,##0.00\-;_-* &quot;-&quot;??_-;_-@_-"/>
    <numFmt numFmtId="164" formatCode="_(* #,##0.00_);_(* \(#,##0.00\);_(* &quot;-&quot;??_);_(@_)"/>
    <numFmt numFmtId="165" formatCode="#,##0_ ;\-#,##0\ "/>
    <numFmt numFmtId="166" formatCode="_-* #,##0_-;_-* #,##0\-;_-* &quot;-&quot;??_-;_-@_-"/>
    <numFmt numFmtId="167" formatCode="_(* #,##0_);_(* \(#,##0\);_(* &quot;-&quot;??_);_(@_)"/>
    <numFmt numFmtId="168" formatCode="_-* #,##0.00_-;\-* #,##0.00_-;_-* &quot;-&quot;??_-;_-@_-"/>
  </numFmts>
  <fonts count="89">
    <font>
      <sz val="10"/>
      <name val="Arial"/>
      <charset val="178"/>
    </font>
    <font>
      <sz val="11"/>
      <color theme="1"/>
      <name val="Calibri"/>
      <family val="2"/>
      <charset val="178"/>
      <scheme val="minor"/>
    </font>
    <font>
      <sz val="11"/>
      <color theme="1"/>
      <name val="Calibri"/>
      <family val="2"/>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sz val="11"/>
      <color theme="1"/>
      <name val="Calibri"/>
      <family val="2"/>
      <charset val="178"/>
      <scheme val="minor"/>
    </font>
    <font>
      <b/>
      <sz val="12"/>
      <name val="Arial"/>
      <family val="2"/>
    </font>
    <font>
      <sz val="12"/>
      <name val="Arial"/>
      <family val="2"/>
    </font>
    <font>
      <sz val="14"/>
      <name val="Arial"/>
      <family val="2"/>
    </font>
    <font>
      <b/>
      <sz val="11"/>
      <name val="Arial"/>
      <family val="2"/>
    </font>
    <font>
      <sz val="11"/>
      <name val="Arial"/>
      <family val="2"/>
    </font>
    <font>
      <sz val="10"/>
      <name val="Arial"/>
      <family val="2"/>
      <charset val="178"/>
    </font>
    <font>
      <sz val="10"/>
      <name val="Arial"/>
      <family val="2"/>
    </font>
    <font>
      <b/>
      <sz val="10"/>
      <name val="Arial"/>
      <family val="2"/>
    </font>
    <font>
      <sz val="10"/>
      <name val="Arial"/>
      <family val="2"/>
    </font>
    <font>
      <b/>
      <sz val="14"/>
      <name val="Arial"/>
      <family val="2"/>
    </font>
    <font>
      <b/>
      <sz val="13"/>
      <name val="Arial"/>
      <family val="2"/>
    </font>
    <font>
      <b/>
      <sz val="11"/>
      <color theme="1"/>
      <name val="Arial"/>
      <family val="2"/>
    </font>
    <font>
      <b/>
      <sz val="12"/>
      <color rgb="FF000000"/>
      <name val="Arial"/>
      <family val="2"/>
    </font>
    <font>
      <b/>
      <sz val="10"/>
      <color theme="1"/>
      <name val="Arial"/>
      <family val="2"/>
    </font>
    <font>
      <b/>
      <sz val="8"/>
      <name val="Arial"/>
      <family val="2"/>
    </font>
    <font>
      <b/>
      <sz val="9"/>
      <name val="Arial"/>
      <family val="2"/>
    </font>
    <font>
      <b/>
      <sz val="14"/>
      <color indexed="12"/>
      <name val="Arial"/>
      <family val="2"/>
    </font>
    <font>
      <b/>
      <sz val="12"/>
      <color indexed="12"/>
      <name val="Arial"/>
      <family val="2"/>
    </font>
    <font>
      <b/>
      <sz val="12"/>
      <color indexed="10"/>
      <name val="Arial"/>
      <family val="2"/>
      <charset val="178"/>
    </font>
    <font>
      <b/>
      <sz val="11"/>
      <name val="Arial"/>
      <family val="2"/>
      <charset val="178"/>
    </font>
    <font>
      <b/>
      <sz val="10"/>
      <color indexed="10"/>
      <name val="Arial"/>
      <family val="2"/>
      <charset val="178"/>
    </font>
    <font>
      <b/>
      <sz val="12"/>
      <name val="Arial"/>
      <family val="2"/>
      <charset val="178"/>
    </font>
    <font>
      <sz val="8"/>
      <name val="Arial"/>
      <family val="2"/>
      <charset val="178"/>
    </font>
    <font>
      <b/>
      <sz val="8"/>
      <color indexed="10"/>
      <name val="Arial"/>
      <family val="2"/>
    </font>
    <font>
      <sz val="14"/>
      <color theme="1"/>
      <name val="Arial"/>
      <family val="2"/>
    </font>
    <font>
      <b/>
      <sz val="15"/>
      <color theme="1"/>
      <name val="Arial"/>
      <family val="2"/>
    </font>
    <font>
      <b/>
      <sz val="14"/>
      <color theme="1"/>
      <name val="Arial"/>
      <family val="2"/>
    </font>
    <font>
      <sz val="11"/>
      <color theme="1"/>
      <name val="Arial"/>
      <family val="2"/>
    </font>
    <font>
      <b/>
      <sz val="12"/>
      <color theme="1"/>
      <name val="Arial"/>
      <family val="2"/>
    </font>
    <font>
      <sz val="10"/>
      <color theme="1"/>
      <name val="Arial"/>
      <family val="2"/>
    </font>
    <font>
      <b/>
      <sz val="10"/>
      <color rgb="FF000000"/>
      <name val="Arial"/>
      <family val="2"/>
    </font>
    <font>
      <b/>
      <sz val="16"/>
      <name val="Arial"/>
      <family val="2"/>
      <charset val="178"/>
    </font>
    <font>
      <b/>
      <sz val="14"/>
      <name val="Traditional Arabic"/>
      <family val="1"/>
    </font>
    <font>
      <sz val="10"/>
      <name val="Arial"/>
      <family val="2"/>
    </font>
    <font>
      <sz val="10"/>
      <name val="Arial"/>
      <family val="2"/>
    </font>
    <font>
      <sz val="8"/>
      <color theme="1"/>
      <name val="Arial"/>
      <family val="2"/>
    </font>
    <font>
      <sz val="10"/>
      <name val="Arial"/>
      <family val="2"/>
    </font>
    <font>
      <b/>
      <i/>
      <sz val="12"/>
      <color theme="1"/>
      <name val="Calibri"/>
      <family val="2"/>
      <scheme val="minor"/>
    </font>
    <font>
      <sz val="11"/>
      <color indexed="8"/>
      <name val="Arial"/>
      <family val="2"/>
      <charset val="178"/>
    </font>
    <font>
      <b/>
      <sz val="9"/>
      <color theme="1"/>
      <name val="Arial"/>
      <family val="2"/>
    </font>
    <font>
      <b/>
      <sz val="11"/>
      <color rgb="FFFF0000"/>
      <name val="Arial"/>
      <family val="2"/>
    </font>
    <font>
      <sz val="10"/>
      <name val="Sakkal Majalla"/>
    </font>
    <font>
      <sz val="10"/>
      <color rgb="FFFF0000"/>
      <name val="Arial"/>
      <family val="2"/>
    </font>
    <font>
      <sz val="8"/>
      <color rgb="FFFF0000"/>
      <name val="Arial"/>
      <family val="2"/>
    </font>
    <font>
      <sz val="16"/>
      <name val="AdvertisingBold"/>
      <charset val="178"/>
    </font>
    <font>
      <sz val="16"/>
      <name val="AdvertisingMedium"/>
      <charset val="178"/>
    </font>
    <font>
      <sz val="16"/>
      <color theme="1"/>
      <name val="AdvertisingMedium"/>
      <charset val="178"/>
    </font>
    <font>
      <sz val="14"/>
      <name val="AdvertisingMedium"/>
      <charset val="178"/>
    </font>
    <font>
      <b/>
      <sz val="14"/>
      <name val="AdvertisingMedium"/>
      <charset val="178"/>
    </font>
    <font>
      <b/>
      <sz val="11"/>
      <color rgb="FF000000"/>
      <name val="Arial"/>
      <family val="2"/>
    </font>
    <font>
      <b/>
      <sz val="9"/>
      <color rgb="FF000000"/>
      <name val="Arial"/>
      <family val="2"/>
    </font>
    <font>
      <b/>
      <sz val="15"/>
      <name val="Arial"/>
      <family val="2"/>
    </font>
    <font>
      <b/>
      <vertAlign val="superscript"/>
      <sz val="12"/>
      <name val="Arial"/>
      <family val="2"/>
    </font>
    <font>
      <b/>
      <i/>
      <sz val="9"/>
      <color theme="1"/>
      <name val="Calibri"/>
      <family val="2"/>
      <scheme val="minor"/>
    </font>
    <font>
      <sz val="10"/>
      <name val="Arial"/>
      <family val="2"/>
    </font>
    <font>
      <b/>
      <sz val="8"/>
      <color rgb="FF000000"/>
      <name val="Arial"/>
      <family val="2"/>
    </font>
    <font>
      <b/>
      <sz val="8"/>
      <name val="Arial Narrow"/>
      <family val="2"/>
    </font>
    <font>
      <b/>
      <vertAlign val="superscript"/>
      <sz val="14"/>
      <color theme="1"/>
      <name val="Arial"/>
      <family val="2"/>
    </font>
    <font>
      <sz val="8"/>
      <name val="Arial"/>
      <family val="2"/>
    </font>
    <font>
      <b/>
      <sz val="16"/>
      <name val="Sakkal Majalla"/>
    </font>
    <font>
      <b/>
      <sz val="12"/>
      <name val="Sakkal Majalla"/>
    </font>
    <font>
      <b/>
      <sz val="10"/>
      <name val="Arial Black"/>
      <family val="2"/>
    </font>
    <font>
      <sz val="8"/>
      <color rgb="FF000000"/>
      <name val="Arial"/>
      <family val="2"/>
    </font>
    <font>
      <sz val="9"/>
      <name val="Arial"/>
      <family val="2"/>
    </font>
    <font>
      <b/>
      <sz val="9"/>
      <color indexed="8"/>
      <name val="Arial"/>
      <family val="2"/>
    </font>
    <font>
      <b/>
      <vertAlign val="superscript"/>
      <sz val="12"/>
      <color theme="1"/>
      <name val="Arial"/>
      <family val="2"/>
    </font>
    <font>
      <b/>
      <vertAlign val="superscript"/>
      <sz val="14"/>
      <name val="Arial"/>
      <family val="2"/>
    </font>
    <font>
      <sz val="9"/>
      <color indexed="8"/>
      <name val="Arial"/>
      <family val="2"/>
    </font>
    <font>
      <b/>
      <sz val="18"/>
      <color theme="3"/>
      <name val="Cambria"/>
      <family val="2"/>
      <scheme val="major"/>
    </font>
    <font>
      <sz val="11"/>
      <color indexed="8"/>
      <name val="Calibri"/>
      <family val="2"/>
    </font>
    <font>
      <b/>
      <i/>
      <sz val="10"/>
      <name val="Arial"/>
      <family val="2"/>
    </font>
    <font>
      <b/>
      <i/>
      <sz val="9"/>
      <name val="Arial"/>
      <family val="2"/>
    </font>
    <font>
      <b/>
      <vertAlign val="superscript"/>
      <sz val="11"/>
      <name val="Arial"/>
      <family val="2"/>
    </font>
    <font>
      <b/>
      <vertAlign val="superscript"/>
      <sz val="13"/>
      <name val="Arial"/>
      <family val="2"/>
    </font>
    <font>
      <b/>
      <i/>
      <sz val="10"/>
      <color theme="1"/>
      <name val="Arial"/>
      <family val="2"/>
    </font>
    <font>
      <b/>
      <i/>
      <sz val="9"/>
      <color theme="1"/>
      <name val="Arial"/>
      <family val="2"/>
    </font>
    <font>
      <b/>
      <i/>
      <sz val="12"/>
      <color theme="1"/>
      <name val="Arial"/>
      <family val="2"/>
    </font>
  </fonts>
  <fills count="9">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theme="2"/>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rgb="FFEEECE1"/>
        <bgColor indexed="64"/>
      </patternFill>
    </fill>
  </fills>
  <borders count="100">
    <border>
      <left/>
      <right/>
      <top/>
      <bottom/>
      <diagonal/>
    </border>
    <border>
      <left style="medium">
        <color indexed="60"/>
      </left>
      <right style="medium">
        <color indexed="60"/>
      </right>
      <top/>
      <bottom/>
      <diagonal/>
    </border>
    <border>
      <left style="medium">
        <color indexed="60"/>
      </left>
      <right style="medium">
        <color indexed="60"/>
      </right>
      <top/>
      <bottom/>
      <diagonal/>
    </border>
    <border>
      <left style="medium">
        <color theme="0"/>
      </left>
      <right style="medium">
        <color theme="0"/>
      </right>
      <top style="medium">
        <color theme="0"/>
      </top>
      <bottom style="medium">
        <color theme="0"/>
      </bottom>
      <diagonal/>
    </border>
    <border>
      <left/>
      <right style="medium">
        <color theme="0"/>
      </right>
      <top/>
      <bottom style="thin">
        <color indexed="64"/>
      </bottom>
      <diagonal/>
    </border>
    <border>
      <left style="medium">
        <color theme="0"/>
      </left>
      <right style="medium">
        <color theme="0"/>
      </right>
      <top style="medium">
        <color theme="0"/>
      </top>
      <bottom style="thin">
        <color indexed="64"/>
      </bottom>
      <diagonal/>
    </border>
    <border>
      <left style="medium">
        <color theme="0"/>
      </left>
      <right style="medium">
        <color theme="0"/>
      </right>
      <top style="thin">
        <color indexed="64"/>
      </top>
      <bottom style="medium">
        <color theme="0"/>
      </bottom>
      <diagonal/>
    </border>
    <border>
      <left style="medium">
        <color theme="0"/>
      </left>
      <right/>
      <top style="medium">
        <color theme="0"/>
      </top>
      <bottom style="medium">
        <color theme="0"/>
      </bottom>
      <diagonal/>
    </border>
    <border>
      <left/>
      <right style="medium">
        <color theme="0"/>
      </right>
      <top style="medium">
        <color theme="0"/>
      </top>
      <bottom style="medium">
        <color theme="0"/>
      </bottom>
      <diagonal/>
    </border>
    <border>
      <left style="medium">
        <color theme="0"/>
      </left>
      <right style="medium">
        <color theme="0"/>
      </right>
      <top style="medium">
        <color theme="0"/>
      </top>
      <bottom/>
      <diagonal/>
    </border>
    <border>
      <left/>
      <right style="medium">
        <color theme="0"/>
      </right>
      <top style="medium">
        <color theme="0"/>
      </top>
      <bottom/>
      <diagonal/>
    </border>
    <border>
      <left style="medium">
        <color theme="0"/>
      </left>
      <right style="medium">
        <color theme="0"/>
      </right>
      <top/>
      <bottom style="thin">
        <color indexed="64"/>
      </bottom>
      <diagonal/>
    </border>
    <border>
      <left style="medium">
        <color theme="0"/>
      </left>
      <right style="medium">
        <color theme="0"/>
      </right>
      <top/>
      <bottom/>
      <diagonal/>
    </border>
    <border>
      <left/>
      <right style="medium">
        <color theme="0"/>
      </right>
      <top/>
      <bottom/>
      <diagonal/>
    </border>
    <border>
      <left style="medium">
        <color theme="0"/>
      </left>
      <right style="medium">
        <color theme="0"/>
      </right>
      <top/>
      <bottom style="medium">
        <color theme="0"/>
      </bottom>
      <diagonal/>
    </border>
    <border>
      <left/>
      <right/>
      <top/>
      <bottom style="thin">
        <color indexed="64"/>
      </bottom>
      <diagonal/>
    </border>
    <border diagonalUp="1">
      <left style="medium">
        <color indexed="60"/>
      </left>
      <right style="medium">
        <color indexed="60"/>
      </right>
      <top style="medium">
        <color indexed="60"/>
      </top>
      <bottom style="medium">
        <color indexed="60"/>
      </bottom>
      <diagonal style="medium">
        <color indexed="60"/>
      </diagonal>
    </border>
    <border diagonalDown="1">
      <left style="medium">
        <color indexed="60"/>
      </left>
      <right style="medium">
        <color indexed="60"/>
      </right>
      <top style="medium">
        <color indexed="60"/>
      </top>
      <bottom style="medium">
        <color indexed="60"/>
      </bottom>
      <diagonal style="medium">
        <color indexed="60"/>
      </diagonal>
    </border>
    <border>
      <left style="medium">
        <color indexed="60"/>
      </left>
      <right style="medium">
        <color indexed="60"/>
      </right>
      <top style="medium">
        <color indexed="60"/>
      </top>
      <bottom style="medium">
        <color indexed="60"/>
      </bottom>
      <diagonal/>
    </border>
    <border>
      <left/>
      <right/>
      <top style="medium">
        <color indexed="60"/>
      </top>
      <bottom style="medium">
        <color indexed="60"/>
      </bottom>
      <diagonal/>
    </border>
    <border>
      <left/>
      <right/>
      <top style="medium">
        <color indexed="60"/>
      </top>
      <bottom/>
      <diagonal/>
    </border>
    <border>
      <left/>
      <right style="medium">
        <color theme="0"/>
      </right>
      <top style="thin">
        <color indexed="64"/>
      </top>
      <bottom style="medium">
        <color theme="0"/>
      </bottom>
      <diagonal/>
    </border>
    <border>
      <left style="medium">
        <color theme="0"/>
      </left>
      <right/>
      <top style="thin">
        <color indexed="64"/>
      </top>
      <bottom style="thin">
        <color theme="1"/>
      </bottom>
      <diagonal/>
    </border>
    <border>
      <left style="medium">
        <color theme="0"/>
      </left>
      <right style="medium">
        <color theme="0"/>
      </right>
      <top style="thin">
        <color indexed="64"/>
      </top>
      <bottom style="thin">
        <color indexed="64"/>
      </bottom>
      <diagonal/>
    </border>
    <border>
      <left/>
      <right/>
      <top style="thin">
        <color indexed="64"/>
      </top>
      <bottom style="thin">
        <color indexed="64"/>
      </bottom>
      <diagonal/>
    </border>
    <border>
      <left/>
      <right style="medium">
        <color theme="0"/>
      </right>
      <top style="thin">
        <color indexed="64"/>
      </top>
      <bottom/>
      <diagonal/>
    </border>
    <border>
      <left style="medium">
        <color theme="0"/>
      </left>
      <right/>
      <top style="thin">
        <color indexed="64"/>
      </top>
      <bottom/>
      <diagonal/>
    </border>
    <border>
      <left style="medium">
        <color theme="0"/>
      </left>
      <right/>
      <top/>
      <bottom style="thin">
        <color auto="1"/>
      </bottom>
      <diagonal/>
    </border>
    <border>
      <left style="medium">
        <color theme="0"/>
      </left>
      <right/>
      <top style="medium">
        <color theme="0"/>
      </top>
      <bottom/>
      <diagonal/>
    </border>
    <border>
      <left style="medium">
        <color theme="0"/>
      </left>
      <right style="medium">
        <color theme="0"/>
      </right>
      <top style="thin">
        <color indexed="64"/>
      </top>
      <bottom/>
      <diagonal/>
    </border>
    <border>
      <left/>
      <right style="medium">
        <color theme="0"/>
      </right>
      <top style="thin">
        <color theme="1"/>
      </top>
      <bottom/>
      <diagonal/>
    </border>
    <border>
      <left/>
      <right/>
      <top style="thin">
        <color indexed="64"/>
      </top>
      <bottom/>
      <diagonal/>
    </border>
    <border>
      <left style="medium">
        <color theme="0"/>
      </left>
      <right style="medium">
        <color theme="0"/>
      </right>
      <top style="thin">
        <color theme="1"/>
      </top>
      <bottom/>
      <diagonal/>
    </border>
    <border>
      <left style="medium">
        <color theme="0"/>
      </left>
      <right/>
      <top/>
      <bottom/>
      <diagonal/>
    </border>
    <border>
      <left/>
      <right style="thick">
        <color theme="0"/>
      </right>
      <top/>
      <bottom/>
      <diagonal/>
    </border>
    <border>
      <left/>
      <right/>
      <top style="thin">
        <color indexed="64"/>
      </top>
      <bottom style="thin">
        <color theme="1"/>
      </bottom>
      <diagonal/>
    </border>
    <border>
      <left/>
      <right style="medium">
        <color theme="0"/>
      </right>
      <top style="thin">
        <color indexed="64"/>
      </top>
      <bottom style="thin">
        <color theme="1"/>
      </bottom>
      <diagonal/>
    </border>
    <border>
      <left/>
      <right style="medium">
        <color theme="0"/>
      </right>
      <top style="thin">
        <color indexed="64"/>
      </top>
      <bottom style="thin">
        <color indexed="64"/>
      </bottom>
      <diagonal/>
    </border>
    <border>
      <left style="medium">
        <color theme="0"/>
      </left>
      <right/>
      <top style="thin">
        <color indexed="64"/>
      </top>
      <bottom style="medium">
        <color theme="0"/>
      </bottom>
      <diagonal/>
    </border>
    <border>
      <left/>
      <right style="medium">
        <color theme="0"/>
      </right>
      <top/>
      <bottom style="medium">
        <color theme="0"/>
      </bottom>
      <diagonal/>
    </border>
    <border>
      <left style="medium">
        <color theme="0"/>
      </left>
      <right/>
      <top style="medium">
        <color theme="0"/>
      </top>
      <bottom style="thin">
        <color indexed="64"/>
      </bottom>
      <diagonal/>
    </border>
    <border>
      <left/>
      <right style="medium">
        <color theme="0"/>
      </right>
      <top style="medium">
        <color theme="0"/>
      </top>
      <bottom style="thin">
        <color indexed="64"/>
      </bottom>
      <diagonal/>
    </border>
    <border>
      <left style="medium">
        <color theme="0"/>
      </left>
      <right/>
      <top style="thin">
        <color indexed="64"/>
      </top>
      <bottom style="thin">
        <color indexed="64"/>
      </bottom>
      <diagonal/>
    </border>
    <border>
      <left style="medium">
        <color theme="0"/>
      </left>
      <right/>
      <top/>
      <bottom style="medium">
        <color theme="0"/>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theme="0"/>
      </left>
      <right/>
      <top/>
      <bottom style="thin">
        <color indexed="64"/>
      </bottom>
      <diagonal/>
    </border>
    <border>
      <left/>
      <right style="thin">
        <color theme="0"/>
      </right>
      <top style="thin">
        <color indexed="64"/>
      </top>
      <bottom style="thin">
        <color indexed="64"/>
      </bottom>
      <diagonal/>
    </border>
    <border diagonalDown="1">
      <left style="medium">
        <color theme="0"/>
      </left>
      <right style="thin">
        <color theme="0"/>
      </right>
      <top style="thin">
        <color indexed="64"/>
      </top>
      <bottom/>
      <diagonal style="medium">
        <color theme="0"/>
      </diagonal>
    </border>
    <border diagonalDown="1">
      <left style="medium">
        <color theme="0"/>
      </left>
      <right style="thin">
        <color theme="0"/>
      </right>
      <top/>
      <bottom/>
      <diagonal style="medium">
        <color theme="0"/>
      </diagonal>
    </border>
    <border diagonalDown="1">
      <left style="medium">
        <color theme="0"/>
      </left>
      <right style="thin">
        <color theme="0"/>
      </right>
      <top/>
      <bottom style="thin">
        <color indexed="64"/>
      </bottom>
      <diagonal style="medium">
        <color theme="0"/>
      </diagonal>
    </border>
    <border>
      <left style="thin">
        <color indexed="64"/>
      </left>
      <right/>
      <top/>
      <bottom/>
      <diagonal/>
    </border>
    <border>
      <left style="thin">
        <color indexed="64"/>
      </left>
      <right/>
      <top style="thin">
        <color indexed="64"/>
      </top>
      <bottom/>
      <diagonal/>
    </border>
    <border diagonalUp="1">
      <left/>
      <right style="medium">
        <color theme="0"/>
      </right>
      <top style="thin">
        <color indexed="64"/>
      </top>
      <bottom/>
      <diagonal style="medium">
        <color theme="0"/>
      </diagonal>
    </border>
    <border diagonalUp="1">
      <left/>
      <right style="medium">
        <color theme="0"/>
      </right>
      <top/>
      <bottom/>
      <diagonal style="medium">
        <color theme="0"/>
      </diagonal>
    </border>
    <border diagonalUp="1">
      <left/>
      <right style="medium">
        <color theme="0"/>
      </right>
      <top/>
      <bottom style="thin">
        <color indexed="64"/>
      </bottom>
      <diagonal style="medium">
        <color theme="0"/>
      </diagonal>
    </border>
    <border diagonalUp="1">
      <left/>
      <right style="medium">
        <color theme="0"/>
      </right>
      <top style="thin">
        <color indexed="64"/>
      </top>
      <bottom style="thin">
        <color indexed="64"/>
      </bottom>
      <diagonal style="medium">
        <color theme="0"/>
      </diagonal>
    </border>
    <border diagonalDown="1">
      <left style="medium">
        <color theme="0"/>
      </left>
      <right/>
      <top style="thin">
        <color indexed="64"/>
      </top>
      <bottom style="thin">
        <color indexed="64"/>
      </bottom>
      <diagonal style="medium">
        <color theme="0"/>
      </diagonal>
    </border>
    <border diagonalUp="1">
      <left style="medium">
        <color theme="0"/>
      </left>
      <right style="medium">
        <color theme="0"/>
      </right>
      <top style="thin">
        <color indexed="64"/>
      </top>
      <bottom/>
      <diagonal style="medium">
        <color theme="0"/>
      </diagonal>
    </border>
    <border diagonalDown="1">
      <left style="medium">
        <color theme="0"/>
      </left>
      <right/>
      <top style="thin">
        <color indexed="64"/>
      </top>
      <bottom/>
      <diagonal style="medium">
        <color theme="0"/>
      </diagonal>
    </border>
    <border diagonalUp="1">
      <left style="medium">
        <color theme="0"/>
      </left>
      <right style="medium">
        <color theme="0"/>
      </right>
      <top/>
      <bottom style="thin">
        <color indexed="64"/>
      </bottom>
      <diagonal style="medium">
        <color theme="0"/>
      </diagonal>
    </border>
    <border diagonalDown="1">
      <left style="medium">
        <color theme="0"/>
      </left>
      <right/>
      <top/>
      <bottom style="thin">
        <color indexed="64"/>
      </bottom>
      <diagonal style="medium">
        <color theme="0"/>
      </diagonal>
    </border>
    <border diagonalDown="1">
      <left style="medium">
        <color theme="0"/>
      </left>
      <right/>
      <top/>
      <bottom/>
      <diagonal style="medium">
        <color theme="0"/>
      </diagonal>
    </border>
    <border>
      <left style="medium">
        <color rgb="FFFFFFFF"/>
      </left>
      <right/>
      <top style="thin">
        <color indexed="64"/>
      </top>
      <bottom/>
      <diagonal/>
    </border>
    <border>
      <left style="medium">
        <color rgb="FFFFFFFF"/>
      </left>
      <right/>
      <top/>
      <bottom style="medium">
        <color rgb="FFFFFFFF"/>
      </bottom>
      <diagonal/>
    </border>
    <border>
      <left style="medium">
        <color rgb="FFFFFFFF"/>
      </left>
      <right/>
      <top/>
      <bottom/>
      <diagonal/>
    </border>
    <border diagonalDown="1">
      <left style="medium">
        <color theme="0"/>
      </left>
      <right style="medium">
        <color theme="0"/>
      </right>
      <top style="thin">
        <color indexed="64"/>
      </top>
      <bottom/>
      <diagonal style="medium">
        <color theme="0"/>
      </diagonal>
    </border>
    <border diagonalUp="1">
      <left style="medium">
        <color theme="0"/>
      </left>
      <right style="medium">
        <color theme="0"/>
      </right>
      <top/>
      <bottom/>
      <diagonal style="medium">
        <color theme="0"/>
      </diagonal>
    </border>
    <border diagonalDown="1">
      <left style="medium">
        <color theme="0"/>
      </left>
      <right style="medium">
        <color theme="0"/>
      </right>
      <top/>
      <bottom/>
      <diagonal style="medium">
        <color theme="0"/>
      </diagonal>
    </border>
    <border diagonalDown="1">
      <left style="medium">
        <color theme="0"/>
      </left>
      <right style="medium">
        <color theme="0"/>
      </right>
      <top/>
      <bottom style="thin">
        <color indexed="64"/>
      </bottom>
      <diagonal style="medium">
        <color theme="0"/>
      </diagonal>
    </border>
    <border>
      <left style="medium">
        <color theme="0"/>
      </left>
      <right style="thin">
        <color theme="0"/>
      </right>
      <top style="thin">
        <color indexed="64"/>
      </top>
      <bottom style="thin">
        <color indexed="64"/>
      </bottom>
      <diagonal/>
    </border>
    <border>
      <left/>
      <right/>
      <top style="thin">
        <color indexed="64"/>
      </top>
      <bottom style="medium">
        <color theme="0"/>
      </bottom>
      <diagonal/>
    </border>
    <border>
      <left style="medium">
        <color theme="0"/>
      </left>
      <right style="medium">
        <color theme="0"/>
      </right>
      <top style="medium">
        <color theme="0"/>
      </top>
      <bottom style="thin">
        <color theme="1"/>
      </bottom>
      <diagonal/>
    </border>
    <border>
      <left/>
      <right style="medium">
        <color rgb="FFFFFFFF"/>
      </right>
      <top/>
      <bottom style="medium">
        <color rgb="FFFFFFFF"/>
      </bottom>
      <diagonal/>
    </border>
    <border>
      <left/>
      <right style="medium">
        <color rgb="FFFFFFFF"/>
      </right>
      <top/>
      <bottom/>
      <diagonal/>
    </border>
    <border>
      <left style="medium">
        <color theme="0"/>
      </left>
      <right style="medium">
        <color theme="0"/>
      </right>
      <top style="thin">
        <color theme="1"/>
      </top>
      <bottom style="medium">
        <color theme="0"/>
      </bottom>
      <diagonal/>
    </border>
    <border diagonalUp="1">
      <left/>
      <right/>
      <top style="thin">
        <color indexed="64"/>
      </top>
      <bottom/>
      <diagonal style="medium">
        <color theme="0"/>
      </diagonal>
    </border>
    <border diagonalDown="1">
      <left/>
      <right/>
      <top style="thin">
        <color indexed="64"/>
      </top>
      <bottom/>
      <diagonal style="medium">
        <color theme="0"/>
      </diagonal>
    </border>
    <border diagonalUp="1">
      <left/>
      <right/>
      <top/>
      <bottom/>
      <diagonal style="medium">
        <color theme="0"/>
      </diagonal>
    </border>
    <border diagonalDown="1">
      <left/>
      <right/>
      <top/>
      <bottom/>
      <diagonal style="medium">
        <color theme="0"/>
      </diagonal>
    </border>
    <border diagonalUp="1">
      <left/>
      <right/>
      <top/>
      <bottom style="thin">
        <color indexed="64"/>
      </bottom>
      <diagonal style="medium">
        <color theme="0"/>
      </diagonal>
    </border>
    <border diagonalDown="1">
      <left/>
      <right/>
      <top/>
      <bottom style="thin">
        <color indexed="64"/>
      </bottom>
      <diagonal style="medium">
        <color theme="0"/>
      </diagonal>
    </border>
    <border>
      <left style="medium">
        <color theme="0"/>
      </left>
      <right style="thin">
        <color theme="0"/>
      </right>
      <top style="thin">
        <color auto="1"/>
      </top>
      <bottom/>
      <diagonal/>
    </border>
    <border>
      <left style="medium">
        <color theme="0"/>
      </left>
      <right style="thin">
        <color theme="0"/>
      </right>
      <top/>
      <bottom/>
      <diagonal/>
    </border>
    <border>
      <left style="medium">
        <color theme="0"/>
      </left>
      <right style="thin">
        <color theme="0"/>
      </right>
      <top/>
      <bottom style="thin">
        <color indexed="64"/>
      </bottom>
      <diagonal/>
    </border>
    <border>
      <left/>
      <right style="medium">
        <color theme="0"/>
      </right>
      <top/>
      <bottom style="thin">
        <color theme="0"/>
      </bottom>
      <diagonal/>
    </border>
    <border>
      <left style="medium">
        <color theme="0"/>
      </left>
      <right style="medium">
        <color theme="0"/>
      </right>
      <top/>
      <bottom style="thin">
        <color theme="0"/>
      </bottom>
      <diagonal/>
    </border>
    <border>
      <left/>
      <right/>
      <top/>
      <bottom style="thin">
        <color theme="0"/>
      </bottom>
      <diagonal/>
    </border>
    <border>
      <left/>
      <right style="medium">
        <color theme="0"/>
      </right>
      <top style="thin">
        <color theme="0"/>
      </top>
      <bottom/>
      <diagonal/>
    </border>
    <border>
      <left style="medium">
        <color theme="0"/>
      </left>
      <right style="medium">
        <color theme="0"/>
      </right>
      <top style="thin">
        <color theme="0"/>
      </top>
      <bottom/>
      <diagonal/>
    </border>
    <border>
      <left/>
      <right/>
      <top style="thin">
        <color theme="0"/>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35">
    <xf numFmtId="0" fontId="0" fillId="0" borderId="0"/>
    <xf numFmtId="0" fontId="17" fillId="2" borderId="1">
      <alignment horizontal="left" vertical="center" wrapText="1" indent="1"/>
    </xf>
    <xf numFmtId="0" fontId="11" fillId="0" borderId="0"/>
    <xf numFmtId="0" fontId="20" fillId="0" borderId="0"/>
    <xf numFmtId="0" fontId="10" fillId="0" borderId="0"/>
    <xf numFmtId="0" fontId="17" fillId="2" borderId="2">
      <alignment horizontal="left" vertical="center" wrapText="1" indent="1"/>
    </xf>
    <xf numFmtId="0" fontId="18" fillId="0" borderId="0"/>
    <xf numFmtId="0" fontId="28" fillId="0" borderId="0" applyAlignment="0">
      <alignment horizontal="centerContinuous" vertical="center"/>
    </xf>
    <xf numFmtId="0" fontId="28" fillId="0" borderId="0" applyAlignment="0">
      <alignment horizontal="centerContinuous" vertical="center"/>
    </xf>
    <xf numFmtId="0" fontId="28" fillId="0" borderId="0" applyAlignment="0">
      <alignment horizontal="centerContinuous" vertical="center"/>
    </xf>
    <xf numFmtId="0" fontId="29" fillId="0" borderId="0" applyAlignment="0">
      <alignment horizontal="centerContinuous" vertical="center"/>
    </xf>
    <xf numFmtId="0" fontId="29" fillId="0" borderId="0" applyAlignment="0">
      <alignment horizontal="centerContinuous" vertical="center"/>
    </xf>
    <xf numFmtId="0" fontId="29" fillId="0" borderId="0" applyAlignment="0">
      <alignment horizontal="centerContinuous" vertical="center"/>
    </xf>
    <xf numFmtId="0" fontId="12" fillId="2" borderId="16">
      <alignment horizontal="right" vertical="center" wrapText="1"/>
    </xf>
    <xf numFmtId="0" fontId="12" fillId="2" borderId="16">
      <alignment horizontal="right" vertical="center" wrapText="1"/>
    </xf>
    <xf numFmtId="1" fontId="27" fillId="2" borderId="17">
      <alignment horizontal="left" vertical="center" wrapText="1"/>
    </xf>
    <xf numFmtId="1" fontId="33" fillId="2" borderId="18">
      <alignment horizontal="center" vertical="center"/>
    </xf>
    <xf numFmtId="0" fontId="31" fillId="2" borderId="18">
      <alignment horizontal="center" vertical="center" wrapText="1"/>
    </xf>
    <xf numFmtId="0" fontId="26" fillId="2" borderId="18">
      <alignment horizontal="center" vertical="center" wrapText="1"/>
    </xf>
    <xf numFmtId="0" fontId="18" fillId="0" borderId="0">
      <alignment horizontal="center" vertical="center" readingOrder="2"/>
    </xf>
    <xf numFmtId="0" fontId="34" fillId="0" borderId="0">
      <alignment horizontal="left" vertical="center"/>
    </xf>
    <xf numFmtId="0" fontId="18" fillId="0" borderId="0"/>
    <xf numFmtId="0" fontId="18" fillId="0" borderId="0"/>
    <xf numFmtId="0" fontId="32" fillId="0" borderId="0">
      <alignment horizontal="right" vertical="center"/>
    </xf>
    <xf numFmtId="0" fontId="35" fillId="0" borderId="0">
      <alignment horizontal="left" vertical="center"/>
    </xf>
    <xf numFmtId="0" fontId="12" fillId="0" borderId="0">
      <alignment horizontal="right" vertical="center"/>
    </xf>
    <xf numFmtId="0" fontId="12" fillId="0" borderId="0">
      <alignment horizontal="right" vertical="center"/>
    </xf>
    <xf numFmtId="0" fontId="18" fillId="0" borderId="0">
      <alignment horizontal="left" vertical="center"/>
    </xf>
    <xf numFmtId="0" fontId="18" fillId="0" borderId="0">
      <alignment horizontal="left" vertical="center"/>
    </xf>
    <xf numFmtId="0" fontId="18" fillId="0" borderId="0">
      <alignment horizontal="left" vertical="center"/>
    </xf>
    <xf numFmtId="0" fontId="18" fillId="0" borderId="0">
      <alignment horizontal="left" vertical="center"/>
    </xf>
    <xf numFmtId="0" fontId="30" fillId="2" borderId="18" applyAlignment="0">
      <alignment horizontal="center" vertical="center"/>
    </xf>
    <xf numFmtId="0" fontId="32" fillId="0" borderId="1">
      <alignment horizontal="right" vertical="center" indent="1"/>
    </xf>
    <xf numFmtId="0" fontId="12" fillId="2" borderId="1">
      <alignment horizontal="right" vertical="center" wrapText="1" indent="1" readingOrder="2"/>
    </xf>
    <xf numFmtId="0" fontId="12" fillId="2" borderId="1">
      <alignment horizontal="right" vertical="center" wrapText="1" indent="1" readingOrder="2"/>
    </xf>
    <xf numFmtId="0" fontId="17" fillId="0" borderId="1">
      <alignment horizontal="right" vertical="center" indent="1"/>
    </xf>
    <xf numFmtId="0" fontId="17" fillId="0" borderId="19">
      <alignment horizontal="left" vertical="center"/>
    </xf>
    <xf numFmtId="0" fontId="17" fillId="0" borderId="20">
      <alignment horizontal="left" vertical="center"/>
    </xf>
    <xf numFmtId="0" fontId="18" fillId="0" borderId="0"/>
    <xf numFmtId="0" fontId="45" fillId="0" borderId="0"/>
    <xf numFmtId="164" fontId="45" fillId="0" borderId="0" applyFont="0" applyFill="0" applyBorder="0" applyAlignment="0" applyProtection="0"/>
    <xf numFmtId="0" fontId="28" fillId="0" borderId="0" applyAlignment="0">
      <alignment horizontal="centerContinuous" vertical="center"/>
    </xf>
    <xf numFmtId="0" fontId="29" fillId="0" borderId="0" applyAlignment="0">
      <alignment horizontal="centerContinuous" vertical="center"/>
    </xf>
    <xf numFmtId="0" fontId="10" fillId="0" borderId="0"/>
    <xf numFmtId="0" fontId="18" fillId="0" borderId="0"/>
    <xf numFmtId="0" fontId="32" fillId="0" borderId="2">
      <alignment horizontal="right" vertical="center" indent="1"/>
    </xf>
    <xf numFmtId="0" fontId="12" fillId="2" borderId="2">
      <alignment horizontal="right" vertical="center" wrapText="1" indent="1" readingOrder="2"/>
    </xf>
    <xf numFmtId="0" fontId="12" fillId="2" borderId="2">
      <alignment horizontal="right" vertical="center" wrapText="1" indent="1" readingOrder="2"/>
    </xf>
    <xf numFmtId="0" fontId="17" fillId="0" borderId="2">
      <alignment horizontal="right" vertical="center" indent="1"/>
    </xf>
    <xf numFmtId="43" fontId="18" fillId="0" borderId="0" applyFont="0" applyFill="0" applyBorder="0" applyAlignment="0" applyProtection="0"/>
    <xf numFmtId="0" fontId="46" fillId="0" borderId="0"/>
    <xf numFmtId="164" fontId="46" fillId="0" borderId="0" applyFont="0" applyFill="0" applyBorder="0" applyAlignment="0" applyProtection="0"/>
    <xf numFmtId="0" fontId="10" fillId="0" borderId="0"/>
    <xf numFmtId="43" fontId="10" fillId="0" borderId="0" applyFont="0" applyFill="0" applyBorder="0" applyAlignment="0" applyProtection="0"/>
    <xf numFmtId="164" fontId="18" fillId="0" borderId="0" applyFont="0" applyFill="0" applyBorder="0" applyAlignment="0" applyProtection="0"/>
    <xf numFmtId="164" fontId="48" fillId="0" borderId="0" applyFont="0" applyFill="0" applyBorder="0" applyAlignment="0" applyProtection="0"/>
    <xf numFmtId="43" fontId="9" fillId="0" borderId="0" applyFont="0" applyFill="0" applyBorder="0" applyAlignment="0" applyProtection="0"/>
    <xf numFmtId="0" fontId="9" fillId="0" borderId="0"/>
    <xf numFmtId="0" fontId="9" fillId="0" borderId="0"/>
    <xf numFmtId="0" fontId="9" fillId="0" borderId="0"/>
    <xf numFmtId="0" fontId="18" fillId="0" borderId="0"/>
    <xf numFmtId="0" fontId="48" fillId="0" borderId="0"/>
    <xf numFmtId="0" fontId="9" fillId="0" borderId="0"/>
    <xf numFmtId="0" fontId="8" fillId="0" borderId="0"/>
    <xf numFmtId="0" fontId="7" fillId="0" borderId="0"/>
    <xf numFmtId="43" fontId="18" fillId="0" borderId="0" applyFont="0" applyFill="0" applyBorder="0" applyAlignment="0" applyProtection="0"/>
    <xf numFmtId="0" fontId="7" fillId="0" borderId="0"/>
    <xf numFmtId="0" fontId="18" fillId="0" borderId="0"/>
    <xf numFmtId="0" fontId="8" fillId="0" borderId="0"/>
    <xf numFmtId="0" fontId="18" fillId="0" borderId="0"/>
    <xf numFmtId="0" fontId="18" fillId="0" borderId="0">
      <alignment horizontal="center" vertical="center" readingOrder="2"/>
    </xf>
    <xf numFmtId="0" fontId="18" fillId="0" borderId="0"/>
    <xf numFmtId="0" fontId="8" fillId="0" borderId="0"/>
    <xf numFmtId="164" fontId="18" fillId="0" borderId="0" applyFont="0" applyFill="0" applyBorder="0" applyAlignment="0" applyProtection="0"/>
    <xf numFmtId="43" fontId="50" fillId="0" borderId="0" applyFont="0" applyFill="0" applyBorder="0" applyAlignment="0" applyProtection="0"/>
    <xf numFmtId="0" fontId="8" fillId="0" borderId="0"/>
    <xf numFmtId="0" fontId="8" fillId="0" borderId="0"/>
    <xf numFmtId="0" fontId="18" fillId="0" borderId="0"/>
    <xf numFmtId="0" fontId="8" fillId="0" borderId="0"/>
    <xf numFmtId="0" fontId="18" fillId="0" borderId="0"/>
    <xf numFmtId="0" fontId="18" fillId="0" borderId="0"/>
    <xf numFmtId="0" fontId="8" fillId="0" borderId="0"/>
    <xf numFmtId="164" fontId="66" fillId="0" borderId="0" applyFont="0" applyFill="0" applyBorder="0" applyAlignment="0" applyProtection="0"/>
    <xf numFmtId="43" fontId="6" fillId="0" borderId="0" applyFont="0" applyFill="0" applyBorder="0" applyAlignment="0" applyProtection="0"/>
    <xf numFmtId="164" fontId="18"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43" fontId="6" fillId="0" borderId="0" applyFont="0" applyFill="0" applyBorder="0" applyAlignment="0" applyProtection="0"/>
    <xf numFmtId="0" fontId="6" fillId="0" borderId="0"/>
    <xf numFmtId="0" fontId="6" fillId="0" borderId="0"/>
    <xf numFmtId="0" fontId="6" fillId="0" borderId="0"/>
    <xf numFmtId="0" fontId="6" fillId="0" borderId="0"/>
    <xf numFmtId="0" fontId="6" fillId="0" borderId="0"/>
    <xf numFmtId="0" fontId="6" fillId="0" borderId="0"/>
    <xf numFmtId="0" fontId="6" fillId="0" borderId="0"/>
    <xf numFmtId="0" fontId="7" fillId="0" borderId="0"/>
    <xf numFmtId="0" fontId="6" fillId="0" borderId="0"/>
    <xf numFmtId="0" fontId="6" fillId="0" borderId="0"/>
    <xf numFmtId="0" fontId="6" fillId="0" borderId="0"/>
    <xf numFmtId="0" fontId="6" fillId="0" borderId="0"/>
    <xf numFmtId="0" fontId="6" fillId="0" borderId="0"/>
    <xf numFmtId="0" fontId="18" fillId="0" borderId="0"/>
    <xf numFmtId="0" fontId="6" fillId="0" borderId="0"/>
    <xf numFmtId="0" fontId="6" fillId="0" borderId="0"/>
    <xf numFmtId="0" fontId="6" fillId="0" borderId="0"/>
    <xf numFmtId="0" fontId="7" fillId="0" borderId="0"/>
    <xf numFmtId="9" fontId="18" fillId="0" borderId="0" applyFont="0" applyFill="0" applyBorder="0" applyAlignment="0" applyProtection="0"/>
    <xf numFmtId="0" fontId="5" fillId="0" borderId="0"/>
    <xf numFmtId="0" fontId="5" fillId="0" borderId="0"/>
    <xf numFmtId="0" fontId="5" fillId="0" borderId="0"/>
    <xf numFmtId="0" fontId="4" fillId="0" borderId="0"/>
    <xf numFmtId="0" fontId="4" fillId="0" borderId="0"/>
    <xf numFmtId="0" fontId="4"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2" fillId="0" borderId="0"/>
    <xf numFmtId="0" fontId="2"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2"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43" fontId="3" fillId="0" borderId="0" applyFont="0" applyFill="0" applyBorder="0" applyAlignment="0" applyProtection="0"/>
    <xf numFmtId="0" fontId="3" fillId="0" borderId="0"/>
    <xf numFmtId="0" fontId="3" fillId="0" borderId="0"/>
    <xf numFmtId="0" fontId="3" fillId="0" borderId="0"/>
    <xf numFmtId="0" fontId="3" fillId="0" borderId="0"/>
    <xf numFmtId="0" fontId="3"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43" fontId="3" fillId="0" borderId="0" applyFont="0" applyFill="0" applyBorder="0" applyAlignment="0" applyProtection="0"/>
    <xf numFmtId="0" fontId="3" fillId="0" borderId="0"/>
    <xf numFmtId="43" fontId="3" fillId="0" borderId="0" applyFont="0" applyFill="0" applyBorder="0" applyAlignment="0" applyProtection="0"/>
    <xf numFmtId="0" fontId="18" fillId="0" borderId="0"/>
    <xf numFmtId="0" fontId="80" fillId="0" borderId="0" applyNumberFormat="0" applyFill="0" applyBorder="0" applyAlignment="0" applyProtection="0"/>
    <xf numFmtId="0" fontId="81" fillId="0" borderId="0"/>
    <xf numFmtId="0" fontId="18" fillId="0" borderId="0"/>
    <xf numFmtId="0" fontId="18" fillId="0" borderId="0"/>
    <xf numFmtId="43" fontId="18" fillId="0" borderId="0" applyFont="0" applyFill="0" applyBorder="0" applyAlignment="0" applyProtection="0"/>
    <xf numFmtId="164" fontId="3" fillId="0" borderId="0" applyFont="0" applyFill="0" applyBorder="0" applyAlignment="0" applyProtection="0"/>
    <xf numFmtId="164" fontId="3" fillId="0" borderId="0" applyFont="0" applyFill="0" applyBorder="0" applyAlignment="0" applyProtection="0"/>
    <xf numFmtId="43" fontId="18" fillId="0" borderId="0" applyFont="0" applyFill="0" applyBorder="0" applyAlignment="0" applyProtection="0"/>
    <xf numFmtId="43" fontId="18" fillId="0" borderId="0" applyFont="0" applyFill="0" applyBorder="0" applyAlignment="0" applyProtection="0"/>
    <xf numFmtId="0" fontId="28" fillId="0" borderId="0" applyAlignment="0">
      <alignment horizontal="centerContinuous" vertical="center"/>
    </xf>
    <xf numFmtId="0" fontId="28" fillId="0" borderId="0" applyAlignment="0">
      <alignment horizontal="centerContinuous" vertical="center"/>
    </xf>
    <xf numFmtId="0" fontId="29" fillId="0" borderId="0" applyAlignment="0">
      <alignment horizontal="centerContinuous" vertical="center"/>
    </xf>
    <xf numFmtId="0" fontId="29" fillId="0" borderId="0" applyAlignment="0">
      <alignment horizontal="centerContinuous" vertical="center"/>
    </xf>
    <xf numFmtId="0" fontId="12" fillId="2" borderId="16">
      <alignment horizontal="right" vertical="center" wrapText="1"/>
    </xf>
    <xf numFmtId="0" fontId="12" fillId="2" borderId="16">
      <alignment horizontal="right" vertical="center" wrapText="1"/>
    </xf>
    <xf numFmtId="0" fontId="12" fillId="2" borderId="16">
      <alignment horizontal="right" vertical="center" wrapText="1"/>
    </xf>
    <xf numFmtId="0" fontId="26" fillId="2" borderId="18">
      <alignment horizontal="center" vertical="center" wrapText="1"/>
    </xf>
    <xf numFmtId="0" fontId="26" fillId="2" borderId="18">
      <alignment horizontal="center" vertical="center" wrapText="1"/>
    </xf>
    <xf numFmtId="0" fontId="26" fillId="2" borderId="18">
      <alignment horizontal="center" vertical="center" wrapText="1"/>
    </xf>
    <xf numFmtId="0" fontId="26" fillId="2" borderId="18">
      <alignment horizontal="center" vertical="center" wrapText="1"/>
    </xf>
    <xf numFmtId="0" fontId="18" fillId="0" borderId="0"/>
    <xf numFmtId="0" fontId="2"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8"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8" fillId="0" borderId="0"/>
    <xf numFmtId="0" fontId="18" fillId="0" borderId="0"/>
    <xf numFmtId="0" fontId="3" fillId="0" borderId="0"/>
    <xf numFmtId="0" fontId="35" fillId="0" borderId="0">
      <alignment horizontal="left" vertical="center"/>
    </xf>
    <xf numFmtId="0" fontId="35" fillId="0" borderId="0">
      <alignment horizontal="left" vertical="center"/>
    </xf>
    <xf numFmtId="0" fontId="12" fillId="0" borderId="0">
      <alignment horizontal="right" vertical="center"/>
    </xf>
    <xf numFmtId="0" fontId="12" fillId="0" borderId="0">
      <alignment horizontal="right" vertical="center"/>
    </xf>
    <xf numFmtId="0" fontId="12" fillId="0" borderId="0">
      <alignment horizontal="right" vertical="center"/>
    </xf>
    <xf numFmtId="0" fontId="18" fillId="0" borderId="0">
      <alignment horizontal="left" vertical="center"/>
    </xf>
    <xf numFmtId="0" fontId="18" fillId="0" borderId="0">
      <alignment horizontal="left" vertical="center"/>
    </xf>
    <xf numFmtId="0" fontId="30" fillId="2" borderId="18" applyAlignment="0">
      <alignment horizontal="center" vertical="center"/>
    </xf>
    <xf numFmtId="0" fontId="30" fillId="2" borderId="18" applyAlignment="0">
      <alignment horizontal="center" vertical="center"/>
    </xf>
    <xf numFmtId="0" fontId="12" fillId="2" borderId="2">
      <alignment horizontal="right" vertical="center" wrapText="1" indent="1" readingOrder="2"/>
    </xf>
    <xf numFmtId="0" fontId="12" fillId="2" borderId="2">
      <alignment horizontal="right" vertical="center" wrapText="1" indent="1" readingOrder="2"/>
    </xf>
    <xf numFmtId="0" fontId="12" fillId="2" borderId="2">
      <alignment horizontal="right" vertical="center" wrapText="1" indent="1" readingOrder="2"/>
    </xf>
    <xf numFmtId="0" fontId="3" fillId="0" borderId="0"/>
    <xf numFmtId="0" fontId="3" fillId="0" borderId="0"/>
    <xf numFmtId="0" fontId="3" fillId="0" borderId="0"/>
    <xf numFmtId="0" fontId="1" fillId="0" borderId="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8" fillId="0" borderId="0" applyFont="0" applyFill="0" applyBorder="0" applyAlignment="0" applyProtection="0"/>
    <xf numFmtId="168" fontId="1" fillId="0" borderId="0" applyFont="0" applyFill="0" applyBorder="0" applyAlignment="0" applyProtection="0"/>
    <xf numFmtId="168" fontId="1" fillId="0" borderId="0" applyFont="0" applyFill="0" applyBorder="0" applyAlignment="0" applyProtection="0"/>
    <xf numFmtId="0" fontId="1" fillId="0" borderId="0"/>
    <xf numFmtId="0" fontId="1" fillId="0" borderId="0"/>
    <xf numFmtId="0" fontId="81" fillId="0" borderId="0"/>
    <xf numFmtId="0" fontId="2" fillId="0" borderId="0"/>
    <xf numFmtId="0" fontId="1" fillId="0" borderId="0"/>
    <xf numFmtId="0" fontId="1" fillId="0" borderId="0"/>
    <xf numFmtId="43" fontId="1" fillId="0" borderId="0" applyFont="0" applyFill="0" applyBorder="0" applyAlignment="0" applyProtection="0"/>
    <xf numFmtId="43" fontId="1" fillId="0" borderId="0" applyFont="0" applyFill="0" applyBorder="0" applyAlignment="0" applyProtection="0"/>
  </cellStyleXfs>
  <cellXfs count="855">
    <xf numFmtId="0" fontId="0" fillId="0" borderId="0" xfId="0"/>
    <xf numFmtId="0" fontId="0" fillId="0" borderId="0" xfId="0" applyAlignment="1">
      <alignment horizontal="center" vertical="center"/>
    </xf>
    <xf numFmtId="0" fontId="18" fillId="0" borderId="0" xfId="0" applyFont="1"/>
    <xf numFmtId="0" fontId="13" fillId="0" borderId="0" xfId="0" applyFont="1"/>
    <xf numFmtId="49" fontId="22" fillId="3" borderId="0" xfId="0" applyNumberFormat="1" applyFont="1" applyFill="1" applyBorder="1" applyAlignment="1">
      <alignment horizontal="center" readingOrder="2"/>
    </xf>
    <xf numFmtId="0" fontId="12" fillId="0" borderId="0" xfId="0" applyFont="1" applyAlignment="1">
      <alignment horizontal="right" vertical="center" readingOrder="2"/>
    </xf>
    <xf numFmtId="0" fontId="19" fillId="0" borderId="0" xfId="0" applyFont="1" applyAlignment="1">
      <alignment horizontal="left" vertical="center"/>
    </xf>
    <xf numFmtId="0" fontId="0" fillId="4" borderId="0" xfId="0" applyFill="1"/>
    <xf numFmtId="0" fontId="0" fillId="4" borderId="0" xfId="0" applyFill="1" applyAlignment="1">
      <alignment horizontal="center"/>
    </xf>
    <xf numFmtId="0" fontId="18" fillId="0" borderId="0" xfId="0" applyFont="1" applyAlignment="1">
      <alignment wrapText="1"/>
    </xf>
    <xf numFmtId="0" fontId="16" fillId="0" borderId="0" xfId="4" applyFont="1"/>
    <xf numFmtId="0" fontId="16" fillId="0" borderId="0" xfId="4" applyFont="1" applyBorder="1"/>
    <xf numFmtId="0" fontId="16" fillId="0" borderId="0" xfId="4" applyFont="1" applyAlignment="1">
      <alignment wrapText="1"/>
    </xf>
    <xf numFmtId="0" fontId="18" fillId="0" borderId="3" xfId="4" applyFont="1" applyBorder="1" applyAlignment="1">
      <alignment horizontal="left" vertical="center" wrapText="1" indent="1"/>
    </xf>
    <xf numFmtId="0" fontId="18" fillId="0" borderId="14" xfId="4" applyFont="1" applyBorder="1" applyAlignment="1">
      <alignment horizontal="left" vertical="center" wrapText="1" indent="1"/>
    </xf>
    <xf numFmtId="0" fontId="39" fillId="0" borderId="0" xfId="2" applyFont="1"/>
    <xf numFmtId="0" fontId="39" fillId="5" borderId="0" xfId="2" applyFont="1" applyFill="1"/>
    <xf numFmtId="0" fontId="39" fillId="4" borderId="0" xfId="2" applyFont="1" applyFill="1"/>
    <xf numFmtId="0" fontId="18" fillId="0" borderId="0" xfId="0" applyFont="1" applyAlignment="1">
      <alignment vertical="center"/>
    </xf>
    <xf numFmtId="0" fontId="13" fillId="0" borderId="0" xfId="0" applyFont="1" applyAlignment="1">
      <alignment horizontal="center"/>
    </xf>
    <xf numFmtId="0" fontId="18" fillId="0" borderId="0" xfId="38"/>
    <xf numFmtId="0" fontId="43" fillId="0" borderId="0" xfId="38" applyFont="1"/>
    <xf numFmtId="0" fontId="18" fillId="0" borderId="0" xfId="38" applyAlignment="1">
      <alignment vertical="center"/>
    </xf>
    <xf numFmtId="0" fontId="44" fillId="0" borderId="0" xfId="38" applyFont="1" applyAlignment="1">
      <alignment vertical="top"/>
    </xf>
    <xf numFmtId="49" fontId="22" fillId="3" borderId="0" xfId="0" applyNumberFormat="1" applyFont="1" applyFill="1" applyBorder="1" applyAlignment="1">
      <alignment horizontal="center" readingOrder="2"/>
    </xf>
    <xf numFmtId="0" fontId="16" fillId="5" borderId="0" xfId="2" applyFont="1" applyFill="1"/>
    <xf numFmtId="0" fontId="0" fillId="0" borderId="0" xfId="0"/>
    <xf numFmtId="0" fontId="49" fillId="0" borderId="0" xfId="0" applyFont="1"/>
    <xf numFmtId="0" fontId="15" fillId="0" borderId="21" xfId="4" applyFont="1" applyBorder="1" applyAlignment="1">
      <alignment horizontal="right" vertical="center" wrapText="1" indent="1" readingOrder="2"/>
    </xf>
    <xf numFmtId="0" fontId="15" fillId="4" borderId="8" xfId="4" applyFont="1" applyFill="1" applyBorder="1" applyAlignment="1">
      <alignment horizontal="right" vertical="center" wrapText="1" indent="1" readingOrder="2"/>
    </xf>
    <xf numFmtId="0" fontId="15" fillId="0" borderId="8" xfId="4" applyFont="1" applyBorder="1" applyAlignment="1">
      <alignment horizontal="right" vertical="center" wrapText="1" indent="1" readingOrder="2"/>
    </xf>
    <xf numFmtId="0" fontId="19" fillId="4" borderId="23" xfId="4" applyFont="1" applyFill="1" applyBorder="1" applyAlignment="1">
      <alignment horizontal="center" vertical="center" readingOrder="1"/>
    </xf>
    <xf numFmtId="0" fontId="15" fillId="0" borderId="10" xfId="4" applyFont="1" applyBorder="1" applyAlignment="1">
      <alignment horizontal="right" vertical="center" wrapText="1" indent="1" readingOrder="2"/>
    </xf>
    <xf numFmtId="0" fontId="0" fillId="0" borderId="0" xfId="0" applyAlignment="1">
      <alignment wrapText="1"/>
    </xf>
    <xf numFmtId="0" fontId="0" fillId="0" borderId="0" xfId="0" applyAlignment="1">
      <alignment horizontal="center" wrapText="1"/>
    </xf>
    <xf numFmtId="0" fontId="15" fillId="4" borderId="0" xfId="0" applyFont="1" applyFill="1" applyBorder="1" applyAlignment="1">
      <alignment horizontal="right" vertical="center" indent="1" readingOrder="2"/>
    </xf>
    <xf numFmtId="0" fontId="0" fillId="0" borderId="0" xfId="0" applyAlignment="1">
      <alignment horizontal="center" vertical="center" wrapText="1"/>
    </xf>
    <xf numFmtId="0" fontId="13" fillId="0" borderId="0" xfId="0" applyFont="1" applyAlignment="1">
      <alignment horizontal="center" vertical="center" wrapText="1"/>
    </xf>
    <xf numFmtId="0" fontId="13" fillId="0" borderId="0" xfId="0" applyFont="1" applyAlignment="1">
      <alignment wrapText="1"/>
    </xf>
    <xf numFmtId="0" fontId="13" fillId="0" borderId="0" xfId="0" applyFont="1" applyAlignment="1">
      <alignment horizontal="center" wrapText="1"/>
    </xf>
    <xf numFmtId="0" fontId="0" fillId="4" borderId="0" xfId="0" applyFill="1" applyAlignment="1">
      <alignment wrapText="1"/>
    </xf>
    <xf numFmtId="0" fontId="0" fillId="4" borderId="0" xfId="0" applyFill="1" applyAlignment="1">
      <alignment horizontal="center" wrapText="1"/>
    </xf>
    <xf numFmtId="0" fontId="19" fillId="0" borderId="0" xfId="0" applyFont="1" applyAlignment="1">
      <alignment wrapText="1"/>
    </xf>
    <xf numFmtId="165" fontId="18" fillId="0" borderId="9" xfId="4" applyNumberFormat="1" applyFont="1" applyBorder="1" applyAlignment="1">
      <alignment horizontal="left" vertical="center" wrapText="1" indent="1"/>
    </xf>
    <xf numFmtId="165" fontId="18" fillId="4" borderId="3" xfId="4" applyNumberFormat="1" applyFont="1" applyFill="1" applyBorder="1" applyAlignment="1">
      <alignment horizontal="left" vertical="center" wrapText="1" indent="1"/>
    </xf>
    <xf numFmtId="165" fontId="16" fillId="0" borderId="0" xfId="4" applyNumberFormat="1" applyFont="1"/>
    <xf numFmtId="49" fontId="22" fillId="3" borderId="0" xfId="0" applyNumberFormat="1" applyFont="1" applyFill="1" applyBorder="1" applyAlignment="1">
      <alignment horizontal="center" readingOrder="2"/>
    </xf>
    <xf numFmtId="0" fontId="12" fillId="5" borderId="0" xfId="3" applyFont="1" applyFill="1" applyBorder="1" applyAlignment="1">
      <alignment horizontal="right" vertical="center" wrapText="1" readingOrder="2"/>
    </xf>
    <xf numFmtId="0" fontId="14" fillId="5" borderId="0" xfId="0" applyFont="1" applyFill="1" applyBorder="1" applyAlignment="1">
      <alignment horizontal="center" vertical="center"/>
    </xf>
    <xf numFmtId="0" fontId="19" fillId="5" borderId="0" xfId="3" applyFont="1" applyFill="1" applyBorder="1" applyAlignment="1">
      <alignment horizontal="left" vertical="center" wrapText="1" readingOrder="1"/>
    </xf>
    <xf numFmtId="0" fontId="41" fillId="0" borderId="0" xfId="2" applyFont="1"/>
    <xf numFmtId="0" fontId="18" fillId="0" borderId="0" xfId="4" applyFont="1"/>
    <xf numFmtId="0" fontId="14" fillId="5" borderId="0" xfId="0" applyFont="1" applyFill="1" applyBorder="1" applyAlignment="1">
      <alignment horizontal="center" vertical="center" wrapText="1"/>
    </xf>
    <xf numFmtId="0" fontId="12" fillId="5" borderId="0" xfId="44" applyFont="1" applyFill="1" applyBorder="1" applyAlignment="1">
      <alignment horizontal="right" vertical="center" wrapText="1" readingOrder="2"/>
    </xf>
    <xf numFmtId="0" fontId="19" fillId="5" borderId="0" xfId="44" applyFont="1" applyFill="1" applyBorder="1" applyAlignment="1">
      <alignment horizontal="left" vertical="center" wrapText="1" readingOrder="1"/>
    </xf>
    <xf numFmtId="0" fontId="53" fillId="0" borderId="0" xfId="38" applyFont="1" applyAlignment="1">
      <alignment vertical="center"/>
    </xf>
    <xf numFmtId="0" fontId="13" fillId="0" borderId="0" xfId="0" applyFont="1" applyAlignment="1">
      <alignment horizontal="center" vertical="center"/>
    </xf>
    <xf numFmtId="0" fontId="0" fillId="0" borderId="0" xfId="0" applyAlignment="1">
      <alignment horizontal="center"/>
    </xf>
    <xf numFmtId="0" fontId="15" fillId="0" borderId="0" xfId="0" applyFont="1" applyBorder="1" applyAlignment="1">
      <alignment horizontal="right" vertical="center" indent="1" readingOrder="2"/>
    </xf>
    <xf numFmtId="0" fontId="56" fillId="0" borderId="0" xfId="0" applyFont="1" applyAlignment="1"/>
    <xf numFmtId="0" fontId="12" fillId="0" borderId="46" xfId="0" applyFont="1" applyBorder="1" applyAlignment="1">
      <alignment horizontal="center" vertical="center"/>
    </xf>
    <xf numFmtId="0" fontId="57" fillId="0" borderId="46" xfId="0" applyFont="1" applyBorder="1" applyAlignment="1">
      <alignment horizontal="right" vertical="center" indent="1" readingOrder="2"/>
    </xf>
    <xf numFmtId="3" fontId="57" fillId="0" borderId="46" xfId="0" applyNumberFormat="1" applyFont="1" applyBorder="1" applyAlignment="1">
      <alignment horizontal="right" vertical="center" indent="1"/>
    </xf>
    <xf numFmtId="0" fontId="57" fillId="4" borderId="46" xfId="0" applyFont="1" applyFill="1" applyBorder="1" applyAlignment="1">
      <alignment horizontal="right" vertical="center" indent="1" readingOrder="2"/>
    </xf>
    <xf numFmtId="3" fontId="58" fillId="4" borderId="46" xfId="63" applyNumberFormat="1" applyFont="1" applyFill="1" applyBorder="1" applyAlignment="1">
      <alignment horizontal="right" vertical="center" indent="1"/>
    </xf>
    <xf numFmtId="3" fontId="58" fillId="0" borderId="46" xfId="0" applyNumberFormat="1" applyFont="1" applyBorder="1" applyAlignment="1">
      <alignment horizontal="right" vertical="center" indent="1"/>
    </xf>
    <xf numFmtId="3" fontId="58" fillId="4" borderId="46" xfId="81" applyNumberFormat="1" applyFont="1" applyFill="1" applyBorder="1" applyAlignment="1">
      <alignment horizontal="right" vertical="center" indent="1"/>
    </xf>
    <xf numFmtId="0" fontId="57" fillId="5" borderId="46" xfId="0" applyFont="1" applyFill="1" applyBorder="1" applyAlignment="1">
      <alignment horizontal="right" vertical="center" indent="1" readingOrder="2"/>
    </xf>
    <xf numFmtId="3" fontId="58" fillId="4" borderId="46" xfId="0" applyNumberFormat="1" applyFont="1" applyFill="1" applyBorder="1" applyAlignment="1">
      <alignment horizontal="right" vertical="center" indent="1"/>
    </xf>
    <xf numFmtId="3" fontId="58" fillId="5" borderId="46" xfId="63" applyNumberFormat="1" applyFont="1" applyFill="1" applyBorder="1" applyAlignment="1">
      <alignment horizontal="right" vertical="center" indent="1"/>
    </xf>
    <xf numFmtId="3" fontId="57" fillId="4" borderId="46" xfId="0" applyNumberFormat="1" applyFont="1" applyFill="1" applyBorder="1" applyAlignment="1">
      <alignment horizontal="right" vertical="center"/>
    </xf>
    <xf numFmtId="3" fontId="60" fillId="0" borderId="46" xfId="0" applyNumberFormat="1" applyFont="1" applyBorder="1"/>
    <xf numFmtId="0" fontId="12" fillId="0" borderId="0" xfId="0" applyFont="1" applyAlignment="1">
      <alignment horizontal="center" vertical="center"/>
    </xf>
    <xf numFmtId="0" fontId="18" fillId="0" borderId="0" xfId="38" applyFont="1" applyAlignment="1">
      <alignment horizontal="justify" vertical="center"/>
    </xf>
    <xf numFmtId="0" fontId="18" fillId="0" borderId="0" xfId="38" applyFont="1" applyBorder="1" applyAlignment="1">
      <alignment horizontal="justify" vertical="center"/>
    </xf>
    <xf numFmtId="0" fontId="21" fillId="0" borderId="0" xfId="38" applyFont="1" applyAlignment="1">
      <alignment vertical="top"/>
    </xf>
    <xf numFmtId="0" fontId="19" fillId="5" borderId="0" xfId="0" applyFont="1" applyFill="1" applyAlignment="1">
      <alignment horizontal="center" vertical="center"/>
    </xf>
    <xf numFmtId="0" fontId="25" fillId="5" borderId="15" xfId="0" applyFont="1" applyFill="1" applyBorder="1" applyAlignment="1">
      <alignment horizontal="left" vertical="center" wrapText="1"/>
    </xf>
    <xf numFmtId="0" fontId="0" fillId="0" borderId="0" xfId="0" applyAlignment="1"/>
    <xf numFmtId="0" fontId="12" fillId="4" borderId="25" xfId="0" applyFont="1" applyFill="1" applyBorder="1" applyAlignment="1">
      <alignment horizontal="center" vertical="center" wrapText="1" readingOrder="2"/>
    </xf>
    <xf numFmtId="0" fontId="15" fillId="4" borderId="37" xfId="4" applyFont="1" applyFill="1" applyBorder="1" applyAlignment="1">
      <alignment horizontal="right" vertical="center" indent="1" readingOrder="2"/>
    </xf>
    <xf numFmtId="0" fontId="19" fillId="4" borderId="42" xfId="4" applyFont="1" applyFill="1" applyBorder="1" applyAlignment="1">
      <alignment horizontal="left" vertical="center" indent="1"/>
    </xf>
    <xf numFmtId="0" fontId="15" fillId="0" borderId="21" xfId="0" applyFont="1" applyBorder="1" applyAlignment="1">
      <alignment horizontal="right" vertical="center" wrapText="1" indent="1" readingOrder="2"/>
    </xf>
    <xf numFmtId="0" fontId="15" fillId="0" borderId="8" xfId="0" applyFont="1" applyBorder="1" applyAlignment="1">
      <alignment horizontal="right" vertical="center" wrapText="1" indent="1" readingOrder="2"/>
    </xf>
    <xf numFmtId="0" fontId="19" fillId="4" borderId="26" xfId="0" applyFont="1" applyFill="1" applyBorder="1" applyAlignment="1">
      <alignment horizontal="center" vertical="center" wrapText="1" readingOrder="2"/>
    </xf>
    <xf numFmtId="0" fontId="15" fillId="0" borderId="38" xfId="0" applyFont="1" applyBorder="1" applyAlignment="1">
      <alignment horizontal="right" vertical="center" wrapText="1" indent="1"/>
    </xf>
    <xf numFmtId="0" fontId="15" fillId="4" borderId="3" xfId="0" applyFont="1" applyFill="1" applyBorder="1" applyAlignment="1">
      <alignment horizontal="right" vertical="center" wrapText="1" indent="1"/>
    </xf>
    <xf numFmtId="0" fontId="15" fillId="4" borderId="9" xfId="0" applyFont="1" applyFill="1" applyBorder="1" applyAlignment="1">
      <alignment horizontal="right" vertical="center" wrapText="1" indent="1"/>
    </xf>
    <xf numFmtId="0" fontId="15" fillId="5" borderId="23" xfId="0" applyFont="1" applyFill="1" applyBorder="1" applyAlignment="1">
      <alignment horizontal="right" vertical="center" wrapText="1" indent="1"/>
    </xf>
    <xf numFmtId="0" fontId="0" fillId="0" borderId="0" xfId="0" applyAlignment="1">
      <alignment horizontal="center" wrapText="1"/>
    </xf>
    <xf numFmtId="0" fontId="23" fillId="0" borderId="21" xfId="2" applyFont="1" applyBorder="1" applyAlignment="1">
      <alignment horizontal="right" vertical="center" indent="1" readingOrder="2"/>
    </xf>
    <xf numFmtId="0" fontId="23" fillId="4" borderId="8" xfId="2" applyFont="1" applyFill="1" applyBorder="1" applyAlignment="1">
      <alignment horizontal="right" vertical="center" indent="1" readingOrder="2"/>
    </xf>
    <xf numFmtId="0" fontId="23" fillId="0" borderId="8" xfId="2" applyFont="1" applyBorder="1" applyAlignment="1">
      <alignment horizontal="right" vertical="center" indent="1" readingOrder="2"/>
    </xf>
    <xf numFmtId="0" fontId="15" fillId="5" borderId="8" xfId="2" applyFont="1" applyFill="1" applyBorder="1" applyAlignment="1">
      <alignment horizontal="right" vertical="center" indent="1" readingOrder="2"/>
    </xf>
    <xf numFmtId="0" fontId="23" fillId="5" borderId="8" xfId="2" applyFont="1" applyFill="1" applyBorder="1" applyAlignment="1">
      <alignment horizontal="right" vertical="center" indent="1" readingOrder="2"/>
    </xf>
    <xf numFmtId="3" fontId="19" fillId="4" borderId="23" xfId="0" applyNumberFormat="1" applyFont="1" applyFill="1" applyBorder="1" applyAlignment="1">
      <alignment horizontal="right" vertical="center" readingOrder="1"/>
    </xf>
    <xf numFmtId="165" fontId="19" fillId="4" borderId="23" xfId="0" applyNumberFormat="1" applyFont="1" applyFill="1" applyBorder="1" applyAlignment="1">
      <alignment horizontal="right" vertical="center" indent="1"/>
    </xf>
    <xf numFmtId="0" fontId="18" fillId="5" borderId="31" xfId="0" applyNumberFormat="1" applyFont="1" applyFill="1" applyBorder="1" applyAlignment="1">
      <alignment horizontal="right" vertical="center" indent="1" readingOrder="1"/>
    </xf>
    <xf numFmtId="0" fontId="18" fillId="5" borderId="31" xfId="0" applyFont="1" applyFill="1" applyBorder="1" applyAlignment="1">
      <alignment horizontal="right" vertical="center" indent="1" readingOrder="1"/>
    </xf>
    <xf numFmtId="0" fontId="18" fillId="4" borderId="5" xfId="0" applyFont="1" applyFill="1" applyBorder="1" applyAlignment="1">
      <alignment horizontal="right" vertical="center" indent="1" readingOrder="1"/>
    </xf>
    <xf numFmtId="0" fontId="19" fillId="5" borderId="11" xfId="0" applyFont="1" applyFill="1" applyBorder="1" applyAlignment="1">
      <alignment horizontal="right" vertical="center" indent="1" readingOrder="1"/>
    </xf>
    <xf numFmtId="3" fontId="0" fillId="0" borderId="0" xfId="0" applyNumberFormat="1"/>
    <xf numFmtId="0" fontId="18" fillId="0" borderId="6" xfId="0" applyFont="1" applyBorder="1" applyAlignment="1">
      <alignment horizontal="right" vertical="center" indent="1"/>
    </xf>
    <xf numFmtId="0" fontId="19" fillId="0" borderId="6" xfId="0" applyFont="1" applyBorder="1" applyAlignment="1">
      <alignment horizontal="right" vertical="center" indent="1"/>
    </xf>
    <xf numFmtId="0" fontId="18" fillId="4" borderId="3" xfId="0" applyFont="1" applyFill="1" applyBorder="1" applyAlignment="1">
      <alignment horizontal="right" vertical="center" indent="1"/>
    </xf>
    <xf numFmtId="0" fontId="19" fillId="4" borderId="3" xfId="0" applyFont="1" applyFill="1" applyBorder="1" applyAlignment="1">
      <alignment horizontal="right" vertical="center" indent="1"/>
    </xf>
    <xf numFmtId="0" fontId="18" fillId="0" borderId="3" xfId="0" applyFont="1" applyBorder="1" applyAlignment="1">
      <alignment horizontal="right" vertical="center" indent="1"/>
    </xf>
    <xf numFmtId="0" fontId="19" fillId="0" borderId="3" xfId="0" applyFont="1" applyBorder="1" applyAlignment="1">
      <alignment horizontal="right" vertical="center" indent="1"/>
    </xf>
    <xf numFmtId="0" fontId="12" fillId="5" borderId="0" xfId="71" applyFont="1" applyFill="1" applyAlignment="1"/>
    <xf numFmtId="0" fontId="12" fillId="5" borderId="0" xfId="71" applyFont="1" applyFill="1"/>
    <xf numFmtId="0" fontId="19" fillId="5" borderId="0" xfId="71" applyFont="1" applyFill="1" applyAlignment="1"/>
    <xf numFmtId="0" fontId="12" fillId="0" borderId="0" xfId="71" applyFont="1"/>
    <xf numFmtId="0" fontId="21" fillId="5" borderId="0" xfId="71" applyFont="1" applyFill="1" applyAlignment="1">
      <alignment horizontal="center" vertical="center"/>
    </xf>
    <xf numFmtId="0" fontId="28" fillId="0" borderId="0" xfId="71" applyFont="1"/>
    <xf numFmtId="0" fontId="29" fillId="0" borderId="0" xfId="71" applyFont="1"/>
    <xf numFmtId="0" fontId="21" fillId="0" borderId="0" xfId="38" applyFont="1" applyAlignment="1">
      <alignment vertical="center"/>
    </xf>
    <xf numFmtId="165" fontId="18" fillId="4" borderId="3" xfId="0" applyNumberFormat="1" applyFont="1" applyFill="1" applyBorder="1" applyAlignment="1">
      <alignment horizontal="right" vertical="center" indent="1"/>
    </xf>
    <xf numFmtId="0" fontId="16" fillId="0" borderId="0" xfId="2" applyFont="1"/>
    <xf numFmtId="0" fontId="19" fillId="0" borderId="21" xfId="0" applyFont="1" applyBorder="1" applyAlignment="1">
      <alignment horizontal="right" vertical="center" indent="1" readingOrder="1"/>
    </xf>
    <xf numFmtId="0" fontId="18" fillId="4" borderId="3" xfId="0" applyFont="1" applyFill="1" applyBorder="1" applyAlignment="1">
      <alignment horizontal="right" vertical="center" indent="1" readingOrder="1"/>
    </xf>
    <xf numFmtId="0" fontId="19" fillId="4" borderId="3" xfId="0" applyFont="1" applyFill="1" applyBorder="1" applyAlignment="1">
      <alignment horizontal="right" vertical="center" indent="1" readingOrder="1"/>
    </xf>
    <xf numFmtId="0" fontId="18" fillId="5" borderId="0" xfId="0" applyNumberFormat="1" applyFont="1" applyFill="1" applyBorder="1" applyAlignment="1">
      <alignment horizontal="right" vertical="center" indent="1" readingOrder="1"/>
    </xf>
    <xf numFmtId="0" fontId="18" fillId="5" borderId="0" xfId="0" applyFont="1" applyFill="1" applyBorder="1" applyAlignment="1">
      <alignment horizontal="right" vertical="center" indent="1" readingOrder="1"/>
    </xf>
    <xf numFmtId="0" fontId="19" fillId="4" borderId="10" xfId="0" applyFont="1" applyFill="1" applyBorder="1" applyAlignment="1">
      <alignment horizontal="right" vertical="center" indent="1" readingOrder="1"/>
    </xf>
    <xf numFmtId="0" fontId="18" fillId="4" borderId="41" xfId="0" applyFont="1" applyFill="1" applyBorder="1" applyAlignment="1">
      <alignment horizontal="right" vertical="center" indent="1" readingOrder="1"/>
    </xf>
    <xf numFmtId="0" fontId="19" fillId="5" borderId="23" xfId="0" applyFont="1" applyFill="1" applyBorder="1" applyAlignment="1">
      <alignment horizontal="right" vertical="center" indent="1" readingOrder="1"/>
    </xf>
    <xf numFmtId="0" fontId="0" fillId="0" borderId="0" xfId="0" applyAlignment="1">
      <alignment wrapText="1"/>
    </xf>
    <xf numFmtId="0" fontId="0" fillId="0" borderId="0" xfId="0" applyAlignment="1">
      <alignment wrapText="1"/>
    </xf>
    <xf numFmtId="0" fontId="25" fillId="5" borderId="15" xfId="0" applyFont="1" applyFill="1" applyBorder="1" applyAlignment="1">
      <alignment horizontal="left" vertical="center" wrapText="1"/>
    </xf>
    <xf numFmtId="0" fontId="15" fillId="4" borderId="5" xfId="0" applyFont="1" applyFill="1" applyBorder="1" applyAlignment="1">
      <alignment horizontal="right" vertical="center" wrapText="1" indent="1"/>
    </xf>
    <xf numFmtId="0" fontId="15" fillId="5" borderId="11" xfId="0" applyFont="1" applyFill="1" applyBorder="1" applyAlignment="1">
      <alignment horizontal="right" vertical="center" wrapText="1" indent="1"/>
    </xf>
    <xf numFmtId="167" fontId="19" fillId="5" borderId="23" xfId="82" applyNumberFormat="1" applyFont="1" applyFill="1" applyBorder="1" applyAlignment="1">
      <alignment horizontal="right" vertical="center" indent="1" readingOrder="1"/>
    </xf>
    <xf numFmtId="167" fontId="18" fillId="4" borderId="5" xfId="82" applyNumberFormat="1" applyFont="1" applyFill="1" applyBorder="1" applyAlignment="1">
      <alignment horizontal="right" vertical="center" indent="1" readingOrder="1"/>
    </xf>
    <xf numFmtId="167" fontId="19" fillId="5" borderId="11" xfId="82" applyNumberFormat="1" applyFont="1" applyFill="1" applyBorder="1" applyAlignment="1">
      <alignment horizontal="right" vertical="center" indent="1" readingOrder="1"/>
    </xf>
    <xf numFmtId="0" fontId="19" fillId="0" borderId="6" xfId="0" applyFont="1" applyBorder="1" applyAlignment="1">
      <alignment horizontal="right" vertical="center" indent="1" readingOrder="1"/>
    </xf>
    <xf numFmtId="0" fontId="19" fillId="4" borderId="9" xfId="0" applyFont="1" applyFill="1" applyBorder="1" applyAlignment="1">
      <alignment horizontal="right" vertical="center" indent="1" readingOrder="1"/>
    </xf>
    <xf numFmtId="0" fontId="12" fillId="4" borderId="57" xfId="4" applyFont="1" applyFill="1" applyBorder="1" applyAlignment="1">
      <alignment horizontal="right" vertical="center" wrapText="1" indent="1" readingOrder="2"/>
    </xf>
    <xf numFmtId="0" fontId="19" fillId="4" borderId="23" xfId="72" applyFont="1" applyFill="1" applyBorder="1" applyAlignment="1">
      <alignment horizontal="center" vertical="center" readingOrder="1"/>
    </xf>
    <xf numFmtId="0" fontId="19" fillId="4" borderId="58" xfId="4" applyFont="1" applyFill="1" applyBorder="1" applyAlignment="1">
      <alignment horizontal="left" vertical="center" wrapText="1" indent="1"/>
    </xf>
    <xf numFmtId="0" fontId="27" fillId="0" borderId="38" xfId="4" applyFont="1" applyBorder="1" applyAlignment="1">
      <alignment horizontal="left" vertical="center" wrapText="1" indent="1"/>
    </xf>
    <xf numFmtId="0" fontId="27" fillId="4" borderId="7" xfId="4" applyFont="1" applyFill="1" applyBorder="1" applyAlignment="1">
      <alignment horizontal="left" vertical="center" wrapText="1" indent="1"/>
    </xf>
    <xf numFmtId="0" fontId="27" fillId="0" borderId="7" xfId="4" applyFont="1" applyBorder="1" applyAlignment="1">
      <alignment horizontal="left" vertical="center" wrapText="1" indent="1"/>
    </xf>
    <xf numFmtId="0" fontId="27" fillId="0" borderId="28" xfId="4" applyFont="1" applyBorder="1" applyAlignment="1">
      <alignment horizontal="left" vertical="center" wrapText="1" indent="1"/>
    </xf>
    <xf numFmtId="0" fontId="51" fillId="0" borderId="38" xfId="75" applyFont="1" applyBorder="1" applyAlignment="1">
      <alignment horizontal="left" vertical="center" indent="1"/>
    </xf>
    <xf numFmtId="0" fontId="51" fillId="4" borderId="7" xfId="75" applyFont="1" applyFill="1" applyBorder="1" applyAlignment="1">
      <alignment horizontal="left" vertical="center" indent="1"/>
    </xf>
    <xf numFmtId="0" fontId="51" fillId="0" borderId="7" xfId="75" applyFont="1" applyBorder="1" applyAlignment="1">
      <alignment horizontal="left" vertical="center" indent="1"/>
    </xf>
    <xf numFmtId="0" fontId="27" fillId="5" borderId="7" xfId="75" applyFont="1" applyFill="1" applyBorder="1" applyAlignment="1">
      <alignment horizontal="left" vertical="center" indent="1"/>
    </xf>
    <xf numFmtId="0" fontId="51" fillId="5" borderId="7" xfId="75" applyFont="1" applyFill="1" applyBorder="1" applyAlignment="1">
      <alignment horizontal="left" vertical="center" indent="1"/>
    </xf>
    <xf numFmtId="0" fontId="27" fillId="3" borderId="38" xfId="5" applyFont="1" applyFill="1" applyBorder="1" applyAlignment="1">
      <alignment horizontal="left" vertical="center" wrapText="1" indent="1"/>
    </xf>
    <xf numFmtId="0" fontId="27" fillId="3" borderId="7" xfId="5" applyFont="1" applyFill="1" applyBorder="1" applyAlignment="1">
      <alignment horizontal="left" vertical="center" wrapText="1" indent="1"/>
    </xf>
    <xf numFmtId="0" fontId="15" fillId="4" borderId="29" xfId="22" applyFont="1" applyFill="1" applyBorder="1" applyAlignment="1">
      <alignment horizontal="center" wrapText="1" readingOrder="2"/>
    </xf>
    <xf numFmtId="0" fontId="27" fillId="4" borderId="11" xfId="22" applyFont="1" applyFill="1" applyBorder="1" applyAlignment="1">
      <alignment horizontal="center" vertical="top" wrapText="1" readingOrder="2"/>
    </xf>
    <xf numFmtId="0" fontId="27" fillId="4" borderId="11" xfId="22" applyFont="1" applyFill="1" applyBorder="1" applyAlignment="1">
      <alignment horizontal="center" vertical="top" readingOrder="2"/>
    </xf>
    <xf numFmtId="0" fontId="51" fillId="3" borderId="0" xfId="5" applyFont="1" applyFill="1" applyBorder="1" applyAlignment="1">
      <alignment horizontal="left" vertical="center" wrapText="1" indent="1"/>
    </xf>
    <xf numFmtId="0" fontId="51" fillId="4" borderId="0" xfId="5" applyFont="1" applyFill="1" applyBorder="1" applyAlignment="1">
      <alignment horizontal="left" vertical="center" wrapText="1" indent="1"/>
    </xf>
    <xf numFmtId="0" fontId="19" fillId="4" borderId="29" xfId="22" applyFont="1" applyFill="1" applyBorder="1" applyAlignment="1">
      <alignment horizontal="center" wrapText="1" readingOrder="2"/>
    </xf>
    <xf numFmtId="0" fontId="26" fillId="4" borderId="12" xfId="22" applyFont="1" applyFill="1" applyBorder="1" applyAlignment="1">
      <alignment horizontal="center" vertical="top" wrapText="1" readingOrder="2"/>
    </xf>
    <xf numFmtId="0" fontId="26" fillId="4" borderId="11" xfId="22" applyFont="1" applyFill="1" applyBorder="1" applyAlignment="1">
      <alignment horizontal="center" vertical="top" wrapText="1" readingOrder="2"/>
    </xf>
    <xf numFmtId="0" fontId="27" fillId="0" borderId="6" xfId="22" applyFont="1" applyBorder="1" applyAlignment="1">
      <alignment horizontal="left" vertical="center" wrapText="1" indent="1"/>
    </xf>
    <xf numFmtId="0" fontId="27" fillId="4" borderId="3" xfId="22" applyFont="1" applyFill="1" applyBorder="1" applyAlignment="1">
      <alignment horizontal="left" vertical="center" wrapText="1" indent="1"/>
    </xf>
    <xf numFmtId="0" fontId="27" fillId="4" borderId="9" xfId="22" applyFont="1" applyFill="1" applyBorder="1" applyAlignment="1">
      <alignment horizontal="left" vertical="center" wrapText="1" indent="1"/>
    </xf>
    <xf numFmtId="0" fontId="27" fillId="5" borderId="38" xfId="22" applyFont="1" applyFill="1" applyBorder="1" applyAlignment="1">
      <alignment horizontal="left" vertical="center" wrapText="1" indent="1"/>
    </xf>
    <xf numFmtId="0" fontId="67" fillId="7" borderId="64" xfId="0" applyFont="1" applyFill="1" applyBorder="1" applyAlignment="1">
      <alignment horizontal="left" vertical="center" wrapText="1" indent="1" readingOrder="1"/>
    </xf>
    <xf numFmtId="0" fontId="67" fillId="8" borderId="65" xfId="0" applyFont="1" applyFill="1" applyBorder="1" applyAlignment="1">
      <alignment horizontal="left" vertical="center" wrapText="1" indent="1" readingOrder="1"/>
    </xf>
    <xf numFmtId="0" fontId="67" fillId="7" borderId="65" xfId="0" applyFont="1" applyFill="1" applyBorder="1" applyAlignment="1">
      <alignment horizontal="left" vertical="center" wrapText="1" indent="1" readingOrder="1"/>
    </xf>
    <xf numFmtId="0" fontId="67" fillId="7" borderId="66" xfId="0" applyFont="1" applyFill="1" applyBorder="1" applyAlignment="1">
      <alignment horizontal="left" vertical="center" wrapText="1" indent="1" readingOrder="1"/>
    </xf>
    <xf numFmtId="0" fontId="68" fillId="4" borderId="11" xfId="0" applyFont="1" applyFill="1" applyBorder="1" applyAlignment="1">
      <alignment horizontal="center" vertical="top" wrapText="1" readingOrder="2"/>
    </xf>
    <xf numFmtId="0" fontId="18" fillId="0" borderId="0" xfId="22" applyAlignment="1">
      <alignment wrapText="1"/>
    </xf>
    <xf numFmtId="0" fontId="18" fillId="0" borderId="0" xfId="22" applyAlignment="1">
      <alignment horizontal="center" wrapText="1"/>
    </xf>
    <xf numFmtId="0" fontId="13" fillId="0" borderId="0" xfId="22" applyFont="1" applyAlignment="1">
      <alignment wrapText="1"/>
    </xf>
    <xf numFmtId="0" fontId="13" fillId="0" borderId="0" xfId="22" applyFont="1" applyAlignment="1">
      <alignment horizontal="center" wrapText="1"/>
    </xf>
    <xf numFmtId="0" fontId="18" fillId="4" borderId="0" xfId="22" applyFill="1" applyAlignment="1">
      <alignment wrapText="1"/>
    </xf>
    <xf numFmtId="0" fontId="18" fillId="4" borderId="0" xfId="22" applyFill="1" applyAlignment="1">
      <alignment horizontal="center" wrapText="1"/>
    </xf>
    <xf numFmtId="0" fontId="15" fillId="5" borderId="37" xfId="47" applyFont="1" applyFill="1" applyBorder="1" applyAlignment="1">
      <alignment horizontal="right" vertical="center" wrapText="1" indent="1" readingOrder="2"/>
    </xf>
    <xf numFmtId="0" fontId="27" fillId="5" borderId="23" xfId="0" applyFont="1" applyFill="1" applyBorder="1" applyAlignment="1">
      <alignment horizontal="left" vertical="center" wrapText="1" indent="1"/>
    </xf>
    <xf numFmtId="0" fontId="40" fillId="4" borderId="37" xfId="0" applyFont="1" applyFill="1" applyBorder="1" applyAlignment="1">
      <alignment vertical="center" readingOrder="2"/>
    </xf>
    <xf numFmtId="0" fontId="25" fillId="4" borderId="42" xfId="0" applyFont="1" applyFill="1" applyBorder="1" applyAlignment="1">
      <alignment horizontal="center" vertical="center" readingOrder="2"/>
    </xf>
    <xf numFmtId="0" fontId="12" fillId="5" borderId="37" xfId="0" applyFont="1" applyFill="1" applyBorder="1" applyAlignment="1">
      <alignment horizontal="right" vertical="center" wrapText="1" indent="1"/>
    </xf>
    <xf numFmtId="0" fontId="19" fillId="5" borderId="23" xfId="0" applyFont="1" applyFill="1" applyBorder="1" applyAlignment="1">
      <alignment horizontal="right" vertical="center" indent="1"/>
    </xf>
    <xf numFmtId="0" fontId="27" fillId="5" borderId="42" xfId="0" applyFont="1" applyFill="1" applyBorder="1" applyAlignment="1">
      <alignment horizontal="left" vertical="center" wrapText="1" indent="1"/>
    </xf>
    <xf numFmtId="0" fontId="12" fillId="4" borderId="23" xfId="0" applyFont="1" applyFill="1" applyBorder="1" applyAlignment="1">
      <alignment horizontal="center" vertical="center" wrapText="1" readingOrder="2"/>
    </xf>
    <xf numFmtId="0" fontId="23" fillId="4" borderId="23" xfId="0" applyFont="1" applyFill="1" applyBorder="1" applyAlignment="1">
      <alignment horizontal="center" vertical="center" readingOrder="1"/>
    </xf>
    <xf numFmtId="0" fontId="15" fillId="5" borderId="37" xfId="72" applyFont="1" applyFill="1" applyBorder="1" applyAlignment="1">
      <alignment horizontal="right" vertical="center" indent="1" readingOrder="2"/>
    </xf>
    <xf numFmtId="165" fontId="19" fillId="5" borderId="23" xfId="0" applyNumberFormat="1" applyFont="1" applyFill="1" applyBorder="1" applyAlignment="1">
      <alignment horizontal="right" vertical="center" indent="1"/>
    </xf>
    <xf numFmtId="165" fontId="27" fillId="5" borderId="37" xfId="0" applyNumberFormat="1" applyFont="1" applyFill="1" applyBorder="1" applyAlignment="1">
      <alignment horizontal="left" vertical="center" indent="1"/>
    </xf>
    <xf numFmtId="0" fontId="39" fillId="0" borderId="0" xfId="110" applyFont="1" applyAlignment="1">
      <alignment horizontal="center" vertical="center"/>
    </xf>
    <xf numFmtId="0" fontId="39" fillId="0" borderId="0" xfId="110" applyFont="1" applyAlignment="1">
      <alignment vertical="center"/>
    </xf>
    <xf numFmtId="0" fontId="37" fillId="5" borderId="15" xfId="110" applyFont="1" applyFill="1" applyBorder="1" applyAlignment="1">
      <alignment vertical="center" wrapText="1"/>
    </xf>
    <xf numFmtId="0" fontId="19" fillId="5" borderId="15" xfId="0" applyFont="1" applyFill="1" applyBorder="1" applyAlignment="1">
      <alignment horizontal="left" vertical="center" readingOrder="1"/>
    </xf>
    <xf numFmtId="0" fontId="39" fillId="0" borderId="0" xfId="110" applyFont="1" applyAlignment="1">
      <alignment horizontal="center"/>
    </xf>
    <xf numFmtId="0" fontId="39" fillId="0" borderId="0" xfId="110" applyFont="1"/>
    <xf numFmtId="0" fontId="25" fillId="4" borderId="29" xfId="110" applyFont="1" applyFill="1" applyBorder="1" applyAlignment="1">
      <alignment horizontal="center" wrapText="1"/>
    </xf>
    <xf numFmtId="0" fontId="41" fillId="0" borderId="0" xfId="110" applyFont="1"/>
    <xf numFmtId="0" fontId="42" fillId="5" borderId="25" xfId="110" applyFont="1" applyFill="1" applyBorder="1" applyAlignment="1">
      <alignment horizontal="right" vertical="center" wrapText="1" indent="1" readingOrder="2"/>
    </xf>
    <xf numFmtId="0" fontId="42" fillId="4" borderId="39" xfId="110" applyFont="1" applyFill="1" applyBorder="1" applyAlignment="1">
      <alignment horizontal="right" vertical="center" wrapText="1" indent="1" readingOrder="2"/>
    </xf>
    <xf numFmtId="0" fontId="39" fillId="5" borderId="0" xfId="110" applyFont="1" applyFill="1"/>
    <xf numFmtId="0" fontId="42" fillId="5" borderId="8" xfId="110" applyFont="1" applyFill="1" applyBorder="1" applyAlignment="1">
      <alignment horizontal="right" vertical="center" wrapText="1" indent="1" readingOrder="2"/>
    </xf>
    <xf numFmtId="0" fontId="39" fillId="4" borderId="0" xfId="110" applyFont="1" applyFill="1"/>
    <xf numFmtId="0" fontId="42" fillId="4" borderId="8" xfId="110" applyFont="1" applyFill="1" applyBorder="1" applyAlignment="1">
      <alignment horizontal="right" vertical="center" wrapText="1" indent="1" readingOrder="2"/>
    </xf>
    <xf numFmtId="0" fontId="42" fillId="5" borderId="10" xfId="110" applyFont="1" applyFill="1" applyBorder="1" applyAlignment="1">
      <alignment horizontal="right" vertical="center" wrapText="1" indent="1" readingOrder="2"/>
    </xf>
    <xf numFmtId="0" fontId="39" fillId="0" borderId="0" xfId="112" applyFont="1"/>
    <xf numFmtId="0" fontId="18" fillId="0" borderId="0" xfId="110" applyFont="1"/>
    <xf numFmtId="0" fontId="18" fillId="0" borderId="0" xfId="22" applyFont="1" applyAlignment="1">
      <alignment vertical="center"/>
    </xf>
    <xf numFmtId="0" fontId="39" fillId="0" borderId="0" xfId="113" applyFont="1" applyAlignment="1">
      <alignment horizontal="center" vertical="center"/>
    </xf>
    <xf numFmtId="0" fontId="39" fillId="0" borderId="0" xfId="113" applyFont="1" applyAlignment="1">
      <alignment vertical="center"/>
    </xf>
    <xf numFmtId="0" fontId="36" fillId="5" borderId="0" xfId="113" applyFont="1" applyFill="1" applyBorder="1" applyAlignment="1">
      <alignment horizontal="center"/>
    </xf>
    <xf numFmtId="0" fontId="36" fillId="5" borderId="0" xfId="113" applyFont="1" applyFill="1" applyBorder="1" applyAlignment="1">
      <alignment horizontal="center" wrapText="1"/>
    </xf>
    <xf numFmtId="0" fontId="18" fillId="0" borderId="0" xfId="22" applyFont="1"/>
    <xf numFmtId="0" fontId="39" fillId="0" borderId="0" xfId="113" applyFont="1" applyAlignment="1">
      <alignment horizontal="center"/>
    </xf>
    <xf numFmtId="0" fontId="39" fillId="0" borderId="0" xfId="113" applyFont="1"/>
    <xf numFmtId="0" fontId="23" fillId="4" borderId="30" xfId="113" applyFont="1" applyFill="1" applyBorder="1" applyAlignment="1">
      <alignment horizontal="center" wrapText="1"/>
    </xf>
    <xf numFmtId="0" fontId="23" fillId="4" borderId="32" xfId="113" applyFont="1" applyFill="1" applyBorder="1" applyAlignment="1">
      <alignment horizontal="center" wrapText="1"/>
    </xf>
    <xf numFmtId="0" fontId="61" fillId="4" borderId="32" xfId="113" applyFont="1" applyFill="1" applyBorder="1" applyAlignment="1">
      <alignment horizontal="center" wrapText="1" readingOrder="2"/>
    </xf>
    <xf numFmtId="0" fontId="51" fillId="4" borderId="13" xfId="113" applyFont="1" applyFill="1" applyBorder="1" applyAlignment="1">
      <alignment horizontal="center" vertical="top" wrapText="1"/>
    </xf>
    <xf numFmtId="0" fontId="51" fillId="4" borderId="12" xfId="113" applyFont="1" applyFill="1" applyBorder="1" applyAlignment="1">
      <alignment horizontal="center" vertical="top" wrapText="1"/>
    </xf>
    <xf numFmtId="0" fontId="62" fillId="4" borderId="12" xfId="113" applyFont="1" applyFill="1" applyBorder="1" applyAlignment="1">
      <alignment horizontal="center" vertical="top" wrapText="1" readingOrder="2"/>
    </xf>
    <xf numFmtId="0" fontId="62" fillId="4" borderId="12" xfId="113" applyFont="1" applyFill="1" applyBorder="1" applyAlignment="1">
      <alignment horizontal="center" vertical="top" shrinkToFit="1" readingOrder="2"/>
    </xf>
    <xf numFmtId="0" fontId="25" fillId="0" borderId="0" xfId="113" applyFont="1"/>
    <xf numFmtId="0" fontId="61" fillId="5" borderId="21" xfId="113" applyFont="1" applyFill="1" applyBorder="1" applyAlignment="1">
      <alignment horizontal="right" vertical="center" wrapText="1" indent="1" readingOrder="2"/>
    </xf>
    <xf numFmtId="0" fontId="41" fillId="5" borderId="6" xfId="114" applyFont="1" applyFill="1" applyBorder="1" applyAlignment="1">
      <alignment horizontal="right" vertical="center" indent="1"/>
    </xf>
    <xf numFmtId="0" fontId="25" fillId="5" borderId="6" xfId="113" applyFont="1" applyFill="1" applyBorder="1" applyAlignment="1">
      <alignment horizontal="right" vertical="center" indent="1"/>
    </xf>
    <xf numFmtId="0" fontId="25" fillId="5" borderId="6" xfId="114" applyFont="1" applyFill="1" applyBorder="1" applyAlignment="1">
      <alignment horizontal="right" vertical="center" indent="1"/>
    </xf>
    <xf numFmtId="0" fontId="27" fillId="5" borderId="38" xfId="113" applyFont="1" applyFill="1" applyBorder="1" applyAlignment="1">
      <alignment horizontal="left" vertical="center" indent="1"/>
    </xf>
    <xf numFmtId="0" fontId="39" fillId="5" borderId="0" xfId="113" applyFont="1" applyFill="1"/>
    <xf numFmtId="0" fontId="61" fillId="4" borderId="8" xfId="113" applyFont="1" applyFill="1" applyBorder="1" applyAlignment="1">
      <alignment horizontal="right" vertical="center" wrapText="1" indent="1" readingOrder="2"/>
    </xf>
    <xf numFmtId="0" fontId="41" fillId="4" borderId="3" xfId="114" applyFont="1" applyFill="1" applyBorder="1" applyAlignment="1">
      <alignment horizontal="right" vertical="center" indent="1"/>
    </xf>
    <xf numFmtId="0" fontId="25" fillId="4" borderId="6" xfId="113" applyFont="1" applyFill="1" applyBorder="1" applyAlignment="1">
      <alignment horizontal="right" vertical="center" indent="1"/>
    </xf>
    <xf numFmtId="0" fontId="25" fillId="4" borderId="3" xfId="113" applyFont="1" applyFill="1" applyBorder="1" applyAlignment="1">
      <alignment horizontal="right" vertical="center" indent="1"/>
    </xf>
    <xf numFmtId="0" fontId="25" fillId="4" borderId="3" xfId="114" applyFont="1" applyFill="1" applyBorder="1" applyAlignment="1">
      <alignment horizontal="right" vertical="center" indent="1"/>
    </xf>
    <xf numFmtId="0" fontId="27" fillId="4" borderId="7" xfId="113" applyFont="1" applyFill="1" applyBorder="1" applyAlignment="1">
      <alignment horizontal="left" vertical="center" indent="1"/>
    </xf>
    <xf numFmtId="0" fontId="39" fillId="4" borderId="0" xfId="113" applyFont="1" applyFill="1"/>
    <xf numFmtId="0" fontId="61" fillId="5" borderId="8" xfId="113" applyFont="1" applyFill="1" applyBorder="1" applyAlignment="1">
      <alignment horizontal="right" vertical="center" wrapText="1" indent="1" readingOrder="2"/>
    </xf>
    <xf numFmtId="0" fontId="41" fillId="5" borderId="3" xfId="114" applyFont="1" applyFill="1" applyBorder="1" applyAlignment="1">
      <alignment horizontal="right" vertical="center" indent="1"/>
    </xf>
    <xf numFmtId="0" fontId="25" fillId="5" borderId="3" xfId="113" applyFont="1" applyFill="1" applyBorder="1" applyAlignment="1">
      <alignment horizontal="right" vertical="center" indent="1"/>
    </xf>
    <xf numFmtId="0" fontId="25" fillId="5" borderId="3" xfId="114" applyFont="1" applyFill="1" applyBorder="1" applyAlignment="1">
      <alignment horizontal="right" vertical="center" indent="1"/>
    </xf>
    <xf numFmtId="0" fontId="27" fillId="5" borderId="7" xfId="113" applyFont="1" applyFill="1" applyBorder="1" applyAlignment="1">
      <alignment horizontal="left" vertical="center" indent="1"/>
    </xf>
    <xf numFmtId="0" fontId="61" fillId="5" borderId="10" xfId="113" applyFont="1" applyFill="1" applyBorder="1" applyAlignment="1">
      <alignment horizontal="right" vertical="center" wrapText="1" indent="1" readingOrder="2"/>
    </xf>
    <xf numFmtId="0" fontId="41" fillId="5" borderId="9" xfId="114" applyFont="1" applyFill="1" applyBorder="1" applyAlignment="1">
      <alignment horizontal="right" vertical="center" indent="1"/>
    </xf>
    <xf numFmtId="0" fontId="25" fillId="5" borderId="29" xfId="113" applyFont="1" applyFill="1" applyBorder="1" applyAlignment="1">
      <alignment horizontal="right" vertical="center" indent="1"/>
    </xf>
    <xf numFmtId="0" fontId="25" fillId="5" borderId="9" xfId="113" applyFont="1" applyFill="1" applyBorder="1" applyAlignment="1">
      <alignment horizontal="right" vertical="center" indent="1"/>
    </xf>
    <xf numFmtId="0" fontId="25" fillId="5" borderId="9" xfId="114" applyFont="1" applyFill="1" applyBorder="1" applyAlignment="1">
      <alignment horizontal="right" vertical="center" indent="1"/>
    </xf>
    <xf numFmtId="0" fontId="27" fillId="5" borderId="28" xfId="113" applyFont="1" applyFill="1" applyBorder="1" applyAlignment="1">
      <alignment horizontal="left" vertical="center" indent="1"/>
    </xf>
    <xf numFmtId="0" fontId="61" fillId="4" borderId="37" xfId="113" applyFont="1" applyFill="1" applyBorder="1" applyAlignment="1">
      <alignment horizontal="right" vertical="top" wrapText="1" indent="1" readingOrder="2"/>
    </xf>
    <xf numFmtId="0" fontId="25" fillId="4" borderId="23" xfId="113" applyFont="1" applyFill="1" applyBorder="1" applyAlignment="1">
      <alignment horizontal="right" vertical="center" indent="1"/>
    </xf>
    <xf numFmtId="0" fontId="27" fillId="4" borderId="42" xfId="113" applyFont="1" applyFill="1" applyBorder="1" applyAlignment="1">
      <alignment horizontal="left" vertical="center" indent="1"/>
    </xf>
    <xf numFmtId="0" fontId="65" fillId="5" borderId="0" xfId="22" applyFont="1" applyFill="1" applyBorder="1" applyAlignment="1">
      <alignment horizontal="right" readingOrder="2"/>
    </xf>
    <xf numFmtId="0" fontId="49" fillId="5" borderId="0" xfId="22" applyFont="1" applyFill="1"/>
    <xf numFmtId="0" fontId="18" fillId="0" borderId="0" xfId="113" applyFont="1"/>
    <xf numFmtId="0" fontId="51" fillId="4" borderId="12" xfId="113" applyFont="1" applyFill="1" applyBorder="1" applyAlignment="1">
      <alignment horizontal="center" vertical="top" wrapText="1" shrinkToFit="1"/>
    </xf>
    <xf numFmtId="0" fontId="71" fillId="5" borderId="0" xfId="71" applyFont="1" applyFill="1" applyBorder="1" applyAlignment="1">
      <alignment horizontal="center" vertical="center" wrapText="1" readingOrder="2"/>
    </xf>
    <xf numFmtId="0" fontId="72" fillId="0" borderId="0" xfId="38" applyFont="1" applyAlignment="1">
      <alignment horizontal="right" vertical="top" wrapText="1" indent="1" readingOrder="2"/>
    </xf>
    <xf numFmtId="0" fontId="72" fillId="0" borderId="0" xfId="38" applyFont="1" applyBorder="1" applyAlignment="1">
      <alignment horizontal="right" vertical="top" wrapText="1" indent="1" readingOrder="2"/>
    </xf>
    <xf numFmtId="0" fontId="72" fillId="0" borderId="0" xfId="38" applyFont="1" applyBorder="1" applyAlignment="1">
      <alignment horizontal="right" vertical="center" wrapText="1" indent="2" readingOrder="2"/>
    </xf>
    <xf numFmtId="0" fontId="73" fillId="5" borderId="0" xfId="71" applyFont="1" applyFill="1" applyBorder="1" applyAlignment="1">
      <alignment horizontal="center" vertical="center" wrapText="1" readingOrder="1"/>
    </xf>
    <xf numFmtId="0" fontId="15" fillId="4" borderId="8" xfId="0" applyFont="1" applyFill="1" applyBorder="1" applyAlignment="1">
      <alignment horizontal="right" vertical="center" wrapText="1" indent="1" readingOrder="2"/>
    </xf>
    <xf numFmtId="0" fontId="27" fillId="4" borderId="7" xfId="5" applyFont="1" applyFill="1" applyBorder="1" applyAlignment="1">
      <alignment horizontal="left" vertical="center" wrapText="1" indent="1"/>
    </xf>
    <xf numFmtId="3" fontId="18" fillId="0" borderId="6" xfId="0" applyNumberFormat="1" applyFont="1" applyBorder="1" applyAlignment="1">
      <alignment horizontal="right" vertical="center" indent="1"/>
    </xf>
    <xf numFmtId="3" fontId="41" fillId="4" borderId="3" xfId="114" applyNumberFormat="1" applyFont="1" applyFill="1" applyBorder="1" applyAlignment="1">
      <alignment horizontal="right" vertical="center" indent="1"/>
    </xf>
    <xf numFmtId="3" fontId="41" fillId="0" borderId="3" xfId="0" applyNumberFormat="1" applyFont="1" applyBorder="1" applyAlignment="1">
      <alignment horizontal="right" vertical="center" indent="1"/>
    </xf>
    <xf numFmtId="3" fontId="18" fillId="0" borderId="3" xfId="0" applyNumberFormat="1" applyFont="1" applyBorder="1" applyAlignment="1">
      <alignment horizontal="right" vertical="center" indent="1"/>
    </xf>
    <xf numFmtId="3" fontId="41" fillId="5" borderId="3" xfId="114" applyNumberFormat="1" applyFont="1" applyFill="1" applyBorder="1" applyAlignment="1">
      <alignment horizontal="right" vertical="center" indent="1"/>
    </xf>
    <xf numFmtId="0" fontId="51" fillId="3" borderId="6" xfId="5" applyFont="1" applyFill="1" applyBorder="1" applyAlignment="1">
      <alignment horizontal="left" vertical="center" wrapText="1" indent="1"/>
    </xf>
    <xf numFmtId="0" fontId="51" fillId="4" borderId="3" xfId="5" applyFont="1" applyFill="1" applyBorder="1" applyAlignment="1">
      <alignment horizontal="left" vertical="center" wrapText="1" indent="1"/>
    </xf>
    <xf numFmtId="0" fontId="51" fillId="3" borderId="3" xfId="5" applyFont="1" applyFill="1" applyBorder="1" applyAlignment="1">
      <alignment horizontal="left" vertical="center" wrapText="1" indent="1"/>
    </xf>
    <xf numFmtId="0" fontId="51" fillId="4" borderId="5" xfId="5" applyFont="1" applyFill="1" applyBorder="1" applyAlignment="1">
      <alignment horizontal="left" vertical="center" wrapText="1" indent="1"/>
    </xf>
    <xf numFmtId="167" fontId="18" fillId="5" borderId="72" xfId="82" applyNumberFormat="1" applyFont="1" applyFill="1" applyBorder="1" applyAlignment="1">
      <alignment horizontal="right" vertical="center" indent="1" readingOrder="1"/>
    </xf>
    <xf numFmtId="167" fontId="18" fillId="0" borderId="72" xfId="82" applyNumberFormat="1" applyFont="1" applyBorder="1" applyAlignment="1">
      <alignment horizontal="right" vertical="center" indent="1" readingOrder="1"/>
    </xf>
    <xf numFmtId="167" fontId="18" fillId="0" borderId="21" xfId="82" applyNumberFormat="1" applyFont="1" applyBorder="1" applyAlignment="1">
      <alignment horizontal="right" vertical="center" indent="1" readingOrder="1"/>
    </xf>
    <xf numFmtId="0" fontId="27" fillId="4" borderId="40" xfId="22" applyFont="1" applyFill="1" applyBorder="1" applyAlignment="1">
      <alignment horizontal="left" vertical="center" wrapText="1" indent="1"/>
    </xf>
    <xf numFmtId="0" fontId="15" fillId="0" borderId="21" xfId="0" applyFont="1" applyBorder="1" applyAlignment="1">
      <alignment horizontal="right" vertical="center" wrapText="1" indent="1"/>
    </xf>
    <xf numFmtId="0" fontId="15" fillId="4" borderId="8" xfId="0" applyFont="1" applyFill="1" applyBorder="1" applyAlignment="1">
      <alignment horizontal="right" vertical="center" wrapText="1" indent="1"/>
    </xf>
    <xf numFmtId="0" fontId="15" fillId="0" borderId="8" xfId="0" applyFont="1" applyBorder="1" applyAlignment="1">
      <alignment horizontal="right" vertical="center" wrapText="1" indent="1"/>
    </xf>
    <xf numFmtId="0" fontId="15" fillId="4" borderId="41" xfId="0" applyFont="1" applyFill="1" applyBorder="1" applyAlignment="1">
      <alignment horizontal="right" vertical="center" wrapText="1" indent="1"/>
    </xf>
    <xf numFmtId="0" fontId="39" fillId="4" borderId="3" xfId="0" applyFont="1" applyFill="1" applyBorder="1" applyAlignment="1">
      <alignment horizontal="right" vertical="center" indent="1"/>
    </xf>
    <xf numFmtId="0" fontId="16" fillId="5" borderId="3" xfId="0" applyNumberFormat="1" applyFont="1" applyFill="1" applyBorder="1" applyAlignment="1">
      <alignment horizontal="right" vertical="center" indent="1"/>
    </xf>
    <xf numFmtId="0" fontId="23" fillId="4" borderId="23" xfId="0" applyFont="1" applyFill="1" applyBorder="1" applyAlignment="1">
      <alignment horizontal="center" vertical="center" wrapText="1" readingOrder="1"/>
    </xf>
    <xf numFmtId="0" fontId="75" fillId="0" borderId="0" xfId="38" applyFont="1" applyBorder="1" applyAlignment="1">
      <alignment horizontal="left" vertical="top" wrapText="1" indent="1"/>
    </xf>
    <xf numFmtId="0" fontId="76" fillId="0" borderId="0" xfId="77" applyFont="1" applyBorder="1" applyAlignment="1">
      <alignment horizontal="left" vertical="top" wrapText="1" indent="1"/>
    </xf>
    <xf numFmtId="0" fontId="75" fillId="0" borderId="0" xfId="38" applyFont="1" applyBorder="1" applyAlignment="1">
      <alignment horizontal="left" vertical="center" wrapText="1" indent="2" readingOrder="1"/>
    </xf>
    <xf numFmtId="0" fontId="75" fillId="0" borderId="0" xfId="38" applyFont="1" applyBorder="1" applyAlignment="1">
      <alignment horizontal="left" vertical="center" wrapText="1" indent="2"/>
    </xf>
    <xf numFmtId="0" fontId="18" fillId="0" borderId="6" xfId="72" applyFont="1" applyBorder="1" applyAlignment="1">
      <alignment horizontal="right" vertical="center" indent="1"/>
    </xf>
    <xf numFmtId="0" fontId="18" fillId="0" borderId="3" xfId="72" applyFont="1" applyBorder="1" applyAlignment="1">
      <alignment horizontal="right" vertical="center" indent="1"/>
    </xf>
    <xf numFmtId="0" fontId="18" fillId="0" borderId="9" xfId="72" applyFont="1" applyBorder="1" applyAlignment="1">
      <alignment horizontal="right" vertical="center" indent="1"/>
    </xf>
    <xf numFmtId="0" fontId="41" fillId="0" borderId="6" xfId="75" applyFont="1" applyBorder="1" applyAlignment="1">
      <alignment horizontal="right" vertical="center" indent="1"/>
    </xf>
    <xf numFmtId="0" fontId="41" fillId="4" borderId="3" xfId="75" applyFont="1" applyFill="1" applyBorder="1" applyAlignment="1">
      <alignment horizontal="right" vertical="center" indent="1"/>
    </xf>
    <xf numFmtId="0" fontId="41" fillId="0" borderId="3" xfId="75" applyFont="1" applyBorder="1" applyAlignment="1">
      <alignment horizontal="right" vertical="center" indent="1"/>
    </xf>
    <xf numFmtId="0" fontId="18" fillId="5" borderId="3" xfId="75" applyFont="1" applyFill="1" applyBorder="1" applyAlignment="1">
      <alignment horizontal="right" vertical="center" indent="1"/>
    </xf>
    <xf numFmtId="0" fontId="41" fillId="5" borderId="3" xfId="75" applyFont="1" applyFill="1" applyBorder="1" applyAlignment="1">
      <alignment horizontal="right" vertical="center" indent="1"/>
    </xf>
    <xf numFmtId="0" fontId="41" fillId="5" borderId="9" xfId="75" applyFont="1" applyFill="1" applyBorder="1" applyAlignment="1">
      <alignment horizontal="right" vertical="center" indent="1"/>
    </xf>
    <xf numFmtId="0" fontId="23" fillId="5" borderId="10" xfId="2" applyFont="1" applyFill="1" applyBorder="1" applyAlignment="1">
      <alignment horizontal="right" vertical="center" indent="1" readingOrder="2"/>
    </xf>
    <xf numFmtId="0" fontId="51" fillId="5" borderId="28" xfId="75" applyFont="1" applyFill="1" applyBorder="1" applyAlignment="1">
      <alignment horizontal="left" vertical="center" indent="1"/>
    </xf>
    <xf numFmtId="0" fontId="15" fillId="4" borderId="37" xfId="2" applyFont="1" applyFill="1" applyBorder="1" applyAlignment="1">
      <alignment horizontal="right" vertical="center" indent="1" readingOrder="2"/>
    </xf>
    <xf numFmtId="0" fontId="19" fillId="4" borderId="23" xfId="2" applyFont="1" applyFill="1" applyBorder="1" applyAlignment="1">
      <alignment horizontal="right" vertical="center" indent="1"/>
    </xf>
    <xf numFmtId="0" fontId="19" fillId="4" borderId="42" xfId="2" applyFont="1" applyFill="1" applyBorder="1" applyAlignment="1">
      <alignment horizontal="left" vertical="center" indent="1"/>
    </xf>
    <xf numFmtId="0" fontId="18" fillId="5" borderId="3" xfId="0" applyFont="1" applyFill="1" applyBorder="1" applyAlignment="1">
      <alignment horizontal="right" vertical="center" indent="1"/>
    </xf>
    <xf numFmtId="0" fontId="18" fillId="4" borderId="9" xfId="0" applyFont="1" applyFill="1" applyBorder="1" applyAlignment="1">
      <alignment horizontal="right" vertical="center" indent="1"/>
    </xf>
    <xf numFmtId="0" fontId="36" fillId="5" borderId="0" xfId="110" applyFont="1" applyFill="1" applyAlignment="1">
      <alignment horizontal="center"/>
    </xf>
    <xf numFmtId="0" fontId="54" fillId="0" borderId="0" xfId="111" applyFont="1" applyAlignment="1">
      <alignment horizontal="right" vertical="center" wrapText="1"/>
    </xf>
    <xf numFmtId="0" fontId="55" fillId="0" borderId="0" xfId="112" applyFont="1" applyAlignment="1">
      <alignment horizontal="left" vertical="center" wrapText="1"/>
    </xf>
    <xf numFmtId="0" fontId="79" fillId="0" borderId="0" xfId="77" applyFont="1" applyBorder="1" applyAlignment="1">
      <alignment horizontal="left" vertical="top" wrapText="1" indent="1"/>
    </xf>
    <xf numFmtId="0" fontId="19" fillId="4" borderId="9" xfId="0" applyFont="1" applyFill="1" applyBorder="1" applyAlignment="1">
      <alignment horizontal="right" vertical="center" indent="1"/>
    </xf>
    <xf numFmtId="0" fontId="15" fillId="5" borderId="44" xfId="0" applyFont="1" applyFill="1" applyBorder="1" applyAlignment="1">
      <alignment horizontal="right" vertical="center" indent="1" readingOrder="2"/>
    </xf>
    <xf numFmtId="0" fontId="27" fillId="5" borderId="45" xfId="0" applyFont="1" applyFill="1" applyBorder="1" applyAlignment="1">
      <alignment horizontal="left" vertical="center" indent="1"/>
    </xf>
    <xf numFmtId="167" fontId="0" fillId="0" borderId="0" xfId="82" applyNumberFormat="1" applyFont="1"/>
    <xf numFmtId="0" fontId="25" fillId="4" borderId="24" xfId="0" applyFont="1" applyFill="1" applyBorder="1" applyAlignment="1">
      <alignment horizontal="center" vertical="center" wrapText="1" readingOrder="2"/>
    </xf>
    <xf numFmtId="0" fontId="18" fillId="5" borderId="6" xfId="0" applyNumberFormat="1" applyFont="1" applyFill="1" applyBorder="1" applyAlignment="1">
      <alignment horizontal="right" vertical="center" indent="1"/>
    </xf>
    <xf numFmtId="0" fontId="27" fillId="0" borderId="38" xfId="0" applyFont="1" applyBorder="1" applyAlignment="1">
      <alignment horizontal="left" vertical="center" wrapText="1" indent="1" readingOrder="1"/>
    </xf>
    <xf numFmtId="0" fontId="27" fillId="8" borderId="7" xfId="0" applyFont="1" applyFill="1" applyBorder="1" applyAlignment="1">
      <alignment horizontal="left" vertical="center" wrapText="1" indent="1" readingOrder="1"/>
    </xf>
    <xf numFmtId="0" fontId="27" fillId="0" borderId="7" xfId="0" applyFont="1" applyBorder="1" applyAlignment="1">
      <alignment horizontal="left" vertical="center" wrapText="1" indent="1" readingOrder="1"/>
    </xf>
    <xf numFmtId="0" fontId="18" fillId="4" borderId="5" xfId="0" applyFont="1" applyFill="1" applyBorder="1" applyAlignment="1">
      <alignment horizontal="right" vertical="center" indent="1"/>
    </xf>
    <xf numFmtId="0" fontId="27" fillId="8" borderId="40" xfId="0" applyFont="1" applyFill="1" applyBorder="1" applyAlignment="1">
      <alignment horizontal="left" vertical="center" wrapText="1" indent="1" readingOrder="1"/>
    </xf>
    <xf numFmtId="0" fontId="19" fillId="4" borderId="29" xfId="22" applyFont="1" applyFill="1" applyBorder="1" applyAlignment="1">
      <alignment horizontal="center" vertical="center" wrapText="1" readingOrder="2"/>
    </xf>
    <xf numFmtId="0" fontId="40" fillId="5" borderId="6" xfId="0" applyFont="1" applyFill="1" applyBorder="1" applyAlignment="1">
      <alignment horizontal="right" vertical="center" wrapText="1" indent="1" readingOrder="2"/>
    </xf>
    <xf numFmtId="0" fontId="39" fillId="5" borderId="6" xfId="0" applyFont="1" applyFill="1" applyBorder="1" applyAlignment="1">
      <alignment horizontal="right" vertical="center" indent="1" readingOrder="1"/>
    </xf>
    <xf numFmtId="0" fontId="27" fillId="3" borderId="6" xfId="5" applyFont="1" applyFill="1" applyBorder="1" applyAlignment="1">
      <alignment horizontal="left" vertical="center" wrapText="1" indent="1"/>
    </xf>
    <xf numFmtId="0" fontId="40" fillId="4" borderId="3" xfId="0" applyFont="1" applyFill="1" applyBorder="1" applyAlignment="1">
      <alignment horizontal="right" vertical="center" wrapText="1" indent="1" readingOrder="2"/>
    </xf>
    <xf numFmtId="0" fontId="27" fillId="4" borderId="3" xfId="5" applyFont="1" applyFill="1" applyBorder="1" applyAlignment="1">
      <alignment horizontal="left" vertical="center" wrapText="1" indent="1"/>
    </xf>
    <xf numFmtId="0" fontId="12" fillId="5" borderId="3" xfId="0" applyFont="1" applyFill="1" applyBorder="1" applyAlignment="1">
      <alignment horizontal="right" vertical="center" wrapText="1" indent="1"/>
    </xf>
    <xf numFmtId="0" fontId="27" fillId="3" borderId="3" xfId="5" applyFont="1" applyFill="1" applyBorder="1" applyAlignment="1">
      <alignment horizontal="left" vertical="center" wrapText="1" indent="1"/>
    </xf>
    <xf numFmtId="0" fontId="16" fillId="5" borderId="3" xfId="0" applyFont="1" applyFill="1" applyBorder="1" applyAlignment="1">
      <alignment horizontal="right" vertical="center" indent="1"/>
    </xf>
    <xf numFmtId="0" fontId="40" fillId="4" borderId="5" xfId="0" applyFont="1" applyFill="1" applyBorder="1" applyAlignment="1">
      <alignment horizontal="right" vertical="center" wrapText="1" indent="1" readingOrder="2"/>
    </xf>
    <xf numFmtId="0" fontId="39" fillId="4" borderId="5" xfId="0" applyFont="1" applyFill="1" applyBorder="1" applyAlignment="1">
      <alignment horizontal="right" vertical="center" indent="1"/>
    </xf>
    <xf numFmtId="0" fontId="27" fillId="4" borderId="5" xfId="5" applyFont="1" applyFill="1" applyBorder="1" applyAlignment="1">
      <alignment horizontal="left" vertical="center" wrapText="1" indent="1"/>
    </xf>
    <xf numFmtId="0" fontId="15" fillId="4" borderId="23" xfId="0" applyFont="1" applyFill="1" applyBorder="1" applyAlignment="1">
      <alignment horizontal="center" vertical="center" wrapText="1" readingOrder="1"/>
    </xf>
    <xf numFmtId="49" fontId="15" fillId="3" borderId="0" xfId="0" applyNumberFormat="1" applyFont="1" applyFill="1" applyBorder="1" applyAlignment="1">
      <alignment horizontal="center" vertical="center" readingOrder="1"/>
    </xf>
    <xf numFmtId="0" fontId="0" fillId="0" borderId="0" xfId="0" applyAlignment="1">
      <alignment horizontal="center" wrapText="1"/>
    </xf>
    <xf numFmtId="0" fontId="12" fillId="5" borderId="0" xfId="3" applyFont="1" applyFill="1" applyBorder="1" applyAlignment="1">
      <alignment horizontal="center" vertical="center"/>
    </xf>
    <xf numFmtId="0" fontId="0" fillId="0" borderId="0" xfId="0" applyAlignment="1">
      <alignment wrapText="1"/>
    </xf>
    <xf numFmtId="0" fontId="19" fillId="5" borderId="0" xfId="0" applyFont="1" applyFill="1" applyAlignment="1">
      <alignment horizontal="left"/>
    </xf>
    <xf numFmtId="0" fontId="18" fillId="0" borderId="0" xfId="22" applyFont="1" applyAlignment="1"/>
    <xf numFmtId="0" fontId="39" fillId="0" borderId="0" xfId="113" applyFont="1" applyAlignment="1"/>
    <xf numFmtId="0" fontId="19" fillId="5" borderId="0" xfId="0" applyFont="1" applyFill="1" applyBorder="1" applyAlignment="1">
      <alignment horizontal="left"/>
    </xf>
    <xf numFmtId="0" fontId="18" fillId="0" borderId="0" xfId="0" applyFont="1" applyAlignment="1"/>
    <xf numFmtId="0" fontId="39" fillId="0" borderId="0" xfId="2" applyFont="1" applyAlignment="1"/>
    <xf numFmtId="0" fontId="12" fillId="5" borderId="0" xfId="3" applyFont="1" applyFill="1" applyBorder="1" applyAlignment="1">
      <alignment horizontal="right" wrapText="1" readingOrder="2"/>
    </xf>
    <xf numFmtId="0" fontId="14" fillId="5" borderId="0" xfId="0" applyFont="1" applyFill="1" applyBorder="1" applyAlignment="1">
      <alignment horizontal="center" wrapText="1"/>
    </xf>
    <xf numFmtId="0" fontId="19" fillId="5" borderId="0" xfId="3" applyFont="1" applyFill="1" applyBorder="1" applyAlignment="1">
      <alignment horizontal="left" wrapText="1" readingOrder="1"/>
    </xf>
    <xf numFmtId="41" fontId="18" fillId="5" borderId="3" xfId="49" applyNumberFormat="1" applyFont="1" applyFill="1" applyBorder="1" applyAlignment="1">
      <alignment horizontal="left" vertical="center"/>
    </xf>
    <xf numFmtId="3" fontId="18" fillId="5" borderId="29" xfId="22" applyNumberFormat="1" applyFont="1" applyFill="1" applyBorder="1" applyAlignment="1">
      <alignment horizontal="center" vertical="center" readingOrder="1"/>
    </xf>
    <xf numFmtId="3" fontId="18" fillId="4" borderId="12" xfId="22" applyNumberFormat="1" applyFont="1" applyFill="1" applyBorder="1" applyAlignment="1">
      <alignment horizontal="center" vertical="center" readingOrder="1"/>
    </xf>
    <xf numFmtId="3" fontId="18" fillId="5" borderId="12" xfId="22" applyNumberFormat="1" applyFont="1" applyFill="1" applyBorder="1" applyAlignment="1">
      <alignment horizontal="center" vertical="center" readingOrder="1"/>
    </xf>
    <xf numFmtId="3" fontId="18" fillId="5" borderId="12" xfId="22" applyNumberFormat="1" applyFont="1" applyFill="1" applyBorder="1" applyAlignment="1">
      <alignment horizontal="center" vertical="center"/>
    </xf>
    <xf numFmtId="41" fontId="18" fillId="4" borderId="3" xfId="49" applyNumberFormat="1" applyFont="1" applyFill="1" applyBorder="1" applyAlignment="1">
      <alignment horizontal="left" vertical="center"/>
    </xf>
    <xf numFmtId="41" fontId="18" fillId="4" borderId="5" xfId="49" applyNumberFormat="1" applyFont="1" applyFill="1" applyBorder="1" applyAlignment="1">
      <alignment horizontal="left" vertical="center"/>
    </xf>
    <xf numFmtId="41" fontId="18" fillId="5" borderId="6" xfId="49" applyNumberFormat="1" applyFont="1" applyFill="1" applyBorder="1" applyAlignment="1">
      <alignment horizontal="left" vertical="center"/>
    </xf>
    <xf numFmtId="3" fontId="19" fillId="5" borderId="29" xfId="175" applyNumberFormat="1" applyFont="1" applyFill="1" applyBorder="1" applyAlignment="1">
      <alignment horizontal="center" vertical="center" readingOrder="1"/>
    </xf>
    <xf numFmtId="3" fontId="19" fillId="4" borderId="12" xfId="175" applyNumberFormat="1" applyFont="1" applyFill="1" applyBorder="1" applyAlignment="1">
      <alignment horizontal="center" vertical="center" readingOrder="1"/>
    </xf>
    <xf numFmtId="3" fontId="19" fillId="5" borderId="12" xfId="175" applyNumberFormat="1" applyFont="1" applyFill="1" applyBorder="1" applyAlignment="1">
      <alignment horizontal="center" vertical="center" readingOrder="1"/>
    </xf>
    <xf numFmtId="0" fontId="18" fillId="5" borderId="29" xfId="175" applyFont="1" applyFill="1" applyBorder="1" applyAlignment="1">
      <alignment horizontal="center" vertical="center" readingOrder="1"/>
    </xf>
    <xf numFmtId="0" fontId="18" fillId="4" borderId="12" xfId="175" applyFont="1" applyFill="1" applyBorder="1" applyAlignment="1">
      <alignment horizontal="center" vertical="center" readingOrder="1"/>
    </xf>
    <xf numFmtId="0" fontId="18" fillId="5" borderId="12" xfId="175" applyFont="1" applyFill="1" applyBorder="1" applyAlignment="1">
      <alignment horizontal="center" vertical="center" readingOrder="1"/>
    </xf>
    <xf numFmtId="0" fontId="18" fillId="4" borderId="12" xfId="175" applyFont="1" applyFill="1" applyBorder="1" applyAlignment="1">
      <alignment horizontal="center" vertical="center"/>
    </xf>
    <xf numFmtId="0" fontId="18" fillId="5" borderId="11" xfId="175" applyFont="1" applyFill="1" applyBorder="1" applyAlignment="1">
      <alignment horizontal="center" vertical="center"/>
    </xf>
    <xf numFmtId="3" fontId="18" fillId="5" borderId="6" xfId="84" applyNumberFormat="1" applyFont="1" applyFill="1" applyBorder="1" applyAlignment="1">
      <alignment horizontal="center" vertical="center"/>
    </xf>
    <xf numFmtId="3" fontId="18" fillId="4" borderId="3" xfId="84" applyNumberFormat="1" applyFont="1" applyFill="1" applyBorder="1" applyAlignment="1">
      <alignment horizontal="center" vertical="center"/>
    </xf>
    <xf numFmtId="3" fontId="18" fillId="5" borderId="3" xfId="84" applyNumberFormat="1" applyFont="1" applyFill="1" applyBorder="1" applyAlignment="1">
      <alignment horizontal="center" vertical="center"/>
    </xf>
    <xf numFmtId="3" fontId="18" fillId="4" borderId="5" xfId="84" applyNumberFormat="1" applyFont="1" applyFill="1" applyBorder="1" applyAlignment="1">
      <alignment horizontal="center" vertical="center"/>
    </xf>
    <xf numFmtId="0" fontId="18" fillId="5" borderId="14" xfId="175" applyFont="1" applyFill="1" applyBorder="1" applyAlignment="1">
      <alignment horizontal="center" vertical="center"/>
    </xf>
    <xf numFmtId="0" fontId="18" fillId="4" borderId="3" xfId="175" applyFont="1" applyFill="1" applyBorder="1" applyAlignment="1">
      <alignment horizontal="center" vertical="center"/>
    </xf>
    <xf numFmtId="0" fontId="18" fillId="5" borderId="3" xfId="175" applyFont="1" applyFill="1" applyBorder="1" applyAlignment="1">
      <alignment horizontal="center" vertical="center"/>
    </xf>
    <xf numFmtId="0" fontId="18" fillId="4" borderId="9" xfId="175" applyFont="1" applyFill="1" applyBorder="1" applyAlignment="1">
      <alignment horizontal="center" vertical="center"/>
    </xf>
    <xf numFmtId="0" fontId="12" fillId="5" borderId="0" xfId="0" applyFont="1" applyFill="1" applyAlignment="1">
      <alignment horizontal="right" vertical="center" readingOrder="2"/>
    </xf>
    <xf numFmtId="0" fontId="12" fillId="5" borderId="0" xfId="0" applyFont="1" applyFill="1" applyAlignment="1">
      <alignment horizontal="right" readingOrder="2"/>
    </xf>
    <xf numFmtId="0" fontId="12" fillId="5" borderId="0" xfId="0" applyFont="1" applyFill="1" applyBorder="1" applyAlignment="1">
      <alignment horizontal="right" readingOrder="2"/>
    </xf>
    <xf numFmtId="0" fontId="15" fillId="5" borderId="8" xfId="0" applyFont="1" applyFill="1" applyBorder="1" applyAlignment="1">
      <alignment horizontal="right" vertical="center" wrapText="1" indent="1" readingOrder="2"/>
    </xf>
    <xf numFmtId="0" fontId="27" fillId="5" borderId="7" xfId="5" applyFont="1" applyFill="1" applyBorder="1" applyAlignment="1">
      <alignment horizontal="left" vertical="center" wrapText="1" indent="1"/>
    </xf>
    <xf numFmtId="0" fontId="15" fillId="4" borderId="10" xfId="0" applyFont="1" applyFill="1" applyBorder="1" applyAlignment="1">
      <alignment horizontal="right" vertical="center" wrapText="1" indent="1" readingOrder="2"/>
    </xf>
    <xf numFmtId="3" fontId="41" fillId="4" borderId="9" xfId="114" applyNumberFormat="1" applyFont="1" applyFill="1" applyBorder="1" applyAlignment="1">
      <alignment horizontal="right" vertical="center" indent="1"/>
    </xf>
    <xf numFmtId="0" fontId="27" fillId="4" borderId="28" xfId="5" applyFont="1" applyFill="1" applyBorder="1" applyAlignment="1">
      <alignment horizontal="left" vertical="center" wrapText="1" indent="1"/>
    </xf>
    <xf numFmtId="0" fontId="19" fillId="4" borderId="29" xfId="22" applyFont="1" applyFill="1" applyBorder="1" applyAlignment="1">
      <alignment horizontal="center" vertical="center" wrapText="1" readingOrder="2"/>
    </xf>
    <xf numFmtId="0" fontId="0" fillId="0" borderId="0" xfId="0" applyAlignment="1">
      <alignment wrapText="1"/>
    </xf>
    <xf numFmtId="0" fontId="15" fillId="0" borderId="43" xfId="0" applyFont="1" applyBorder="1" applyAlignment="1">
      <alignment horizontal="right" vertical="center" wrapText="1" indent="1"/>
    </xf>
    <xf numFmtId="0" fontId="19" fillId="0" borderId="39" xfId="0" applyFont="1" applyBorder="1" applyAlignment="1">
      <alignment horizontal="right" vertical="center" indent="1" readingOrder="1"/>
    </xf>
    <xf numFmtId="0" fontId="19" fillId="0" borderId="14" xfId="0" applyFont="1" applyBorder="1" applyAlignment="1">
      <alignment horizontal="right" vertical="center" indent="1" readingOrder="1"/>
    </xf>
    <xf numFmtId="0" fontId="27" fillId="0" borderId="14" xfId="22" applyFont="1" applyBorder="1" applyAlignment="1">
      <alignment horizontal="left" vertical="center" wrapText="1" indent="1"/>
    </xf>
    <xf numFmtId="0" fontId="15" fillId="4" borderId="43" xfId="0" applyFont="1" applyFill="1" applyBorder="1" applyAlignment="1">
      <alignment horizontal="right" vertical="center" wrapText="1" indent="1"/>
    </xf>
    <xf numFmtId="0" fontId="18" fillId="4" borderId="0" xfId="0" applyNumberFormat="1" applyFont="1" applyFill="1" applyBorder="1" applyAlignment="1">
      <alignment horizontal="right" vertical="center" indent="1" readingOrder="1"/>
    </xf>
    <xf numFmtId="0" fontId="19" fillId="4" borderId="39" xfId="0" applyFont="1" applyFill="1" applyBorder="1" applyAlignment="1">
      <alignment horizontal="right" vertical="center" indent="1" readingOrder="1"/>
    </xf>
    <xf numFmtId="0" fontId="18" fillId="4" borderId="0" xfId="0" applyFont="1" applyFill="1" applyBorder="1" applyAlignment="1">
      <alignment horizontal="right" vertical="center" indent="1" readingOrder="1"/>
    </xf>
    <xf numFmtId="0" fontId="19" fillId="4" borderId="14" xfId="0" applyFont="1" applyFill="1" applyBorder="1" applyAlignment="1">
      <alignment horizontal="right" vertical="center" indent="1" readingOrder="1"/>
    </xf>
    <xf numFmtId="0" fontId="27" fillId="4" borderId="14" xfId="22" applyFont="1" applyFill="1" applyBorder="1" applyAlignment="1">
      <alignment horizontal="left" vertical="center" wrapText="1" indent="1"/>
    </xf>
    <xf numFmtId="0" fontId="15" fillId="4" borderId="29" xfId="22" applyFont="1" applyFill="1" applyBorder="1" applyAlignment="1">
      <alignment horizontal="center" vertical="center" wrapText="1" readingOrder="2"/>
    </xf>
    <xf numFmtId="0" fontId="19" fillId="5" borderId="39" xfId="0" applyFont="1" applyFill="1" applyBorder="1" applyAlignment="1">
      <alignment horizontal="right" vertical="center" indent="1" readingOrder="1"/>
    </xf>
    <xf numFmtId="0" fontId="12" fillId="5" borderId="0" xfId="44" applyFont="1" applyFill="1" applyBorder="1" applyAlignment="1">
      <alignment horizontal="center" vertical="center"/>
    </xf>
    <xf numFmtId="0" fontId="65" fillId="5" borderId="31" xfId="22" applyFont="1" applyFill="1" applyBorder="1" applyAlignment="1">
      <alignment vertical="center" readingOrder="2"/>
    </xf>
    <xf numFmtId="0" fontId="39" fillId="0" borderId="0" xfId="2" applyFont="1" applyAlignment="1">
      <alignment vertical="center"/>
    </xf>
    <xf numFmtId="0" fontId="15" fillId="0" borderId="37" xfId="0" applyFont="1" applyFill="1" applyBorder="1" applyAlignment="1">
      <alignment horizontal="right" vertical="center" wrapText="1" indent="1" readingOrder="2"/>
    </xf>
    <xf numFmtId="3" fontId="19" fillId="0" borderId="42" xfId="0" applyNumberFormat="1" applyFont="1" applyFill="1" applyBorder="1" applyAlignment="1">
      <alignment horizontal="right" vertical="center" indent="1"/>
    </xf>
    <xf numFmtId="0" fontId="19" fillId="0" borderId="42" xfId="0" applyFont="1" applyFill="1" applyBorder="1" applyAlignment="1">
      <alignment horizontal="left" vertical="center" indent="1"/>
    </xf>
    <xf numFmtId="0" fontId="18" fillId="0" borderId="0" xfId="22"/>
    <xf numFmtId="0" fontId="84" fillId="4" borderId="23" xfId="175" applyNumberFormat="1" applyFont="1" applyFill="1" applyBorder="1" applyAlignment="1">
      <alignment horizontal="center" vertical="center" wrapText="1" readingOrder="1"/>
    </xf>
    <xf numFmtId="0" fontId="88" fillId="5" borderId="0" xfId="22" applyFont="1" applyFill="1"/>
    <xf numFmtId="0" fontId="61" fillId="4" borderId="37" xfId="110" applyFont="1" applyFill="1" applyBorder="1" applyAlignment="1">
      <alignment horizontal="right" vertical="center" wrapText="1" indent="1" readingOrder="2"/>
    </xf>
    <xf numFmtId="0" fontId="62" fillId="4" borderId="42" xfId="110" applyFont="1" applyFill="1" applyBorder="1" applyAlignment="1">
      <alignment horizontal="left" vertical="center" wrapText="1" indent="1" readingOrder="1"/>
    </xf>
    <xf numFmtId="0" fontId="18" fillId="0" borderId="0" xfId="175" applyAlignment="1">
      <alignment wrapText="1"/>
    </xf>
    <xf numFmtId="0" fontId="18" fillId="0" borderId="0" xfId="175" applyAlignment="1">
      <alignment horizontal="center" wrapText="1"/>
    </xf>
    <xf numFmtId="0" fontId="13" fillId="0" borderId="0" xfId="175" applyFont="1" applyAlignment="1">
      <alignment wrapText="1"/>
    </xf>
    <xf numFmtId="0" fontId="13" fillId="0" borderId="0" xfId="175" applyFont="1" applyAlignment="1">
      <alignment horizontal="center" wrapText="1"/>
    </xf>
    <xf numFmtId="0" fontId="12" fillId="5" borderId="15" xfId="44" applyFont="1" applyFill="1" applyBorder="1" applyAlignment="1">
      <alignment vertical="center" readingOrder="2"/>
    </xf>
    <xf numFmtId="0" fontId="25" fillId="5" borderId="15" xfId="175" applyFont="1" applyFill="1" applyBorder="1" applyAlignment="1">
      <alignment horizontal="left" vertical="center" wrapText="1"/>
    </xf>
    <xf numFmtId="0" fontId="15" fillId="4" borderId="29" xfId="175" applyFont="1" applyFill="1" applyBorder="1" applyAlignment="1">
      <alignment horizontal="center" wrapText="1" readingOrder="2"/>
    </xf>
    <xf numFmtId="0" fontId="23" fillId="4" borderId="29" xfId="175" applyFont="1" applyFill="1" applyBorder="1" applyAlignment="1">
      <alignment horizontal="center" readingOrder="2"/>
    </xf>
    <xf numFmtId="0" fontId="27" fillId="4" borderId="11" xfId="175" applyFont="1" applyFill="1" applyBorder="1" applyAlignment="1">
      <alignment horizontal="center" vertical="top" wrapText="1" readingOrder="2"/>
    </xf>
    <xf numFmtId="0" fontId="51" fillId="4" borderId="11" xfId="175" applyFont="1" applyFill="1" applyBorder="1" applyAlignment="1">
      <alignment horizontal="center" vertical="top" readingOrder="2"/>
    </xf>
    <xf numFmtId="0" fontId="15" fillId="0" borderId="14" xfId="175" applyFont="1" applyBorder="1" applyAlignment="1">
      <alignment horizontal="right" vertical="center" wrapText="1" indent="1" readingOrder="2"/>
    </xf>
    <xf numFmtId="167" fontId="18" fillId="0" borderId="14" xfId="84" applyNumberFormat="1" applyFont="1" applyBorder="1" applyAlignment="1">
      <alignment horizontal="right" vertical="center" indent="1" readingOrder="1"/>
    </xf>
    <xf numFmtId="3" fontId="18" fillId="5" borderId="14" xfId="84" applyNumberFormat="1" applyFont="1" applyFill="1" applyBorder="1" applyAlignment="1">
      <alignment horizontal="right" vertical="center" indent="1" readingOrder="1"/>
    </xf>
    <xf numFmtId="167" fontId="19" fillId="0" borderId="14" xfId="84" applyNumberFormat="1" applyFont="1" applyBorder="1" applyAlignment="1">
      <alignment horizontal="right" vertical="center" indent="1" readingOrder="1"/>
    </xf>
    <xf numFmtId="0" fontId="27" fillId="0" borderId="43" xfId="175" applyFont="1" applyBorder="1" applyAlignment="1">
      <alignment horizontal="left" vertical="center" wrapText="1" indent="1" readingOrder="1"/>
    </xf>
    <xf numFmtId="0" fontId="18" fillId="4" borderId="0" xfId="175" applyFill="1" applyAlignment="1">
      <alignment wrapText="1"/>
    </xf>
    <xf numFmtId="0" fontId="18" fillId="4" borderId="0" xfId="175" applyFill="1" applyAlignment="1">
      <alignment horizontal="center" wrapText="1"/>
    </xf>
    <xf numFmtId="0" fontId="15" fillId="4" borderId="5" xfId="175" applyFont="1" applyFill="1" applyBorder="1" applyAlignment="1">
      <alignment horizontal="right" vertical="center" wrapText="1" indent="1" readingOrder="2"/>
    </xf>
    <xf numFmtId="167" fontId="18" fillId="4" borderId="5" xfId="84" applyNumberFormat="1" applyFont="1" applyFill="1" applyBorder="1" applyAlignment="1">
      <alignment horizontal="right" vertical="center" indent="1" readingOrder="1"/>
    </xf>
    <xf numFmtId="3" fontId="18" fillId="4" borderId="5" xfId="84" applyNumberFormat="1" applyFont="1" applyFill="1" applyBorder="1" applyAlignment="1">
      <alignment horizontal="right" vertical="center" indent="1" readingOrder="1"/>
    </xf>
    <xf numFmtId="167" fontId="19" fillId="4" borderId="40" xfId="84" applyNumberFormat="1" applyFont="1" applyFill="1" applyBorder="1" applyAlignment="1">
      <alignment horizontal="right" vertical="center" indent="1" readingOrder="1"/>
    </xf>
    <xf numFmtId="0" fontId="27" fillId="4" borderId="40" xfId="175" applyFont="1" applyFill="1" applyBorder="1" applyAlignment="1">
      <alignment horizontal="left" vertical="center" wrapText="1" indent="1" readingOrder="1"/>
    </xf>
    <xf numFmtId="0" fontId="15" fillId="0" borderId="23" xfId="175" applyFont="1" applyBorder="1" applyAlignment="1">
      <alignment horizontal="right" vertical="center" wrapText="1" indent="1" readingOrder="2"/>
    </xf>
    <xf numFmtId="167" fontId="19" fillId="0" borderId="23" xfId="84" applyNumberFormat="1" applyFont="1" applyBorder="1" applyAlignment="1">
      <alignment horizontal="right" vertical="center" indent="1" readingOrder="1"/>
    </xf>
    <xf numFmtId="3" fontId="19" fillId="0" borderId="23" xfId="84" applyNumberFormat="1" applyFont="1" applyBorder="1" applyAlignment="1">
      <alignment horizontal="right" vertical="center" indent="1" readingOrder="1"/>
    </xf>
    <xf numFmtId="0" fontId="27" fillId="0" borderId="42" xfId="175" applyFont="1" applyBorder="1" applyAlignment="1">
      <alignment horizontal="left" vertical="center" wrapText="1" indent="1" readingOrder="1"/>
    </xf>
    <xf numFmtId="0" fontId="18" fillId="0" borderId="0" xfId="175" applyFont="1" applyAlignment="1">
      <alignment vertical="center"/>
    </xf>
    <xf numFmtId="0" fontId="39" fillId="0" borderId="0" xfId="218" applyFont="1" applyAlignment="1">
      <alignment horizontal="center" vertical="center"/>
    </xf>
    <xf numFmtId="0" fontId="39" fillId="0" borderId="0" xfId="218" applyFont="1" applyAlignment="1">
      <alignment vertical="center"/>
    </xf>
    <xf numFmtId="0" fontId="12" fillId="5" borderId="0" xfId="175" applyFont="1" applyFill="1" applyAlignment="1">
      <alignment horizontal="right" vertical="center" readingOrder="2"/>
    </xf>
    <xf numFmtId="0" fontId="36" fillId="5" borderId="0" xfId="218" applyFont="1" applyFill="1" applyBorder="1" applyAlignment="1">
      <alignment horizontal="center"/>
    </xf>
    <xf numFmtId="0" fontId="19" fillId="5" borderId="0" xfId="175" applyFont="1" applyFill="1" applyAlignment="1">
      <alignment horizontal="center" vertical="center"/>
    </xf>
    <xf numFmtId="0" fontId="37" fillId="5" borderId="15" xfId="218" applyFont="1" applyFill="1" applyBorder="1" applyAlignment="1">
      <alignment vertical="center" wrapText="1"/>
    </xf>
    <xf numFmtId="0" fontId="39" fillId="0" borderId="0" xfId="218" applyFont="1"/>
    <xf numFmtId="0" fontId="19" fillId="5" borderId="0" xfId="175" applyFont="1" applyFill="1" applyAlignment="1">
      <alignment horizontal="left" vertical="center"/>
    </xf>
    <xf numFmtId="0" fontId="18" fillId="0" borderId="0" xfId="175" applyFont="1"/>
    <xf numFmtId="0" fontId="39" fillId="0" borderId="0" xfId="218" applyFont="1" applyAlignment="1">
      <alignment horizontal="center"/>
    </xf>
    <xf numFmtId="0" fontId="18" fillId="0" borderId="0" xfId="175" applyFont="1" applyAlignment="1">
      <alignment horizontal="left"/>
    </xf>
    <xf numFmtId="0" fontId="23" fillId="4" borderId="12" xfId="218" applyFont="1" applyFill="1" applyBorder="1" applyAlignment="1">
      <alignment horizontal="center" vertical="center" wrapText="1"/>
    </xf>
    <xf numFmtId="0" fontId="23" fillId="4" borderId="13" xfId="218" applyFont="1" applyFill="1" applyBorder="1" applyAlignment="1">
      <alignment horizontal="center" vertical="center" wrapText="1"/>
    </xf>
    <xf numFmtId="0" fontId="27" fillId="4" borderId="11" xfId="175" applyFont="1" applyFill="1" applyBorder="1" applyAlignment="1">
      <alignment horizontal="center" vertical="top" wrapText="1" readingOrder="1"/>
    </xf>
    <xf numFmtId="0" fontId="41" fillId="0" borderId="0" xfId="218" applyFont="1"/>
    <xf numFmtId="0" fontId="61" fillId="5" borderId="21" xfId="218" applyFont="1" applyFill="1" applyBorder="1" applyAlignment="1">
      <alignment horizontal="right" vertical="center" wrapText="1" indent="1" readingOrder="2"/>
    </xf>
    <xf numFmtId="0" fontId="19" fillId="5" borderId="29" xfId="175" applyFont="1" applyFill="1" applyBorder="1" applyAlignment="1">
      <alignment horizontal="right" vertical="center" indent="1"/>
    </xf>
    <xf numFmtId="0" fontId="62" fillId="7" borderId="65" xfId="175" applyFont="1" applyFill="1" applyBorder="1" applyAlignment="1">
      <alignment horizontal="left" vertical="center" wrapText="1" indent="1" readingOrder="1"/>
    </xf>
    <xf numFmtId="0" fontId="61" fillId="4" borderId="8" xfId="218" applyFont="1" applyFill="1" applyBorder="1" applyAlignment="1">
      <alignment horizontal="right" vertical="center" wrapText="1" indent="1" readingOrder="2"/>
    </xf>
    <xf numFmtId="0" fontId="19" fillId="4" borderId="12" xfId="175" applyFont="1" applyFill="1" applyBorder="1" applyAlignment="1">
      <alignment horizontal="right" vertical="center" indent="1"/>
    </xf>
    <xf numFmtId="0" fontId="62" fillId="8" borderId="65" xfId="175" applyFont="1" applyFill="1" applyBorder="1" applyAlignment="1">
      <alignment horizontal="left" vertical="center" wrapText="1" indent="1" readingOrder="1"/>
    </xf>
    <xf numFmtId="0" fontId="39" fillId="5" borderId="0" xfId="218" applyFont="1" applyFill="1"/>
    <xf numFmtId="0" fontId="61" fillId="5" borderId="8" xfId="218" applyFont="1" applyFill="1" applyBorder="1" applyAlignment="1">
      <alignment horizontal="right" vertical="center" wrapText="1" indent="1" readingOrder="2"/>
    </xf>
    <xf numFmtId="0" fontId="19" fillId="5" borderId="12" xfId="175" applyFont="1" applyFill="1" applyBorder="1" applyAlignment="1">
      <alignment horizontal="right" vertical="center" indent="1"/>
    </xf>
    <xf numFmtId="0" fontId="39" fillId="4" borderId="0" xfId="218" applyFont="1" applyFill="1"/>
    <xf numFmtId="0" fontId="61" fillId="5" borderId="10" xfId="218" applyFont="1" applyFill="1" applyBorder="1" applyAlignment="1">
      <alignment horizontal="right" vertical="center" wrapText="1" indent="1" readingOrder="2"/>
    </xf>
    <xf numFmtId="0" fontId="19" fillId="5" borderId="11" xfId="175" applyFont="1" applyFill="1" applyBorder="1" applyAlignment="1">
      <alignment horizontal="right" vertical="center" indent="1"/>
    </xf>
    <xf numFmtId="0" fontId="62" fillId="7" borderId="66" xfId="175" applyFont="1" applyFill="1" applyBorder="1" applyAlignment="1">
      <alignment horizontal="left" vertical="center" wrapText="1" indent="1" readingOrder="1"/>
    </xf>
    <xf numFmtId="0" fontId="61" fillId="4" borderId="37" xfId="218" applyFont="1" applyFill="1" applyBorder="1" applyAlignment="1">
      <alignment horizontal="right" vertical="center" wrapText="1" indent="1" readingOrder="2"/>
    </xf>
    <xf numFmtId="167" fontId="19" fillId="4" borderId="23" xfId="84" applyNumberFormat="1" applyFont="1" applyFill="1" applyBorder="1" applyAlignment="1">
      <alignment horizontal="right" vertical="center" indent="1" readingOrder="1"/>
    </xf>
    <xf numFmtId="0" fontId="62" fillId="4" borderId="48" xfId="218" applyFont="1" applyFill="1" applyBorder="1" applyAlignment="1">
      <alignment horizontal="left" vertical="center" wrapText="1" indent="1" readingOrder="1"/>
    </xf>
    <xf numFmtId="0" fontId="54" fillId="0" borderId="0" xfId="231" applyFont="1" applyBorder="1" applyAlignment="1">
      <alignment horizontal="right" vertical="center" wrapText="1"/>
    </xf>
    <xf numFmtId="0" fontId="55" fillId="0" borderId="0" xfId="232" applyFont="1" applyBorder="1" applyAlignment="1">
      <alignment horizontal="left" vertical="center" wrapText="1"/>
    </xf>
    <xf numFmtId="0" fontId="39" fillId="0" borderId="0" xfId="232" applyFont="1"/>
    <xf numFmtId="0" fontId="49" fillId="0" borderId="0" xfId="175" applyFont="1"/>
    <xf numFmtId="0" fontId="18" fillId="0" borderId="0" xfId="218" applyFont="1"/>
    <xf numFmtId="0" fontId="23" fillId="4" borderId="29" xfId="218" applyFont="1" applyFill="1" applyBorder="1" applyAlignment="1">
      <alignment horizontal="center" wrapText="1"/>
    </xf>
    <xf numFmtId="0" fontId="23" fillId="5" borderId="25" xfId="175" applyFont="1" applyFill="1" applyBorder="1" applyAlignment="1">
      <alignment horizontal="right" vertical="center" indent="1"/>
    </xf>
    <xf numFmtId="167" fontId="19" fillId="5" borderId="29" xfId="84" applyNumberFormat="1" applyFont="1" applyFill="1" applyBorder="1" applyAlignment="1">
      <alignment horizontal="right" vertical="center" indent="1"/>
    </xf>
    <xf numFmtId="0" fontId="51" fillId="5" borderId="83" xfId="175" applyFont="1" applyFill="1" applyBorder="1" applyAlignment="1">
      <alignment horizontal="left" vertical="center" wrapText="1" indent="1"/>
    </xf>
    <xf numFmtId="0" fontId="23" fillId="4" borderId="13" xfId="175" applyFont="1" applyFill="1" applyBorder="1" applyAlignment="1">
      <alignment horizontal="right" vertical="center" indent="1"/>
    </xf>
    <xf numFmtId="167" fontId="19" fillId="4" borderId="12" xfId="84" applyNumberFormat="1" applyFont="1" applyFill="1" applyBorder="1" applyAlignment="1">
      <alignment horizontal="right" vertical="center" indent="1"/>
    </xf>
    <xf numFmtId="0" fontId="51" fillId="4" borderId="84" xfId="175" applyFont="1" applyFill="1" applyBorder="1" applyAlignment="1">
      <alignment horizontal="left" vertical="center" indent="1"/>
    </xf>
    <xf numFmtId="0" fontId="23" fillId="5" borderId="13" xfId="175" applyFont="1" applyFill="1" applyBorder="1" applyAlignment="1">
      <alignment horizontal="right" vertical="center" indent="1"/>
    </xf>
    <xf numFmtId="167" fontId="19" fillId="5" borderId="12" xfId="84" applyNumberFormat="1" applyFont="1" applyFill="1" applyBorder="1" applyAlignment="1">
      <alignment horizontal="right" vertical="center" indent="1"/>
    </xf>
    <xf numFmtId="0" fontId="51" fillId="5" borderId="84" xfId="175" applyFont="1" applyFill="1" applyBorder="1" applyAlignment="1">
      <alignment horizontal="left" vertical="center" indent="1"/>
    </xf>
    <xf numFmtId="0" fontId="23" fillId="5" borderId="13" xfId="175" applyFont="1" applyFill="1" applyBorder="1" applyAlignment="1">
      <alignment horizontal="right" vertical="center" wrapText="1" indent="1"/>
    </xf>
    <xf numFmtId="0" fontId="51" fillId="5" borderId="84" xfId="175" applyFont="1" applyFill="1" applyBorder="1" applyAlignment="1">
      <alignment horizontal="left" vertical="center" wrapText="1" indent="1"/>
    </xf>
    <xf numFmtId="0" fontId="23" fillId="4" borderId="4" xfId="175" applyFont="1" applyFill="1" applyBorder="1" applyAlignment="1">
      <alignment horizontal="right" vertical="center" indent="1"/>
    </xf>
    <xf numFmtId="167" fontId="19" fillId="4" borderId="11" xfId="84" applyNumberFormat="1" applyFont="1" applyFill="1" applyBorder="1" applyAlignment="1">
      <alignment horizontal="right" vertical="center" indent="1"/>
    </xf>
    <xf numFmtId="0" fontId="51" fillId="4" borderId="85" xfId="175" applyFont="1" applyFill="1" applyBorder="1" applyAlignment="1">
      <alignment horizontal="left" vertical="center" indent="1"/>
    </xf>
    <xf numFmtId="0" fontId="61" fillId="5" borderId="37" xfId="218" applyFont="1" applyFill="1" applyBorder="1" applyAlignment="1">
      <alignment horizontal="right" vertical="center" wrapText="1" indent="1" readingOrder="2"/>
    </xf>
    <xf numFmtId="167" fontId="19" fillId="0" borderId="23" xfId="84" applyNumberFormat="1" applyFont="1" applyFill="1" applyBorder="1" applyAlignment="1">
      <alignment horizontal="right" vertical="center" indent="1"/>
    </xf>
    <xf numFmtId="0" fontId="62" fillId="5" borderId="71" xfId="218" applyFont="1" applyFill="1" applyBorder="1" applyAlignment="1">
      <alignment horizontal="left" vertical="center" wrapText="1" indent="1" readingOrder="2"/>
    </xf>
    <xf numFmtId="0" fontId="39" fillId="5" borderId="0" xfId="218" applyFont="1" applyFill="1" applyAlignment="1">
      <alignment vertical="center"/>
    </xf>
    <xf numFmtId="0" fontId="12" fillId="4" borderId="37" xfId="175" applyFont="1" applyFill="1" applyBorder="1" applyAlignment="1">
      <alignment horizontal="center" vertical="center" wrapText="1" readingOrder="2"/>
    </xf>
    <xf numFmtId="0" fontId="23" fillId="4" borderId="23" xfId="175" applyFont="1" applyFill="1" applyBorder="1" applyAlignment="1">
      <alignment horizontal="center" vertical="center" readingOrder="1"/>
    </xf>
    <xf numFmtId="0" fontId="19" fillId="4" borderId="42" xfId="175" applyFont="1" applyFill="1" applyBorder="1" applyAlignment="1">
      <alignment horizontal="center" vertical="center" wrapText="1" readingOrder="1"/>
    </xf>
    <xf numFmtId="0" fontId="61" fillId="5" borderId="39" xfId="175" applyFont="1" applyFill="1" applyBorder="1" applyAlignment="1">
      <alignment horizontal="right" vertical="center" wrapText="1" indent="1" readingOrder="2"/>
    </xf>
    <xf numFmtId="0" fontId="18" fillId="5" borderId="14" xfId="175" applyFont="1" applyFill="1" applyBorder="1" applyAlignment="1">
      <alignment horizontal="right" vertical="center" indent="1"/>
    </xf>
    <xf numFmtId="0" fontId="62" fillId="7" borderId="74" xfId="175" applyFont="1" applyFill="1" applyBorder="1" applyAlignment="1">
      <alignment horizontal="left" vertical="center" wrapText="1" indent="1" readingOrder="1"/>
    </xf>
    <xf numFmtId="0" fontId="61" fillId="4" borderId="8" xfId="175" applyFont="1" applyFill="1" applyBorder="1" applyAlignment="1">
      <alignment horizontal="right" vertical="center" wrapText="1" indent="1" readingOrder="2"/>
    </xf>
    <xf numFmtId="0" fontId="18" fillId="4" borderId="3" xfId="175" applyFont="1" applyFill="1" applyBorder="1" applyAlignment="1">
      <alignment horizontal="right" vertical="center" indent="1"/>
    </xf>
    <xf numFmtId="0" fontId="62" fillId="8" borderId="74" xfId="175" applyFont="1" applyFill="1" applyBorder="1" applyAlignment="1">
      <alignment horizontal="left" vertical="center" wrapText="1" indent="1" readingOrder="1"/>
    </xf>
    <xf numFmtId="0" fontId="61" fillId="5" borderId="8" xfId="175" applyFont="1" applyFill="1" applyBorder="1" applyAlignment="1">
      <alignment horizontal="right" vertical="center" wrapText="1" indent="1" readingOrder="2"/>
    </xf>
    <xf numFmtId="0" fontId="18" fillId="5" borderId="3" xfId="175" applyFont="1" applyFill="1" applyBorder="1" applyAlignment="1">
      <alignment horizontal="right" vertical="center" indent="1"/>
    </xf>
    <xf numFmtId="0" fontId="61" fillId="4" borderId="10" xfId="175" applyFont="1" applyFill="1" applyBorder="1" applyAlignment="1">
      <alignment horizontal="right" vertical="center" wrapText="1" indent="1" readingOrder="2"/>
    </xf>
    <xf numFmtId="0" fontId="18" fillId="4" borderId="9" xfId="175" applyFont="1" applyFill="1" applyBorder="1" applyAlignment="1">
      <alignment horizontal="right" vertical="center" indent="1"/>
    </xf>
    <xf numFmtId="0" fontId="62" fillId="8" borderId="75" xfId="175" applyFont="1" applyFill="1" applyBorder="1" applyAlignment="1">
      <alignment horizontal="left" vertical="center" wrapText="1" indent="1" readingOrder="1"/>
    </xf>
    <xf numFmtId="0" fontId="61" fillId="5" borderId="37" xfId="175" applyFont="1" applyFill="1" applyBorder="1" applyAlignment="1">
      <alignment horizontal="right" vertical="center" wrapText="1" indent="1" readingOrder="2"/>
    </xf>
    <xf numFmtId="0" fontId="19" fillId="0" borderId="23" xfId="175" applyFont="1" applyFill="1" applyBorder="1" applyAlignment="1">
      <alignment horizontal="right" vertical="center" indent="1"/>
    </xf>
    <xf numFmtId="0" fontId="62" fillId="5" borderId="42" xfId="175" applyFont="1" applyFill="1" applyBorder="1" applyAlignment="1">
      <alignment horizontal="left" vertical="center" wrapText="1" indent="1" readingOrder="1"/>
    </xf>
    <xf numFmtId="0" fontId="23" fillId="4" borderId="12" xfId="175" applyFont="1" applyFill="1" applyBorder="1" applyAlignment="1">
      <alignment horizontal="center" readingOrder="2"/>
    </xf>
    <xf numFmtId="0" fontId="51" fillId="4" borderId="12" xfId="175" applyFont="1" applyFill="1" applyBorder="1" applyAlignment="1">
      <alignment horizontal="center" vertical="top" wrapText="1" readingOrder="2"/>
    </xf>
    <xf numFmtId="0" fontId="15" fillId="5" borderId="25" xfId="47" applyFont="1" applyFill="1" applyBorder="1" applyAlignment="1">
      <alignment horizontal="right" vertical="center" wrapText="1" indent="1" readingOrder="2"/>
    </xf>
    <xf numFmtId="41" fontId="18" fillId="5" borderId="29" xfId="49" applyNumberFormat="1" applyFont="1" applyFill="1" applyBorder="1" applyAlignment="1">
      <alignment horizontal="center" vertical="center"/>
    </xf>
    <xf numFmtId="41" fontId="18" fillId="5" borderId="6" xfId="49" applyNumberFormat="1" applyFont="1" applyFill="1" applyBorder="1" applyAlignment="1">
      <alignment horizontal="center" vertical="center"/>
    </xf>
    <xf numFmtId="0" fontId="27" fillId="5" borderId="31" xfId="47" applyFont="1" applyFill="1" applyBorder="1" applyAlignment="1">
      <alignment horizontal="left" vertical="center" wrapText="1" indent="1" readingOrder="2"/>
    </xf>
    <xf numFmtId="0" fontId="15" fillId="4" borderId="13" xfId="47" applyFont="1" applyFill="1" applyBorder="1" applyAlignment="1">
      <alignment horizontal="right" vertical="center" wrapText="1" indent="1" readingOrder="2"/>
    </xf>
    <xf numFmtId="41" fontId="18" fillId="4" borderId="12" xfId="49" applyNumberFormat="1" applyFont="1" applyFill="1" applyBorder="1" applyAlignment="1">
      <alignment horizontal="center" vertical="center"/>
    </xf>
    <xf numFmtId="41" fontId="18" fillId="4" borderId="3" xfId="49" applyNumberFormat="1" applyFont="1" applyFill="1" applyBorder="1" applyAlignment="1">
      <alignment horizontal="center" vertical="center"/>
    </xf>
    <xf numFmtId="0" fontId="27" fillId="4" borderId="0" xfId="47" applyFont="1" applyFill="1" applyBorder="1" applyAlignment="1">
      <alignment horizontal="left" vertical="center" wrapText="1" indent="1" readingOrder="2"/>
    </xf>
    <xf numFmtId="0" fontId="15" fillId="5" borderId="13" xfId="47" applyFont="1" applyFill="1" applyBorder="1" applyAlignment="1">
      <alignment horizontal="right" vertical="center" wrapText="1" indent="1" readingOrder="2"/>
    </xf>
    <xf numFmtId="41" fontId="18" fillId="5" borderId="12" xfId="49" applyNumberFormat="1" applyFont="1" applyFill="1" applyBorder="1" applyAlignment="1">
      <alignment horizontal="center" vertical="center"/>
    </xf>
    <xf numFmtId="0" fontId="18" fillId="5" borderId="3" xfId="49" applyNumberFormat="1" applyFont="1" applyFill="1" applyBorder="1" applyAlignment="1">
      <alignment horizontal="right" vertical="center" indent="1"/>
    </xf>
    <xf numFmtId="0" fontId="27" fillId="5" borderId="0" xfId="47" applyFont="1" applyFill="1" applyBorder="1" applyAlignment="1">
      <alignment horizontal="left" vertical="center" wrapText="1" indent="1" readingOrder="2"/>
    </xf>
    <xf numFmtId="0" fontId="18" fillId="0" borderId="0" xfId="175" applyBorder="1" applyAlignment="1">
      <alignment wrapText="1"/>
    </xf>
    <xf numFmtId="0" fontId="18" fillId="4" borderId="0" xfId="175" applyFill="1" applyBorder="1" applyAlignment="1">
      <alignment wrapText="1"/>
    </xf>
    <xf numFmtId="0" fontId="15" fillId="4" borderId="86" xfId="47" applyFont="1" applyFill="1" applyBorder="1" applyAlignment="1">
      <alignment horizontal="right" vertical="center" wrapText="1" indent="1" readingOrder="2"/>
    </xf>
    <xf numFmtId="41" fontId="18" fillId="4" borderId="87" xfId="49" applyNumberFormat="1" applyFont="1" applyFill="1" applyBorder="1" applyAlignment="1">
      <alignment horizontal="center" vertical="center"/>
    </xf>
    <xf numFmtId="0" fontId="18" fillId="4" borderId="3" xfId="49" applyNumberFormat="1" applyFont="1" applyFill="1" applyBorder="1" applyAlignment="1">
      <alignment horizontal="right" vertical="center" indent="1"/>
    </xf>
    <xf numFmtId="0" fontId="27" fillId="4" borderId="88" xfId="47" applyFont="1" applyFill="1" applyBorder="1" applyAlignment="1">
      <alignment horizontal="left" vertical="center" wrapText="1" indent="1" readingOrder="2"/>
    </xf>
    <xf numFmtId="0" fontId="18" fillId="4" borderId="0" xfId="175" applyFill="1" applyBorder="1" applyAlignment="1">
      <alignment horizontal="center" wrapText="1"/>
    </xf>
    <xf numFmtId="0" fontId="15" fillId="5" borderId="89" xfId="47" applyFont="1" applyFill="1" applyBorder="1" applyAlignment="1">
      <alignment horizontal="right" vertical="center" wrapText="1" indent="1" readingOrder="2"/>
    </xf>
    <xf numFmtId="41" fontId="18" fillId="5" borderId="90" xfId="49" applyNumberFormat="1" applyFont="1" applyFill="1" applyBorder="1" applyAlignment="1">
      <alignment horizontal="center" vertical="center"/>
    </xf>
    <xf numFmtId="41" fontId="18" fillId="5" borderId="3" xfId="49" applyNumberFormat="1" applyFont="1" applyFill="1" applyBorder="1" applyAlignment="1">
      <alignment horizontal="center" vertical="center"/>
    </xf>
    <xf numFmtId="0" fontId="27" fillId="5" borderId="91" xfId="47" applyFont="1" applyFill="1" applyBorder="1" applyAlignment="1">
      <alignment horizontal="left" vertical="center" wrapText="1" indent="1" readingOrder="2"/>
    </xf>
    <xf numFmtId="41" fontId="18" fillId="5" borderId="5" xfId="49" applyNumberFormat="1" applyFont="1" applyFill="1" applyBorder="1" applyAlignment="1">
      <alignment horizontal="left" vertical="center"/>
    </xf>
    <xf numFmtId="0" fontId="15" fillId="4" borderId="4" xfId="47" applyFont="1" applyFill="1" applyBorder="1" applyAlignment="1">
      <alignment horizontal="right" vertical="center" wrapText="1" indent="1" readingOrder="2"/>
    </xf>
    <xf numFmtId="41" fontId="18" fillId="4" borderId="11" xfId="49" applyNumberFormat="1" applyFont="1" applyFill="1" applyBorder="1" applyAlignment="1">
      <alignment horizontal="center" vertical="center"/>
    </xf>
    <xf numFmtId="41" fontId="18" fillId="4" borderId="5" xfId="49" applyNumberFormat="1" applyFont="1" applyFill="1" applyBorder="1" applyAlignment="1">
      <alignment horizontal="center" vertical="center"/>
    </xf>
    <xf numFmtId="0" fontId="18" fillId="6" borderId="0" xfId="175" applyFill="1" applyAlignment="1">
      <alignment wrapText="1"/>
    </xf>
    <xf numFmtId="41" fontId="19" fillId="5" borderId="23" xfId="49" applyNumberFormat="1" applyFont="1" applyFill="1" applyBorder="1" applyAlignment="1">
      <alignment horizontal="center" vertical="center"/>
    </xf>
    <xf numFmtId="0" fontId="27" fillId="5" borderId="42" xfId="47" applyFont="1" applyFill="1" applyBorder="1" applyAlignment="1">
      <alignment horizontal="left" vertical="center" wrapText="1" indent="1" readingOrder="2"/>
    </xf>
    <xf numFmtId="0" fontId="39" fillId="0" borderId="0" xfId="175" applyFont="1" applyAlignment="1">
      <alignment wrapText="1"/>
    </xf>
    <xf numFmtId="0" fontId="39" fillId="5" borderId="0" xfId="175" applyFont="1" applyFill="1" applyAlignment="1">
      <alignment wrapText="1"/>
    </xf>
    <xf numFmtId="0" fontId="25" fillId="5" borderId="0" xfId="175" applyFont="1" applyFill="1" applyAlignment="1">
      <alignment wrapText="1"/>
    </xf>
    <xf numFmtId="0" fontId="23" fillId="4" borderId="23" xfId="175" applyFont="1" applyFill="1" applyBorder="1" applyAlignment="1">
      <alignment horizontal="center" vertical="center" wrapText="1"/>
    </xf>
    <xf numFmtId="0" fontId="47" fillId="5" borderId="6" xfId="175" applyFont="1" applyFill="1" applyBorder="1" applyAlignment="1">
      <alignment horizontal="center" vertical="center" wrapText="1"/>
    </xf>
    <xf numFmtId="49" fontId="25" fillId="5" borderId="6" xfId="233" applyNumberFormat="1" applyFont="1" applyFill="1" applyBorder="1" applyAlignment="1">
      <alignment horizontal="right" vertical="center" wrapText="1" indent="1" readingOrder="2"/>
    </xf>
    <xf numFmtId="166" fontId="41" fillId="5" borderId="6" xfId="233" applyNumberFormat="1" applyFont="1" applyFill="1" applyBorder="1" applyAlignment="1">
      <alignment vertical="center" wrapText="1"/>
    </xf>
    <xf numFmtId="166" fontId="41" fillId="0" borderId="14" xfId="234" applyNumberFormat="1" applyFont="1" applyBorder="1" applyAlignment="1">
      <alignment vertical="center" wrapText="1"/>
    </xf>
    <xf numFmtId="0" fontId="74" fillId="5" borderId="6" xfId="175" applyFont="1" applyFill="1" applyBorder="1" applyAlignment="1">
      <alignment horizontal="left" vertical="center" wrapText="1" indent="1" readingOrder="1"/>
    </xf>
    <xf numFmtId="0" fontId="47" fillId="4" borderId="3" xfId="175" applyFont="1" applyFill="1" applyBorder="1" applyAlignment="1">
      <alignment horizontal="center" vertical="center" wrapText="1"/>
    </xf>
    <xf numFmtId="49" fontId="25" fillId="4" borderId="3" xfId="233" applyNumberFormat="1" applyFont="1" applyFill="1" applyBorder="1" applyAlignment="1">
      <alignment horizontal="right" vertical="center" wrapText="1" indent="1" readingOrder="2"/>
    </xf>
    <xf numFmtId="166" fontId="41" fillId="4" borderId="3" xfId="233" applyNumberFormat="1" applyFont="1" applyFill="1" applyBorder="1" applyAlignment="1">
      <alignment vertical="center" wrapText="1"/>
    </xf>
    <xf numFmtId="166" fontId="41" fillId="4" borderId="14" xfId="234" applyNumberFormat="1" applyFont="1" applyFill="1" applyBorder="1" applyAlignment="1">
      <alignment vertical="center" wrapText="1"/>
    </xf>
    <xf numFmtId="0" fontId="74" fillId="4" borderId="3" xfId="175" applyFont="1" applyFill="1" applyBorder="1" applyAlignment="1">
      <alignment horizontal="left" vertical="center" wrapText="1" indent="1" readingOrder="1"/>
    </xf>
    <xf numFmtId="0" fontId="47" fillId="5" borderId="3" xfId="175" applyFont="1" applyFill="1" applyBorder="1" applyAlignment="1">
      <alignment horizontal="center" vertical="center" wrapText="1"/>
    </xf>
    <xf numFmtId="49" fontId="25" fillId="5" borderId="3" xfId="233" applyNumberFormat="1" applyFont="1" applyFill="1" applyBorder="1" applyAlignment="1">
      <alignment horizontal="right" vertical="center" wrapText="1" indent="1" readingOrder="2"/>
    </xf>
    <xf numFmtId="166" fontId="41" fillId="5" borderId="3" xfId="233" applyNumberFormat="1" applyFont="1" applyFill="1" applyBorder="1" applyAlignment="1">
      <alignment vertical="center" wrapText="1"/>
    </xf>
    <xf numFmtId="166" fontId="41" fillId="5" borderId="3" xfId="233" quotePrefix="1" applyNumberFormat="1" applyFont="1" applyFill="1" applyBorder="1" applyAlignment="1">
      <alignment vertical="center" wrapText="1"/>
    </xf>
    <xf numFmtId="166" fontId="41" fillId="5" borderId="3" xfId="234" quotePrefix="1" applyNumberFormat="1" applyFont="1" applyFill="1" applyBorder="1" applyAlignment="1">
      <alignment vertical="center" wrapText="1"/>
    </xf>
    <xf numFmtId="0" fontId="74" fillId="5" borderId="3" xfId="175" applyFont="1" applyFill="1" applyBorder="1" applyAlignment="1">
      <alignment horizontal="left" vertical="center" wrapText="1" indent="1" readingOrder="1"/>
    </xf>
    <xf numFmtId="167" fontId="41" fillId="4" borderId="3" xfId="84" applyNumberFormat="1" applyFont="1" applyFill="1" applyBorder="1" applyAlignment="1">
      <alignment vertical="center" wrapText="1"/>
    </xf>
    <xf numFmtId="167" fontId="41" fillId="4" borderId="14" xfId="84" applyNumberFormat="1" applyFont="1" applyFill="1" applyBorder="1" applyAlignment="1">
      <alignment vertical="center" wrapText="1"/>
    </xf>
    <xf numFmtId="166" fontId="18" fillId="4" borderId="14" xfId="234" applyNumberFormat="1" applyFont="1" applyFill="1" applyBorder="1" applyAlignment="1">
      <alignment vertical="center" wrapText="1"/>
    </xf>
    <xf numFmtId="166" fontId="18" fillId="5" borderId="3" xfId="234" quotePrefix="1" applyNumberFormat="1" applyFont="1" applyFill="1" applyBorder="1" applyAlignment="1">
      <alignment vertical="center" wrapText="1"/>
    </xf>
    <xf numFmtId="166" fontId="18" fillId="0" borderId="14" xfId="234" applyNumberFormat="1" applyFont="1" applyBorder="1" applyAlignment="1">
      <alignment vertical="center" wrapText="1"/>
    </xf>
    <xf numFmtId="166" fontId="41" fillId="4" borderId="3" xfId="233" quotePrefix="1" applyNumberFormat="1" applyFont="1" applyFill="1" applyBorder="1" applyAlignment="1">
      <alignment vertical="center" wrapText="1"/>
    </xf>
    <xf numFmtId="166" fontId="41" fillId="4" borderId="3" xfId="234" quotePrefix="1" applyNumberFormat="1" applyFont="1" applyFill="1" applyBorder="1" applyAlignment="1">
      <alignment vertical="center" wrapText="1"/>
    </xf>
    <xf numFmtId="0" fontId="47" fillId="4" borderId="73" xfId="175" applyFont="1" applyFill="1" applyBorder="1" applyAlignment="1">
      <alignment horizontal="center" vertical="center" wrapText="1"/>
    </xf>
    <xf numFmtId="49" fontId="25" fillId="4" borderId="73" xfId="233" applyNumberFormat="1" applyFont="1" applyFill="1" applyBorder="1" applyAlignment="1">
      <alignment horizontal="right" vertical="center" wrapText="1" indent="1" readingOrder="2"/>
    </xf>
    <xf numFmtId="166" fontId="41" fillId="4" borderId="73" xfId="233" applyNumberFormat="1" applyFont="1" applyFill="1" applyBorder="1" applyAlignment="1">
      <alignment vertical="center" wrapText="1"/>
    </xf>
    <xf numFmtId="166" fontId="41" fillId="4" borderId="73" xfId="233" quotePrefix="1" applyNumberFormat="1" applyFont="1" applyFill="1" applyBorder="1" applyAlignment="1">
      <alignment vertical="center" wrapText="1"/>
    </xf>
    <xf numFmtId="0" fontId="74" fillId="4" borderId="73" xfId="175" applyFont="1" applyFill="1" applyBorder="1" applyAlignment="1">
      <alignment horizontal="left" vertical="center" wrapText="1" indent="1" readingOrder="1"/>
    </xf>
    <xf numFmtId="0" fontId="47" fillId="5" borderId="76" xfId="175" applyFont="1" applyFill="1" applyBorder="1" applyAlignment="1">
      <alignment horizontal="center" vertical="center" wrapText="1"/>
    </xf>
    <xf numFmtId="49" fontId="25" fillId="5" borderId="76" xfId="233" applyNumberFormat="1" applyFont="1" applyFill="1" applyBorder="1" applyAlignment="1">
      <alignment horizontal="right" vertical="center" wrapText="1" indent="1" readingOrder="2"/>
    </xf>
    <xf numFmtId="166" fontId="41" fillId="5" borderId="76" xfId="233" applyNumberFormat="1" applyFont="1" applyFill="1" applyBorder="1" applyAlignment="1">
      <alignment vertical="center" wrapText="1"/>
    </xf>
    <xf numFmtId="0" fontId="74" fillId="5" borderId="76" xfId="175" applyFont="1" applyFill="1" applyBorder="1" applyAlignment="1">
      <alignment horizontal="left" vertical="center" wrapText="1" indent="1" readingOrder="1"/>
    </xf>
    <xf numFmtId="166" fontId="41" fillId="4" borderId="9" xfId="234" quotePrefix="1" applyNumberFormat="1" applyFont="1" applyFill="1" applyBorder="1" applyAlignment="1">
      <alignment vertical="center" wrapText="1"/>
    </xf>
    <xf numFmtId="0" fontId="47" fillId="5" borderId="14" xfId="175" applyFont="1" applyFill="1" applyBorder="1" applyAlignment="1">
      <alignment horizontal="center" vertical="center" wrapText="1"/>
    </xf>
    <xf numFmtId="49" fontId="25" fillId="5" borderId="14" xfId="233" applyNumberFormat="1" applyFont="1" applyFill="1" applyBorder="1" applyAlignment="1">
      <alignment horizontal="right" vertical="center" wrapText="1" indent="1" readingOrder="2"/>
    </xf>
    <xf numFmtId="166" fontId="41" fillId="5" borderId="14" xfId="233" applyNumberFormat="1" applyFont="1" applyFill="1" applyBorder="1" applyAlignment="1">
      <alignment vertical="center" wrapText="1"/>
    </xf>
    <xf numFmtId="166" fontId="41" fillId="5" borderId="0" xfId="234" applyNumberFormat="1" applyFont="1" applyFill="1" applyBorder="1" applyAlignment="1">
      <alignment vertical="center" wrapText="1"/>
    </xf>
    <xf numFmtId="0" fontId="74" fillId="5" borderId="14" xfId="175" applyFont="1" applyFill="1" applyBorder="1" applyAlignment="1">
      <alignment horizontal="left" vertical="center" wrapText="1" indent="1" readingOrder="1"/>
    </xf>
    <xf numFmtId="166" fontId="41" fillId="4" borderId="3" xfId="234" applyNumberFormat="1" applyFont="1" applyFill="1" applyBorder="1" applyAlignment="1">
      <alignment vertical="center" wrapText="1"/>
    </xf>
    <xf numFmtId="0" fontId="47" fillId="4" borderId="11" xfId="175" applyFont="1" applyFill="1" applyBorder="1" applyAlignment="1">
      <alignment horizontal="center" vertical="center" wrapText="1"/>
    </xf>
    <xf numFmtId="49" fontId="25" fillId="4" borderId="11" xfId="233" applyNumberFormat="1" applyFont="1" applyFill="1" applyBorder="1" applyAlignment="1">
      <alignment horizontal="right" vertical="center" wrapText="1" indent="1" readingOrder="2"/>
    </xf>
    <xf numFmtId="166" fontId="41" fillId="4" borderId="11" xfId="233" applyNumberFormat="1" applyFont="1" applyFill="1" applyBorder="1" applyAlignment="1">
      <alignment vertical="center" wrapText="1"/>
    </xf>
    <xf numFmtId="166" fontId="41" fillId="4" borderId="5" xfId="234" applyNumberFormat="1" applyFont="1" applyFill="1" applyBorder="1" applyAlignment="1">
      <alignment vertical="center" wrapText="1"/>
    </xf>
    <xf numFmtId="0" fontId="74" fillId="4" borderId="11" xfId="175" applyFont="1" applyFill="1" applyBorder="1" applyAlignment="1">
      <alignment horizontal="left" vertical="center" wrapText="1" indent="1" readingOrder="1"/>
    </xf>
    <xf numFmtId="0" fontId="39" fillId="0" borderId="0" xfId="175" applyFont="1" applyAlignment="1">
      <alignment horizontal="center" vertical="center" wrapText="1"/>
    </xf>
    <xf numFmtId="0" fontId="19" fillId="0" borderId="0" xfId="22" applyFont="1" applyAlignment="1">
      <alignment wrapText="1"/>
    </xf>
    <xf numFmtId="0" fontId="19" fillId="4" borderId="40" xfId="22" applyFont="1" applyFill="1" applyBorder="1" applyAlignment="1">
      <alignment horizontal="left" vertical="center" indent="1" readingOrder="1"/>
    </xf>
    <xf numFmtId="3" fontId="19" fillId="4" borderId="5" xfId="175" applyNumberFormat="1" applyFont="1" applyFill="1" applyBorder="1" applyAlignment="1">
      <alignment horizontal="right" vertical="center" indent="1" readingOrder="1"/>
    </xf>
    <xf numFmtId="3" fontId="18" fillId="4" borderId="5" xfId="175" applyNumberFormat="1" applyFont="1" applyFill="1" applyBorder="1" applyAlignment="1">
      <alignment horizontal="right" vertical="center" indent="1" readingOrder="1"/>
    </xf>
    <xf numFmtId="0" fontId="12" fillId="4" borderId="41" xfId="22" applyFont="1" applyFill="1" applyBorder="1" applyAlignment="1">
      <alignment horizontal="right" vertical="center" indent="1" readingOrder="2"/>
    </xf>
    <xf numFmtId="0" fontId="19" fillId="0" borderId="7" xfId="22" applyFont="1" applyFill="1" applyBorder="1" applyAlignment="1">
      <alignment horizontal="left" vertical="center" indent="1" readingOrder="1"/>
    </xf>
    <xf numFmtId="3" fontId="19" fillId="0" borderId="3" xfId="175" applyNumberFormat="1" applyFont="1" applyFill="1" applyBorder="1" applyAlignment="1">
      <alignment horizontal="right" vertical="center" indent="1" readingOrder="1"/>
    </xf>
    <xf numFmtId="3" fontId="18" fillId="0" borderId="3" xfId="175" applyNumberFormat="1" applyFont="1" applyFill="1" applyBorder="1" applyAlignment="1">
      <alignment horizontal="right" vertical="center" indent="1" readingOrder="1"/>
    </xf>
    <xf numFmtId="0" fontId="12" fillId="0" borderId="8" xfId="22" applyFont="1" applyFill="1" applyBorder="1" applyAlignment="1">
      <alignment horizontal="right" vertical="center" indent="1" readingOrder="2"/>
    </xf>
    <xf numFmtId="0" fontId="19" fillId="4" borderId="7" xfId="22" applyFont="1" applyFill="1" applyBorder="1" applyAlignment="1">
      <alignment horizontal="left" vertical="center" indent="1" readingOrder="1"/>
    </xf>
    <xf numFmtId="3" fontId="19" fillId="4" borderId="3" xfId="175" applyNumberFormat="1" applyFont="1" applyFill="1" applyBorder="1" applyAlignment="1">
      <alignment horizontal="right" vertical="center" indent="1" readingOrder="1"/>
    </xf>
    <xf numFmtId="3" fontId="18" fillId="4" borderId="3" xfId="175" applyNumberFormat="1" applyFont="1" applyFill="1" applyBorder="1" applyAlignment="1">
      <alignment horizontal="right" vertical="center" indent="1" readingOrder="1"/>
    </xf>
    <xf numFmtId="0" fontId="12" fillId="4" borderId="8" xfId="22" applyFont="1" applyFill="1" applyBorder="1" applyAlignment="1">
      <alignment horizontal="right" vertical="center" indent="1" readingOrder="2"/>
    </xf>
    <xf numFmtId="0" fontId="19" fillId="0" borderId="38" xfId="22" applyFont="1" applyFill="1" applyBorder="1" applyAlignment="1">
      <alignment horizontal="left" vertical="center" indent="1" readingOrder="1"/>
    </xf>
    <xf numFmtId="3" fontId="19" fillId="0" borderId="6" xfId="175" applyNumberFormat="1" applyFont="1" applyFill="1" applyBorder="1" applyAlignment="1">
      <alignment horizontal="right" vertical="center" indent="1" readingOrder="1"/>
    </xf>
    <xf numFmtId="3" fontId="18" fillId="0" borderId="6" xfId="175" applyNumberFormat="1" applyFont="1" applyFill="1" applyBorder="1" applyAlignment="1">
      <alignment horizontal="right" vertical="center" indent="1" readingOrder="1"/>
    </xf>
    <xf numFmtId="0" fontId="12" fillId="0" borderId="21" xfId="22" applyFont="1" applyFill="1" applyBorder="1" applyAlignment="1">
      <alignment horizontal="right" vertical="center" indent="1" readingOrder="2"/>
    </xf>
    <xf numFmtId="0" fontId="27" fillId="4" borderId="12" xfId="22" applyFont="1" applyFill="1" applyBorder="1" applyAlignment="1">
      <alignment horizontal="center" vertical="top" wrapText="1" readingOrder="2"/>
    </xf>
    <xf numFmtId="0" fontId="18" fillId="0" borderId="0" xfId="22" applyAlignment="1">
      <alignment horizontal="center" vertical="center" wrapText="1"/>
    </xf>
    <xf numFmtId="0" fontId="19" fillId="5" borderId="0" xfId="44" applyFont="1" applyFill="1" applyAlignment="1">
      <alignment horizontal="left" vertical="center" wrapText="1" readingOrder="1"/>
    </xf>
    <xf numFmtId="0" fontId="14" fillId="5" borderId="0" xfId="22" applyFont="1" applyFill="1" applyAlignment="1">
      <alignment horizontal="center" vertical="center" wrapText="1"/>
    </xf>
    <xf numFmtId="0" fontId="12" fillId="5" borderId="0" xfId="44" applyFont="1" applyFill="1" applyAlignment="1">
      <alignment horizontal="right" vertical="center" wrapText="1" readingOrder="2"/>
    </xf>
    <xf numFmtId="0" fontId="13" fillId="0" borderId="0" xfId="22" applyFont="1" applyAlignment="1">
      <alignment horizontal="center" vertical="center" wrapText="1"/>
    </xf>
    <xf numFmtId="0" fontId="18" fillId="5" borderId="31" xfId="175" applyFill="1" applyBorder="1" applyAlignment="1">
      <alignment horizontal="right" vertical="top" wrapText="1" readingOrder="2"/>
    </xf>
    <xf numFmtId="0" fontId="18" fillId="0" borderId="0" xfId="22" applyAlignment="1">
      <alignment vertical="top"/>
    </xf>
    <xf numFmtId="0" fontId="18" fillId="0" borderId="0" xfId="22" applyAlignment="1">
      <alignment horizontal="center" vertical="top"/>
    </xf>
    <xf numFmtId="0" fontId="18" fillId="0" borderId="0" xfId="22" applyAlignment="1">
      <alignment horizontal="center"/>
    </xf>
    <xf numFmtId="0" fontId="87" fillId="5" borderId="0" xfId="22" applyFont="1" applyFill="1" applyAlignment="1">
      <alignment horizontal="right" readingOrder="2"/>
    </xf>
    <xf numFmtId="0" fontId="51" fillId="3" borderId="42" xfId="5" applyFont="1" applyFill="1" applyBorder="1" applyAlignment="1">
      <alignment horizontal="left" vertical="center" wrapText="1" indent="1"/>
    </xf>
    <xf numFmtId="0" fontId="19" fillId="0" borderId="23" xfId="22" applyFont="1" applyBorder="1" applyAlignment="1">
      <alignment horizontal="right" vertical="center" indent="1"/>
    </xf>
    <xf numFmtId="0" fontId="19" fillId="0" borderId="23" xfId="175" applyFont="1" applyBorder="1" applyAlignment="1">
      <alignment horizontal="right" vertical="center" indent="1"/>
    </xf>
    <xf numFmtId="0" fontId="15" fillId="0" borderId="37" xfId="22" applyFont="1" applyBorder="1" applyAlignment="1">
      <alignment horizontal="right" vertical="center" indent="1" readingOrder="2"/>
    </xf>
    <xf numFmtId="0" fontId="18" fillId="4" borderId="0" xfId="22" applyFill="1"/>
    <xf numFmtId="0" fontId="18" fillId="4" borderId="0" xfId="22" applyFill="1" applyAlignment="1">
      <alignment horizontal="center"/>
    </xf>
    <xf numFmtId="0" fontId="19" fillId="4" borderId="5" xfId="22" applyFont="1" applyFill="1" applyBorder="1" applyAlignment="1">
      <alignment horizontal="right" vertical="center" indent="1"/>
    </xf>
    <xf numFmtId="0" fontId="41" fillId="4" borderId="5" xfId="175" applyFont="1" applyFill="1" applyBorder="1" applyAlignment="1">
      <alignment horizontal="right" vertical="center" indent="1"/>
    </xf>
    <xf numFmtId="0" fontId="15" fillId="4" borderId="5" xfId="22" applyFont="1" applyFill="1" applyBorder="1" applyAlignment="1">
      <alignment horizontal="right" vertical="center" indent="1" readingOrder="2"/>
    </xf>
    <xf numFmtId="0" fontId="19" fillId="0" borderId="3" xfId="22" applyFont="1" applyBorder="1" applyAlignment="1">
      <alignment horizontal="right" vertical="center" indent="1"/>
    </xf>
    <xf numFmtId="0" fontId="41" fillId="5" borderId="3" xfId="175" applyFont="1" applyFill="1" applyBorder="1" applyAlignment="1">
      <alignment horizontal="right" vertical="center" indent="1"/>
    </xf>
    <xf numFmtId="0" fontId="15" fillId="0" borderId="3" xfId="22" applyFont="1" applyBorder="1" applyAlignment="1">
      <alignment horizontal="right" vertical="center" indent="1" readingOrder="2"/>
    </xf>
    <xf numFmtId="0" fontId="19" fillId="4" borderId="3" xfId="22" applyFont="1" applyFill="1" applyBorder="1" applyAlignment="1">
      <alignment horizontal="right" vertical="center" indent="1"/>
    </xf>
    <xf numFmtId="0" fontId="41" fillId="4" borderId="3" xfId="175" applyFont="1" applyFill="1" applyBorder="1" applyAlignment="1">
      <alignment horizontal="right" vertical="center" indent="1"/>
    </xf>
    <xf numFmtId="0" fontId="15" fillId="4" borderId="3" xfId="22" applyFont="1" applyFill="1" applyBorder="1" applyAlignment="1">
      <alignment horizontal="right" vertical="center" indent="1" readingOrder="2"/>
    </xf>
    <xf numFmtId="0" fontId="19" fillId="0" borderId="6" xfId="22" applyFont="1" applyBorder="1" applyAlignment="1">
      <alignment horizontal="right" vertical="center" indent="1"/>
    </xf>
    <xf numFmtId="0" fontId="41" fillId="5" borderId="6" xfId="175" applyFont="1" applyFill="1" applyBorder="1" applyAlignment="1">
      <alignment horizontal="right" vertical="center" indent="1"/>
    </xf>
    <xf numFmtId="0" fontId="15" fillId="0" borderId="6" xfId="22" applyFont="1" applyBorder="1" applyAlignment="1">
      <alignment horizontal="right" vertical="center" indent="1" readingOrder="2"/>
    </xf>
    <xf numFmtId="0" fontId="18" fillId="0" borderId="0" xfId="22" applyAlignment="1">
      <alignment horizontal="center" vertical="center"/>
    </xf>
    <xf numFmtId="0" fontId="14" fillId="5" borderId="0" xfId="22" applyFont="1" applyFill="1" applyBorder="1" applyAlignment="1">
      <alignment horizontal="center" vertical="center"/>
    </xf>
    <xf numFmtId="0" fontId="13" fillId="0" borderId="0" xfId="22" applyFont="1"/>
    <xf numFmtId="0" fontId="13" fillId="0" borderId="0" xfId="22" applyFont="1" applyAlignment="1">
      <alignment horizontal="center"/>
    </xf>
    <xf numFmtId="0" fontId="13" fillId="0" borderId="0" xfId="22" applyFont="1" applyAlignment="1">
      <alignment horizontal="center" vertical="center"/>
    </xf>
    <xf numFmtId="0" fontId="72" fillId="0" borderId="92" xfId="38" applyFont="1" applyBorder="1" applyAlignment="1">
      <alignment horizontal="right" vertical="center" wrapText="1" indent="1" readingOrder="2"/>
    </xf>
    <xf numFmtId="0" fontId="21" fillId="0" borderId="93" xfId="38" applyFont="1" applyBorder="1" applyAlignment="1">
      <alignment vertical="center"/>
    </xf>
    <xf numFmtId="0" fontId="27" fillId="0" borderId="94" xfId="38" applyFont="1" applyBorder="1" applyAlignment="1">
      <alignment horizontal="left" vertical="center" wrapText="1" indent="1"/>
    </xf>
    <xf numFmtId="0" fontId="72" fillId="0" borderId="95" xfId="38" applyFont="1" applyBorder="1" applyAlignment="1">
      <alignment horizontal="right" wrapText="1" indent="1" readingOrder="2"/>
    </xf>
    <xf numFmtId="0" fontId="21" fillId="0" borderId="0" xfId="38" applyFont="1" applyBorder="1" applyAlignment="1">
      <alignment vertical="center"/>
    </xf>
    <xf numFmtId="0" fontId="27" fillId="0" borderId="96" xfId="38" applyFont="1" applyBorder="1" applyAlignment="1">
      <alignment horizontal="left" vertical="center" wrapText="1" indent="1"/>
    </xf>
    <xf numFmtId="0" fontId="72" fillId="0" borderId="97" xfId="38" applyFont="1" applyBorder="1" applyAlignment="1">
      <alignment horizontal="right" vertical="center" wrapText="1" indent="1" readingOrder="2"/>
    </xf>
    <xf numFmtId="0" fontId="21" fillId="0" borderId="98" xfId="38" applyFont="1" applyBorder="1" applyAlignment="1">
      <alignment vertical="center"/>
    </xf>
    <xf numFmtId="0" fontId="27" fillId="0" borderId="99" xfId="38" applyFont="1" applyBorder="1" applyAlignment="1">
      <alignment horizontal="left" vertical="center" wrapText="1" indent="1"/>
    </xf>
    <xf numFmtId="0" fontId="54" fillId="0" borderId="31" xfId="4" applyFont="1" applyBorder="1" applyAlignment="1">
      <alignment horizontal="right" vertical="center" wrapText="1"/>
    </xf>
    <xf numFmtId="0" fontId="55" fillId="0" borderId="31" xfId="4" applyFont="1" applyBorder="1" applyAlignment="1">
      <alignment horizontal="left" vertical="center" wrapText="1"/>
    </xf>
    <xf numFmtId="0" fontId="16" fillId="0" borderId="0" xfId="4" applyFont="1" applyAlignment="1">
      <alignment horizontal="center"/>
    </xf>
    <xf numFmtId="49" fontId="21" fillId="3" borderId="0" xfId="0" applyNumberFormat="1" applyFont="1" applyFill="1" applyBorder="1" applyAlignment="1">
      <alignment horizontal="center" vertical="center" readingOrder="2"/>
    </xf>
    <xf numFmtId="49" fontId="15" fillId="3" borderId="0" xfId="0" applyNumberFormat="1" applyFont="1" applyFill="1" applyBorder="1" applyAlignment="1">
      <alignment horizontal="center" vertical="center" readingOrder="2"/>
    </xf>
    <xf numFmtId="49" fontId="52" fillId="3" borderId="0" xfId="0" applyNumberFormat="1" applyFont="1" applyFill="1" applyBorder="1" applyAlignment="1">
      <alignment horizontal="center" vertical="center" readingOrder="2"/>
    </xf>
    <xf numFmtId="49" fontId="15" fillId="3" borderId="0" xfId="0" applyNumberFormat="1" applyFont="1" applyFill="1" applyBorder="1" applyAlignment="1">
      <alignment horizontal="center" vertical="center" readingOrder="1"/>
    </xf>
    <xf numFmtId="0" fontId="21" fillId="3" borderId="0" xfId="0" applyNumberFormat="1" applyFont="1" applyFill="1" applyBorder="1" applyAlignment="1">
      <alignment horizontal="center" vertical="center" wrapText="1" readingOrder="2"/>
    </xf>
    <xf numFmtId="0" fontId="41" fillId="5" borderId="31" xfId="22" applyFont="1" applyFill="1" applyBorder="1" applyAlignment="1">
      <alignment horizontal="right" vertical="center" readingOrder="2"/>
    </xf>
    <xf numFmtId="0" fontId="47" fillId="5" borderId="31" xfId="22" applyFont="1" applyFill="1" applyBorder="1" applyAlignment="1">
      <alignment vertical="center"/>
    </xf>
    <xf numFmtId="0" fontId="25" fillId="4" borderId="6" xfId="75" applyFont="1" applyFill="1" applyBorder="1" applyAlignment="1">
      <alignment horizontal="center" vertical="center"/>
    </xf>
    <xf numFmtId="0" fontId="25" fillId="4" borderId="9" xfId="75" applyFont="1" applyFill="1" applyBorder="1" applyAlignment="1">
      <alignment horizontal="center" vertical="center"/>
    </xf>
    <xf numFmtId="0" fontId="38" fillId="5" borderId="0" xfId="2" applyFont="1" applyFill="1" applyBorder="1" applyAlignment="1">
      <alignment horizontal="center" vertical="center" wrapText="1"/>
    </xf>
    <xf numFmtId="0" fontId="36" fillId="5" borderId="0" xfId="2" applyFont="1" applyFill="1" applyBorder="1" applyAlignment="1">
      <alignment horizontal="center" vertical="center"/>
    </xf>
    <xf numFmtId="0" fontId="39" fillId="5" borderId="0" xfId="2" applyFont="1" applyFill="1" applyBorder="1" applyAlignment="1">
      <alignment horizontal="center"/>
    </xf>
    <xf numFmtId="0" fontId="39" fillId="5" borderId="34" xfId="2" applyFont="1" applyFill="1" applyBorder="1" applyAlignment="1">
      <alignment horizontal="center"/>
    </xf>
    <xf numFmtId="0" fontId="40" fillId="4" borderId="59" xfId="75" applyFont="1" applyFill="1" applyBorder="1" applyAlignment="1">
      <alignment horizontal="right" vertical="center" wrapText="1" readingOrder="2"/>
    </xf>
    <xf numFmtId="0" fontId="40" fillId="4" borderId="61" xfId="75" applyFont="1" applyFill="1" applyBorder="1" applyAlignment="1">
      <alignment horizontal="right" vertical="center" readingOrder="2"/>
    </xf>
    <xf numFmtId="0" fontId="25" fillId="4" borderId="60" xfId="75" applyFont="1" applyFill="1" applyBorder="1" applyAlignment="1">
      <alignment horizontal="left" vertical="center" wrapText="1"/>
    </xf>
    <xf numFmtId="0" fontId="25" fillId="4" borderId="62" xfId="75" applyFont="1" applyFill="1" applyBorder="1" applyAlignment="1">
      <alignment horizontal="left" vertical="center"/>
    </xf>
    <xf numFmtId="0" fontId="38" fillId="5" borderId="0" xfId="2" applyFont="1" applyFill="1" applyBorder="1" applyAlignment="1">
      <alignment horizontal="center" vertical="center" wrapText="1" readingOrder="2"/>
    </xf>
    <xf numFmtId="0" fontId="12" fillId="5" borderId="0" xfId="2" applyFont="1" applyFill="1" applyBorder="1" applyAlignment="1">
      <alignment horizontal="center" vertical="center" wrapText="1"/>
    </xf>
    <xf numFmtId="0" fontId="25" fillId="4" borderId="29" xfId="75" applyFont="1" applyFill="1" applyBorder="1" applyAlignment="1">
      <alignment horizontal="center" vertical="center"/>
    </xf>
    <xf numFmtId="0" fontId="25" fillId="4" borderId="11" xfId="75" applyFont="1" applyFill="1" applyBorder="1" applyAlignment="1">
      <alignment horizontal="center" vertical="center"/>
    </xf>
    <xf numFmtId="0" fontId="40" fillId="5" borderId="0" xfId="2" applyFont="1" applyFill="1" applyBorder="1" applyAlignment="1">
      <alignment horizontal="center" vertical="center" wrapText="1"/>
    </xf>
    <xf numFmtId="0" fontId="38" fillId="5" borderId="0" xfId="0" applyFont="1" applyFill="1" applyAlignment="1">
      <alignment horizontal="center" vertical="center"/>
    </xf>
    <xf numFmtId="0" fontId="21" fillId="5" borderId="0" xfId="0" applyFont="1" applyFill="1" applyBorder="1" applyAlignment="1">
      <alignment horizontal="center" vertical="center" readingOrder="2"/>
    </xf>
    <xf numFmtId="0" fontId="40" fillId="5" borderId="0" xfId="0" applyFont="1" applyFill="1" applyBorder="1" applyAlignment="1">
      <alignment horizontal="center" vertical="center" wrapText="1"/>
    </xf>
    <xf numFmtId="0" fontId="40" fillId="5" borderId="0" xfId="0" applyFont="1" applyFill="1" applyBorder="1" applyAlignment="1">
      <alignment horizontal="center" vertical="center"/>
    </xf>
    <xf numFmtId="0" fontId="12" fillId="5" borderId="0" xfId="0" applyFont="1" applyFill="1" applyBorder="1" applyAlignment="1">
      <alignment horizontal="center" vertical="center"/>
    </xf>
    <xf numFmtId="0" fontId="18" fillId="5" borderId="31" xfId="175" applyFont="1" applyFill="1" applyBorder="1" applyAlignment="1">
      <alignment horizontal="right" vertical="top" wrapText="1" readingOrder="2"/>
    </xf>
    <xf numFmtId="0" fontId="70" fillId="5" borderId="31" xfId="175" applyFont="1" applyFill="1" applyBorder="1" applyAlignment="1">
      <alignment horizontal="left" vertical="top" wrapText="1"/>
    </xf>
    <xf numFmtId="0" fontId="41" fillId="5" borderId="31" xfId="22" applyFont="1" applyFill="1" applyBorder="1" applyAlignment="1">
      <alignment horizontal="right" vertical="top" readingOrder="2"/>
    </xf>
    <xf numFmtId="0" fontId="86" fillId="5" borderId="31" xfId="22" applyFont="1" applyFill="1" applyBorder="1" applyAlignment="1">
      <alignment horizontal="right" vertical="top" readingOrder="2"/>
    </xf>
    <xf numFmtId="0" fontId="47" fillId="5" borderId="31" xfId="22" applyFont="1" applyFill="1" applyBorder="1" applyAlignment="1">
      <alignment horizontal="left" vertical="center" readingOrder="1"/>
    </xf>
    <xf numFmtId="0" fontId="38" fillId="5" borderId="0" xfId="113" applyFont="1" applyFill="1" applyBorder="1" applyAlignment="1">
      <alignment horizontal="center" vertical="center" wrapText="1"/>
    </xf>
    <xf numFmtId="0" fontId="21" fillId="5" borderId="0" xfId="22" applyFont="1" applyFill="1" applyAlignment="1">
      <alignment horizontal="center" vertical="center" readingOrder="2"/>
    </xf>
    <xf numFmtId="0" fontId="12" fillId="5" borderId="0" xfId="22" applyFont="1" applyFill="1" applyAlignment="1">
      <alignment horizontal="center" vertical="center"/>
    </xf>
    <xf numFmtId="0" fontId="12" fillId="5" borderId="0" xfId="22" applyFont="1" applyFill="1" applyAlignment="1">
      <alignment horizontal="center" vertical="center" readingOrder="1"/>
    </xf>
    <xf numFmtId="0" fontId="40" fillId="4" borderId="54" xfId="113" applyFont="1" applyFill="1" applyBorder="1" applyAlignment="1">
      <alignment horizontal="right" vertical="center" wrapText="1"/>
    </xf>
    <xf numFmtId="0" fontId="40" fillId="4" borderId="55" xfId="113" applyFont="1" applyFill="1" applyBorder="1" applyAlignment="1">
      <alignment horizontal="right" vertical="center" wrapText="1"/>
    </xf>
    <xf numFmtId="0" fontId="40" fillId="4" borderId="56" xfId="113" applyFont="1" applyFill="1" applyBorder="1" applyAlignment="1">
      <alignment horizontal="right" vertical="center" wrapText="1"/>
    </xf>
    <xf numFmtId="0" fontId="40" fillId="4" borderId="35" xfId="113" applyFont="1" applyFill="1" applyBorder="1" applyAlignment="1">
      <alignment horizontal="center" vertical="center" wrapText="1" readingOrder="1"/>
    </xf>
    <xf numFmtId="0" fontId="40" fillId="4" borderId="36" xfId="113" applyFont="1" applyFill="1" applyBorder="1" applyAlignment="1">
      <alignment horizontal="center" vertical="center" wrapText="1" readingOrder="1"/>
    </xf>
    <xf numFmtId="0" fontId="24" fillId="4" borderId="22" xfId="113" applyFont="1" applyFill="1" applyBorder="1" applyAlignment="1">
      <alignment horizontal="center" vertical="center" wrapText="1" readingOrder="1"/>
    </xf>
    <xf numFmtId="0" fontId="24" fillId="4" borderId="35" xfId="113" applyFont="1" applyFill="1" applyBorder="1" applyAlignment="1">
      <alignment horizontal="center" vertical="center" wrapText="1" readingOrder="1"/>
    </xf>
    <xf numFmtId="0" fontId="24" fillId="4" borderId="36" xfId="113" applyFont="1" applyFill="1" applyBorder="1" applyAlignment="1">
      <alignment horizontal="center" vertical="center" wrapText="1" readingOrder="1"/>
    </xf>
    <xf numFmtId="0" fontId="23" fillId="4" borderId="29" xfId="113" applyFont="1" applyFill="1" applyBorder="1" applyAlignment="1">
      <alignment horizontal="center" vertical="center" wrapText="1"/>
    </xf>
    <xf numFmtId="0" fontId="23" fillId="4" borderId="12" xfId="113" applyFont="1" applyFill="1" applyBorder="1" applyAlignment="1">
      <alignment horizontal="center" vertical="center" wrapText="1"/>
    </xf>
    <xf numFmtId="0" fontId="19" fillId="4" borderId="60" xfId="113" applyFont="1" applyFill="1" applyBorder="1" applyAlignment="1">
      <alignment horizontal="left" vertical="center" wrapText="1"/>
    </xf>
    <xf numFmtId="0" fontId="19" fillId="4" borderId="63" xfId="113" applyFont="1" applyFill="1" applyBorder="1" applyAlignment="1">
      <alignment horizontal="left" vertical="center"/>
    </xf>
    <xf numFmtId="0" fontId="19" fillId="4" borderId="62" xfId="113" applyFont="1" applyFill="1" applyBorder="1" applyAlignment="1">
      <alignment horizontal="left" vertical="center"/>
    </xf>
    <xf numFmtId="0" fontId="86" fillId="5" borderId="31" xfId="22" applyFont="1" applyFill="1" applyBorder="1" applyAlignment="1">
      <alignment horizontal="right" vertical="center" readingOrder="2"/>
    </xf>
    <xf numFmtId="0" fontId="21" fillId="5" borderId="0" xfId="22" applyFont="1" applyFill="1" applyAlignment="1">
      <alignment horizontal="center" vertical="center"/>
    </xf>
    <xf numFmtId="0" fontId="21" fillId="5" borderId="0" xfId="22" applyFont="1" applyFill="1" applyBorder="1" applyAlignment="1">
      <alignment horizontal="center" vertical="center" readingOrder="2"/>
    </xf>
    <xf numFmtId="0" fontId="40" fillId="5" borderId="0" xfId="22" applyFont="1" applyFill="1" applyBorder="1" applyAlignment="1">
      <alignment horizontal="center" vertical="center" wrapText="1"/>
    </xf>
    <xf numFmtId="0" fontId="40" fillId="5" borderId="0" xfId="22" applyFont="1" applyFill="1" applyBorder="1" applyAlignment="1">
      <alignment horizontal="center" vertical="center"/>
    </xf>
    <xf numFmtId="0" fontId="12" fillId="5" borderId="0" xfId="22" applyFont="1" applyFill="1" applyBorder="1" applyAlignment="1">
      <alignment horizontal="center" vertical="center"/>
    </xf>
    <xf numFmtId="0" fontId="12" fillId="4" borderId="25" xfId="22" applyFont="1" applyFill="1" applyBorder="1" applyAlignment="1">
      <alignment horizontal="center" vertical="center" wrapText="1" readingOrder="2"/>
    </xf>
    <xf numFmtId="0" fontId="12" fillId="4" borderId="13" xfId="22" applyFont="1" applyFill="1" applyBorder="1" applyAlignment="1">
      <alignment horizontal="center" vertical="center" wrapText="1" readingOrder="2"/>
    </xf>
    <xf numFmtId="0" fontId="12" fillId="4" borderId="4" xfId="22" applyFont="1" applyFill="1" applyBorder="1" applyAlignment="1">
      <alignment horizontal="center" vertical="center" wrapText="1" readingOrder="2"/>
    </xf>
    <xf numFmtId="0" fontId="15" fillId="4" borderId="42" xfId="22" applyFont="1" applyFill="1" applyBorder="1" applyAlignment="1">
      <alignment horizontal="center" vertical="center" wrapText="1" readingOrder="2"/>
    </xf>
    <xf numFmtId="0" fontId="19" fillId="4" borderId="24" xfId="22" applyFont="1" applyFill="1" applyBorder="1" applyAlignment="1">
      <alignment horizontal="center" vertical="center" wrapText="1" readingOrder="2"/>
    </xf>
    <xf numFmtId="0" fontId="19" fillId="4" borderId="37" xfId="22" applyFont="1" applyFill="1" applyBorder="1" applyAlignment="1">
      <alignment horizontal="center" vertical="center" wrapText="1" readingOrder="2"/>
    </xf>
    <xf numFmtId="0" fontId="19" fillId="4" borderId="25" xfId="22" applyFont="1" applyFill="1" applyBorder="1" applyAlignment="1">
      <alignment horizontal="center" vertical="center" wrapText="1" readingOrder="1"/>
    </xf>
    <xf numFmtId="0" fontId="19" fillId="4" borderId="13" xfId="22" applyFont="1" applyFill="1" applyBorder="1" applyAlignment="1">
      <alignment horizontal="center" vertical="center" wrapText="1" readingOrder="1"/>
    </xf>
    <xf numFmtId="0" fontId="19" fillId="4" borderId="4" xfId="22" applyFont="1" applyFill="1" applyBorder="1" applyAlignment="1">
      <alignment horizontal="center" vertical="center" wrapText="1" readingOrder="1"/>
    </xf>
    <xf numFmtId="0" fontId="19" fillId="4" borderId="29" xfId="22" applyFont="1" applyFill="1" applyBorder="1" applyAlignment="1">
      <alignment horizontal="center" vertical="center" wrapText="1" readingOrder="1"/>
    </xf>
    <xf numFmtId="0" fontId="19" fillId="4" borderId="12" xfId="22" applyFont="1" applyFill="1" applyBorder="1" applyAlignment="1">
      <alignment horizontal="center" vertical="center" wrapText="1" readingOrder="1"/>
    </xf>
    <xf numFmtId="0" fontId="19" fillId="4" borderId="11" xfId="22" applyFont="1" applyFill="1" applyBorder="1" applyAlignment="1">
      <alignment horizontal="center" vertical="center" wrapText="1" readingOrder="1"/>
    </xf>
    <xf numFmtId="0" fontId="19" fillId="4" borderId="23" xfId="22" applyFont="1" applyFill="1" applyBorder="1" applyAlignment="1">
      <alignment horizontal="center" vertical="center" wrapText="1" readingOrder="2"/>
    </xf>
    <xf numFmtId="0" fontId="19" fillId="4" borderId="26" xfId="22" applyFont="1" applyFill="1" applyBorder="1" applyAlignment="1">
      <alignment horizontal="center" vertical="center" wrapText="1" readingOrder="1"/>
    </xf>
    <xf numFmtId="0" fontId="19" fillId="4" borderId="33" xfId="22" applyFont="1" applyFill="1" applyBorder="1" applyAlignment="1">
      <alignment horizontal="center" vertical="center" wrapText="1" readingOrder="1"/>
    </xf>
    <xf numFmtId="0" fontId="19" fillId="4" borderId="27" xfId="22" applyFont="1" applyFill="1" applyBorder="1" applyAlignment="1">
      <alignment horizontal="center" vertical="center" wrapText="1" readingOrder="1"/>
    </xf>
    <xf numFmtId="0" fontId="0" fillId="0" borderId="0" xfId="0" applyAlignment="1">
      <alignment horizontal="center" wrapText="1"/>
    </xf>
    <xf numFmtId="0" fontId="12" fillId="5" borderId="0" xfId="22" applyFont="1" applyFill="1" applyBorder="1" applyAlignment="1">
      <alignment horizontal="center" vertical="center" wrapText="1"/>
    </xf>
    <xf numFmtId="0" fontId="21" fillId="5" borderId="0" xfId="22" applyFont="1" applyFill="1" applyBorder="1" applyAlignment="1">
      <alignment horizontal="center" vertical="center" wrapText="1" readingOrder="2"/>
    </xf>
    <xf numFmtId="0" fontId="21" fillId="5" borderId="0" xfId="22" applyFont="1" applyFill="1" applyAlignment="1">
      <alignment horizontal="center" vertical="center" wrapText="1"/>
    </xf>
    <xf numFmtId="0" fontId="12" fillId="4" borderId="29" xfId="22" applyFont="1" applyFill="1" applyBorder="1" applyAlignment="1">
      <alignment horizontal="center" vertical="center" wrapText="1" readingOrder="2"/>
    </xf>
    <xf numFmtId="0" fontId="12" fillId="4" borderId="12" xfId="22" applyFont="1" applyFill="1" applyBorder="1" applyAlignment="1">
      <alignment horizontal="center" vertical="center" wrapText="1" readingOrder="2"/>
    </xf>
    <xf numFmtId="0" fontId="12" fillId="4" borderId="11" xfId="22" applyFont="1" applyFill="1" applyBorder="1" applyAlignment="1">
      <alignment horizontal="center" vertical="center" wrapText="1" readingOrder="2"/>
    </xf>
    <xf numFmtId="0" fontId="15" fillId="4" borderId="24" xfId="22" applyFont="1" applyFill="1" applyBorder="1" applyAlignment="1">
      <alignment horizontal="center" vertical="center" wrapText="1" readingOrder="2"/>
    </xf>
    <xf numFmtId="0" fontId="15" fillId="4" borderId="37" xfId="22" applyFont="1" applyFill="1" applyBorder="1" applyAlignment="1">
      <alignment horizontal="center" vertical="center" wrapText="1" readingOrder="2"/>
    </xf>
    <xf numFmtId="0" fontId="15" fillId="4" borderId="24" xfId="22" applyFont="1" applyFill="1" applyBorder="1" applyAlignment="1">
      <alignment horizontal="center" vertical="center" readingOrder="2"/>
    </xf>
    <xf numFmtId="0" fontId="15" fillId="4" borderId="37" xfId="22" applyFont="1" applyFill="1" applyBorder="1" applyAlignment="1">
      <alignment horizontal="center" vertical="center" readingOrder="2"/>
    </xf>
    <xf numFmtId="0" fontId="15" fillId="4" borderId="26" xfId="22" applyFont="1" applyFill="1" applyBorder="1" applyAlignment="1">
      <alignment horizontal="center" vertical="center" wrapText="1" readingOrder="2"/>
    </xf>
    <xf numFmtId="0" fontId="15" fillId="4" borderId="31" xfId="22" applyFont="1" applyFill="1" applyBorder="1" applyAlignment="1">
      <alignment horizontal="center" vertical="center" wrapText="1" readingOrder="2"/>
    </xf>
    <xf numFmtId="0" fontId="15" fillId="4" borderId="25" xfId="22" applyFont="1" applyFill="1" applyBorder="1" applyAlignment="1">
      <alignment horizontal="center" vertical="center" wrapText="1" readingOrder="2"/>
    </xf>
    <xf numFmtId="0" fontId="19" fillId="4" borderId="29" xfId="22" applyFont="1" applyFill="1" applyBorder="1" applyAlignment="1">
      <alignment horizontal="center" vertical="center" wrapText="1" readingOrder="2"/>
    </xf>
    <xf numFmtId="0" fontId="19" fillId="4" borderId="12" xfId="22" applyFont="1" applyFill="1" applyBorder="1" applyAlignment="1">
      <alignment horizontal="center" vertical="center" wrapText="1" readingOrder="2"/>
    </xf>
    <xf numFmtId="0" fontId="12" fillId="4" borderId="26" xfId="22" applyFont="1" applyFill="1" applyBorder="1" applyAlignment="1">
      <alignment horizontal="center" wrapText="1" readingOrder="2"/>
    </xf>
    <xf numFmtId="0" fontId="12" fillId="4" borderId="31" xfId="22" applyFont="1" applyFill="1" applyBorder="1" applyAlignment="1">
      <alignment horizontal="center" wrapText="1" readingOrder="2"/>
    </xf>
    <xf numFmtId="0" fontId="12" fillId="4" borderId="25" xfId="22" applyFont="1" applyFill="1" applyBorder="1" applyAlignment="1">
      <alignment horizontal="center" wrapText="1" readingOrder="2"/>
    </xf>
    <xf numFmtId="0" fontId="19" fillId="4" borderId="11" xfId="22" applyFont="1" applyFill="1" applyBorder="1" applyAlignment="1">
      <alignment horizontal="center" vertical="center" wrapText="1" readingOrder="2"/>
    </xf>
    <xf numFmtId="0" fontId="19" fillId="4" borderId="27" xfId="22" applyFont="1" applyFill="1" applyBorder="1" applyAlignment="1">
      <alignment horizontal="center" vertical="top" wrapText="1" readingOrder="2"/>
    </xf>
    <xf numFmtId="0" fontId="19" fillId="4" borderId="15" xfId="22" applyFont="1" applyFill="1" applyBorder="1" applyAlignment="1">
      <alignment horizontal="center" vertical="top" wrapText="1" readingOrder="2"/>
    </xf>
    <xf numFmtId="0" fontId="19" fillId="4" borderId="4" xfId="22" applyFont="1" applyFill="1" applyBorder="1" applyAlignment="1">
      <alignment horizontal="center" vertical="top" wrapText="1" readingOrder="2"/>
    </xf>
    <xf numFmtId="0" fontId="18" fillId="0" borderId="0" xfId="22" applyAlignment="1">
      <alignment horizontal="center" wrapText="1"/>
    </xf>
    <xf numFmtId="0" fontId="40" fillId="5" borderId="0" xfId="22" applyFont="1" applyFill="1" applyAlignment="1">
      <alignment horizontal="center" vertical="center" wrapText="1"/>
    </xf>
    <xf numFmtId="0" fontId="21" fillId="5" borderId="0" xfId="3" applyFont="1" applyFill="1" applyBorder="1" applyAlignment="1">
      <alignment horizontal="center" vertical="center" readingOrder="2"/>
    </xf>
    <xf numFmtId="0" fontId="21" fillId="5" borderId="0" xfId="0" applyFont="1" applyFill="1" applyAlignment="1">
      <alignment horizontal="center" vertical="center"/>
    </xf>
    <xf numFmtId="0" fontId="12" fillId="5" borderId="0" xfId="3" applyFont="1" applyFill="1" applyBorder="1" applyAlignment="1">
      <alignment horizontal="center" vertical="center" readingOrder="2"/>
    </xf>
    <xf numFmtId="0" fontId="12" fillId="5" borderId="15" xfId="3" applyFont="1" applyFill="1" applyBorder="1" applyAlignment="1">
      <alignment horizontal="right" vertical="center" wrapText="1" readingOrder="2"/>
    </xf>
    <xf numFmtId="0" fontId="12" fillId="5" borderId="0" xfId="3" applyFont="1" applyFill="1" applyBorder="1" applyAlignment="1">
      <alignment horizontal="center" vertical="center"/>
    </xf>
    <xf numFmtId="0" fontId="12" fillId="5" borderId="0" xfId="3" applyFont="1" applyFill="1" applyBorder="1" applyAlignment="1">
      <alignment horizontal="center" wrapText="1"/>
    </xf>
    <xf numFmtId="0" fontId="12" fillId="5" borderId="0" xfId="3" applyFont="1" applyFill="1" applyBorder="1" applyAlignment="1">
      <alignment horizontal="right" vertical="center" wrapText="1" readingOrder="2"/>
    </xf>
    <xf numFmtId="0" fontId="23" fillId="4" borderId="29" xfId="110" applyFont="1" applyFill="1" applyBorder="1" applyAlignment="1">
      <alignment horizontal="center" readingOrder="1"/>
    </xf>
    <xf numFmtId="0" fontId="23" fillId="4" borderId="29" xfId="110" applyFont="1" applyFill="1" applyBorder="1" applyAlignment="1">
      <alignment horizontal="center"/>
    </xf>
    <xf numFmtId="0" fontId="51" fillId="4" borderId="11" xfId="110" applyFont="1" applyFill="1" applyBorder="1" applyAlignment="1">
      <alignment horizontal="center" vertical="top" readingOrder="1"/>
    </xf>
    <xf numFmtId="0" fontId="37" fillId="5" borderId="0" xfId="110" applyFont="1" applyFill="1" applyAlignment="1">
      <alignment horizontal="center" vertical="center" wrapText="1"/>
    </xf>
    <xf numFmtId="0" fontId="21" fillId="5" borderId="0" xfId="0" applyFont="1" applyFill="1" applyAlignment="1">
      <alignment horizontal="center" vertical="center" readingOrder="2"/>
    </xf>
    <xf numFmtId="0" fontId="12" fillId="5" borderId="0" xfId="0" applyFont="1" applyFill="1" applyAlignment="1">
      <alignment horizontal="center" vertical="center" wrapText="1" readingOrder="1"/>
    </xf>
    <xf numFmtId="0" fontId="12" fillId="5" borderId="0" xfId="0" applyFont="1" applyFill="1" applyAlignment="1">
      <alignment horizontal="center" vertical="center" readingOrder="1"/>
    </xf>
    <xf numFmtId="0" fontId="40" fillId="4" borderId="57" xfId="110" applyFont="1" applyFill="1" applyBorder="1" applyAlignment="1">
      <alignment horizontal="right" vertical="center" wrapText="1"/>
    </xf>
    <xf numFmtId="0" fontId="40" fillId="4" borderId="57" xfId="110" applyFont="1" applyFill="1" applyBorder="1" applyAlignment="1">
      <alignment horizontal="right" vertical="center"/>
    </xf>
    <xf numFmtId="0" fontId="23" fillId="4" borderId="26" xfId="110" applyFont="1" applyFill="1" applyBorder="1" applyAlignment="1">
      <alignment horizontal="center" readingOrder="2"/>
    </xf>
    <xf numFmtId="0" fontId="23" fillId="4" borderId="31" xfId="110" applyFont="1" applyFill="1" applyBorder="1" applyAlignment="1">
      <alignment horizontal="center" readingOrder="2"/>
    </xf>
    <xf numFmtId="0" fontId="23" fillId="4" borderId="25" xfId="110" applyFont="1" applyFill="1" applyBorder="1" applyAlignment="1">
      <alignment horizontal="center" readingOrder="2"/>
    </xf>
    <xf numFmtId="0" fontId="25" fillId="4" borderId="42" xfId="110" applyFont="1" applyFill="1" applyBorder="1" applyAlignment="1">
      <alignment horizontal="center" vertical="center" readingOrder="1"/>
    </xf>
    <xf numFmtId="0" fontId="25" fillId="4" borderId="24" xfId="110" applyFont="1" applyFill="1" applyBorder="1" applyAlignment="1">
      <alignment horizontal="center" vertical="center" readingOrder="1"/>
    </xf>
    <xf numFmtId="0" fontId="25" fillId="4" borderId="37" xfId="110" applyFont="1" applyFill="1" applyBorder="1" applyAlignment="1">
      <alignment horizontal="center" vertical="center" readingOrder="1"/>
    </xf>
    <xf numFmtId="0" fontId="23" fillId="4" borderId="26" xfId="110" applyFont="1" applyFill="1" applyBorder="1" applyAlignment="1">
      <alignment horizontal="center" readingOrder="1"/>
    </xf>
    <xf numFmtId="0" fontId="23" fillId="4" borderId="31" xfId="110" applyFont="1" applyFill="1" applyBorder="1" applyAlignment="1">
      <alignment horizontal="center" readingOrder="1"/>
    </xf>
    <xf numFmtId="0" fontId="23" fillId="4" borderId="25" xfId="110" applyFont="1" applyFill="1" applyBorder="1" applyAlignment="1">
      <alignment horizontal="center" readingOrder="1"/>
    </xf>
    <xf numFmtId="0" fontId="25" fillId="4" borderId="49" xfId="110" applyFont="1" applyFill="1" applyBorder="1" applyAlignment="1">
      <alignment horizontal="left" vertical="center" wrapText="1" readingOrder="1"/>
    </xf>
    <xf numFmtId="0" fontId="25" fillId="4" borderId="50" xfId="110" applyFont="1" applyFill="1" applyBorder="1" applyAlignment="1">
      <alignment horizontal="left" vertical="center" wrapText="1" readingOrder="1"/>
    </xf>
    <xf numFmtId="0" fontId="25" fillId="4" borderId="51" xfId="110" applyFont="1" applyFill="1" applyBorder="1" applyAlignment="1">
      <alignment horizontal="left" vertical="center" wrapText="1" readingOrder="1"/>
    </xf>
    <xf numFmtId="0" fontId="51" fillId="4" borderId="27" xfId="110" applyFont="1" applyFill="1" applyBorder="1" applyAlignment="1">
      <alignment horizontal="center" vertical="top" readingOrder="2"/>
    </xf>
    <xf numFmtId="0" fontId="51" fillId="4" borderId="15" xfId="110" applyFont="1" applyFill="1" applyBorder="1" applyAlignment="1">
      <alignment horizontal="center" vertical="top" readingOrder="2"/>
    </xf>
    <xf numFmtId="0" fontId="51" fillId="4" borderId="4" xfId="110" applyFont="1" applyFill="1" applyBorder="1" applyAlignment="1">
      <alignment horizontal="center" vertical="top" readingOrder="2"/>
    </xf>
    <xf numFmtId="0" fontId="51" fillId="4" borderId="27" xfId="110" applyFont="1" applyFill="1" applyBorder="1" applyAlignment="1">
      <alignment horizontal="center" vertical="top" readingOrder="1"/>
    </xf>
    <xf numFmtId="0" fontId="51" fillId="4" borderId="15" xfId="110" applyFont="1" applyFill="1" applyBorder="1" applyAlignment="1">
      <alignment horizontal="center" vertical="top" readingOrder="1"/>
    </xf>
    <xf numFmtId="0" fontId="51" fillId="4" borderId="4" xfId="110" applyFont="1" applyFill="1" applyBorder="1" applyAlignment="1">
      <alignment horizontal="center" vertical="top" readingOrder="1"/>
    </xf>
    <xf numFmtId="0" fontId="51" fillId="4" borderId="11" xfId="110" applyFont="1" applyFill="1" applyBorder="1" applyAlignment="1">
      <alignment horizontal="center" vertical="top"/>
    </xf>
    <xf numFmtId="0" fontId="54" fillId="0" borderId="0" xfId="111" applyFont="1" applyAlignment="1">
      <alignment horizontal="right" vertical="center" wrapText="1"/>
    </xf>
    <xf numFmtId="0" fontId="12" fillId="4" borderId="77" xfId="175" applyFont="1" applyFill="1" applyBorder="1" applyAlignment="1">
      <alignment horizontal="right" vertical="center" wrapText="1" indent="1" readingOrder="2"/>
    </xf>
    <xf numFmtId="0" fontId="12" fillId="4" borderId="79" xfId="175" applyFont="1" applyFill="1" applyBorder="1" applyAlignment="1">
      <alignment horizontal="right" vertical="center" wrapText="1" indent="1" readingOrder="2"/>
    </xf>
    <xf numFmtId="0" fontId="12" fillId="4" borderId="81" xfId="175" applyFont="1" applyFill="1" applyBorder="1" applyAlignment="1">
      <alignment horizontal="right" vertical="center" wrapText="1" indent="1" readingOrder="2"/>
    </xf>
    <xf numFmtId="0" fontId="12" fillId="4" borderId="24" xfId="44" applyFont="1" applyFill="1" applyBorder="1" applyAlignment="1">
      <alignment horizontal="center" vertical="center" wrapText="1" readingOrder="1"/>
    </xf>
    <xf numFmtId="0" fontId="19" fillId="4" borderId="78" xfId="175" applyFont="1" applyFill="1" applyBorder="1" applyAlignment="1">
      <alignment horizontal="left" vertical="center" wrapText="1" indent="1" readingOrder="1"/>
    </xf>
    <xf numFmtId="0" fontId="19" fillId="4" borderId="80" xfId="175" applyFont="1" applyFill="1" applyBorder="1" applyAlignment="1">
      <alignment horizontal="left" vertical="center" wrapText="1" indent="1" readingOrder="1"/>
    </xf>
    <xf numFmtId="0" fontId="19" fillId="4" borderId="82" xfId="175" applyFont="1" applyFill="1" applyBorder="1" applyAlignment="1">
      <alignment horizontal="left" vertical="center" wrapText="1" indent="1" readingOrder="1"/>
    </xf>
    <xf numFmtId="0" fontId="21" fillId="5" borderId="0" xfId="175" applyFont="1" applyFill="1" applyAlignment="1">
      <alignment horizontal="center" vertical="center"/>
    </xf>
    <xf numFmtId="0" fontId="21" fillId="5" borderId="0" xfId="44" applyFont="1" applyFill="1" applyBorder="1" applyAlignment="1">
      <alignment horizontal="center" vertical="center" readingOrder="2"/>
    </xf>
    <xf numFmtId="0" fontId="12" fillId="5" borderId="0" xfId="44" applyFont="1" applyFill="1" applyBorder="1" applyAlignment="1">
      <alignment horizontal="center" vertical="center" wrapText="1" readingOrder="2"/>
    </xf>
    <xf numFmtId="0" fontId="12" fillId="5" borderId="0" xfId="44" applyFont="1" applyFill="1" applyBorder="1" applyAlignment="1">
      <alignment horizontal="center" vertical="center" readingOrder="2"/>
    </xf>
    <xf numFmtId="0" fontId="12" fillId="5" borderId="0" xfId="44" applyFont="1" applyFill="1" applyBorder="1" applyAlignment="1">
      <alignment horizontal="center" vertical="center"/>
    </xf>
    <xf numFmtId="0" fontId="12" fillId="5" borderId="15" xfId="44" applyFont="1" applyFill="1" applyBorder="1" applyAlignment="1">
      <alignment horizontal="right" vertical="center" wrapText="1" readingOrder="2"/>
    </xf>
    <xf numFmtId="0" fontId="23" fillId="4" borderId="26" xfId="218" applyFont="1" applyFill="1" applyBorder="1" applyAlignment="1">
      <alignment horizontal="center" readingOrder="1"/>
    </xf>
    <xf numFmtId="0" fontId="23" fillId="4" borderId="25" xfId="218" applyFont="1" applyFill="1" applyBorder="1" applyAlignment="1">
      <alignment horizontal="center" readingOrder="1"/>
    </xf>
    <xf numFmtId="0" fontId="23" fillId="4" borderId="31" xfId="218" applyFont="1" applyFill="1" applyBorder="1" applyAlignment="1">
      <alignment horizontal="center" readingOrder="1"/>
    </xf>
    <xf numFmtId="0" fontId="51" fillId="4" borderId="11" xfId="218" applyFont="1" applyFill="1" applyBorder="1" applyAlignment="1">
      <alignment horizontal="center" vertical="top"/>
    </xf>
    <xf numFmtId="0" fontId="51" fillId="4" borderId="11" xfId="218" applyFont="1" applyFill="1" applyBorder="1" applyAlignment="1">
      <alignment horizontal="center" vertical="top" readingOrder="1"/>
    </xf>
    <xf numFmtId="0" fontId="51" fillId="4" borderId="27" xfId="218" applyFont="1" applyFill="1" applyBorder="1" applyAlignment="1">
      <alignment horizontal="center" vertical="top"/>
    </xf>
    <xf numFmtId="0" fontId="51" fillId="4" borderId="4" xfId="218" applyFont="1" applyFill="1" applyBorder="1" applyAlignment="1">
      <alignment horizontal="center" vertical="top"/>
    </xf>
    <xf numFmtId="0" fontId="51" fillId="4" borderId="15" xfId="218" applyFont="1" applyFill="1" applyBorder="1" applyAlignment="1">
      <alignment horizontal="center" vertical="top" readingOrder="1"/>
    </xf>
    <xf numFmtId="0" fontId="51" fillId="4" borderId="4" xfId="218" applyFont="1" applyFill="1" applyBorder="1" applyAlignment="1">
      <alignment horizontal="center" vertical="top" readingOrder="1"/>
    </xf>
    <xf numFmtId="0" fontId="51" fillId="4" borderId="47" xfId="218" applyFont="1" applyFill="1" applyBorder="1" applyAlignment="1">
      <alignment horizontal="center" vertical="top"/>
    </xf>
    <xf numFmtId="0" fontId="51" fillId="4" borderId="15" xfId="218" applyFont="1" applyFill="1" applyBorder="1" applyAlignment="1">
      <alignment horizontal="center" vertical="top"/>
    </xf>
    <xf numFmtId="0" fontId="51" fillId="4" borderId="27" xfId="218" applyFont="1" applyFill="1" applyBorder="1" applyAlignment="1">
      <alignment horizontal="center" vertical="top" readingOrder="1"/>
    </xf>
    <xf numFmtId="0" fontId="23" fillId="4" borderId="29" xfId="218" applyFont="1" applyFill="1" applyBorder="1" applyAlignment="1">
      <alignment horizontal="center" readingOrder="1"/>
    </xf>
    <xf numFmtId="0" fontId="54" fillId="0" borderId="0" xfId="231" applyFont="1" applyBorder="1" applyAlignment="1">
      <alignment horizontal="right" vertical="center" wrapText="1"/>
    </xf>
    <xf numFmtId="0" fontId="63" fillId="5" borderId="0" xfId="218" applyFont="1" applyFill="1" applyBorder="1" applyAlignment="1">
      <alignment horizontal="center" vertical="center" wrapText="1"/>
    </xf>
    <xf numFmtId="0" fontId="21" fillId="5" borderId="0" xfId="175" applyFont="1" applyFill="1" applyAlignment="1">
      <alignment horizontal="center" vertical="center" readingOrder="2"/>
    </xf>
    <xf numFmtId="0" fontId="12" fillId="5" borderId="0" xfId="175" applyFont="1" applyFill="1" applyAlignment="1">
      <alignment horizontal="center" vertical="center" readingOrder="1"/>
    </xf>
    <xf numFmtId="0" fontId="40" fillId="4" borderId="59" xfId="218" applyFont="1" applyFill="1" applyBorder="1" applyAlignment="1">
      <alignment horizontal="right" vertical="center" wrapText="1" indent="1"/>
    </xf>
    <xf numFmtId="0" fontId="40" fillId="4" borderId="68" xfId="218" applyFont="1" applyFill="1" applyBorder="1" applyAlignment="1">
      <alignment horizontal="right" vertical="center" indent="1"/>
    </xf>
    <xf numFmtId="0" fontId="40" fillId="4" borderId="61" xfId="218" applyFont="1" applyFill="1" applyBorder="1" applyAlignment="1">
      <alignment horizontal="right" vertical="center" indent="1"/>
    </xf>
    <xf numFmtId="0" fontId="40" fillId="4" borderId="29" xfId="218" applyFont="1" applyFill="1" applyBorder="1" applyAlignment="1">
      <alignment horizontal="center" vertical="center" readingOrder="2"/>
    </xf>
    <xf numFmtId="0" fontId="40" fillId="4" borderId="26" xfId="218" applyFont="1" applyFill="1" applyBorder="1" applyAlignment="1">
      <alignment horizontal="center" vertical="center" readingOrder="1"/>
    </xf>
    <xf numFmtId="0" fontId="40" fillId="4" borderId="31" xfId="218" applyFont="1" applyFill="1" applyBorder="1" applyAlignment="1">
      <alignment horizontal="center" vertical="center" readingOrder="1"/>
    </xf>
    <xf numFmtId="0" fontId="40" fillId="4" borderId="25" xfId="218" applyFont="1" applyFill="1" applyBorder="1" applyAlignment="1">
      <alignment horizontal="center" vertical="center" readingOrder="1"/>
    </xf>
    <xf numFmtId="0" fontId="40" fillId="4" borderId="53" xfId="218" applyFont="1" applyFill="1" applyBorder="1" applyAlignment="1">
      <alignment horizontal="center" vertical="center" readingOrder="1"/>
    </xf>
    <xf numFmtId="0" fontId="25" fillId="4" borderId="67" xfId="218" applyFont="1" applyFill="1" applyBorder="1" applyAlignment="1">
      <alignment horizontal="left" vertical="center" wrapText="1" indent="1" readingOrder="1"/>
    </xf>
    <xf numFmtId="0" fontId="25" fillId="4" borderId="69" xfId="218" applyFont="1" applyFill="1" applyBorder="1" applyAlignment="1">
      <alignment horizontal="left" vertical="center" indent="1" readingOrder="1"/>
    </xf>
    <xf numFmtId="0" fontId="25" fillId="4" borderId="70" xfId="218" applyFont="1" applyFill="1" applyBorder="1" applyAlignment="1">
      <alignment horizontal="left" vertical="center" indent="1" readingOrder="1"/>
    </xf>
    <xf numFmtId="0" fontId="25" fillId="4" borderId="12" xfId="218" applyFont="1" applyFill="1" applyBorder="1" applyAlignment="1">
      <alignment horizontal="center" vertical="center" readingOrder="2"/>
    </xf>
    <xf numFmtId="0" fontId="25" fillId="4" borderId="33" xfId="218" applyFont="1" applyFill="1" applyBorder="1" applyAlignment="1">
      <alignment horizontal="center" vertical="center" readingOrder="1"/>
    </xf>
    <xf numFmtId="0" fontId="25" fillId="4" borderId="0" xfId="218" applyFont="1" applyFill="1" applyBorder="1" applyAlignment="1">
      <alignment horizontal="center" vertical="center" readingOrder="1"/>
    </xf>
    <xf numFmtId="0" fontId="25" fillId="4" borderId="13" xfId="218" applyFont="1" applyFill="1" applyBorder="1" applyAlignment="1">
      <alignment horizontal="center" vertical="center" readingOrder="1"/>
    </xf>
    <xf numFmtId="0" fontId="25" fillId="4" borderId="52" xfId="218" applyFont="1" applyFill="1" applyBorder="1" applyAlignment="1">
      <alignment horizontal="center" vertical="center" readingOrder="1"/>
    </xf>
    <xf numFmtId="0" fontId="23" fillId="4" borderId="29" xfId="218" applyFont="1" applyFill="1" applyBorder="1" applyAlignment="1">
      <alignment horizontal="center"/>
    </xf>
    <xf numFmtId="0" fontId="56" fillId="0" borderId="15" xfId="0" applyFont="1" applyBorder="1" applyAlignment="1">
      <alignment horizontal="center"/>
    </xf>
    <xf numFmtId="0" fontId="21" fillId="4" borderId="46" xfId="0" applyFont="1" applyFill="1" applyBorder="1" applyAlignment="1">
      <alignment horizontal="center" vertical="center" readingOrder="2"/>
    </xf>
    <xf numFmtId="0" fontId="21" fillId="4" borderId="46" xfId="0" applyFont="1" applyFill="1" applyBorder="1" applyAlignment="1">
      <alignment horizontal="center" readingOrder="2"/>
    </xf>
    <xf numFmtId="0" fontId="59" fillId="0" borderId="46" xfId="0" applyFont="1" applyBorder="1" applyAlignment="1">
      <alignment horizontal="center"/>
    </xf>
    <xf numFmtId="0" fontId="51" fillId="4" borderId="12" xfId="218" applyFont="1" applyFill="1" applyBorder="1" applyAlignment="1">
      <alignment horizontal="center" vertical="center"/>
    </xf>
    <xf numFmtId="0" fontId="51" fillId="4" borderId="12" xfId="218" applyFont="1" applyFill="1" applyBorder="1" applyAlignment="1">
      <alignment horizontal="center" vertical="center" readingOrder="1"/>
    </xf>
    <xf numFmtId="0" fontId="41" fillId="5" borderId="31" xfId="218" applyFont="1" applyFill="1" applyBorder="1" applyAlignment="1">
      <alignment horizontal="right" vertical="center" readingOrder="2"/>
    </xf>
    <xf numFmtId="0" fontId="47" fillId="5" borderId="31" xfId="218" applyFont="1" applyFill="1" applyBorder="1" applyAlignment="1">
      <alignment horizontal="left" vertical="center"/>
    </xf>
    <xf numFmtId="0" fontId="12" fillId="4" borderId="59" xfId="175" applyFont="1" applyFill="1" applyBorder="1" applyAlignment="1">
      <alignment horizontal="right" vertical="center" wrapText="1" indent="1" readingOrder="2"/>
    </xf>
    <xf numFmtId="0" fontId="12" fillId="4" borderId="68" xfId="175" applyFont="1" applyFill="1" applyBorder="1" applyAlignment="1">
      <alignment horizontal="right" vertical="center" indent="1" readingOrder="2"/>
    </xf>
    <xf numFmtId="0" fontId="12" fillId="4" borderId="61" xfId="175" applyFont="1" applyFill="1" applyBorder="1" applyAlignment="1">
      <alignment horizontal="right" vertical="center" indent="1" readingOrder="2"/>
    </xf>
    <xf numFmtId="0" fontId="23" fillId="4" borderId="29" xfId="218" applyFont="1" applyFill="1" applyBorder="1" applyAlignment="1">
      <alignment horizontal="center" vertical="center"/>
    </xf>
    <xf numFmtId="0" fontId="23" fillId="4" borderId="29" xfId="218" applyFont="1" applyFill="1" applyBorder="1" applyAlignment="1">
      <alignment horizontal="center" vertical="center" readingOrder="1"/>
    </xf>
    <xf numFmtId="0" fontId="25" fillId="4" borderId="67" xfId="218" applyFont="1" applyFill="1" applyBorder="1" applyAlignment="1">
      <alignment horizontal="left" vertical="center" wrapText="1" indent="1"/>
    </xf>
    <xf numFmtId="0" fontId="25" fillId="4" borderId="69" xfId="218" applyFont="1" applyFill="1" applyBorder="1" applyAlignment="1">
      <alignment horizontal="left" vertical="center" wrapText="1" indent="1"/>
    </xf>
    <xf numFmtId="0" fontId="25" fillId="4" borderId="70" xfId="218" applyFont="1" applyFill="1" applyBorder="1" applyAlignment="1">
      <alignment horizontal="left" vertical="center" wrapText="1" indent="1"/>
    </xf>
    <xf numFmtId="0" fontId="12" fillId="5" borderId="0" xfId="175" applyFont="1" applyFill="1" applyAlignment="1">
      <alignment horizontal="center" vertical="center" wrapText="1" readingOrder="2"/>
    </xf>
    <xf numFmtId="0" fontId="12" fillId="5" borderId="0" xfId="175" applyFont="1" applyFill="1" applyAlignment="1">
      <alignment horizontal="center" vertical="center" readingOrder="2"/>
    </xf>
    <xf numFmtId="0" fontId="19" fillId="5" borderId="15" xfId="175" applyFont="1" applyFill="1" applyBorder="1" applyAlignment="1">
      <alignment horizontal="left" vertical="center"/>
    </xf>
    <xf numFmtId="0" fontId="18" fillId="0" borderId="0" xfId="175" applyAlignment="1">
      <alignment wrapText="1"/>
    </xf>
    <xf numFmtId="0" fontId="12" fillId="4" borderId="29" xfId="175" applyFont="1" applyFill="1" applyBorder="1" applyAlignment="1">
      <alignment horizontal="center" vertical="center" wrapText="1" readingOrder="2"/>
    </xf>
    <xf numFmtId="0" fontId="12" fillId="4" borderId="12" xfId="175" applyFont="1" applyFill="1" applyBorder="1" applyAlignment="1">
      <alignment horizontal="center" vertical="center" wrapText="1" readingOrder="2"/>
    </xf>
    <xf numFmtId="0" fontId="23" fillId="4" borderId="42" xfId="175" applyFont="1" applyFill="1" applyBorder="1" applyAlignment="1">
      <alignment horizontal="center" vertical="center" readingOrder="1"/>
    </xf>
    <xf numFmtId="0" fontId="23" fillId="4" borderId="37" xfId="175" applyFont="1" applyFill="1" applyBorder="1" applyAlignment="1">
      <alignment horizontal="center" vertical="center" readingOrder="1"/>
    </xf>
    <xf numFmtId="0" fontId="19" fillId="4" borderId="29" xfId="175" applyFont="1" applyFill="1" applyBorder="1" applyAlignment="1">
      <alignment horizontal="center" vertical="center" wrapText="1" readingOrder="2"/>
    </xf>
    <xf numFmtId="0" fontId="19" fillId="4" borderId="12" xfId="175" applyFont="1" applyFill="1" applyBorder="1" applyAlignment="1">
      <alignment horizontal="center" vertical="center" wrapText="1" readingOrder="2"/>
    </xf>
    <xf numFmtId="0" fontId="25" fillId="5" borderId="15" xfId="175" applyFont="1" applyFill="1" applyBorder="1" applyAlignment="1">
      <alignment horizontal="left" vertical="center" wrapText="1"/>
    </xf>
    <xf numFmtId="0" fontId="25" fillId="4" borderId="29" xfId="175" applyFont="1" applyFill="1" applyBorder="1" applyAlignment="1">
      <alignment horizontal="center" vertical="center" wrapText="1"/>
    </xf>
    <xf numFmtId="0" fontId="25" fillId="4" borderId="11" xfId="175" applyFont="1" applyFill="1" applyBorder="1" applyAlignment="1">
      <alignment horizontal="center" vertical="center" wrapText="1"/>
    </xf>
    <xf numFmtId="0" fontId="40" fillId="4" borderId="29" xfId="175" applyFont="1" applyFill="1" applyBorder="1" applyAlignment="1">
      <alignment horizontal="center" vertical="center" wrapText="1"/>
    </xf>
    <xf numFmtId="0" fontId="40" fillId="4" borderId="11" xfId="175" applyFont="1" applyFill="1" applyBorder="1" applyAlignment="1">
      <alignment horizontal="center" vertical="center" wrapText="1"/>
    </xf>
    <xf numFmtId="0" fontId="25" fillId="4" borderId="42" xfId="175" applyFont="1" applyFill="1" applyBorder="1" applyAlignment="1">
      <alignment horizontal="center" vertical="center" wrapText="1"/>
    </xf>
    <xf numFmtId="0" fontId="25" fillId="4" borderId="24" xfId="175" applyFont="1" applyFill="1" applyBorder="1" applyAlignment="1">
      <alignment horizontal="center" vertical="center" wrapText="1"/>
    </xf>
    <xf numFmtId="0" fontId="25" fillId="4" borderId="37" xfId="175" applyFont="1" applyFill="1" applyBorder="1" applyAlignment="1">
      <alignment horizontal="center" vertical="center" wrapText="1"/>
    </xf>
    <xf numFmtId="0" fontId="25" fillId="4" borderId="6" xfId="175" applyFont="1" applyFill="1" applyBorder="1" applyAlignment="1">
      <alignment horizontal="center" vertical="center" wrapText="1"/>
    </xf>
    <xf numFmtId="0" fontId="25" fillId="4" borderId="5" xfId="175" applyFont="1" applyFill="1" applyBorder="1" applyAlignment="1">
      <alignment horizontal="center" vertical="center" wrapText="1"/>
    </xf>
    <xf numFmtId="0" fontId="38" fillId="5" borderId="0" xfId="175" applyFont="1" applyFill="1" applyAlignment="1">
      <alignment horizontal="center" wrapText="1"/>
    </xf>
    <xf numFmtId="0" fontId="38" fillId="5" borderId="0" xfId="175" applyFont="1" applyFill="1" applyAlignment="1">
      <alignment horizontal="center" wrapText="1" readingOrder="2"/>
    </xf>
    <xf numFmtId="0" fontId="40" fillId="5" borderId="0" xfId="175" applyFont="1" applyFill="1" applyAlignment="1">
      <alignment horizontal="center" wrapText="1"/>
    </xf>
  </cellXfs>
  <cellStyles count="235">
    <cellStyle name="Comma" xfId="82" builtinId="3"/>
    <cellStyle name="Comma 2" xfId="40"/>
    <cellStyle name="Comma 2 2" xfId="51"/>
    <cellStyle name="Comma 2 2 2" xfId="55"/>
    <cellStyle name="Comma 2 2 2 2" xfId="84"/>
    <cellStyle name="Comma 2 2 2 2 2" xfId="219"/>
    <cellStyle name="Comma 2 2 2 3" xfId="220"/>
    <cellStyle name="Comma 2 2 3" xfId="73"/>
    <cellStyle name="Comma 2 2 3 2" xfId="221"/>
    <cellStyle name="Comma 2 2 4" xfId="222"/>
    <cellStyle name="Comma 2 3" xfId="54"/>
    <cellStyle name="Comma 2 3 2" xfId="223"/>
    <cellStyle name="Comma 2 4" xfId="65"/>
    <cellStyle name="Comma 2 5" xfId="224"/>
    <cellStyle name="Comma 3" xfId="53"/>
    <cellStyle name="Comma 3 2" xfId="56"/>
    <cellStyle name="Comma 3 2 2" xfId="83"/>
    <cellStyle name="Comma 3 2 2 2" xfId="85"/>
    <cellStyle name="Comma 3 2 2 2 2" xfId="151"/>
    <cellStyle name="Comma 3 2 2 2 2 2" xfId="234"/>
    <cellStyle name="Comma 3 2 2 3" xfId="131"/>
    <cellStyle name="Comma 3 2 3" xfId="86"/>
    <cellStyle name="Comma 3 2 3 2" xfId="138"/>
    <cellStyle name="Comma 3 2 4" xfId="153"/>
    <cellStyle name="Comma 3 2 4 2" xfId="233"/>
    <cellStyle name="Comma 3 2 5" xfId="119"/>
    <cellStyle name="Comma 3 3" xfId="74"/>
    <cellStyle name="Comma 3 4" xfId="87"/>
    <cellStyle name="Comma 3 4 2" xfId="137"/>
    <cellStyle name="Comma 3 5" xfId="159"/>
    <cellStyle name="Comma 3 6" xfId="118"/>
    <cellStyle name="Comma 4" xfId="49"/>
    <cellStyle name="Comma 4 2" xfId="160"/>
    <cellStyle name="Comma 4 2 2" xfId="225"/>
    <cellStyle name="Comma 4 3" xfId="161"/>
    <cellStyle name="Comma 4 3 2" xfId="226"/>
    <cellStyle name="Comma 5" xfId="162"/>
    <cellStyle name="Comma 6" xfId="163"/>
    <cellStyle name="H1" xfId="7"/>
    <cellStyle name="H1 2" xfId="8"/>
    <cellStyle name="H1 2 2" xfId="9"/>
    <cellStyle name="H1 2 3" xfId="164"/>
    <cellStyle name="H1 2 3 2" xfId="165"/>
    <cellStyle name="H1_خدمات الانقاذ والإغاثة" xfId="41"/>
    <cellStyle name="H2" xfId="10"/>
    <cellStyle name="H2 2" xfId="11"/>
    <cellStyle name="H2 2 2" xfId="12"/>
    <cellStyle name="H2 2 3" xfId="166"/>
    <cellStyle name="H2 2 3 2" xfId="167"/>
    <cellStyle name="H2_خدمات الانقاذ والإغاثة" xfId="42"/>
    <cellStyle name="had" xfId="13"/>
    <cellStyle name="had 2" xfId="14"/>
    <cellStyle name="had 2 2" xfId="168"/>
    <cellStyle name="had 2 3" xfId="169"/>
    <cellStyle name="had 2 3 2" xfId="170"/>
    <cellStyle name="had0" xfId="15"/>
    <cellStyle name="Had1" xfId="16"/>
    <cellStyle name="Had2" xfId="17"/>
    <cellStyle name="Had3" xfId="18"/>
    <cellStyle name="Had3 2" xfId="171"/>
    <cellStyle name="Had3 2 2" xfId="172"/>
    <cellStyle name="Had3 2 3" xfId="173"/>
    <cellStyle name="Had3 2 3 2" xfId="174"/>
    <cellStyle name="inxa" xfId="19"/>
    <cellStyle name="inxa 2" xfId="70"/>
    <cellStyle name="inxe" xfId="20"/>
    <cellStyle name="Normal" xfId="0" builtinId="0"/>
    <cellStyle name="Normal 10 3" xfId="175"/>
    <cellStyle name="Normal 13" xfId="157"/>
    <cellStyle name="Normal 2" xfId="2"/>
    <cellStyle name="Normal 2 2" xfId="22"/>
    <cellStyle name="Normal 2 2 2" xfId="154"/>
    <cellStyle name="Normal 2 2 3" xfId="176"/>
    <cellStyle name="Normal 2 3" xfId="21"/>
    <cellStyle name="Normal 2 4" xfId="43"/>
    <cellStyle name="Normal 2 4 2" xfId="58"/>
    <cellStyle name="Normal 2 4 2 2" xfId="88"/>
    <cellStyle name="Normal 2 4 2 2 2" xfId="140"/>
    <cellStyle name="Normal 2 4 2 3" xfId="121"/>
    <cellStyle name="Normal 2 4 3" xfId="75"/>
    <cellStyle name="Normal 2 4 3 2" xfId="89"/>
    <cellStyle name="Normal 2 4 3 2 2" xfId="147"/>
    <cellStyle name="Normal 2 4 3 3" xfId="109"/>
    <cellStyle name="Normal 2 4 3 3 2" xfId="217"/>
    <cellStyle name="Normal 2 4 3 4" xfId="112"/>
    <cellStyle name="Normal 2 4 3 5" xfId="128"/>
    <cellStyle name="Normal 2 4 3 6" xfId="232"/>
    <cellStyle name="Normal 2 4 4" xfId="90"/>
    <cellStyle name="Normal 2 4 4 2" xfId="135"/>
    <cellStyle name="Normal 2 4 5" xfId="116"/>
    <cellStyle name="Normal 2 5" xfId="57"/>
    <cellStyle name="Normal 2 5 2" xfId="79"/>
    <cellStyle name="Normal 2 5 3" xfId="91"/>
    <cellStyle name="Normal 2 5 3 2" xfId="139"/>
    <cellStyle name="Normal 2 5 4" xfId="120"/>
    <cellStyle name="Normal 2 6" xfId="63"/>
    <cellStyle name="Normal 2 6 2" xfId="81"/>
    <cellStyle name="Normal 2 6 2 2" xfId="92"/>
    <cellStyle name="Normal 2 6 2 2 2" xfId="150"/>
    <cellStyle name="Normal 2 6 2 3" xfId="114"/>
    <cellStyle name="Normal 2 6 2 3 2" xfId="218"/>
    <cellStyle name="Normal 2 6 2 4" xfId="227"/>
    <cellStyle name="Normal 2 6 3" xfId="93"/>
    <cellStyle name="Normal 2 6 3 2" xfId="143"/>
    <cellStyle name="Normal 2 6 4" xfId="107"/>
    <cellStyle name="Normal 2 6 4 2" xfId="152"/>
    <cellStyle name="Normal 2 6 5" xfId="110"/>
    <cellStyle name="Normal 2 6 5 2" xfId="216"/>
    <cellStyle name="Normal 2 6 6" xfId="113"/>
    <cellStyle name="Normal 2 7" xfId="94"/>
    <cellStyle name="Normal 2 7 2" xfId="133"/>
    <cellStyle name="Normal 2 8" xfId="228"/>
    <cellStyle name="Normal 3" xfId="3"/>
    <cellStyle name="Normal 3 2" xfId="44"/>
    <cellStyle name="Normal 3 2 2" xfId="66"/>
    <cellStyle name="Normal 3 2 2 2" xfId="95"/>
    <cellStyle name="Normal 3 2 2 2 2" xfId="144"/>
    <cellStyle name="Normal 3 2 2 3" xfId="177"/>
    <cellStyle name="Normal 3 2 2 4" xfId="125"/>
    <cellStyle name="Normal 3 2 3" xfId="178"/>
    <cellStyle name="Normal 3 3" xfId="69"/>
    <cellStyle name="Normal 3 3 2" xfId="158"/>
    <cellStyle name="Normal 3 4" xfId="156"/>
    <cellStyle name="Normal 3 4 2" xfId="229"/>
    <cellStyle name="Normal 4" xfId="4"/>
    <cellStyle name="Normal 4 2" xfId="59"/>
    <cellStyle name="Normal 4 2 2" xfId="72"/>
    <cellStyle name="Normal 4 2 2 2" xfId="96"/>
    <cellStyle name="Normal 4 2 2 2 2" xfId="179"/>
    <cellStyle name="Normal 4 2 2 2 3" xfId="146"/>
    <cellStyle name="Normal 4 2 2 3" xfId="108"/>
    <cellStyle name="Normal 4 2 2 3 2" xfId="180"/>
    <cellStyle name="Normal 4 2 2 4" xfId="111"/>
    <cellStyle name="Normal 4 2 2 4 2" xfId="215"/>
    <cellStyle name="Normal 4 2 2 5" xfId="127"/>
    <cellStyle name="Normal 4 2 2 6" xfId="231"/>
    <cellStyle name="Normal 4 2 3" xfId="76"/>
    <cellStyle name="Normal 4 2 3 2" xfId="97"/>
    <cellStyle name="Normal 4 2 3 2 2" xfId="181"/>
    <cellStyle name="Normal 4 2 3 2 3" xfId="148"/>
    <cellStyle name="Normal 4 2 3 3" xfId="182"/>
    <cellStyle name="Normal 4 2 3 4" xfId="129"/>
    <cellStyle name="Normal 4 2 4" xfId="68"/>
    <cellStyle name="Normal 4 2 4 2" xfId="98"/>
    <cellStyle name="Normal 4 2 4 2 2" xfId="145"/>
    <cellStyle name="Normal 4 2 4 3" xfId="183"/>
    <cellStyle name="Normal 4 2 4 4" xfId="126"/>
    <cellStyle name="Normal 4 2 5" xfId="99"/>
    <cellStyle name="Normal 4 2 5 2" xfId="141"/>
    <cellStyle name="Normal 4 2 6" xfId="184"/>
    <cellStyle name="Normal 4 2 7" xfId="122"/>
    <cellStyle name="Normal 4 3" xfId="71"/>
    <cellStyle name="Normal 4 3 2" xfId="80"/>
    <cellStyle name="Normal 4 3 2 2" xfId="185"/>
    <cellStyle name="Normal 4 3 3" xfId="186"/>
    <cellStyle name="Normal 4 4" xfId="67"/>
    <cellStyle name="Normal 4 4 2" xfId="187"/>
    <cellStyle name="Normal 4 4 3" xfId="188"/>
    <cellStyle name="Normal 4 5" xfId="100"/>
    <cellStyle name="Normal 4 5 2" xfId="189"/>
    <cellStyle name="Normal 4 5 3" xfId="134"/>
    <cellStyle name="Normal 4 6" xfId="190"/>
    <cellStyle name="Normal 4 7" xfId="115"/>
    <cellStyle name="Normal 5" xfId="6"/>
    <cellStyle name="Normal 5 2" xfId="191"/>
    <cellStyle name="Normal 6" xfId="39"/>
    <cellStyle name="Normal 6 2" xfId="50"/>
    <cellStyle name="Normal 6 2 2" xfId="61"/>
    <cellStyle name="Normal 6 2 2 2" xfId="101"/>
    <cellStyle name="Normal 6 2 2 3" xfId="192"/>
    <cellStyle name="Normal 6 2 3" xfId="77"/>
    <cellStyle name="Normal 6 2 4" xfId="193"/>
    <cellStyle name="Normal 6 3" xfId="60"/>
    <cellStyle name="Normal 6 3 2" xfId="194"/>
    <cellStyle name="Normal 6 3 3" xfId="195"/>
    <cellStyle name="Normal 6 4" xfId="196"/>
    <cellStyle name="Normal 6 5" xfId="197"/>
    <cellStyle name="Normal 7" xfId="52"/>
    <cellStyle name="Normal 7 2" xfId="62"/>
    <cellStyle name="Normal 7 2 2" xfId="102"/>
    <cellStyle name="Normal 7 2 2 2" xfId="142"/>
    <cellStyle name="Normal 7 2 3" xfId="198"/>
    <cellStyle name="Normal 7 2 4" xfId="123"/>
    <cellStyle name="Normal 7 3" xfId="78"/>
    <cellStyle name="Normal 7 3 2" xfId="103"/>
    <cellStyle name="Normal 7 3 2 2" xfId="149"/>
    <cellStyle name="Normal 7 3 3" xfId="130"/>
    <cellStyle name="Normal 7 4" xfId="104"/>
    <cellStyle name="Normal 7 4 2" xfId="136"/>
    <cellStyle name="Normal 7 5" xfId="199"/>
    <cellStyle name="Normal 7 6" xfId="117"/>
    <cellStyle name="Normal 8" xfId="64"/>
    <cellStyle name="Normal 8 2" xfId="105"/>
    <cellStyle name="Normal 8 2 2" xfId="200"/>
    <cellStyle name="Normal 8 2 3" xfId="132"/>
    <cellStyle name="Normal 8 3" xfId="201"/>
    <cellStyle name="Normal 8 4" xfId="124"/>
    <cellStyle name="Normal 9" xfId="202"/>
    <cellStyle name="Normal_JUDICIAL2007" xfId="38"/>
    <cellStyle name="NotA" xfId="23"/>
    <cellStyle name="Note 2" xfId="24"/>
    <cellStyle name="Note 3" xfId="203"/>
    <cellStyle name="Note 4" xfId="204"/>
    <cellStyle name="Percent 2" xfId="106"/>
    <cellStyle name="T1" xfId="25"/>
    <cellStyle name="T1 2" xfId="26"/>
    <cellStyle name="T1 2 2" xfId="205"/>
    <cellStyle name="T1 2 3" xfId="206"/>
    <cellStyle name="T1 2 3 2" xfId="207"/>
    <cellStyle name="T2" xfId="27"/>
    <cellStyle name="T2 2" xfId="28"/>
    <cellStyle name="T2 2 2" xfId="29"/>
    <cellStyle name="T2 2 3" xfId="208"/>
    <cellStyle name="T2 2 3 2" xfId="209"/>
    <cellStyle name="T2 3" xfId="30"/>
    <cellStyle name="Title 2" xfId="155"/>
    <cellStyle name="Total 2" xfId="31"/>
    <cellStyle name="Total 3" xfId="210"/>
    <cellStyle name="Total 4" xfId="211"/>
    <cellStyle name="Total1" xfId="32"/>
    <cellStyle name="Total1 2" xfId="45"/>
    <cellStyle name="TXT1" xfId="33"/>
    <cellStyle name="TXT1 2" xfId="34"/>
    <cellStyle name="TXT1 2 2" xfId="47"/>
    <cellStyle name="TXT1 2 3" xfId="212"/>
    <cellStyle name="TXT1 2 3 2" xfId="213"/>
    <cellStyle name="TXT1 3" xfId="46"/>
    <cellStyle name="TXT1_ATT50328" xfId="214"/>
    <cellStyle name="TXT2" xfId="35"/>
    <cellStyle name="TXT2 2" xfId="48"/>
    <cellStyle name="TXT3" xfId="1"/>
    <cellStyle name="TXT3 2" xfId="5"/>
    <cellStyle name="TXT4" xfId="36"/>
    <cellStyle name="TXT5" xfId="37"/>
    <cellStyle name="عادي 2" xfId="230"/>
  </cellStyles>
  <dxfs count="1">
    <dxf>
      <numFmt numFmtId="3" formatCode="#,##0"/>
    </dxf>
  </dxfs>
  <tableStyles count="0" defaultTableStyle="TableStyleMedium2" defaultPivotStyle="PivotStyleLight16"/>
  <colors>
    <mruColors>
      <color rgb="FFF5F8EE"/>
      <color rgb="FFFAF0F0"/>
      <color rgb="FFF5E4E3"/>
      <color rgb="FF0000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0.xml"/><Relationship Id="rId18" Type="http://schemas.openxmlformats.org/officeDocument/2006/relationships/worksheet" Target="worksheets/sheet15.xml"/><Relationship Id="rId26" Type="http://schemas.openxmlformats.org/officeDocument/2006/relationships/externalLink" Target="externalLinks/externalLink2.xml"/><Relationship Id="rId3" Type="http://schemas.openxmlformats.org/officeDocument/2006/relationships/worksheet" Target="worksheets/sheet3.xml"/><Relationship Id="rId21" Type="http://schemas.openxmlformats.org/officeDocument/2006/relationships/worksheet" Target="worksheets/sheet18.xml"/><Relationship Id="rId34" Type="http://schemas.openxmlformats.org/officeDocument/2006/relationships/customXml" Target="../customXml/item3.xml"/><Relationship Id="rId7" Type="http://schemas.openxmlformats.org/officeDocument/2006/relationships/worksheet" Target="worksheets/sheet5.xml"/><Relationship Id="rId12" Type="http://schemas.openxmlformats.org/officeDocument/2006/relationships/worksheet" Target="worksheets/sheet9.xml"/><Relationship Id="rId17" Type="http://schemas.openxmlformats.org/officeDocument/2006/relationships/worksheet" Target="worksheets/sheet14.xml"/><Relationship Id="rId25" Type="http://schemas.openxmlformats.org/officeDocument/2006/relationships/externalLink" Target="externalLinks/externalLink1.xml"/><Relationship Id="rId33"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3.xml"/><Relationship Id="rId20" Type="http://schemas.openxmlformats.org/officeDocument/2006/relationships/worksheet" Target="worksheets/sheet17.xml"/><Relationship Id="rId29"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chartsheet" Target="chartsheets/sheet2.xml"/><Relationship Id="rId11" Type="http://schemas.openxmlformats.org/officeDocument/2006/relationships/worksheet" Target="worksheets/sheet8.xml"/><Relationship Id="rId24" Type="http://schemas.openxmlformats.org/officeDocument/2006/relationships/worksheet" Target="worksheets/sheet21.xml"/><Relationship Id="rId32" Type="http://schemas.openxmlformats.org/officeDocument/2006/relationships/customXml" Target="../customXml/item1.xml"/><Relationship Id="rId5" Type="http://schemas.openxmlformats.org/officeDocument/2006/relationships/worksheet" Target="worksheets/sheet4.xml"/><Relationship Id="rId15" Type="http://schemas.openxmlformats.org/officeDocument/2006/relationships/worksheet" Target="worksheets/sheet12.xml"/><Relationship Id="rId23" Type="http://schemas.openxmlformats.org/officeDocument/2006/relationships/worksheet" Target="worksheets/sheet20.xml"/><Relationship Id="rId28" Type="http://schemas.openxmlformats.org/officeDocument/2006/relationships/theme" Target="theme/theme1.xml"/><Relationship Id="rId10" Type="http://schemas.openxmlformats.org/officeDocument/2006/relationships/worksheet" Target="worksheets/sheet7.xml"/><Relationship Id="rId19" Type="http://schemas.openxmlformats.org/officeDocument/2006/relationships/worksheet" Target="worksheets/sheet16.xml"/><Relationship Id="rId31" Type="http://schemas.openxmlformats.org/officeDocument/2006/relationships/calcChain" Target="calcChain.xml"/><Relationship Id="rId4" Type="http://schemas.openxmlformats.org/officeDocument/2006/relationships/chartsheet" Target="chartsheets/sheet1.xml"/><Relationship Id="rId9" Type="http://schemas.openxmlformats.org/officeDocument/2006/relationships/worksheet" Target="worksheets/sheet6.xml"/><Relationship Id="rId14" Type="http://schemas.openxmlformats.org/officeDocument/2006/relationships/worksheet" Target="worksheets/sheet11.xml"/><Relationship Id="rId22" Type="http://schemas.openxmlformats.org/officeDocument/2006/relationships/worksheet" Target="worksheets/sheet19.xml"/><Relationship Id="rId27" Type="http://schemas.openxmlformats.org/officeDocument/2006/relationships/externalLink" Target="externalLinks/externalLink3.xml"/><Relationship Id="rId30" Type="http://schemas.openxmlformats.org/officeDocument/2006/relationships/sharedStrings" Target="sharedStrings.xml"/><Relationship Id="rId8" Type="http://schemas.openxmlformats.org/officeDocument/2006/relationships/chartsheet" Target="chartsheets/sheet3.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8.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1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rtl="0">
              <a:defRPr>
                <a:cs typeface="+mn-cs"/>
              </a:defRPr>
            </a:pPr>
            <a:r>
              <a:rPr lang="ar-QA" sz="1400">
                <a:cs typeface="+mn-cs"/>
              </a:rPr>
              <a:t>المؤسسات الرياضية حسب النوع</a:t>
            </a:r>
            <a:endParaRPr lang="en-US" sz="1400">
              <a:cs typeface="+mn-cs"/>
            </a:endParaRPr>
          </a:p>
          <a:p>
            <a:pPr rtl="0">
              <a:defRPr>
                <a:cs typeface="+mn-cs"/>
              </a:defRPr>
            </a:pPr>
            <a:r>
              <a:rPr lang="en-US" sz="1200">
                <a:latin typeface="Arial" pitchFamily="34" charset="0"/>
                <a:cs typeface="Arial" pitchFamily="34" charset="0"/>
              </a:rPr>
              <a:t>SPORT INSTITUTIONS BY TYPE</a:t>
            </a:r>
          </a:p>
          <a:p>
            <a:pPr rtl="0">
              <a:defRPr>
                <a:cs typeface="+mn-cs"/>
              </a:defRPr>
            </a:pPr>
            <a:r>
              <a:rPr lang="en-US" sz="1200">
                <a:latin typeface="Arial" pitchFamily="34" charset="0"/>
                <a:cs typeface="Arial" pitchFamily="34" charset="0"/>
              </a:rPr>
              <a:t>2017/2018- 2020/2021</a:t>
            </a:r>
          </a:p>
        </c:rich>
      </c:tx>
      <c:overlay val="1"/>
    </c:title>
    <c:autoTitleDeleted val="0"/>
    <c:plotArea>
      <c:layout>
        <c:manualLayout>
          <c:layoutTarget val="inner"/>
          <c:xMode val="edge"/>
          <c:yMode val="edge"/>
          <c:x val="6.5058668629491292E-2"/>
          <c:y val="0.15891606856290721"/>
          <c:w val="0.87325271588389941"/>
          <c:h val="0.67761338261352044"/>
        </c:manualLayout>
      </c:layout>
      <c:barChart>
        <c:barDir val="col"/>
        <c:grouping val="clustered"/>
        <c:varyColors val="0"/>
        <c:ser>
          <c:idx val="0"/>
          <c:order val="0"/>
          <c:tx>
            <c:strRef>
              <c:f>'254'!$B$26</c:f>
              <c:strCache>
                <c:ptCount val="1"/>
                <c:pt idx="0">
                  <c:v>2017/2018</c:v>
                </c:pt>
              </c:strCache>
            </c:strRef>
          </c:tx>
          <c:spPr>
            <a:ln>
              <a:noFill/>
            </a:ln>
          </c:spPr>
          <c:invertIfNegative val="0"/>
          <c:dLbls>
            <c:spPr>
              <a:noFill/>
              <a:ln>
                <a:noFill/>
              </a:ln>
              <a:effectLst/>
            </c:spPr>
            <c:txPr>
              <a:bodyPr/>
              <a:lstStyle/>
              <a:p>
                <a:pPr>
                  <a:defRPr>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'254'!$A$27:$A$31</c:f>
              <c:strCache>
                <c:ptCount val="5"/>
                <c:pt idx="0">
                  <c:v>اللجان الرياضية المساندة
 Support Sport Committees </c:v>
                </c:pt>
                <c:pt idx="1">
                  <c:v>أندية رياضية - درجة ثانية (رياضة واحدة)
Second Division (Single -Sport) Sports Clubs</c:v>
                </c:pt>
                <c:pt idx="2">
                  <c:v>أندية رياضية - درجة أولى (رياضات متعددة)
First Division (Multi-Sports) Sports Clubs</c:v>
                </c:pt>
                <c:pt idx="3">
                  <c:v>اللجان والأندية الرياضية المتخصصة
 Specialized Sports Committees and Clubs</c:v>
                </c:pt>
                <c:pt idx="4">
                  <c:v>اتحادات رياضية
Sports Federations</c:v>
                </c:pt>
              </c:strCache>
            </c:strRef>
          </c:cat>
          <c:val>
            <c:numRef>
              <c:f>'254'!$B$27:$B$31</c:f>
              <c:numCache>
                <c:formatCode>#,##0_ ;\-#,##0\ </c:formatCode>
                <c:ptCount val="5"/>
                <c:pt idx="0">
                  <c:v>8</c:v>
                </c:pt>
                <c:pt idx="1">
                  <c:v>7</c:v>
                </c:pt>
                <c:pt idx="2" formatCode="General">
                  <c:v>10</c:v>
                </c:pt>
                <c:pt idx="3">
                  <c:v>10</c:v>
                </c:pt>
                <c:pt idx="4" formatCode="General">
                  <c:v>24</c:v>
                </c:pt>
              </c:numCache>
            </c:numRef>
          </c:val>
          <c:extLst xmlns:c16r2="http://schemas.microsoft.com/office/drawing/2015/06/chart">
            <c:ext xmlns:c16="http://schemas.microsoft.com/office/drawing/2014/chart" uri="{C3380CC4-5D6E-409C-BE32-E72D297353CC}">
              <c16:uniqueId val="{00000000-932D-47D6-9C50-AAA9FE001B9E}"/>
            </c:ext>
          </c:extLst>
        </c:ser>
        <c:ser>
          <c:idx val="1"/>
          <c:order val="1"/>
          <c:tx>
            <c:strRef>
              <c:f>'254'!$C$26</c:f>
              <c:strCache>
                <c:ptCount val="1"/>
                <c:pt idx="0">
                  <c:v>2018/2019</c:v>
                </c:pt>
              </c:strCache>
            </c:strRef>
          </c:tx>
          <c:spPr>
            <a:ln>
              <a:noFill/>
            </a:ln>
          </c:spPr>
          <c:invertIfNegative val="0"/>
          <c:dLbls>
            <c:spPr>
              <a:noFill/>
              <a:ln>
                <a:noFill/>
              </a:ln>
              <a:effectLst/>
            </c:spPr>
            <c:txPr>
              <a:bodyPr/>
              <a:lstStyle/>
              <a:p>
                <a:pPr>
                  <a:defRPr>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'254'!$A$27:$A$31</c:f>
              <c:strCache>
                <c:ptCount val="5"/>
                <c:pt idx="0">
                  <c:v>اللجان الرياضية المساندة
 Support Sport Committees </c:v>
                </c:pt>
                <c:pt idx="1">
                  <c:v>أندية رياضية - درجة ثانية (رياضة واحدة)
Second Division (Single -Sport) Sports Clubs</c:v>
                </c:pt>
                <c:pt idx="2">
                  <c:v>أندية رياضية - درجة أولى (رياضات متعددة)
First Division (Multi-Sports) Sports Clubs</c:v>
                </c:pt>
                <c:pt idx="3">
                  <c:v>اللجان والأندية الرياضية المتخصصة
 Specialized Sports Committees and Clubs</c:v>
                </c:pt>
                <c:pt idx="4">
                  <c:v>اتحادات رياضية
Sports Federations</c:v>
                </c:pt>
              </c:strCache>
            </c:strRef>
          </c:cat>
          <c:val>
            <c:numRef>
              <c:f>'254'!$C$27:$C$31</c:f>
              <c:numCache>
                <c:formatCode>#,##0_ ;\-#,##0\ </c:formatCode>
                <c:ptCount val="5"/>
                <c:pt idx="0">
                  <c:v>8</c:v>
                </c:pt>
                <c:pt idx="1">
                  <c:v>7</c:v>
                </c:pt>
                <c:pt idx="2" formatCode="General">
                  <c:v>10</c:v>
                </c:pt>
                <c:pt idx="3">
                  <c:v>10</c:v>
                </c:pt>
                <c:pt idx="4" formatCode="General">
                  <c:v>26</c:v>
                </c:pt>
              </c:numCache>
            </c:numRef>
          </c:val>
          <c:extLst xmlns:c16r2="http://schemas.microsoft.com/office/drawing/2015/06/chart">
            <c:ext xmlns:c16="http://schemas.microsoft.com/office/drawing/2014/chart" uri="{C3380CC4-5D6E-409C-BE32-E72D297353CC}">
              <c16:uniqueId val="{00000001-932D-47D6-9C50-AAA9FE001B9E}"/>
            </c:ext>
          </c:extLst>
        </c:ser>
        <c:ser>
          <c:idx val="2"/>
          <c:order val="2"/>
          <c:tx>
            <c:strRef>
              <c:f>'254'!$D$26</c:f>
              <c:strCache>
                <c:ptCount val="1"/>
                <c:pt idx="0">
                  <c:v>2019/2020</c:v>
                </c:pt>
              </c:strCache>
            </c:strRef>
          </c:tx>
          <c:spPr>
            <a:ln>
              <a:noFill/>
            </a:ln>
          </c:spPr>
          <c:invertIfNegative val="0"/>
          <c:dLbls>
            <c:spPr>
              <a:noFill/>
              <a:ln>
                <a:noFill/>
              </a:ln>
              <a:effectLst/>
            </c:spPr>
            <c:txPr>
              <a:bodyPr/>
              <a:lstStyle/>
              <a:p>
                <a:pPr>
                  <a:defRPr>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'254'!$A$27:$A$31</c:f>
              <c:strCache>
                <c:ptCount val="5"/>
                <c:pt idx="0">
                  <c:v>اللجان الرياضية المساندة
 Support Sport Committees </c:v>
                </c:pt>
                <c:pt idx="1">
                  <c:v>أندية رياضية - درجة ثانية (رياضة واحدة)
Second Division (Single -Sport) Sports Clubs</c:v>
                </c:pt>
                <c:pt idx="2">
                  <c:v>أندية رياضية - درجة أولى (رياضات متعددة)
First Division (Multi-Sports) Sports Clubs</c:v>
                </c:pt>
                <c:pt idx="3">
                  <c:v>اللجان والأندية الرياضية المتخصصة
 Specialized Sports Committees and Clubs</c:v>
                </c:pt>
                <c:pt idx="4">
                  <c:v>اتحادات رياضية
Sports Federations</c:v>
                </c:pt>
              </c:strCache>
            </c:strRef>
          </c:cat>
          <c:val>
            <c:numRef>
              <c:f>'254'!$D$27:$D$31</c:f>
              <c:numCache>
                <c:formatCode>#,##0_ ;\-#,##0\ </c:formatCode>
                <c:ptCount val="5"/>
                <c:pt idx="0">
                  <c:v>8</c:v>
                </c:pt>
                <c:pt idx="1">
                  <c:v>7</c:v>
                </c:pt>
                <c:pt idx="2" formatCode="General">
                  <c:v>10</c:v>
                </c:pt>
                <c:pt idx="3">
                  <c:v>10</c:v>
                </c:pt>
                <c:pt idx="4" formatCode="General">
                  <c:v>24</c:v>
                </c:pt>
              </c:numCache>
            </c:numRef>
          </c:val>
          <c:extLst xmlns:c16r2="http://schemas.microsoft.com/office/drawing/2015/06/chart">
            <c:ext xmlns:c16="http://schemas.microsoft.com/office/drawing/2014/chart" uri="{C3380CC4-5D6E-409C-BE32-E72D297353CC}">
              <c16:uniqueId val="{00000002-932D-47D6-9C50-AAA9FE001B9E}"/>
            </c:ext>
          </c:extLst>
        </c:ser>
        <c:ser>
          <c:idx val="3"/>
          <c:order val="3"/>
          <c:tx>
            <c:strRef>
              <c:f>'254'!$E$26</c:f>
              <c:strCache>
                <c:ptCount val="1"/>
                <c:pt idx="0">
                  <c:v>2020/2021</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'254'!$A$27:$A$31</c:f>
              <c:strCache>
                <c:ptCount val="5"/>
                <c:pt idx="0">
                  <c:v>اللجان الرياضية المساندة
 Support Sport Committees </c:v>
                </c:pt>
                <c:pt idx="1">
                  <c:v>أندية رياضية - درجة ثانية (رياضة واحدة)
Second Division (Single -Sport) Sports Clubs</c:v>
                </c:pt>
                <c:pt idx="2">
                  <c:v>أندية رياضية - درجة أولى (رياضات متعددة)
First Division (Multi-Sports) Sports Clubs</c:v>
                </c:pt>
                <c:pt idx="3">
                  <c:v>اللجان والأندية الرياضية المتخصصة
 Specialized Sports Committees and Clubs</c:v>
                </c:pt>
                <c:pt idx="4">
                  <c:v>اتحادات رياضية
Sports Federations</c:v>
                </c:pt>
              </c:strCache>
            </c:strRef>
          </c:cat>
          <c:val>
            <c:numRef>
              <c:f>'254'!$E$27:$E$31</c:f>
              <c:numCache>
                <c:formatCode>#,##0_ ;\-#,##0\ </c:formatCode>
                <c:ptCount val="5"/>
                <c:pt idx="0">
                  <c:v>8</c:v>
                </c:pt>
                <c:pt idx="1">
                  <c:v>7</c:v>
                </c:pt>
                <c:pt idx="2" formatCode="General">
                  <c:v>10</c:v>
                </c:pt>
                <c:pt idx="3">
                  <c:v>11</c:v>
                </c:pt>
                <c:pt idx="4" formatCode="General">
                  <c:v>24</c:v>
                </c:pt>
              </c:numCache>
            </c:numRef>
          </c:val>
          <c:extLst xmlns:c16r2="http://schemas.microsoft.com/office/drawing/2015/06/chart">
            <c:ext xmlns:c16="http://schemas.microsoft.com/office/drawing/2014/chart" uri="{C3380CC4-5D6E-409C-BE32-E72D297353CC}">
              <c16:uniqueId val="{00000003-932D-47D6-9C50-AAA9FE001B9E}"/>
            </c:ext>
          </c:extLst>
        </c:ser>
        <c:dLbls>
          <c:showLegendKey val="0"/>
          <c:showVal val="1"/>
          <c:showCatName val="0"/>
          <c:showSerName val="0"/>
          <c:showPercent val="0"/>
          <c:showBubbleSize val="0"/>
        </c:dLbls>
        <c:gapWidth val="150"/>
        <c:axId val="193892736"/>
        <c:axId val="193894272"/>
      </c:barChart>
      <c:catAx>
        <c:axId val="193892736"/>
        <c:scaling>
          <c:orientation val="minMax"/>
        </c:scaling>
        <c:delete val="0"/>
        <c:axPos val="b"/>
        <c:majorGridlines>
          <c:spPr>
            <a:ln w="15875">
              <a:solidFill>
                <a:schemeClr val="bg1">
                  <a:lumMod val="85000"/>
                </a:schemeClr>
              </a:solidFill>
            </a:ln>
          </c:spPr>
        </c:majorGridlines>
        <c:numFmt formatCode="General" sourceLinked="1"/>
        <c:majorTickMark val="none"/>
        <c:minorTickMark val="none"/>
        <c:tickLblPos val="nextTo"/>
        <c:txPr>
          <a:bodyPr/>
          <a:lstStyle/>
          <a:p>
            <a:pPr>
              <a:defRPr>
                <a:latin typeface="Arial" pitchFamily="34" charset="0"/>
                <a:cs typeface="Arial" pitchFamily="34" charset="0"/>
              </a:defRPr>
            </a:pPr>
            <a:endParaRPr lang="en-US"/>
          </a:p>
        </c:txPr>
        <c:crossAx val="193894272"/>
        <c:crosses val="autoZero"/>
        <c:auto val="1"/>
        <c:lblAlgn val="ctr"/>
        <c:lblOffset val="100"/>
        <c:noMultiLvlLbl val="0"/>
      </c:catAx>
      <c:valAx>
        <c:axId val="193894272"/>
        <c:scaling>
          <c:orientation val="minMax"/>
        </c:scaling>
        <c:delete val="0"/>
        <c:axPos val="l"/>
        <c:majorGridlines>
          <c:spPr>
            <a:ln w="15875">
              <a:solidFill>
                <a:schemeClr val="bg1">
                  <a:lumMod val="85000"/>
                </a:schemeClr>
              </a:solidFill>
            </a:ln>
          </c:spPr>
        </c:majorGridlines>
        <c:numFmt formatCode="#,##0_ ;\-#,##0\ " sourceLinked="1"/>
        <c:majorTickMark val="out"/>
        <c:minorTickMark val="none"/>
        <c:tickLblPos val="nextTo"/>
        <c:txPr>
          <a:bodyPr/>
          <a:lstStyle/>
          <a:p>
            <a:pPr>
              <a:defRPr>
                <a:latin typeface="Arial" pitchFamily="34" charset="0"/>
                <a:cs typeface="Arial" pitchFamily="34" charset="0"/>
              </a:defRPr>
            </a:pPr>
            <a:endParaRPr lang="en-US"/>
          </a:p>
        </c:txPr>
        <c:crossAx val="193892736"/>
        <c:crosses val="autoZero"/>
        <c:crossBetween val="between"/>
      </c:valAx>
    </c:plotArea>
    <c:legend>
      <c:legendPos val="tr"/>
      <c:layout>
        <c:manualLayout>
          <c:xMode val="edge"/>
          <c:yMode val="edge"/>
          <c:x val="0.1106507963438306"/>
          <c:y val="0.17082299868766404"/>
          <c:w val="0.12080295180607604"/>
          <c:h val="0.17578871391076115"/>
        </c:manualLayout>
      </c:layout>
      <c:overlay val="0"/>
      <c:txPr>
        <a:bodyPr/>
        <a:lstStyle/>
        <a:p>
          <a:pPr rtl="0">
            <a:defRPr sz="1200" b="1">
              <a:latin typeface="Arial" pitchFamily="34" charset="0"/>
              <a:cs typeface="Arial" pitchFamily="34" charset="0"/>
            </a:defRPr>
          </a:pPr>
          <a:endParaRPr lang="en-US"/>
        </a:p>
      </c:txPr>
    </c:legend>
    <c:plotVisOnly val="1"/>
    <c:dispBlanksAs val="gap"/>
    <c:showDLblsOverMax val="0"/>
  </c:chart>
  <c:spPr>
    <a:ln>
      <a:noFill/>
    </a:ln>
  </c:spPr>
  <c:userShapes r:id="rId1"/>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400"/>
            </a:pPr>
            <a:r>
              <a:rPr lang="ar-QA" sz="1400"/>
              <a:t>المنشآت الرياضية حسب النوع</a:t>
            </a:r>
            <a:endParaRPr lang="en-US" sz="1400"/>
          </a:p>
          <a:p>
            <a:pPr>
              <a:defRPr sz="1400"/>
            </a:pPr>
            <a:r>
              <a:rPr lang="en-US" sz="1200">
                <a:latin typeface="Arial" pitchFamily="34" charset="0"/>
                <a:cs typeface="Arial" pitchFamily="34" charset="0"/>
              </a:rPr>
              <a:t>SPORT FACILITIES BY TYPE</a:t>
            </a:r>
          </a:p>
          <a:p>
            <a:pPr>
              <a:defRPr sz="1400"/>
            </a:pPr>
            <a:r>
              <a:rPr lang="en-US" sz="1200">
                <a:latin typeface="Arial" pitchFamily="34" charset="0"/>
                <a:cs typeface="Arial" pitchFamily="34" charset="0"/>
              </a:rPr>
              <a:t>2020/2021</a:t>
            </a:r>
          </a:p>
        </c:rich>
      </c:tx>
      <c:overlay val="1"/>
    </c:title>
    <c:autoTitleDeleted val="0"/>
    <c:plotArea>
      <c:layout>
        <c:manualLayout>
          <c:layoutTarget val="inner"/>
          <c:xMode val="edge"/>
          <c:yMode val="edge"/>
          <c:x val="0.29802291868663638"/>
          <c:y val="0.16708579396325457"/>
          <c:w val="0.65822407592802734"/>
          <c:h val="0.78487121034753282"/>
        </c:manualLayout>
      </c:layout>
      <c:barChart>
        <c:barDir val="bar"/>
        <c:grouping val="clustered"/>
        <c:varyColors val="0"/>
        <c:ser>
          <c:idx val="3"/>
          <c:order val="0"/>
          <c:spPr>
            <a:solidFill>
              <a:schemeClr val="accent2"/>
            </a:solidFill>
          </c:spPr>
          <c:invertIfNegative val="0"/>
          <c:dLbls>
            <c:spPr>
              <a:noFill/>
              <a:ln>
                <a:noFill/>
              </a:ln>
              <a:effectLst/>
            </c:spPr>
            <c:txPr>
              <a:bodyPr/>
              <a:lstStyle/>
              <a:p>
                <a:pPr>
                  <a:defRPr sz="1000">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'255'!$A$34:$A$56</c:f>
              <c:strCache>
                <c:ptCount val="23"/>
                <c:pt idx="0">
                  <c:v>قاعة شطرنج Chess Hall</c:v>
                </c:pt>
                <c:pt idx="1">
                  <c:v>ميدان هوكي Hockey Field</c:v>
                </c:pt>
                <c:pt idx="2">
                  <c:v>نادي الشراع Sailing Club</c:v>
                </c:pt>
                <c:pt idx="3">
                  <c:v>مركز البولينج Bowling Centre</c:v>
                </c:pt>
                <c:pt idx="4">
                  <c:v>مضمار سباق الخيل Horse Race Field</c:v>
                </c:pt>
                <c:pt idx="5">
                  <c:v>ملعب جولف Golf Course</c:v>
                </c:pt>
                <c:pt idx="6">
                  <c:v>حلبة سباق سيارات Car Race Ring</c:v>
                </c:pt>
                <c:pt idx="7">
                  <c:v>ملعب كرة شاطئية Beach Ball Pitch</c:v>
                </c:pt>
                <c:pt idx="8">
                  <c:v>صالة بلياردو Billiard Hall</c:v>
                </c:pt>
                <c:pt idx="9">
                  <c:v>مضمار سباق الهجن Camel Race Field</c:v>
                </c:pt>
                <c:pt idx="10">
                  <c:v>ميدان للرماية Shooting Gallery</c:v>
                </c:pt>
                <c:pt idx="11">
                  <c:v>ملعب كرة يد Handball Court</c:v>
                </c:pt>
                <c:pt idx="12">
                  <c:v>ميدان للفروسية Eqestrian Field</c:v>
                </c:pt>
                <c:pt idx="13">
                  <c:v>استاد رياضي Staduim</c:v>
                </c:pt>
                <c:pt idx="14">
                  <c:v>مضمار ألعاب القوى  Athletics  Track</c:v>
                </c:pt>
                <c:pt idx="15">
                  <c:v>ملعب إسكواش Squash Court</c:v>
                </c:pt>
                <c:pt idx="16">
                  <c:v>ملعب كرة طائرة Volleyball Court</c:v>
                </c:pt>
                <c:pt idx="17">
                  <c:v>قاعة كرة طاولة Table Tennis Hall</c:v>
                </c:pt>
                <c:pt idx="18">
                  <c:v>ملعب كرة سلة Basketball Court</c:v>
                </c:pt>
                <c:pt idx="19">
                  <c:v>ملعب  تنس Tennis Court</c:v>
                </c:pt>
                <c:pt idx="20">
                  <c:v>بركة سباحة Swimming Pool</c:v>
                </c:pt>
                <c:pt idx="21">
                  <c:v>صالة مغطاة Gymnasuim</c:v>
                </c:pt>
                <c:pt idx="22">
                  <c:v>ملعب كرة قدم Pitch</c:v>
                </c:pt>
              </c:strCache>
            </c:strRef>
          </c:cat>
          <c:val>
            <c:numRef>
              <c:f>'255'!$B$34:$B$56</c:f>
              <c:numCache>
                <c:formatCode>General</c:formatCode>
                <c:ptCount val="23"/>
                <c:pt idx="0">
                  <c:v>0</c:v>
                </c:pt>
                <c:pt idx="1">
                  <c:v>0</c:v>
                </c:pt>
                <c:pt idx="2">
                  <c:v>1</c:v>
                </c:pt>
                <c:pt idx="3">
                  <c:v>1</c:v>
                </c:pt>
                <c:pt idx="4">
                  <c:v>2</c:v>
                </c:pt>
                <c:pt idx="5">
                  <c:v>3</c:v>
                </c:pt>
                <c:pt idx="6">
                  <c:v>4</c:v>
                </c:pt>
                <c:pt idx="7">
                  <c:v>5</c:v>
                </c:pt>
                <c:pt idx="8">
                  <c:v>6</c:v>
                </c:pt>
                <c:pt idx="9">
                  <c:v>6</c:v>
                </c:pt>
                <c:pt idx="10">
                  <c:v>6</c:v>
                </c:pt>
                <c:pt idx="11">
                  <c:v>8</c:v>
                </c:pt>
                <c:pt idx="12">
                  <c:v>10</c:v>
                </c:pt>
                <c:pt idx="13">
                  <c:v>10</c:v>
                </c:pt>
                <c:pt idx="14">
                  <c:v>10</c:v>
                </c:pt>
                <c:pt idx="15">
                  <c:v>11</c:v>
                </c:pt>
                <c:pt idx="16">
                  <c:v>12</c:v>
                </c:pt>
                <c:pt idx="17">
                  <c:v>14</c:v>
                </c:pt>
                <c:pt idx="18">
                  <c:v>19</c:v>
                </c:pt>
                <c:pt idx="19">
                  <c:v>21</c:v>
                </c:pt>
                <c:pt idx="20">
                  <c:v>20</c:v>
                </c:pt>
                <c:pt idx="21">
                  <c:v>37</c:v>
                </c:pt>
                <c:pt idx="22">
                  <c:v>95</c:v>
                </c:pt>
              </c:numCache>
            </c:numRef>
          </c:val>
          <c:extLst xmlns:c16r2="http://schemas.microsoft.com/office/drawing/2015/06/chart">
            <c:ext xmlns:c16="http://schemas.microsoft.com/office/drawing/2014/chart" uri="{C3380CC4-5D6E-409C-BE32-E72D297353CC}">
              <c16:uniqueId val="{00000000-86EF-422D-A1CA-B3B335F9D35F}"/>
            </c:ext>
          </c:extLst>
        </c:ser>
        <c:dLbls>
          <c:showLegendKey val="0"/>
          <c:showVal val="1"/>
          <c:showCatName val="0"/>
          <c:showSerName val="0"/>
          <c:showPercent val="0"/>
          <c:showBubbleSize val="0"/>
        </c:dLbls>
        <c:gapWidth val="150"/>
        <c:axId val="51043328"/>
        <c:axId val="51046272"/>
      </c:barChart>
      <c:catAx>
        <c:axId val="51043328"/>
        <c:scaling>
          <c:orientation val="minMax"/>
        </c:scaling>
        <c:delete val="0"/>
        <c:axPos val="l"/>
        <c:majorGridlines>
          <c:spPr>
            <a:ln w="15875">
              <a:solidFill>
                <a:schemeClr val="bg1"/>
              </a:solidFill>
            </a:ln>
          </c:spPr>
        </c:majorGridlines>
        <c:numFmt formatCode="General" sourceLinked="1"/>
        <c:majorTickMark val="out"/>
        <c:minorTickMark val="none"/>
        <c:tickLblPos val="nextTo"/>
        <c:txPr>
          <a:bodyPr/>
          <a:lstStyle/>
          <a:p>
            <a:pPr>
              <a:defRPr sz="1000" b="0">
                <a:latin typeface="Arial" pitchFamily="34" charset="0"/>
                <a:cs typeface="Arial" pitchFamily="34" charset="0"/>
              </a:defRPr>
            </a:pPr>
            <a:endParaRPr lang="en-US"/>
          </a:p>
        </c:txPr>
        <c:crossAx val="51046272"/>
        <c:crosses val="autoZero"/>
        <c:auto val="1"/>
        <c:lblAlgn val="ctr"/>
        <c:lblOffset val="100"/>
        <c:noMultiLvlLbl val="0"/>
      </c:catAx>
      <c:valAx>
        <c:axId val="51046272"/>
        <c:scaling>
          <c:orientation val="minMax"/>
        </c:scaling>
        <c:delete val="0"/>
        <c:axPos val="b"/>
        <c:majorGridlines>
          <c:spPr>
            <a:ln w="15875">
              <a:solidFill>
                <a:schemeClr val="bg1"/>
              </a:solidFill>
            </a:ln>
          </c:spPr>
        </c:majorGridlines>
        <c:numFmt formatCode="General" sourceLinked="1"/>
        <c:majorTickMark val="out"/>
        <c:minorTickMark val="none"/>
        <c:tickLblPos val="nextTo"/>
        <c:txPr>
          <a:bodyPr/>
          <a:lstStyle/>
          <a:p>
            <a:pPr>
              <a:defRPr>
                <a:latin typeface="Arial" pitchFamily="34" charset="0"/>
                <a:cs typeface="Arial" pitchFamily="34" charset="0"/>
              </a:defRPr>
            </a:pPr>
            <a:endParaRPr lang="en-US"/>
          </a:p>
        </c:txPr>
        <c:crossAx val="51043328"/>
        <c:crosses val="autoZero"/>
        <c:crossBetween val="between"/>
      </c:valAx>
      <c:spPr>
        <a:solidFill>
          <a:srgbClr val="FAF0F0"/>
        </a:solidFill>
      </c:spPr>
    </c:plotArea>
    <c:plotVisOnly val="1"/>
    <c:dispBlanksAs val="gap"/>
    <c:showDLblsOverMax val="0"/>
  </c:chart>
  <c:spPr>
    <a:ln>
      <a:noFill/>
    </a:ln>
  </c:spPr>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ar-QA" sz="1500">
                <a:cs typeface="+mn-cs"/>
              </a:rPr>
              <a:t>المعدل الشهري لممارسي النشاط الرياضي بملاعب الفرجان</a:t>
            </a:r>
            <a:r>
              <a:rPr lang="en-US" sz="1500">
                <a:cs typeface="+mn-cs"/>
              </a:rPr>
              <a:t/>
            </a:r>
            <a:br>
              <a:rPr lang="en-US" sz="1500">
                <a:cs typeface="+mn-cs"/>
              </a:rPr>
            </a:br>
            <a:r>
              <a:rPr lang="en-US" sz="1200" b="1" i="0" baseline="0">
                <a:effectLst/>
                <a:latin typeface="Arial" panose="020B0604020202020204" pitchFamily="34" charset="0"/>
                <a:cs typeface="Arial" panose="020B0604020202020204" pitchFamily="34" charset="0"/>
              </a:rPr>
              <a:t>MONTHLY AVERAGE OF SPORT PRACTITIONERS </a:t>
            </a:r>
            <a:endParaRPr lang="ar-QA" sz="1200">
              <a:effectLst/>
              <a:latin typeface="Arial" panose="020B0604020202020204" pitchFamily="34" charset="0"/>
              <a:cs typeface="Arial" panose="020B0604020202020204" pitchFamily="34" charset="0"/>
            </a:endParaRPr>
          </a:p>
          <a:p>
            <a:pPr>
              <a:defRPr/>
            </a:pPr>
            <a:r>
              <a:rPr lang="en-US" sz="1200" b="1" i="0" baseline="0">
                <a:effectLst/>
                <a:latin typeface="Arial" panose="020B0604020202020204" pitchFamily="34" charset="0"/>
                <a:cs typeface="Arial" panose="020B0604020202020204" pitchFamily="34" charset="0"/>
              </a:rPr>
              <a:t>AT FERJAN PLAYGROUNDS</a:t>
            </a:r>
            <a:endParaRPr lang="ar-QA" sz="1300">
              <a:latin typeface="Arial" panose="020B0604020202020204" pitchFamily="34" charset="0"/>
              <a:cs typeface="Arial" panose="020B0604020202020204" pitchFamily="34" charset="0"/>
            </a:endParaRPr>
          </a:p>
          <a:p>
            <a:pPr>
              <a:defRPr/>
            </a:pPr>
            <a:r>
              <a:rPr lang="en-US" sz="1300">
                <a:latin typeface="Arial" panose="020B0604020202020204" pitchFamily="34" charset="0"/>
                <a:cs typeface="Arial" panose="020B0604020202020204" pitchFamily="34" charset="0"/>
              </a:rPr>
              <a:t>2020</a:t>
            </a:r>
          </a:p>
        </c:rich>
      </c:tx>
      <c:overlay val="0"/>
    </c:title>
    <c:autoTitleDeleted val="0"/>
    <c:plotArea>
      <c:layout>
        <c:manualLayout>
          <c:layoutTarget val="inner"/>
          <c:xMode val="edge"/>
          <c:yMode val="edge"/>
          <c:x val="8.497817733845027E-2"/>
          <c:y val="0.15263218858206115"/>
          <c:w val="0.86183779633519364"/>
          <c:h val="0.53185137795275594"/>
        </c:manualLayout>
      </c:layout>
      <c:barChart>
        <c:barDir val="col"/>
        <c:grouping val="clustered"/>
        <c:varyColors val="0"/>
        <c:ser>
          <c:idx val="0"/>
          <c:order val="0"/>
          <c:spPr>
            <a:solidFill>
              <a:schemeClr val="accent3"/>
            </a:solidFill>
          </c:spPr>
          <c:invertIfNegative val="0"/>
          <c:dLbls>
            <c:numFmt formatCode="#,##0" sourceLinked="0"/>
            <c:spPr>
              <a:noFill/>
              <a:ln>
                <a:noFill/>
              </a:ln>
              <a:effectLst/>
            </c:spPr>
            <c:txPr>
              <a:bodyPr/>
              <a:lstStyle/>
              <a:p>
                <a:pPr>
                  <a:defRPr sz="1000">
                    <a:latin typeface="Arial" pitchFamily="34" charset="0"/>
                    <a:cs typeface="Arial" pitchFamily="34" charset="0"/>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0"/>
              </c:ext>
            </c:extLst>
          </c:dLbls>
          <c:cat>
            <c:strRef>
              <c:f>'256'!$A$55:$A$69</c:f>
              <c:strCache>
                <c:ptCount val="15"/>
                <c:pt idx="0">
                  <c:v>فريج الخور Al Khor</c:v>
                </c:pt>
                <c:pt idx="1">
                  <c:v>فريج الوكير Al Wukair</c:v>
                </c:pt>
                <c:pt idx="2">
                  <c:v>فريج مدينة خليفة الشمالية North Madinat Khalifa</c:v>
                </c:pt>
                <c:pt idx="3">
                  <c:v>فريج شرق نعيجة East Nuaija</c:v>
                </c:pt>
                <c:pt idx="4">
                  <c:v>فريج أم صلال Um Salal</c:v>
                </c:pt>
                <c:pt idx="5">
                  <c:v>فريج المرخية Al Markhiya</c:v>
                </c:pt>
                <c:pt idx="6">
                  <c:v>فريج عين خالد Ain Khalid</c:v>
                </c:pt>
                <c:pt idx="7">
                  <c:v>فريج شمال دحيل North Duhail</c:v>
                </c:pt>
                <c:pt idx="8">
                  <c:v>فريج بو هامور Abu Hamour</c:v>
                </c:pt>
                <c:pt idx="9">
                  <c:v>فريج غرب نعيجة West Nuaija</c:v>
                </c:pt>
                <c:pt idx="10">
                  <c:v>فريج العزيزية Al Azizya</c:v>
                </c:pt>
                <c:pt idx="11">
                  <c:v>فريج الثمامة Al Thumama</c:v>
                </c:pt>
                <c:pt idx="12">
                  <c:v>فريج جنوب دحيل South Duhail</c:v>
                </c:pt>
                <c:pt idx="13">
                  <c:v>فريج جبل الوكرة Jabal Al Wakra</c:v>
                </c:pt>
                <c:pt idx="14">
                  <c:v>فريج الذخيرة Al Thakira</c:v>
                </c:pt>
              </c:strCache>
            </c:strRef>
          </c:cat>
          <c:val>
            <c:numRef>
              <c:f>'256'!$B$55:$B$69</c:f>
              <c:numCache>
                <c:formatCode>General</c:formatCode>
                <c:ptCount val="15"/>
                <c:pt idx="0">
                  <c:v>4307</c:v>
                </c:pt>
                <c:pt idx="1">
                  <c:v>3254</c:v>
                </c:pt>
                <c:pt idx="2">
                  <c:v>2677</c:v>
                </c:pt>
                <c:pt idx="3">
                  <c:v>1299</c:v>
                </c:pt>
                <c:pt idx="4">
                  <c:v>1159</c:v>
                </c:pt>
                <c:pt idx="5">
                  <c:v>1008</c:v>
                </c:pt>
                <c:pt idx="6">
                  <c:v>927</c:v>
                </c:pt>
                <c:pt idx="7">
                  <c:v>867</c:v>
                </c:pt>
                <c:pt idx="8">
                  <c:v>860</c:v>
                </c:pt>
                <c:pt idx="9">
                  <c:v>816</c:v>
                </c:pt>
                <c:pt idx="10">
                  <c:v>725</c:v>
                </c:pt>
                <c:pt idx="11">
                  <c:v>582</c:v>
                </c:pt>
                <c:pt idx="12">
                  <c:v>548</c:v>
                </c:pt>
                <c:pt idx="13">
                  <c:v>459</c:v>
                </c:pt>
                <c:pt idx="14">
                  <c:v>185</c:v>
                </c:pt>
              </c:numCache>
            </c:numRef>
          </c:val>
          <c:extLst xmlns:c16r2="http://schemas.microsoft.com/office/drawing/2015/06/chart">
            <c:ext xmlns:c16="http://schemas.microsoft.com/office/drawing/2014/chart" uri="{C3380CC4-5D6E-409C-BE32-E72D297353CC}">
              <c16:uniqueId val="{00000000-3B3B-465A-8907-F1A678BEAD8B}"/>
            </c:ext>
          </c:extLst>
        </c:ser>
        <c:dLbls>
          <c:showLegendKey val="0"/>
          <c:showVal val="1"/>
          <c:showCatName val="0"/>
          <c:showSerName val="0"/>
          <c:showPercent val="0"/>
          <c:showBubbleSize val="0"/>
        </c:dLbls>
        <c:gapWidth val="150"/>
        <c:axId val="51394432"/>
        <c:axId val="51397376"/>
      </c:barChart>
      <c:catAx>
        <c:axId val="51394432"/>
        <c:scaling>
          <c:orientation val="minMax"/>
        </c:scaling>
        <c:delete val="0"/>
        <c:axPos val="b"/>
        <c:majorGridlines>
          <c:spPr>
            <a:ln w="19050">
              <a:solidFill>
                <a:schemeClr val="bg1"/>
              </a:solidFill>
            </a:ln>
          </c:spPr>
        </c:majorGridlines>
        <c:numFmt formatCode="General" sourceLinked="0"/>
        <c:majorTickMark val="out"/>
        <c:minorTickMark val="none"/>
        <c:tickLblPos val="nextTo"/>
        <c:txPr>
          <a:bodyPr rot="-2700000"/>
          <a:lstStyle/>
          <a:p>
            <a:pPr>
              <a:defRPr sz="1000">
                <a:latin typeface="Arial" pitchFamily="34" charset="0"/>
                <a:cs typeface="Arial" pitchFamily="34" charset="0"/>
              </a:defRPr>
            </a:pPr>
            <a:endParaRPr lang="en-US"/>
          </a:p>
        </c:txPr>
        <c:crossAx val="51397376"/>
        <c:crosses val="autoZero"/>
        <c:auto val="1"/>
        <c:lblAlgn val="ctr"/>
        <c:lblOffset val="100"/>
        <c:noMultiLvlLbl val="0"/>
      </c:catAx>
      <c:valAx>
        <c:axId val="51397376"/>
        <c:scaling>
          <c:orientation val="minMax"/>
        </c:scaling>
        <c:delete val="0"/>
        <c:axPos val="l"/>
        <c:majorGridlines>
          <c:spPr>
            <a:ln w="19050">
              <a:solidFill>
                <a:schemeClr val="bg1"/>
              </a:solidFill>
            </a:ln>
          </c:spPr>
        </c:majorGridlines>
        <c:numFmt formatCode="#,##0" sourceLinked="0"/>
        <c:majorTickMark val="out"/>
        <c:minorTickMark val="none"/>
        <c:tickLblPos val="nextTo"/>
        <c:txPr>
          <a:bodyPr/>
          <a:lstStyle/>
          <a:p>
            <a:pPr>
              <a:defRPr>
                <a:latin typeface="Arial" pitchFamily="34" charset="0"/>
                <a:cs typeface="Arial" pitchFamily="34" charset="0"/>
              </a:defRPr>
            </a:pPr>
            <a:endParaRPr lang="en-US"/>
          </a:p>
        </c:txPr>
        <c:crossAx val="51394432"/>
        <c:crosses val="autoZero"/>
        <c:crossBetween val="between"/>
      </c:valAx>
      <c:spPr>
        <a:solidFill>
          <a:srgbClr val="F5F8EE"/>
        </a:solidFill>
      </c:spPr>
    </c:plotArea>
    <c:plotVisOnly val="1"/>
    <c:dispBlanksAs val="gap"/>
    <c:showDLblsOverMax val="0"/>
  </c:chart>
  <c:spPr>
    <a:ln>
      <a:noFill/>
    </a:ln>
  </c:spPr>
  <c:userShapes r:id="rId1"/>
</c:chartSpace>
</file>

<file path=xl/chartsheets/_rels/sheet1.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chartsheets/_rels/sheet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6.bin"/></Relationships>
</file>

<file path=xl/chartsheets/_rels/sheet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8.bin"/></Relationships>
</file>

<file path=xl/chartsheets/sheet1.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(53) شكل رقم</oddFooter>
  </headerFooter>
  <drawing r:id="rId2"/>
</chartsheet>
</file>

<file path=xl/chartsheets/sheet2.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(54) شكل رقم</oddFooter>
  </headerFooter>
  <drawing r:id="rId2"/>
</chartsheet>
</file>

<file path=xl/chartsheets/sheet3.xml><?xml version="1.0" encoding="utf-8"?>
<chartsheet xmlns="http://schemas.openxmlformats.org/spreadsheetml/2006/main" xmlns:r="http://schemas.openxmlformats.org/officeDocument/2006/relationships">
  <sheetPr/>
  <sheetViews>
    <sheetView zoomScale="85" workbookViewId="0"/>
  </sheetViews>
  <pageMargins left="0.70866141732283472" right="0.70866141732283472" top="0.74803149606299213" bottom="0.74803149606299213" header="0.31496062992125984" footer="0.31496062992125984"/>
  <pageSetup paperSize="9" orientation="landscape" r:id="rId1"/>
  <headerFooter>
    <oddFooter>&amp;CGraph No. (55) شكل رقم</oddFooter>
  </headerFooter>
  <drawing r:id="rId2"/>
</chartsheet>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10.xml.rels><?xml version="1.0" encoding="UTF-8" standalone="yes"?>
<Relationships xmlns="http://schemas.openxmlformats.org/package/2006/relationships"><Relationship Id="rId1" Type="http://schemas.openxmlformats.org/officeDocument/2006/relationships/chart" Target="../charts/chart3.xml"/></Relationships>
</file>

<file path=xl/drawings/_rels/drawing11.xml.rels><?xml version="1.0" encoding="UTF-8" standalone="yes"?>
<Relationships xmlns="http://schemas.openxmlformats.org/package/2006/relationships"><Relationship Id="rId1" Type="http://schemas.openxmlformats.org/officeDocument/2006/relationships/image" Target="../media/image2.png"/></Relationships>
</file>

<file path=xl/drawings/_rels/drawing12.xml.rels><?xml version="1.0" encoding="UTF-8" standalone="yes"?>
<Relationships xmlns="http://schemas.openxmlformats.org/package/2006/relationships"><Relationship Id="rId1" Type="http://schemas.openxmlformats.org/officeDocument/2006/relationships/image" Target="../media/image2.png"/></Relationships>
</file>

<file path=xl/drawings/_rels/drawing13.xml.rels><?xml version="1.0" encoding="UTF-8" standalone="yes"?>
<Relationships xmlns="http://schemas.openxmlformats.org/package/2006/relationships"><Relationship Id="rId1" Type="http://schemas.openxmlformats.org/officeDocument/2006/relationships/image" Target="../media/image2.png"/></Relationships>
</file>

<file path=xl/drawings/_rels/drawing14.xml.rels><?xml version="1.0" encoding="UTF-8" standalone="yes"?>
<Relationships xmlns="http://schemas.openxmlformats.org/package/2006/relationships"><Relationship Id="rId1" Type="http://schemas.openxmlformats.org/officeDocument/2006/relationships/image" Target="../media/image2.png"/></Relationships>
</file>

<file path=xl/drawings/_rels/drawing15.xml.rels><?xml version="1.0" encoding="UTF-8" standalone="yes"?>
<Relationships xmlns="http://schemas.openxmlformats.org/package/2006/relationships"><Relationship Id="rId1" Type="http://schemas.openxmlformats.org/officeDocument/2006/relationships/image" Target="../media/image2.png"/></Relationships>
</file>

<file path=xl/drawings/_rels/drawing16.xml.rels><?xml version="1.0" encoding="UTF-8" standalone="yes"?>
<Relationships xmlns="http://schemas.openxmlformats.org/package/2006/relationships"><Relationship Id="rId1" Type="http://schemas.openxmlformats.org/officeDocument/2006/relationships/image" Target="../media/image2.png"/></Relationships>
</file>

<file path=xl/drawings/_rels/drawing17.xml.rels><?xml version="1.0" encoding="UTF-8" standalone="yes"?>
<Relationships xmlns="http://schemas.openxmlformats.org/package/2006/relationships"><Relationship Id="rId1" Type="http://schemas.openxmlformats.org/officeDocument/2006/relationships/image" Target="../media/image2.png"/></Relationships>
</file>

<file path=xl/drawings/_rels/drawing18.xml.rels><?xml version="1.0" encoding="UTF-8" standalone="yes"?>
<Relationships xmlns="http://schemas.openxmlformats.org/package/2006/relationships"><Relationship Id="rId1" Type="http://schemas.openxmlformats.org/officeDocument/2006/relationships/image" Target="../media/image2.png"/></Relationships>
</file>

<file path=xl/drawings/_rels/drawing19.xml.rels><?xml version="1.0" encoding="UTF-8" standalone="yes"?>
<Relationships xmlns="http://schemas.openxmlformats.org/package/2006/relationships"><Relationship Id="rId1"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0.xml.rels><?xml version="1.0" encoding="UTF-8" standalone="yes"?>
<Relationships xmlns="http://schemas.openxmlformats.org/package/2006/relationships"><Relationship Id="rId1" Type="http://schemas.openxmlformats.org/officeDocument/2006/relationships/image" Target="../media/image2.png"/></Relationships>
</file>

<file path=xl/drawings/_rels/drawing21.xml.rels><?xml version="1.0" encoding="UTF-8" standalone="yes"?>
<Relationships xmlns="http://schemas.openxmlformats.org/package/2006/relationships"><Relationship Id="rId1" Type="http://schemas.openxmlformats.org/officeDocument/2006/relationships/image" Target="../media/image2.png"/></Relationships>
</file>

<file path=xl/drawings/_rels/drawing22.xml.rels><?xml version="1.0" encoding="UTF-8" standalone="yes"?>
<Relationships xmlns="http://schemas.openxmlformats.org/package/2006/relationships"><Relationship Id="rId1" Type="http://schemas.openxmlformats.org/officeDocument/2006/relationships/image" Target="../media/image2.png"/></Relationships>
</file>

<file path=xl/drawings/_rels/drawing23.xml.rels><?xml version="1.0" encoding="UTF-8" standalone="yes"?>
<Relationships xmlns="http://schemas.openxmlformats.org/package/2006/relationships"><Relationship Id="rId1" Type="http://schemas.openxmlformats.org/officeDocument/2006/relationships/image" Target="../media/image2.png"/></Relationships>
</file>

<file path=xl/drawings/_rels/drawing24.xml.rels><?xml version="1.0" encoding="UTF-8" standalone="yes"?>
<Relationships xmlns="http://schemas.openxmlformats.org/package/2006/relationships"><Relationship Id="rId1" Type="http://schemas.openxmlformats.org/officeDocument/2006/relationships/image" Target="../media/image2.png"/></Relationships>
</file>

<file path=xl/drawings/_rels/drawing25.xml.rels><?xml version="1.0" encoding="UTF-8" standalone="yes"?>
<Relationships xmlns="http://schemas.openxmlformats.org/package/2006/relationships"><Relationship Id="rId1" Type="http://schemas.openxmlformats.org/officeDocument/2006/relationships/image" Target="../media/image2.png"/></Relationships>
</file>

<file path=xl/drawings/_rels/drawing26.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_rels/drawing5.xml.rels><?xml version="1.0" encoding="UTF-8" standalone="yes"?>
<Relationships xmlns="http://schemas.openxmlformats.org/package/2006/relationships"><Relationship Id="rId1" Type="http://schemas.openxmlformats.org/officeDocument/2006/relationships/image" Target="../media/image2.png"/></Relationships>
</file>

<file path=xl/drawings/_rels/drawing6.xml.rels><?xml version="1.0" encoding="UTF-8" standalone="yes"?>
<Relationships xmlns="http://schemas.openxmlformats.org/package/2006/relationships"><Relationship Id="rId1"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chart" Target="../charts/chart2.xml"/></Relationships>
</file>

<file path=xl/drawings/_rels/drawing8.xml.rels><?xml version="1.0" encoding="UTF-8" standalone="yes"?>
<Relationships xmlns="http://schemas.openxmlformats.org/package/2006/relationships"><Relationship Id="rId1"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0</xdr:col>
      <xdr:colOff>1</xdr:colOff>
      <xdr:row>0</xdr:row>
      <xdr:rowOff>19050</xdr:rowOff>
    </xdr:from>
    <xdr:to>
      <xdr:col>0</xdr:col>
      <xdr:colOff>4610100</xdr:colOff>
      <xdr:row>16</xdr:row>
      <xdr:rowOff>152399</xdr:rowOff>
    </xdr:to>
    <xdr:sp macro="" textlink="">
      <xdr:nvSpPr>
        <xdr:cNvPr id="2" name="Text Box 2">
          <a:extLst>
            <a:ext uri="{FF2B5EF4-FFF2-40B4-BE49-F238E27FC236}">
              <a16:creationId xmlns="" xmlns:a16="http://schemas.microsoft.com/office/drawing/2014/main" id="{00000000-0008-0000-0000-000002000000}"/>
            </a:ext>
          </a:extLst>
        </xdr:cNvPr>
        <xdr:cNvSpPr txBox="1">
          <a:spLocks noChangeArrowheads="1"/>
        </xdr:cNvSpPr>
      </xdr:nvSpPr>
      <xdr:spPr bwMode="auto">
        <a:xfrm>
          <a:off x="9965293125" y="19050"/>
          <a:ext cx="4610099" cy="2724149"/>
        </a:xfrm>
        <a:prstGeom prst="rect">
          <a:avLst/>
        </a:prstGeom>
        <a:solidFill>
          <a:srgbClr val="FFFFFF"/>
        </a:solidFill>
        <a:ln w="9525">
          <a:noFill/>
          <a:miter lim="800000"/>
          <a:headEnd/>
          <a:tailEnd/>
        </a:ln>
      </xdr:spPr>
      <xdr:txBody>
        <a:bodyPr rot="0" vert="horz" wrap="square" lIns="91440" tIns="45720" rIns="91440" bIns="45720" anchor="t" anchorCtr="0">
          <a:noAutofit/>
        </a:bodyPr>
        <a:lstStyle/>
        <a:p>
          <a:pPr algn="ctr">
            <a:lnSpc>
              <a:spcPct val="100000"/>
            </a:lnSpc>
            <a:spcBef>
              <a:spcPts val="0"/>
            </a:spcBef>
            <a:spcAft>
              <a:spcPts val="0"/>
            </a:spcAft>
            <a:tabLst>
              <a:tab pos="1838325" algn="l"/>
              <a:tab pos="2743200" algn="ctr"/>
            </a:tabLst>
          </a:pPr>
          <a:r>
            <a:rPr lang="en-US" sz="4800" b="1">
              <a:solidFill>
                <a:srgbClr val="0000FF"/>
              </a:solidFill>
              <a:effectLst/>
              <a:latin typeface="AGA Arabesque Desktop" panose="05010101010101010101" pitchFamily="2" charset="2"/>
              <a:ea typeface="Calibri"/>
              <a:cs typeface="Arial"/>
              <a:sym typeface="AGA Arabesque Desktop"/>
            </a:rPr>
            <a:t></a:t>
          </a:r>
          <a:r>
            <a:rPr lang="en-US" sz="4800" b="1">
              <a:solidFill>
                <a:srgbClr val="0000FF"/>
              </a:solidFill>
              <a:effectLst/>
              <a:latin typeface="AGA Arabesque Desktop"/>
              <a:ea typeface="Calibri"/>
              <a:cs typeface="Arial"/>
            </a:rPr>
            <a:t>@+</a:t>
          </a:r>
          <a:endParaRPr lang="en-US" sz="1100">
            <a:effectLst/>
            <a:latin typeface="Calibri"/>
            <a:ea typeface="Calibri"/>
            <a:cs typeface="Arial"/>
          </a:endParaRPr>
        </a:p>
        <a:p>
          <a:pPr marL="0" marR="0" indent="0" algn="ctr" defTabSz="914400" rtl="1" eaLnBrk="1" fontAlgn="auto" latinLnBrk="0" hangingPunct="1">
            <a:lnSpc>
              <a:spcPct val="100000"/>
            </a:lnSpc>
            <a:spcBef>
              <a:spcPts val="0"/>
            </a:spcBef>
            <a:spcAft>
              <a:spcPts val="0"/>
            </a:spcAft>
            <a:buClrTx/>
            <a:buSzTx/>
            <a:buFontTx/>
            <a:buNone/>
            <a:tabLst/>
            <a:defRPr/>
          </a:pPr>
          <a:r>
            <a:rPr lang="ar-QA" sz="2800" b="1">
              <a:solidFill>
                <a:srgbClr val="0000FF"/>
              </a:solidFill>
              <a:effectLst/>
              <a:latin typeface="+mn-lt"/>
              <a:ea typeface="Calibri"/>
              <a:cs typeface="+mn-cs"/>
            </a:rPr>
            <a:t>إحصاءات الرياضة</a:t>
          </a:r>
          <a:r>
            <a:rPr lang="en-US" sz="2800" b="1">
              <a:solidFill>
                <a:srgbClr val="0000FF"/>
              </a:solidFill>
              <a:effectLst/>
              <a:latin typeface="+mn-lt"/>
              <a:ea typeface="Calibri"/>
              <a:cs typeface="+mn-cs"/>
            </a:rPr>
            <a:t> </a:t>
          </a:r>
          <a:r>
            <a:rPr lang="ar-QA" sz="2800" b="1">
              <a:solidFill>
                <a:srgbClr val="0000FF"/>
              </a:solidFill>
              <a:effectLst/>
              <a:latin typeface="+mn-lt"/>
              <a:ea typeface="Calibri"/>
              <a:cs typeface="+mn-cs"/>
            </a:rPr>
            <a:t>والشباب</a:t>
          </a:r>
        </a:p>
        <a:p>
          <a:pPr algn="ctr">
            <a:lnSpc>
              <a:spcPct val="100000"/>
            </a:lnSpc>
            <a:spcBef>
              <a:spcPts val="0"/>
            </a:spcBef>
            <a:spcAft>
              <a:spcPts val="0"/>
            </a:spcAft>
          </a:pPr>
          <a:endParaRPr lang="en-US" sz="1800" b="1">
            <a:solidFill>
              <a:srgbClr val="0000FF"/>
            </a:solidFill>
            <a:effectLst/>
            <a:latin typeface="Arial Rounded MT Bold" pitchFamily="34" charset="0"/>
            <a:ea typeface="+mn-ea"/>
            <a:cs typeface="+mn-cs"/>
          </a:endParaRPr>
        </a:p>
        <a:p>
          <a:pPr algn="ctr">
            <a:lnSpc>
              <a:spcPct val="100000"/>
            </a:lnSpc>
            <a:spcBef>
              <a:spcPts val="0"/>
            </a:spcBef>
            <a:spcAft>
              <a:spcPts val="0"/>
            </a:spcAft>
          </a:pPr>
          <a:r>
            <a:rPr lang="en-US" sz="1800" b="1">
              <a:solidFill>
                <a:srgbClr val="0000FF"/>
              </a:solidFill>
              <a:effectLst/>
              <a:latin typeface="Arial Rounded MT Bold" pitchFamily="34" charset="0"/>
              <a:ea typeface="+mn-ea"/>
              <a:cs typeface="+mn-cs"/>
            </a:rPr>
            <a:t>CHAPTER  XVII</a:t>
          </a:r>
          <a:endParaRPr lang="ar-QA" sz="1800" b="1">
            <a:solidFill>
              <a:srgbClr val="0000FF"/>
            </a:solidFill>
            <a:effectLst/>
            <a:latin typeface="Arial Rounded MT Bold" pitchFamily="34" charset="0"/>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1800" b="1">
              <a:solidFill>
                <a:srgbClr val="0000FF"/>
              </a:solidFill>
              <a:effectLst/>
              <a:latin typeface="Arial Rounded MT Bold" pitchFamily="34" charset="0"/>
              <a:ea typeface="+mn-ea"/>
              <a:cs typeface="+mn-cs"/>
            </a:rPr>
            <a:t>SPORTS AND YOUTH </a:t>
          </a:r>
          <a:endParaRPr lang="ar-QA" sz="1800" b="1">
            <a:solidFill>
              <a:srgbClr val="0000FF"/>
            </a:solidFill>
            <a:effectLst/>
            <a:latin typeface="Arial Rounded MT Bold" pitchFamily="34" charset="0"/>
            <a:ea typeface="+mn-ea"/>
            <a:cs typeface="+mn-cs"/>
          </a:endParaRPr>
        </a:p>
        <a:p>
          <a:pPr marL="0" marR="0" indent="0" algn="ctr" defTabSz="914400" eaLnBrk="1" fontAlgn="auto" latinLnBrk="0" hangingPunct="1">
            <a:lnSpc>
              <a:spcPct val="100000"/>
            </a:lnSpc>
            <a:spcBef>
              <a:spcPts val="0"/>
            </a:spcBef>
            <a:spcAft>
              <a:spcPts val="0"/>
            </a:spcAft>
            <a:buClrTx/>
            <a:buSzTx/>
            <a:buFontTx/>
            <a:buNone/>
            <a:tabLst/>
            <a:defRPr/>
          </a:pPr>
          <a:r>
            <a:rPr lang="en-US" sz="1800" b="1">
              <a:solidFill>
                <a:srgbClr val="0000FF"/>
              </a:solidFill>
              <a:effectLst/>
              <a:latin typeface="Arial Rounded MT Bold" pitchFamily="34" charset="0"/>
              <a:ea typeface="+mn-ea"/>
              <a:cs typeface="+mn-cs"/>
            </a:rPr>
            <a:t>STATISTICS</a:t>
          </a:r>
        </a:p>
      </xdr:txBody>
    </xdr:sp>
    <xdr:clientData/>
  </xdr:twoCellAnchor>
  <xdr:twoCellAnchor>
    <xdr:from>
      <xdr:col>0</xdr:col>
      <xdr:colOff>123822</xdr:colOff>
      <xdr:row>0</xdr:row>
      <xdr:rowOff>47624</xdr:rowOff>
    </xdr:from>
    <xdr:to>
      <xdr:col>0</xdr:col>
      <xdr:colOff>4724396</xdr:colOff>
      <xdr:row>16</xdr:row>
      <xdr:rowOff>114299</xdr:rowOff>
    </xdr:to>
    <xdr:pic>
      <xdr:nvPicPr>
        <xdr:cNvPr id="3" name="Picture 5" descr="ORNA430.WMF">
          <a:extLst>
            <a:ext uri="{FF2B5EF4-FFF2-40B4-BE49-F238E27FC236}">
              <a16:creationId xmlns="" xmlns:a16="http://schemas.microsoft.com/office/drawing/2014/main" id="{00000000-0008-0000-0000-000003000000}"/>
            </a:ext>
          </a:extLst>
        </xdr:cNvPr>
        <xdr:cNvPicPr>
          <a:picLocks noChangeAspect="1"/>
        </xdr:cNvPicPr>
      </xdr:nvPicPr>
      <xdr:blipFill>
        <a:blip xmlns:r="http://schemas.openxmlformats.org/officeDocument/2006/relationships" r:embed="rId1" cstate="print"/>
        <a:srcRect/>
        <a:stretch>
          <a:fillRect/>
        </a:stretch>
      </xdr:blipFill>
      <xdr:spPr bwMode="auto">
        <a:xfrm rot="-5400000">
          <a:off x="9966150378" y="-923925"/>
          <a:ext cx="2657475" cy="4600574"/>
        </a:xfrm>
        <a:prstGeom prst="rect">
          <a:avLst/>
        </a:prstGeom>
        <a:noFill/>
        <a:ln w="9525">
          <a:noFill/>
          <a:miter lim="800000"/>
          <a:headEnd/>
          <a:tailEnd/>
        </a:ln>
      </xdr:spPr>
    </xdr:pic>
    <xdr:clientData/>
  </xdr:twoCellAnchor>
  <xdr:twoCellAnchor>
    <xdr:from>
      <xdr:col>0</xdr:col>
      <xdr:colOff>433334</xdr:colOff>
      <xdr:row>0</xdr:row>
      <xdr:rowOff>0</xdr:rowOff>
    </xdr:from>
    <xdr:to>
      <xdr:col>6</xdr:col>
      <xdr:colOff>138594</xdr:colOff>
      <xdr:row>1</xdr:row>
      <xdr:rowOff>0</xdr:rowOff>
    </xdr:to>
    <xdr:sp macro="" textlink="">
      <xdr:nvSpPr>
        <xdr:cNvPr id="4" name="Text Box 3">
          <a:extLst>
            <a:ext uri="{FF2B5EF4-FFF2-40B4-BE49-F238E27FC236}">
              <a16:creationId xmlns="" xmlns:a16="http://schemas.microsoft.com/office/drawing/2014/main" id="{00000000-0008-0000-0000-000004000000}"/>
            </a:ext>
          </a:extLst>
        </xdr:cNvPr>
        <xdr:cNvSpPr txBox="1">
          <a:spLocks noChangeArrowheads="1"/>
        </xdr:cNvSpPr>
      </xdr:nvSpPr>
      <xdr:spPr bwMode="auto">
        <a:xfrm>
          <a:off x="9961944606" y="0"/>
          <a:ext cx="7525285" cy="161925"/>
        </a:xfrm>
        <a:prstGeom prst="rect">
          <a:avLst/>
        </a:prstGeom>
        <a:noFill/>
        <a:ln w="9525">
          <a:noFill/>
          <a:miter lim="800000"/>
          <a:headEnd/>
          <a:tailEnd/>
        </a:ln>
      </xdr:spPr>
      <xdr:txBody>
        <a:bodyPr vertOverflow="clip" wrap="square" lIns="246888" tIns="155448" rIns="246888" bIns="0" anchor="t" upright="1"/>
        <a:lstStyle/>
        <a:p>
          <a:pPr algn="ctr" rtl="0">
            <a:defRPr sz="1000"/>
          </a:pPr>
          <a:endParaRPr lang="ar-QA" sz="2000" b="1" i="0" u="none" strike="noStrike" baseline="0">
            <a:solidFill>
              <a:srgbClr val="0000FF"/>
            </a:solidFill>
            <a:latin typeface="Arial"/>
            <a:cs typeface="Arial"/>
          </a:endParaRPr>
        </a:p>
        <a:p>
          <a:pPr algn="ctr" rtl="0">
            <a:defRPr sz="1000"/>
          </a:pPr>
          <a:r>
            <a:rPr lang="en-US" sz="2000" b="1" i="0" u="none" strike="noStrike" baseline="0">
              <a:solidFill>
                <a:srgbClr val="0000FF"/>
              </a:solidFill>
              <a:latin typeface="Arial"/>
              <a:cs typeface="Arial"/>
            </a:rPr>
            <a:t>JUDICIAL AND SECURITY SERVICES</a:t>
          </a:r>
        </a:p>
      </xdr:txBody>
    </xdr:sp>
    <xdr:clientData/>
  </xdr:twoCellAnchor>
</xdr:wsDr>
</file>

<file path=xl/drawings/drawing10.xml><?xml version="1.0" encoding="utf-8"?>
<xdr:wsDr xmlns:xdr="http://schemas.openxmlformats.org/drawingml/2006/spreadsheetDrawing" xmlns:a="http://schemas.openxmlformats.org/drawingml/2006/main">
  <xdr:absoluteAnchor>
    <xdr:pos x="0" y="0"/>
    <xdr:ext cx="9300882" cy="6084794"/>
    <xdr:graphicFrame macro="">
      <xdr:nvGraphicFramePr>
        <xdr:cNvPr id="2" name="Chart 1">
          <a:extLst>
            <a:ext uri="{FF2B5EF4-FFF2-40B4-BE49-F238E27FC236}">
              <a16:creationId xmlns="" xmlns:a16="http://schemas.microsoft.com/office/drawing/2014/main" id="{00000000-0008-0000-07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11.xml><?xml version="1.0" encoding="utf-8"?>
<c:userShapes xmlns:c="http://schemas.openxmlformats.org/drawingml/2006/chart">
  <cdr:relSizeAnchor xmlns:cdr="http://schemas.openxmlformats.org/drawingml/2006/chartDrawing">
    <cdr:from>
      <cdr:x>0.00548</cdr:x>
      <cdr:y>0.00835</cdr:y>
    </cdr:from>
    <cdr:to>
      <cdr:x>0.08937</cdr:x>
      <cdr:y>0.13628</cdr:y>
    </cdr:to>
    <cdr:pic>
      <cdr:nvPicPr>
        <cdr:cNvPr id="3" name="Picture 2">
          <a:extLst xmlns:a="http://schemas.openxmlformats.org/drawingml/2006/main">
            <a:ext uri="{FF2B5EF4-FFF2-40B4-BE49-F238E27FC236}">
              <a16:creationId xmlns="" xmlns:a16="http://schemas.microsoft.com/office/drawing/2014/main" id="{AD759220-FF87-4127-AA24-3AD9DFB670B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778435" cy="778435"/>
        </a:xfrm>
        <a:prstGeom xmlns:a="http://schemas.openxmlformats.org/drawingml/2006/main" prst="rect">
          <a:avLst/>
        </a:prstGeom>
      </cdr:spPr>
    </cdr:pic>
  </cdr:relSizeAnchor>
</c:userShapes>
</file>

<file path=xl/drawings/drawing12.xml><?xml version="1.0" encoding="utf-8"?>
<xdr:wsDr xmlns:xdr="http://schemas.openxmlformats.org/drawingml/2006/spreadsheetDrawing" xmlns:a="http://schemas.openxmlformats.org/drawingml/2006/main">
  <xdr:twoCellAnchor editAs="oneCell">
    <xdr:from>
      <xdr:col>11</xdr:col>
      <xdr:colOff>742950</xdr:colOff>
      <xdr:row>0</xdr:row>
      <xdr:rowOff>38100</xdr:rowOff>
    </xdr:from>
    <xdr:to>
      <xdr:col>11</xdr:col>
      <xdr:colOff>1571624</xdr:colOff>
      <xdr:row>3</xdr:row>
      <xdr:rowOff>133349</xdr:rowOff>
    </xdr:to>
    <xdr:pic>
      <xdr:nvPicPr>
        <xdr:cNvPr id="3" name="Picture 2">
          <a:extLst>
            <a:ext uri="{FF2B5EF4-FFF2-40B4-BE49-F238E27FC236}">
              <a16:creationId xmlns="" xmlns:a16="http://schemas.microsoft.com/office/drawing/2014/main" id="{9AF13BA5-A498-4F63-82C4-18C35522A49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0418826" y="38100"/>
          <a:ext cx="828674" cy="828674"/>
        </a:xfrm>
        <a:prstGeom prst="rect">
          <a:avLst/>
        </a:prstGeom>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10</xdr:col>
      <xdr:colOff>552450</xdr:colOff>
      <xdr:row>0</xdr:row>
      <xdr:rowOff>38100</xdr:rowOff>
    </xdr:from>
    <xdr:to>
      <xdr:col>10</xdr:col>
      <xdr:colOff>1381124</xdr:colOff>
      <xdr:row>3</xdr:row>
      <xdr:rowOff>114299</xdr:rowOff>
    </xdr:to>
    <xdr:pic>
      <xdr:nvPicPr>
        <xdr:cNvPr id="3" name="Picture 2">
          <a:extLst>
            <a:ext uri="{FF2B5EF4-FFF2-40B4-BE49-F238E27FC236}">
              <a16:creationId xmlns="" xmlns:a16="http://schemas.microsoft.com/office/drawing/2014/main" id="{D6634A6A-6C03-41CD-AE03-B2F4DA92EDD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2047601" y="38100"/>
          <a:ext cx="828674" cy="828674"/>
        </a:xfrm>
        <a:prstGeom prst="rect">
          <a:avLst/>
        </a:prstGeom>
      </xdr:spPr>
    </xdr:pic>
    <xdr:clientData/>
  </xdr:twoCellAnchor>
</xdr:wsDr>
</file>

<file path=xl/drawings/drawing14.xml><?xml version="1.0" encoding="utf-8"?>
<xdr:wsDr xmlns:xdr="http://schemas.openxmlformats.org/drawingml/2006/spreadsheetDrawing" xmlns:a="http://schemas.openxmlformats.org/drawingml/2006/main">
  <xdr:oneCellAnchor>
    <xdr:from>
      <xdr:col>10</xdr:col>
      <xdr:colOff>419100</xdr:colOff>
      <xdr:row>0</xdr:row>
      <xdr:rowOff>28575</xdr:rowOff>
    </xdr:from>
    <xdr:ext cx="828674" cy="828674"/>
    <xdr:pic>
      <xdr:nvPicPr>
        <xdr:cNvPr id="2" name="Picture 1">
          <a:extLst>
            <a:ext uri="{FF2B5EF4-FFF2-40B4-BE49-F238E27FC236}">
              <a16:creationId xmlns:a16="http://schemas.microsoft.com/office/drawing/2014/main" xmlns="" id="{C8CEA639-6E3A-4A47-B9E9-B70512CC33F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0342626" y="28575"/>
          <a:ext cx="828674" cy="828674"/>
        </a:xfrm>
        <a:prstGeom prst="rect">
          <a:avLst/>
        </a:prstGeom>
      </xdr:spPr>
    </xdr:pic>
    <xdr:clientData/>
  </xdr:oneCellAnchor>
</xdr:wsDr>
</file>

<file path=xl/drawings/drawing15.xml><?xml version="1.0" encoding="utf-8"?>
<xdr:wsDr xmlns:xdr="http://schemas.openxmlformats.org/drawingml/2006/spreadsheetDrawing" xmlns:a="http://schemas.openxmlformats.org/drawingml/2006/main">
  <xdr:twoCellAnchor editAs="oneCell">
    <xdr:from>
      <xdr:col>10</xdr:col>
      <xdr:colOff>771525</xdr:colOff>
      <xdr:row>0</xdr:row>
      <xdr:rowOff>28575</xdr:rowOff>
    </xdr:from>
    <xdr:to>
      <xdr:col>10</xdr:col>
      <xdr:colOff>1600199</xdr:colOff>
      <xdr:row>2</xdr:row>
      <xdr:rowOff>276224</xdr:rowOff>
    </xdr:to>
    <xdr:pic>
      <xdr:nvPicPr>
        <xdr:cNvPr id="3" name="Picture 2">
          <a:extLst>
            <a:ext uri="{FF2B5EF4-FFF2-40B4-BE49-F238E27FC236}">
              <a16:creationId xmlns="" xmlns:a16="http://schemas.microsoft.com/office/drawing/2014/main" id="{B33EA08F-4D4D-45EB-B234-295805DAEC8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2057126" y="28575"/>
          <a:ext cx="828674" cy="828674"/>
        </a:xfrm>
        <a:prstGeom prst="rect">
          <a:avLst/>
        </a:prstGeom>
      </xdr:spPr>
    </xdr:pic>
    <xdr:clientData/>
  </xdr:twoCellAnchor>
</xdr:wsDr>
</file>

<file path=xl/drawings/drawing16.xml><?xml version="1.0" encoding="utf-8"?>
<xdr:wsDr xmlns:xdr="http://schemas.openxmlformats.org/drawingml/2006/spreadsheetDrawing" xmlns:a="http://schemas.openxmlformats.org/drawingml/2006/main">
  <xdr:twoCellAnchor editAs="oneCell">
    <xdr:from>
      <xdr:col>11</xdr:col>
      <xdr:colOff>600075</xdr:colOff>
      <xdr:row>0</xdr:row>
      <xdr:rowOff>28575</xdr:rowOff>
    </xdr:from>
    <xdr:to>
      <xdr:col>11</xdr:col>
      <xdr:colOff>1428749</xdr:colOff>
      <xdr:row>3</xdr:row>
      <xdr:rowOff>104774</xdr:rowOff>
    </xdr:to>
    <xdr:pic>
      <xdr:nvPicPr>
        <xdr:cNvPr id="3" name="Picture 2">
          <a:extLst>
            <a:ext uri="{FF2B5EF4-FFF2-40B4-BE49-F238E27FC236}">
              <a16:creationId xmlns="" xmlns:a16="http://schemas.microsoft.com/office/drawing/2014/main" id="{934D4049-90B9-4F5E-BA22-548FE618763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2666726" y="28575"/>
          <a:ext cx="828674" cy="828674"/>
        </a:xfrm>
        <a:prstGeom prst="rect">
          <a:avLst/>
        </a:prstGeom>
      </xdr:spPr>
    </xdr:pic>
    <xdr:clientData/>
  </xdr:twoCellAnchor>
</xdr:wsDr>
</file>

<file path=xl/drawings/drawing17.xml><?xml version="1.0" encoding="utf-8"?>
<xdr:wsDr xmlns:xdr="http://schemas.openxmlformats.org/drawingml/2006/spreadsheetDrawing" xmlns:a="http://schemas.openxmlformats.org/drawingml/2006/main">
  <xdr:oneCellAnchor>
    <xdr:from>
      <xdr:col>10</xdr:col>
      <xdr:colOff>771525</xdr:colOff>
      <xdr:row>0</xdr:row>
      <xdr:rowOff>38100</xdr:rowOff>
    </xdr:from>
    <xdr:ext cx="828674" cy="828674"/>
    <xdr:pic>
      <xdr:nvPicPr>
        <xdr:cNvPr id="2" name="Picture 1">
          <a:extLst>
            <a:ext uri="{FF2B5EF4-FFF2-40B4-BE49-F238E27FC236}">
              <a16:creationId xmlns="" xmlns:a16="http://schemas.microsoft.com/office/drawing/2014/main" id="{15E4D1D7-4C2A-4468-9489-D165B6D4B09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0152126" y="38100"/>
          <a:ext cx="828674" cy="828674"/>
        </a:xfrm>
        <a:prstGeom prst="rect">
          <a:avLst/>
        </a:prstGeom>
      </xdr:spPr>
    </xdr:pic>
    <xdr:clientData/>
  </xdr:oneCellAnchor>
</xdr:wsDr>
</file>

<file path=xl/drawings/drawing18.xml><?xml version="1.0" encoding="utf-8"?>
<xdr:wsDr xmlns:xdr="http://schemas.openxmlformats.org/drawingml/2006/spreadsheetDrawing" xmlns:a="http://schemas.openxmlformats.org/drawingml/2006/main">
  <xdr:twoCellAnchor editAs="oneCell">
    <xdr:from>
      <xdr:col>4</xdr:col>
      <xdr:colOff>1171575</xdr:colOff>
      <xdr:row>0</xdr:row>
      <xdr:rowOff>66675</xdr:rowOff>
    </xdr:from>
    <xdr:to>
      <xdr:col>4</xdr:col>
      <xdr:colOff>2000249</xdr:colOff>
      <xdr:row>4</xdr:row>
      <xdr:rowOff>38099</xdr:rowOff>
    </xdr:to>
    <xdr:pic>
      <xdr:nvPicPr>
        <xdr:cNvPr id="3" name="Picture 2">
          <a:extLst>
            <a:ext uri="{FF2B5EF4-FFF2-40B4-BE49-F238E27FC236}">
              <a16:creationId xmlns="" xmlns:a16="http://schemas.microsoft.com/office/drawing/2014/main" id="{F39E4A47-A966-44BD-9744-97145F687B9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6124301" y="66675"/>
          <a:ext cx="828674" cy="828674"/>
        </a:xfrm>
        <a:prstGeom prst="rect">
          <a:avLst/>
        </a:prstGeom>
      </xdr:spPr>
    </xdr:pic>
    <xdr:clientData/>
  </xdr:twoCellAnchor>
</xdr:wsDr>
</file>

<file path=xl/drawings/drawing19.xml><?xml version="1.0" encoding="utf-8"?>
<xdr:wsDr xmlns:xdr="http://schemas.openxmlformats.org/drawingml/2006/spreadsheetDrawing" xmlns:a="http://schemas.openxmlformats.org/drawingml/2006/main">
  <xdr:twoCellAnchor editAs="oneCell">
    <xdr:from>
      <xdr:col>4</xdr:col>
      <xdr:colOff>809625</xdr:colOff>
      <xdr:row>0</xdr:row>
      <xdr:rowOff>28575</xdr:rowOff>
    </xdr:from>
    <xdr:to>
      <xdr:col>4</xdr:col>
      <xdr:colOff>1638299</xdr:colOff>
      <xdr:row>2</xdr:row>
      <xdr:rowOff>247649</xdr:rowOff>
    </xdr:to>
    <xdr:pic>
      <xdr:nvPicPr>
        <xdr:cNvPr id="3" name="Picture 2">
          <a:extLst>
            <a:ext uri="{FF2B5EF4-FFF2-40B4-BE49-F238E27FC236}">
              <a16:creationId xmlns="" xmlns:a16="http://schemas.microsoft.com/office/drawing/2014/main" id="{6CC0DAE3-3C8C-4C06-B668-6A6BBE7529E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6295751" y="28575"/>
          <a:ext cx="828674" cy="82867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2590800</xdr:colOff>
      <xdr:row>1</xdr:row>
      <xdr:rowOff>38100</xdr:rowOff>
    </xdr:from>
    <xdr:to>
      <xdr:col>2</xdr:col>
      <xdr:colOff>219074</xdr:colOff>
      <xdr:row>1</xdr:row>
      <xdr:rowOff>866774</xdr:rowOff>
    </xdr:to>
    <xdr:pic>
      <xdr:nvPicPr>
        <xdr:cNvPr id="3" name="Picture 2">
          <a:extLst>
            <a:ext uri="{FF2B5EF4-FFF2-40B4-BE49-F238E27FC236}">
              <a16:creationId xmlns="" xmlns:a16="http://schemas.microsoft.com/office/drawing/2014/main" id="{255F713E-6166-4258-8943-4ECEEA2639F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8667476" y="657225"/>
          <a:ext cx="828674" cy="828674"/>
        </a:xfrm>
        <a:prstGeom prst="rect">
          <a:avLst/>
        </a:prstGeom>
      </xdr:spPr>
    </xdr:pic>
    <xdr:clientData/>
  </xdr:twoCellAnchor>
</xdr:wsDr>
</file>

<file path=xl/drawings/drawing20.xml><?xml version="1.0" encoding="utf-8"?>
<xdr:wsDr xmlns:xdr="http://schemas.openxmlformats.org/drawingml/2006/spreadsheetDrawing" xmlns:a="http://schemas.openxmlformats.org/drawingml/2006/main">
  <xdr:twoCellAnchor editAs="oneCell">
    <xdr:from>
      <xdr:col>21</xdr:col>
      <xdr:colOff>504825</xdr:colOff>
      <xdr:row>0</xdr:row>
      <xdr:rowOff>38100</xdr:rowOff>
    </xdr:from>
    <xdr:to>
      <xdr:col>21</xdr:col>
      <xdr:colOff>1333499</xdr:colOff>
      <xdr:row>2</xdr:row>
      <xdr:rowOff>428624</xdr:rowOff>
    </xdr:to>
    <xdr:pic>
      <xdr:nvPicPr>
        <xdr:cNvPr id="5" name="Picture 4">
          <a:extLst>
            <a:ext uri="{FF2B5EF4-FFF2-40B4-BE49-F238E27FC236}">
              <a16:creationId xmlns="" xmlns:a16="http://schemas.microsoft.com/office/drawing/2014/main" id="{AA9C0F96-7E9B-4FCB-A07E-8548ACF87A5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74322826" y="38100"/>
          <a:ext cx="828674" cy="828674"/>
        </a:xfrm>
        <a:prstGeom prst="rect">
          <a:avLst/>
        </a:prstGeom>
      </xdr:spPr>
    </xdr:pic>
    <xdr:clientData/>
  </xdr:twoCellAnchor>
</xdr:wsDr>
</file>

<file path=xl/drawings/drawing21.xml><?xml version="1.0" encoding="utf-8"?>
<xdr:wsDr xmlns:xdr="http://schemas.openxmlformats.org/drawingml/2006/spreadsheetDrawing" xmlns:a="http://schemas.openxmlformats.org/drawingml/2006/main">
  <xdr:twoCellAnchor editAs="oneCell">
    <xdr:from>
      <xdr:col>7</xdr:col>
      <xdr:colOff>676275</xdr:colOff>
      <xdr:row>0</xdr:row>
      <xdr:rowOff>38100</xdr:rowOff>
    </xdr:from>
    <xdr:to>
      <xdr:col>7</xdr:col>
      <xdr:colOff>1504949</xdr:colOff>
      <xdr:row>2</xdr:row>
      <xdr:rowOff>350519</xdr:rowOff>
    </xdr:to>
    <xdr:pic>
      <xdr:nvPicPr>
        <xdr:cNvPr id="2" name="Picture 1">
          <a:extLst>
            <a:ext uri="{FF2B5EF4-FFF2-40B4-BE49-F238E27FC236}">
              <a16:creationId xmlns="" xmlns:a16="http://schemas.microsoft.com/office/drawing/2014/main" id="{87A612F2-7C31-4257-AB82-8329988501C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4476476" y="38100"/>
          <a:ext cx="828674" cy="769619"/>
        </a:xfrm>
        <a:prstGeom prst="rect">
          <a:avLst/>
        </a:prstGeom>
      </xdr:spPr>
    </xdr:pic>
    <xdr:clientData/>
  </xdr:twoCellAnchor>
</xdr:wsDr>
</file>

<file path=xl/drawings/drawing22.xml><?xml version="1.0" encoding="utf-8"?>
<xdr:wsDr xmlns:xdr="http://schemas.openxmlformats.org/drawingml/2006/spreadsheetDrawing" xmlns:a="http://schemas.openxmlformats.org/drawingml/2006/main">
  <xdr:twoCellAnchor editAs="oneCell">
    <xdr:from>
      <xdr:col>17</xdr:col>
      <xdr:colOff>1123950</xdr:colOff>
      <xdr:row>0</xdr:row>
      <xdr:rowOff>28575</xdr:rowOff>
    </xdr:from>
    <xdr:to>
      <xdr:col>17</xdr:col>
      <xdr:colOff>1952624</xdr:colOff>
      <xdr:row>3</xdr:row>
      <xdr:rowOff>171449</xdr:rowOff>
    </xdr:to>
    <xdr:pic>
      <xdr:nvPicPr>
        <xdr:cNvPr id="2" name="Picture 1">
          <a:extLst>
            <a:ext uri="{FF2B5EF4-FFF2-40B4-BE49-F238E27FC236}">
              <a16:creationId xmlns="" xmlns:a16="http://schemas.microsoft.com/office/drawing/2014/main" id="{23462AE1-0247-4224-AA92-34C0E7DC500D}"/>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76761226" y="28575"/>
          <a:ext cx="828674" cy="828674"/>
        </a:xfrm>
        <a:prstGeom prst="rect">
          <a:avLst/>
        </a:prstGeom>
      </xdr:spPr>
    </xdr:pic>
    <xdr:clientData/>
  </xdr:twoCellAnchor>
</xdr:wsDr>
</file>

<file path=xl/drawings/drawing23.xml><?xml version="1.0" encoding="utf-8"?>
<xdr:wsDr xmlns:xdr="http://schemas.openxmlformats.org/drawingml/2006/spreadsheetDrawing" xmlns:a="http://schemas.openxmlformats.org/drawingml/2006/main">
  <xdr:twoCellAnchor editAs="oneCell">
    <xdr:from>
      <xdr:col>10</xdr:col>
      <xdr:colOff>1038225</xdr:colOff>
      <xdr:row>0</xdr:row>
      <xdr:rowOff>38100</xdr:rowOff>
    </xdr:from>
    <xdr:to>
      <xdr:col>10</xdr:col>
      <xdr:colOff>1866899</xdr:colOff>
      <xdr:row>3</xdr:row>
      <xdr:rowOff>57149</xdr:rowOff>
    </xdr:to>
    <xdr:pic>
      <xdr:nvPicPr>
        <xdr:cNvPr id="2" name="Picture 1">
          <a:extLst>
            <a:ext uri="{FF2B5EF4-FFF2-40B4-BE49-F238E27FC236}">
              <a16:creationId xmlns="" xmlns:a16="http://schemas.microsoft.com/office/drawing/2014/main" id="{0E3514BD-6019-47C5-8BEA-5779A282661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1028426" y="38100"/>
          <a:ext cx="828674" cy="828674"/>
        </a:xfrm>
        <a:prstGeom prst="rect">
          <a:avLst/>
        </a:prstGeom>
      </xdr:spPr>
    </xdr:pic>
    <xdr:clientData/>
  </xdr:twoCellAnchor>
</xdr:wsDr>
</file>

<file path=xl/drawings/drawing24.xml><?xml version="1.0" encoding="utf-8"?>
<xdr:wsDr xmlns:xdr="http://schemas.openxmlformats.org/drawingml/2006/spreadsheetDrawing" xmlns:a="http://schemas.openxmlformats.org/drawingml/2006/main">
  <xdr:twoCellAnchor editAs="oneCell">
    <xdr:from>
      <xdr:col>4</xdr:col>
      <xdr:colOff>1409700</xdr:colOff>
      <xdr:row>0</xdr:row>
      <xdr:rowOff>28575</xdr:rowOff>
    </xdr:from>
    <xdr:to>
      <xdr:col>4</xdr:col>
      <xdr:colOff>2238374</xdr:colOff>
      <xdr:row>3</xdr:row>
      <xdr:rowOff>9524</xdr:rowOff>
    </xdr:to>
    <xdr:pic>
      <xdr:nvPicPr>
        <xdr:cNvPr id="2" name="Picture 1">
          <a:extLst>
            <a:ext uri="{FF2B5EF4-FFF2-40B4-BE49-F238E27FC236}">
              <a16:creationId xmlns="" xmlns:a16="http://schemas.microsoft.com/office/drawing/2014/main" id="{0C35653D-58BA-4535-854D-EC80D6A414C7}"/>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7410176" y="28575"/>
          <a:ext cx="828674" cy="828674"/>
        </a:xfrm>
        <a:prstGeom prst="rect">
          <a:avLst/>
        </a:prstGeom>
      </xdr:spPr>
    </xdr:pic>
    <xdr:clientData/>
  </xdr:twoCellAnchor>
</xdr:wsDr>
</file>

<file path=xl/drawings/drawing25.xml><?xml version="1.0" encoding="utf-8"?>
<xdr:wsDr xmlns:xdr="http://schemas.openxmlformats.org/drawingml/2006/spreadsheetDrawing" xmlns:a="http://schemas.openxmlformats.org/drawingml/2006/main">
  <xdr:twoCellAnchor editAs="oneCell">
    <xdr:from>
      <xdr:col>7</xdr:col>
      <xdr:colOff>676275</xdr:colOff>
      <xdr:row>0</xdr:row>
      <xdr:rowOff>38100</xdr:rowOff>
    </xdr:from>
    <xdr:to>
      <xdr:col>7</xdr:col>
      <xdr:colOff>1504949</xdr:colOff>
      <xdr:row>2</xdr:row>
      <xdr:rowOff>400049</xdr:rowOff>
    </xdr:to>
    <xdr:pic>
      <xdr:nvPicPr>
        <xdr:cNvPr id="2" name="Picture 1">
          <a:extLst>
            <a:ext uri="{FF2B5EF4-FFF2-40B4-BE49-F238E27FC236}">
              <a16:creationId xmlns="" xmlns:a16="http://schemas.microsoft.com/office/drawing/2014/main" id="{136ACE1B-9DCB-451E-907E-FEE0D6C10DE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4466951" y="38100"/>
          <a:ext cx="828674" cy="828674"/>
        </a:xfrm>
        <a:prstGeom prst="rect">
          <a:avLst/>
        </a:prstGeom>
      </xdr:spPr>
    </xdr:pic>
    <xdr:clientData/>
  </xdr:twoCellAnchor>
</xdr:wsDr>
</file>

<file path=xl/drawings/drawing26.xml><?xml version="1.0" encoding="utf-8"?>
<xdr:wsDr xmlns:xdr="http://schemas.openxmlformats.org/drawingml/2006/spreadsheetDrawing" xmlns:a="http://schemas.openxmlformats.org/drawingml/2006/main">
  <xdr:twoCellAnchor editAs="oneCell">
    <xdr:from>
      <xdr:col>6</xdr:col>
      <xdr:colOff>1114425</xdr:colOff>
      <xdr:row>0</xdr:row>
      <xdr:rowOff>28575</xdr:rowOff>
    </xdr:from>
    <xdr:to>
      <xdr:col>6</xdr:col>
      <xdr:colOff>1943099</xdr:colOff>
      <xdr:row>3</xdr:row>
      <xdr:rowOff>200024</xdr:rowOff>
    </xdr:to>
    <xdr:pic>
      <xdr:nvPicPr>
        <xdr:cNvPr id="2" name="Picture 1">
          <a:extLst>
            <a:ext uri="{FF2B5EF4-FFF2-40B4-BE49-F238E27FC236}">
              <a16:creationId xmlns="" xmlns:a16="http://schemas.microsoft.com/office/drawing/2014/main" id="{6694C7CC-BB9E-4BDA-934E-98673AF93D1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3466826" y="28575"/>
          <a:ext cx="828674" cy="828674"/>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1314450</xdr:colOff>
      <xdr:row>1</xdr:row>
      <xdr:rowOff>28575</xdr:rowOff>
    </xdr:from>
    <xdr:to>
      <xdr:col>5</xdr:col>
      <xdr:colOff>2143124</xdr:colOff>
      <xdr:row>4</xdr:row>
      <xdr:rowOff>190499</xdr:rowOff>
    </xdr:to>
    <xdr:pic>
      <xdr:nvPicPr>
        <xdr:cNvPr id="3" name="Picture 2">
          <a:extLst>
            <a:ext uri="{FF2B5EF4-FFF2-40B4-BE49-F238E27FC236}">
              <a16:creationId xmlns="" xmlns:a16="http://schemas.microsoft.com/office/drawing/2014/main" id="{414D0068-F9E7-4B53-B07C-DD4A1BF0DABC}"/>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4066901" y="28575"/>
          <a:ext cx="828674" cy="82867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absoluteAnchor>
    <xdr:pos x="0" y="0"/>
    <xdr:ext cx="9267265" cy="6073588"/>
    <xdr:graphicFrame macro="">
      <xdr:nvGraphicFramePr>
        <xdr:cNvPr id="2" name="Chart 1">
          <a:extLst>
            <a:ext uri="{FF2B5EF4-FFF2-40B4-BE49-F238E27FC236}">
              <a16:creationId xmlns="" xmlns:a16="http://schemas.microsoft.com/office/drawing/2014/main" id="{00000000-0008-0000-03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c:userShapes xmlns:c="http://schemas.openxmlformats.org/drawingml/2006/chart">
  <cdr:relSizeAnchor xmlns:cdr="http://schemas.openxmlformats.org/drawingml/2006/chartDrawing">
    <cdr:from>
      <cdr:x>0.00548</cdr:x>
      <cdr:y>0.00835</cdr:y>
    </cdr:from>
    <cdr:to>
      <cdr:x>0.09479</cdr:x>
      <cdr:y>0.14454</cdr:y>
    </cdr:to>
    <cdr:pic>
      <cdr:nvPicPr>
        <cdr:cNvPr id="3" name="Picture 2">
          <a:extLst xmlns:a="http://schemas.openxmlformats.org/drawingml/2006/main">
            <a:ext uri="{FF2B5EF4-FFF2-40B4-BE49-F238E27FC236}">
              <a16:creationId xmlns="" xmlns:a16="http://schemas.microsoft.com/office/drawing/2014/main" id="{AD759220-FF87-4127-AA24-3AD9DFB670B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828674" cy="828674"/>
        </a:xfrm>
        <a:prstGeom xmlns:a="http://schemas.openxmlformats.org/drawingml/2006/main" prst="rect">
          <a:avLst/>
        </a:prstGeom>
      </cdr:spPr>
    </cdr:pic>
  </cdr:relSizeAnchor>
</c:userShapes>
</file>

<file path=xl/drawings/drawing6.xml><?xml version="1.0" encoding="utf-8"?>
<xdr:wsDr xmlns:xdr="http://schemas.openxmlformats.org/drawingml/2006/spreadsheetDrawing" xmlns:a="http://schemas.openxmlformats.org/drawingml/2006/main">
  <xdr:twoCellAnchor editAs="oneCell">
    <xdr:from>
      <xdr:col>5</xdr:col>
      <xdr:colOff>762000</xdr:colOff>
      <xdr:row>0</xdr:row>
      <xdr:rowOff>47625</xdr:rowOff>
    </xdr:from>
    <xdr:to>
      <xdr:col>5</xdr:col>
      <xdr:colOff>1590674</xdr:colOff>
      <xdr:row>3</xdr:row>
      <xdr:rowOff>190499</xdr:rowOff>
    </xdr:to>
    <xdr:pic>
      <xdr:nvPicPr>
        <xdr:cNvPr id="3" name="Picture 2">
          <a:extLst>
            <a:ext uri="{FF2B5EF4-FFF2-40B4-BE49-F238E27FC236}">
              <a16:creationId xmlns="" xmlns:a16="http://schemas.microsoft.com/office/drawing/2014/main" id="{6154D899-2460-4272-B0E5-9E9B7387BA61}"/>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5648051" y="47625"/>
          <a:ext cx="828674" cy="828674"/>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absoluteAnchor>
    <xdr:pos x="0" y="0"/>
    <xdr:ext cx="9278471" cy="6084794"/>
    <xdr:graphicFrame macro="">
      <xdr:nvGraphicFramePr>
        <xdr:cNvPr id="2" name="Chart 1">
          <a:extLst>
            <a:ext uri="{FF2B5EF4-FFF2-40B4-BE49-F238E27FC236}">
              <a16:creationId xmlns=""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8.xml><?xml version="1.0" encoding="utf-8"?>
<c:userShapes xmlns:c="http://schemas.openxmlformats.org/drawingml/2006/chart">
  <cdr:relSizeAnchor xmlns:cdr="http://schemas.openxmlformats.org/drawingml/2006/chartDrawing">
    <cdr:from>
      <cdr:x>0.00548</cdr:x>
      <cdr:y>0.00835</cdr:y>
    </cdr:from>
    <cdr:to>
      <cdr:x>0.09479</cdr:x>
      <cdr:y>0.14454</cdr:y>
    </cdr:to>
    <cdr:pic>
      <cdr:nvPicPr>
        <cdr:cNvPr id="3" name="Picture 2">
          <a:extLst xmlns:a="http://schemas.openxmlformats.org/drawingml/2006/main">
            <a:ext uri="{FF2B5EF4-FFF2-40B4-BE49-F238E27FC236}">
              <a16:creationId xmlns="" xmlns:a16="http://schemas.microsoft.com/office/drawing/2014/main" id="{AD759220-FF87-4127-AA24-3AD9DFB670B6}"/>
            </a:ext>
          </a:extLst>
        </cdr:cNvPr>
        <cdr:cNvPicPr>
          <a:picLocks xmlns:a="http://schemas.openxmlformats.org/drawingml/2006/main" noChangeAspect="1"/>
        </cdr:cNvPicPr>
      </cdr:nvPicPr>
      <cdr:blipFill>
        <a:blip xmlns:a="http://schemas.openxmlformats.org/drawingml/2006/main" xmlns:r="http://schemas.openxmlformats.org/officeDocument/2006/relationships" r:embed="rId1">
          <a:extLst>
            <a:ext uri="{28A0092B-C50C-407E-A947-70E740481C1C}">
              <a14:useLocalDpi xmlns:a14="http://schemas.microsoft.com/office/drawing/2010/main" val="0"/>
            </a:ext>
          </a:extLst>
        </a:blip>
        <a:stretch xmlns:a="http://schemas.openxmlformats.org/drawingml/2006/main">
          <a:fillRect/>
        </a:stretch>
      </cdr:blipFill>
      <cdr:spPr>
        <a:xfrm xmlns:a="http://schemas.openxmlformats.org/drawingml/2006/main">
          <a:off x="50800" y="50800"/>
          <a:ext cx="828674" cy="828674"/>
        </a:xfrm>
        <a:prstGeom xmlns:a="http://schemas.openxmlformats.org/drawingml/2006/main" prst="rect">
          <a:avLst/>
        </a:prstGeom>
      </cdr:spPr>
    </cdr:pic>
  </cdr:relSizeAnchor>
</c:userShapes>
</file>

<file path=xl/drawings/drawing9.xml><?xml version="1.0" encoding="utf-8"?>
<xdr:wsDr xmlns:xdr="http://schemas.openxmlformats.org/drawingml/2006/spreadsheetDrawing" xmlns:a="http://schemas.openxmlformats.org/drawingml/2006/main">
  <xdr:twoCellAnchor editAs="oneCell">
    <xdr:from>
      <xdr:col>4</xdr:col>
      <xdr:colOff>923925</xdr:colOff>
      <xdr:row>0</xdr:row>
      <xdr:rowOff>38100</xdr:rowOff>
    </xdr:from>
    <xdr:to>
      <xdr:col>4</xdr:col>
      <xdr:colOff>1752599</xdr:colOff>
      <xdr:row>2</xdr:row>
      <xdr:rowOff>409574</xdr:rowOff>
    </xdr:to>
    <xdr:pic>
      <xdr:nvPicPr>
        <xdr:cNvPr id="3" name="Picture 2">
          <a:extLst>
            <a:ext uri="{FF2B5EF4-FFF2-40B4-BE49-F238E27FC236}">
              <a16:creationId xmlns="" xmlns:a16="http://schemas.microsoft.com/office/drawing/2014/main" id="{8524B895-B1D8-4108-BCA7-7839C04B7FC4}"/>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986695801" y="38100"/>
          <a:ext cx="828674" cy="828674"/>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nalneama/AppData/Local/Microsoft/Windows/Temporary%20Internet%20Files/Content.Outlook/HDVG4J67/&#1575;&#1604;&#1578;&#1593;&#1604;&#1610;&#1605;%202010.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O:\Users\nalneama\AppData\Local\Microsoft\Windows\Temporary%20Internet%20Files\Content.Outlook\HDVG4J67\&#1575;&#1604;&#1578;&#1593;&#1604;&#1610;&#1605;%202010.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1575;&#1604;&#1605;&#1580;&#1605;&#1608;&#1593;&#1577;%20&#1575;&#1604;&#1573;&#1581;&#1589;&#1575;&#1574;&#1610;&#1577;/&#1576;&#1610;&#1575;&#1606;&#1575;&#1578;%202010/&#1575;&#1604;&#1578;&#1593;&#1604;&#1610;&#1605;%2020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لمقدمة"/>
      <sheetName val="التقديم"/>
      <sheetName val="المحتويات"/>
      <sheetName val="1"/>
      <sheetName val="Chart1"/>
      <sheetName val="Chart2"/>
      <sheetName val="2"/>
      <sheetName val="3"/>
      <sheetName val="Chart3"/>
      <sheetName val="4"/>
      <sheetName val="Chart4"/>
      <sheetName val="Chart5"/>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Chart6"/>
      <sheetName val="24"/>
      <sheetName val="25"/>
      <sheetName val="26"/>
      <sheetName val="27"/>
      <sheetName val="28"/>
      <sheetName val="29"/>
      <sheetName val="30"/>
      <sheetName val="Chart7"/>
      <sheetName val="31"/>
      <sheetName val="32"/>
      <sheetName val="33"/>
      <sheetName val="34"/>
      <sheetName val="35"/>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لمقدمة"/>
      <sheetName val="التقديم"/>
      <sheetName val="المحتويات"/>
      <sheetName val="1"/>
      <sheetName val="Chart1"/>
      <sheetName val="Chart2"/>
      <sheetName val="2"/>
      <sheetName val="3"/>
      <sheetName val="Chart3"/>
      <sheetName val="4"/>
      <sheetName val="Chart4"/>
      <sheetName val="Chart5"/>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Chart6"/>
      <sheetName val="24"/>
      <sheetName val="25"/>
      <sheetName val="26"/>
      <sheetName val="27"/>
      <sheetName val="28"/>
      <sheetName val="29"/>
      <sheetName val="30"/>
      <sheetName val="Chart7"/>
      <sheetName val="31"/>
      <sheetName val="32"/>
      <sheetName val="33"/>
      <sheetName val="34"/>
      <sheetName val="35"/>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المقدمة"/>
      <sheetName val="التقديم"/>
      <sheetName val="المحتويات"/>
      <sheetName val="1"/>
      <sheetName val="Chart1"/>
      <sheetName val="Chart2"/>
      <sheetName val="2"/>
      <sheetName val="3"/>
      <sheetName val="Chart3"/>
      <sheetName val="4"/>
      <sheetName val="Chart4"/>
      <sheetName val="Chart5"/>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Chart6"/>
      <sheetName val="24"/>
      <sheetName val="25"/>
      <sheetName val="26"/>
      <sheetName val="27"/>
      <sheetName val="28"/>
      <sheetName val="29"/>
      <sheetName val="30"/>
      <sheetName val="Chart7"/>
      <sheetName val="31"/>
      <sheetName val="32"/>
      <sheetName val="33"/>
      <sheetName val="34"/>
      <sheetName val="35"/>
    </sheetNames>
    <sheetDataSet>
      <sheetData sheetId="0" refreshError="1"/>
      <sheetData sheetId="1" refreshError="1"/>
      <sheetData sheetId="2"/>
      <sheetData sheetId="3"/>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Set>
  </externalBook>
</externalLink>
</file>

<file path=xl/tables/table1.xml><?xml version="1.0" encoding="utf-8"?>
<table xmlns="http://schemas.openxmlformats.org/spreadsheetml/2006/main" id="1" name="Table1" displayName="Table1" ref="A36:B51" totalsRowShown="0">
  <autoFilter ref="A36:B51"/>
  <sortState ref="A37:B51">
    <sortCondition ref="A36:A51"/>
  </sortState>
  <tableColumns count="2">
    <tableColumn id="1" name="Column1"/>
    <tableColumn id="2" name="Column2" dataDxfId="0">
      <calculatedColumnFormula>D7</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3.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4.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5.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6.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17.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21.xml"/><Relationship Id="rId1" Type="http://schemas.openxmlformats.org/officeDocument/2006/relationships/printerSettings" Target="../printerSettings/printerSettings18.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19.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0.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5.xml"/><Relationship Id="rId1" Type="http://schemas.openxmlformats.org/officeDocument/2006/relationships/printerSettings" Target="../printerSettings/printerSettings22.bin"/></Relationships>
</file>

<file path=xl/worksheets/_rels/sheet21.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5.bin"/></Relationships>
</file>

<file path=xl/worksheets/_rels/sheet5.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9.xml"/><Relationship Id="rId1" Type="http://schemas.openxmlformats.org/officeDocument/2006/relationships/printerSettings" Target="../printerSettings/printerSettings7.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9.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0.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1.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8:A19"/>
  <sheetViews>
    <sheetView showGridLines="0" rightToLeft="1" view="pageBreakPreview" zoomScaleNormal="100" zoomScaleSheetLayoutView="100" workbookViewId="0">
      <selection activeCell="D13" sqref="D13"/>
    </sheetView>
  </sheetViews>
  <sheetFormatPr defaultRowHeight="12.75"/>
  <cols>
    <col min="1" max="1" width="71.5703125" style="20" customWidth="1"/>
    <col min="2" max="7" width="9.140625" style="20"/>
    <col min="8" max="8" width="4" style="20" customWidth="1"/>
    <col min="9" max="263" width="9.140625" style="20"/>
    <col min="264" max="264" width="4" style="20" customWidth="1"/>
    <col min="265" max="519" width="9.140625" style="20"/>
    <col min="520" max="520" width="4" style="20" customWidth="1"/>
    <col min="521" max="775" width="9.140625" style="20"/>
    <col min="776" max="776" width="4" style="20" customWidth="1"/>
    <col min="777" max="1031" width="9.140625" style="20"/>
    <col min="1032" max="1032" width="4" style="20" customWidth="1"/>
    <col min="1033" max="1287" width="9.140625" style="20"/>
    <col min="1288" max="1288" width="4" style="20" customWidth="1"/>
    <col min="1289" max="1543" width="9.140625" style="20"/>
    <col min="1544" max="1544" width="4" style="20" customWidth="1"/>
    <col min="1545" max="1799" width="9.140625" style="20"/>
    <col min="1800" max="1800" width="4" style="20" customWidth="1"/>
    <col min="1801" max="2055" width="9.140625" style="20"/>
    <col min="2056" max="2056" width="4" style="20" customWidth="1"/>
    <col min="2057" max="2311" width="9.140625" style="20"/>
    <col min="2312" max="2312" width="4" style="20" customWidth="1"/>
    <col min="2313" max="2567" width="9.140625" style="20"/>
    <col min="2568" max="2568" width="4" style="20" customWidth="1"/>
    <col min="2569" max="2823" width="9.140625" style="20"/>
    <col min="2824" max="2824" width="4" style="20" customWidth="1"/>
    <col min="2825" max="3079" width="9.140625" style="20"/>
    <col min="3080" max="3080" width="4" style="20" customWidth="1"/>
    <col min="3081" max="3335" width="9.140625" style="20"/>
    <col min="3336" max="3336" width="4" style="20" customWidth="1"/>
    <col min="3337" max="3591" width="9.140625" style="20"/>
    <col min="3592" max="3592" width="4" style="20" customWidth="1"/>
    <col min="3593" max="3847" width="9.140625" style="20"/>
    <col min="3848" max="3848" width="4" style="20" customWidth="1"/>
    <col min="3849" max="4103" width="9.140625" style="20"/>
    <col min="4104" max="4104" width="4" style="20" customWidth="1"/>
    <col min="4105" max="4359" width="9.140625" style="20"/>
    <col min="4360" max="4360" width="4" style="20" customWidth="1"/>
    <col min="4361" max="4615" width="9.140625" style="20"/>
    <col min="4616" max="4616" width="4" style="20" customWidth="1"/>
    <col min="4617" max="4871" width="9.140625" style="20"/>
    <col min="4872" max="4872" width="4" style="20" customWidth="1"/>
    <col min="4873" max="5127" width="9.140625" style="20"/>
    <col min="5128" max="5128" width="4" style="20" customWidth="1"/>
    <col min="5129" max="5383" width="9.140625" style="20"/>
    <col min="5384" max="5384" width="4" style="20" customWidth="1"/>
    <col min="5385" max="5639" width="9.140625" style="20"/>
    <col min="5640" max="5640" width="4" style="20" customWidth="1"/>
    <col min="5641" max="5895" width="9.140625" style="20"/>
    <col min="5896" max="5896" width="4" style="20" customWidth="1"/>
    <col min="5897" max="6151" width="9.140625" style="20"/>
    <col min="6152" max="6152" width="4" style="20" customWidth="1"/>
    <col min="6153" max="6407" width="9.140625" style="20"/>
    <col min="6408" max="6408" width="4" style="20" customWidth="1"/>
    <col min="6409" max="6663" width="9.140625" style="20"/>
    <col min="6664" max="6664" width="4" style="20" customWidth="1"/>
    <col min="6665" max="6919" width="9.140625" style="20"/>
    <col min="6920" max="6920" width="4" style="20" customWidth="1"/>
    <col min="6921" max="7175" width="9.140625" style="20"/>
    <col min="7176" max="7176" width="4" style="20" customWidth="1"/>
    <col min="7177" max="7431" width="9.140625" style="20"/>
    <col min="7432" max="7432" width="4" style="20" customWidth="1"/>
    <col min="7433" max="7687" width="9.140625" style="20"/>
    <col min="7688" max="7688" width="4" style="20" customWidth="1"/>
    <col min="7689" max="7943" width="9.140625" style="20"/>
    <col min="7944" max="7944" width="4" style="20" customWidth="1"/>
    <col min="7945" max="8199" width="9.140625" style="20"/>
    <col min="8200" max="8200" width="4" style="20" customWidth="1"/>
    <col min="8201" max="8455" width="9.140625" style="20"/>
    <col min="8456" max="8456" width="4" style="20" customWidth="1"/>
    <col min="8457" max="8711" width="9.140625" style="20"/>
    <col min="8712" max="8712" width="4" style="20" customWidth="1"/>
    <col min="8713" max="8967" width="9.140625" style="20"/>
    <col min="8968" max="8968" width="4" style="20" customWidth="1"/>
    <col min="8969" max="9223" width="9.140625" style="20"/>
    <col min="9224" max="9224" width="4" style="20" customWidth="1"/>
    <col min="9225" max="9479" width="9.140625" style="20"/>
    <col min="9480" max="9480" width="4" style="20" customWidth="1"/>
    <col min="9481" max="9735" width="9.140625" style="20"/>
    <col min="9736" max="9736" width="4" style="20" customWidth="1"/>
    <col min="9737" max="9991" width="9.140625" style="20"/>
    <col min="9992" max="9992" width="4" style="20" customWidth="1"/>
    <col min="9993" max="10247" width="9.140625" style="20"/>
    <col min="10248" max="10248" width="4" style="20" customWidth="1"/>
    <col min="10249" max="10503" width="9.140625" style="20"/>
    <col min="10504" max="10504" width="4" style="20" customWidth="1"/>
    <col min="10505" max="10759" width="9.140625" style="20"/>
    <col min="10760" max="10760" width="4" style="20" customWidth="1"/>
    <col min="10761" max="11015" width="9.140625" style="20"/>
    <col min="11016" max="11016" width="4" style="20" customWidth="1"/>
    <col min="11017" max="11271" width="9.140625" style="20"/>
    <col min="11272" max="11272" width="4" style="20" customWidth="1"/>
    <col min="11273" max="11527" width="9.140625" style="20"/>
    <col min="11528" max="11528" width="4" style="20" customWidth="1"/>
    <col min="11529" max="11783" width="9.140625" style="20"/>
    <col min="11784" max="11784" width="4" style="20" customWidth="1"/>
    <col min="11785" max="12039" width="9.140625" style="20"/>
    <col min="12040" max="12040" width="4" style="20" customWidth="1"/>
    <col min="12041" max="12295" width="9.140625" style="20"/>
    <col min="12296" max="12296" width="4" style="20" customWidth="1"/>
    <col min="12297" max="12551" width="9.140625" style="20"/>
    <col min="12552" max="12552" width="4" style="20" customWidth="1"/>
    <col min="12553" max="12807" width="9.140625" style="20"/>
    <col min="12808" max="12808" width="4" style="20" customWidth="1"/>
    <col min="12809" max="13063" width="9.140625" style="20"/>
    <col min="13064" max="13064" width="4" style="20" customWidth="1"/>
    <col min="13065" max="13319" width="9.140625" style="20"/>
    <col min="13320" max="13320" width="4" style="20" customWidth="1"/>
    <col min="13321" max="13575" width="9.140625" style="20"/>
    <col min="13576" max="13576" width="4" style="20" customWidth="1"/>
    <col min="13577" max="13831" width="9.140625" style="20"/>
    <col min="13832" max="13832" width="4" style="20" customWidth="1"/>
    <col min="13833" max="14087" width="9.140625" style="20"/>
    <col min="14088" max="14088" width="4" style="20" customWidth="1"/>
    <col min="14089" max="14343" width="9.140625" style="20"/>
    <col min="14344" max="14344" width="4" style="20" customWidth="1"/>
    <col min="14345" max="14599" width="9.140625" style="20"/>
    <col min="14600" max="14600" width="4" style="20" customWidth="1"/>
    <col min="14601" max="14855" width="9.140625" style="20"/>
    <col min="14856" max="14856" width="4" style="20" customWidth="1"/>
    <col min="14857" max="15111" width="9.140625" style="20"/>
    <col min="15112" max="15112" width="4" style="20" customWidth="1"/>
    <col min="15113" max="15367" width="9.140625" style="20"/>
    <col min="15368" max="15368" width="4" style="20" customWidth="1"/>
    <col min="15369" max="15623" width="9.140625" style="20"/>
    <col min="15624" max="15624" width="4" style="20" customWidth="1"/>
    <col min="15625" max="15879" width="9.140625" style="20"/>
    <col min="15880" max="15880" width="4" style="20" customWidth="1"/>
    <col min="15881" max="16135" width="9.140625" style="20"/>
    <col min="16136" max="16136" width="4" style="20" customWidth="1"/>
    <col min="16137" max="16384" width="9.140625" style="20"/>
  </cols>
  <sheetData>
    <row r="18" spans="1:1" ht="6.75" customHeight="1"/>
    <row r="19" spans="1:1" ht="20.25">
      <c r="A19" s="21"/>
    </row>
  </sheetData>
  <printOptions horizontalCentered="1" verticalCentered="1"/>
  <pageMargins left="0.78740157480314965" right="0.78740157480314965" top="0.78740157480314965" bottom="0.78740157480314965" header="0.51181102362204722" footer="0.51181102362204722"/>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3"/>
  <sheetViews>
    <sheetView rightToLeft="1" view="pageBreakPreview" zoomScaleNormal="100" zoomScaleSheetLayoutView="100" workbookViewId="0">
      <selection activeCell="G18" sqref="G18"/>
    </sheetView>
  </sheetViews>
  <sheetFormatPr defaultColWidth="9.140625" defaultRowHeight="12.75"/>
  <cols>
    <col min="1" max="1" width="22.140625" style="33" customWidth="1"/>
    <col min="2" max="2" width="12.5703125" style="33" customWidth="1"/>
    <col min="3" max="3" width="12.5703125" style="370" customWidth="1"/>
    <col min="4" max="8" width="12.5703125" style="33" customWidth="1"/>
    <col min="9" max="9" width="12.5703125" style="370" customWidth="1"/>
    <col min="10" max="11" width="12.5703125" style="33" customWidth="1"/>
    <col min="12" max="12" width="22.140625" style="33" customWidth="1"/>
    <col min="13" max="18" width="9.140625" style="33"/>
    <col min="19" max="19" width="0.42578125" style="33" customWidth="1"/>
    <col min="20" max="21" width="9.140625" style="33" customWidth="1"/>
    <col min="22" max="26" width="9.140625" style="33"/>
    <col min="27" max="27" width="37.42578125" style="33" customWidth="1"/>
    <col min="28" max="28" width="5" style="34" customWidth="1"/>
    <col min="29" max="16384" width="9.140625" style="33"/>
  </cols>
  <sheetData>
    <row r="1" spans="1:28" ht="26.25" customHeight="1">
      <c r="A1" s="711" t="s">
        <v>617</v>
      </c>
      <c r="B1" s="711"/>
      <c r="C1" s="711"/>
      <c r="D1" s="711"/>
      <c r="E1" s="711"/>
      <c r="F1" s="711"/>
      <c r="G1" s="711"/>
      <c r="H1" s="711"/>
      <c r="I1" s="711"/>
      <c r="J1" s="711"/>
      <c r="K1" s="711"/>
      <c r="L1" s="711"/>
      <c r="M1" s="36"/>
      <c r="N1" s="36"/>
      <c r="O1" s="36"/>
    </row>
    <row r="2" spans="1:28" s="38" customFormat="1" ht="18">
      <c r="A2" s="710">
        <v>2020</v>
      </c>
      <c r="B2" s="710"/>
      <c r="C2" s="710"/>
      <c r="D2" s="710"/>
      <c r="E2" s="710"/>
      <c r="F2" s="710"/>
      <c r="G2" s="710"/>
      <c r="H2" s="710"/>
      <c r="I2" s="710"/>
      <c r="J2" s="710"/>
      <c r="K2" s="710"/>
      <c r="L2" s="710"/>
      <c r="M2" s="37"/>
      <c r="N2" s="37"/>
      <c r="O2" s="37"/>
      <c r="R2" s="39"/>
      <c r="AB2" s="39"/>
    </row>
    <row r="3" spans="1:28" s="38" customFormat="1" ht="15.6" customHeight="1">
      <c r="A3" s="689" t="s">
        <v>615</v>
      </c>
      <c r="B3" s="689"/>
      <c r="C3" s="689"/>
      <c r="D3" s="689"/>
      <c r="E3" s="689"/>
      <c r="F3" s="689"/>
      <c r="G3" s="689"/>
      <c r="H3" s="689"/>
      <c r="I3" s="689"/>
      <c r="J3" s="689"/>
      <c r="K3" s="689"/>
      <c r="L3" s="689"/>
      <c r="M3" s="37"/>
      <c r="N3" s="37"/>
      <c r="O3" s="37"/>
      <c r="AB3" s="39"/>
    </row>
    <row r="4" spans="1:28" s="38" customFormat="1" ht="15.75">
      <c r="A4" s="709">
        <v>2020</v>
      </c>
      <c r="B4" s="709"/>
      <c r="C4" s="709"/>
      <c r="D4" s="709"/>
      <c r="E4" s="709"/>
      <c r="F4" s="709"/>
      <c r="G4" s="709"/>
      <c r="H4" s="709"/>
      <c r="I4" s="709"/>
      <c r="J4" s="709"/>
      <c r="K4" s="709"/>
      <c r="L4" s="709"/>
      <c r="M4" s="37"/>
      <c r="N4" s="37"/>
      <c r="O4" s="37"/>
      <c r="AB4" s="39"/>
    </row>
    <row r="5" spans="1:28" s="327" customFormat="1" ht="22.5" customHeight="1">
      <c r="A5" s="334" t="s">
        <v>518</v>
      </c>
      <c r="B5" s="335"/>
      <c r="C5" s="335"/>
      <c r="D5" s="335"/>
      <c r="E5" s="335"/>
      <c r="F5" s="335"/>
      <c r="G5" s="335"/>
      <c r="H5" s="335"/>
      <c r="I5" s="335"/>
      <c r="J5" s="335"/>
      <c r="K5" s="335"/>
      <c r="L5" s="336" t="s">
        <v>625</v>
      </c>
      <c r="M5" s="325"/>
      <c r="N5" s="325"/>
      <c r="O5" s="325"/>
      <c r="AB5" s="325"/>
    </row>
    <row r="6" spans="1:28" ht="20.25" customHeight="1">
      <c r="A6" s="712" t="s">
        <v>618</v>
      </c>
      <c r="B6" s="724" t="s">
        <v>267</v>
      </c>
      <c r="C6" s="725"/>
      <c r="D6" s="725"/>
      <c r="E6" s="725"/>
      <c r="F6" s="726"/>
      <c r="G6" s="724" t="s">
        <v>656</v>
      </c>
      <c r="H6" s="725"/>
      <c r="I6" s="725"/>
      <c r="J6" s="725"/>
      <c r="K6" s="726"/>
      <c r="L6" s="722" t="s">
        <v>619</v>
      </c>
    </row>
    <row r="7" spans="1:28" ht="20.25" customHeight="1">
      <c r="A7" s="713"/>
      <c r="B7" s="728" t="s">
        <v>415</v>
      </c>
      <c r="C7" s="729"/>
      <c r="D7" s="729"/>
      <c r="E7" s="729"/>
      <c r="F7" s="730"/>
      <c r="G7" s="728" t="s">
        <v>416</v>
      </c>
      <c r="H7" s="729"/>
      <c r="I7" s="729"/>
      <c r="J7" s="729"/>
      <c r="K7" s="730"/>
      <c r="L7" s="723"/>
      <c r="AB7" s="89"/>
    </row>
    <row r="8" spans="1:28" ht="66" customHeight="1">
      <c r="A8" s="713"/>
      <c r="B8" s="381" t="s">
        <v>704</v>
      </c>
      <c r="C8" s="381" t="s">
        <v>706</v>
      </c>
      <c r="D8" s="311" t="s">
        <v>679</v>
      </c>
      <c r="E8" s="311" t="s">
        <v>680</v>
      </c>
      <c r="F8" s="311" t="s">
        <v>705</v>
      </c>
      <c r="G8" s="311" t="s">
        <v>707</v>
      </c>
      <c r="H8" s="381" t="s">
        <v>708</v>
      </c>
      <c r="I8" s="369" t="s">
        <v>709</v>
      </c>
      <c r="J8" s="311" t="s">
        <v>710</v>
      </c>
      <c r="K8" s="311" t="s">
        <v>681</v>
      </c>
      <c r="L8" s="727"/>
    </row>
    <row r="9" spans="1:28" ht="28.5" customHeight="1" thickBot="1">
      <c r="A9" s="85" t="s">
        <v>73</v>
      </c>
      <c r="B9" s="265">
        <v>88</v>
      </c>
      <c r="C9" s="265">
        <v>60</v>
      </c>
      <c r="D9" s="265">
        <v>33</v>
      </c>
      <c r="E9" s="265">
        <v>119</v>
      </c>
      <c r="F9" s="266">
        <v>21</v>
      </c>
      <c r="G9" s="265">
        <v>1371</v>
      </c>
      <c r="H9" s="265">
        <v>525</v>
      </c>
      <c r="I9" s="265">
        <v>466</v>
      </c>
      <c r="J9" s="265">
        <v>1983</v>
      </c>
      <c r="K9" s="267">
        <v>250</v>
      </c>
      <c r="L9" s="161" t="s">
        <v>362</v>
      </c>
    </row>
    <row r="10" spans="1:28" s="40" customFormat="1" ht="28.5" customHeight="1">
      <c r="A10" s="129" t="s">
        <v>614</v>
      </c>
      <c r="B10" s="132">
        <v>97</v>
      </c>
      <c r="C10" s="132">
        <v>130</v>
      </c>
      <c r="D10" s="132">
        <v>14</v>
      </c>
      <c r="E10" s="132">
        <v>26</v>
      </c>
      <c r="F10" s="132">
        <v>41</v>
      </c>
      <c r="G10" s="132">
        <v>1899</v>
      </c>
      <c r="H10" s="132">
        <v>1270</v>
      </c>
      <c r="I10" s="132">
        <v>1405</v>
      </c>
      <c r="J10" s="132">
        <v>5050</v>
      </c>
      <c r="K10" s="132">
        <v>1459</v>
      </c>
      <c r="L10" s="268" t="s">
        <v>613</v>
      </c>
      <c r="AB10" s="41"/>
    </row>
    <row r="11" spans="1:28" ht="28.5" customHeight="1">
      <c r="A11" s="130" t="s">
        <v>0</v>
      </c>
      <c r="B11" s="133">
        <f t="shared" ref="B11:K11" si="0">SUM(B9:B10)</f>
        <v>185</v>
      </c>
      <c r="C11" s="133">
        <f t="shared" si="0"/>
        <v>190</v>
      </c>
      <c r="D11" s="133">
        <f t="shared" si="0"/>
        <v>47</v>
      </c>
      <c r="E11" s="133">
        <f t="shared" si="0"/>
        <v>145</v>
      </c>
      <c r="F11" s="133">
        <f t="shared" si="0"/>
        <v>62</v>
      </c>
      <c r="G11" s="133">
        <f t="shared" si="0"/>
        <v>3270</v>
      </c>
      <c r="H11" s="133">
        <f t="shared" si="0"/>
        <v>1795</v>
      </c>
      <c r="I11" s="133">
        <f t="shared" si="0"/>
        <v>1871</v>
      </c>
      <c r="J11" s="133">
        <f t="shared" si="0"/>
        <v>7033</v>
      </c>
      <c r="K11" s="133">
        <f t="shared" si="0"/>
        <v>1709</v>
      </c>
      <c r="L11" s="174" t="s">
        <v>1</v>
      </c>
    </row>
    <row r="12" spans="1:28" s="40" customFormat="1" ht="25.5" customHeight="1">
      <c r="A12" s="33"/>
      <c r="B12" s="33"/>
      <c r="C12" s="370"/>
      <c r="D12" s="33"/>
      <c r="E12" s="33"/>
      <c r="F12" s="42"/>
      <c r="G12" s="33"/>
      <c r="H12" s="33"/>
      <c r="I12" s="370"/>
      <c r="J12" s="33"/>
      <c r="K12" s="33"/>
      <c r="L12" s="33"/>
      <c r="AB12" s="41"/>
    </row>
    <row r="13" spans="1:28" ht="25.5" customHeight="1"/>
  </sheetData>
  <mergeCells count="10">
    <mergeCell ref="A1:L1"/>
    <mergeCell ref="A2:L2"/>
    <mergeCell ref="A3:L3"/>
    <mergeCell ref="A4:L4"/>
    <mergeCell ref="A6:A8"/>
    <mergeCell ref="B6:F6"/>
    <mergeCell ref="G6:K6"/>
    <mergeCell ref="L6:L8"/>
    <mergeCell ref="B7:F7"/>
    <mergeCell ref="G7:K7"/>
  </mergeCells>
  <printOptions horizontalCentered="1" verticalCentered="1"/>
  <pageMargins left="0" right="0" top="0" bottom="0" header="0" footer="0"/>
  <pageSetup paperSize="9" scale="86"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4"/>
  <sheetViews>
    <sheetView rightToLeft="1" view="pageBreakPreview" zoomScaleNormal="100" zoomScaleSheetLayoutView="100" workbookViewId="0">
      <selection activeCell="J13" sqref="J13"/>
    </sheetView>
  </sheetViews>
  <sheetFormatPr defaultColWidth="9.140625" defaultRowHeight="12.75"/>
  <cols>
    <col min="1" max="1" width="24.7109375" style="167" customWidth="1"/>
    <col min="2" max="10" width="12.5703125" style="167" customWidth="1"/>
    <col min="11" max="11" width="24.7109375" style="167" customWidth="1"/>
    <col min="12" max="17" width="9.140625" style="167"/>
    <col min="18" max="18" width="0.42578125" style="167" customWidth="1"/>
    <col min="19" max="20" width="9.140625" style="167" customWidth="1"/>
    <col min="21" max="25" width="9.140625" style="167"/>
    <col min="26" max="26" width="37.42578125" style="167" customWidth="1"/>
    <col min="27" max="27" width="5" style="168" customWidth="1"/>
    <col min="28" max="16384" width="9.140625" style="167"/>
  </cols>
  <sheetData>
    <row r="1" spans="1:27" ht="18">
      <c r="A1" s="711" t="s">
        <v>742</v>
      </c>
      <c r="B1" s="711"/>
      <c r="C1" s="711"/>
      <c r="D1" s="711"/>
      <c r="E1" s="711"/>
      <c r="F1" s="711"/>
      <c r="G1" s="711"/>
      <c r="H1" s="711"/>
      <c r="I1" s="711"/>
      <c r="J1" s="711"/>
      <c r="K1" s="711"/>
      <c r="L1" s="592"/>
      <c r="M1" s="592"/>
      <c r="N1" s="592"/>
    </row>
    <row r="2" spans="1:27" s="169" customFormat="1" ht="17.25" customHeight="1">
      <c r="A2" s="670" t="s">
        <v>699</v>
      </c>
      <c r="B2" s="670"/>
      <c r="C2" s="670"/>
      <c r="D2" s="670"/>
      <c r="E2" s="670"/>
      <c r="F2" s="670"/>
      <c r="G2" s="670"/>
      <c r="H2" s="670"/>
      <c r="I2" s="670"/>
      <c r="J2" s="670"/>
      <c r="K2" s="670"/>
      <c r="L2" s="596"/>
      <c r="M2" s="596"/>
      <c r="N2" s="596"/>
      <c r="AA2" s="170"/>
    </row>
    <row r="3" spans="1:27" s="169" customFormat="1" ht="15.75">
      <c r="A3" s="732" t="s">
        <v>741</v>
      </c>
      <c r="B3" s="732"/>
      <c r="C3" s="732"/>
      <c r="D3" s="732"/>
      <c r="E3" s="732"/>
      <c r="F3" s="732"/>
      <c r="G3" s="732"/>
      <c r="H3" s="732"/>
      <c r="I3" s="732"/>
      <c r="J3" s="732"/>
      <c r="K3" s="732"/>
      <c r="L3" s="596"/>
      <c r="M3" s="596"/>
      <c r="N3" s="596"/>
      <c r="AA3" s="170"/>
    </row>
    <row r="4" spans="1:27" s="169" customFormat="1" ht="15.75">
      <c r="A4" s="672" t="s">
        <v>699</v>
      </c>
      <c r="B4" s="672"/>
      <c r="C4" s="672"/>
      <c r="D4" s="672"/>
      <c r="E4" s="672"/>
      <c r="F4" s="672"/>
      <c r="G4" s="672"/>
      <c r="H4" s="672"/>
      <c r="I4" s="672"/>
      <c r="J4" s="672"/>
      <c r="K4" s="672"/>
      <c r="L4" s="596"/>
      <c r="M4" s="596"/>
      <c r="N4" s="596"/>
      <c r="AA4" s="170"/>
    </row>
    <row r="5" spans="1:27" ht="15.75" customHeight="1">
      <c r="A5" s="595" t="s">
        <v>533</v>
      </c>
      <c r="B5" s="594"/>
      <c r="C5" s="594"/>
      <c r="D5" s="594"/>
      <c r="E5" s="594"/>
      <c r="F5" s="594"/>
      <c r="G5" s="594"/>
      <c r="H5" s="594"/>
      <c r="I5" s="594"/>
      <c r="J5" s="594"/>
      <c r="K5" s="593" t="s">
        <v>743</v>
      </c>
      <c r="L5" s="592"/>
      <c r="M5" s="592"/>
      <c r="N5" s="592"/>
    </row>
    <row r="6" spans="1:27" ht="31.5" customHeight="1">
      <c r="A6" s="712" t="s">
        <v>740</v>
      </c>
      <c r="B6" s="695" t="s">
        <v>420</v>
      </c>
      <c r="C6" s="715"/>
      <c r="D6" s="716"/>
      <c r="E6" s="695" t="s">
        <v>612</v>
      </c>
      <c r="F6" s="717"/>
      <c r="G6" s="718"/>
      <c r="H6" s="719" t="s">
        <v>514</v>
      </c>
      <c r="I6" s="720"/>
      <c r="J6" s="721"/>
      <c r="K6" s="722" t="s">
        <v>739</v>
      </c>
    </row>
    <row r="7" spans="1:27" ht="17.25" customHeight="1">
      <c r="A7" s="713"/>
      <c r="B7" s="150" t="s">
        <v>40</v>
      </c>
      <c r="C7" s="150" t="s">
        <v>41</v>
      </c>
      <c r="D7" s="150" t="s">
        <v>0</v>
      </c>
      <c r="E7" s="150" t="s">
        <v>40</v>
      </c>
      <c r="F7" s="150" t="s">
        <v>41</v>
      </c>
      <c r="G7" s="150" t="s">
        <v>0</v>
      </c>
      <c r="H7" s="150" t="s">
        <v>40</v>
      </c>
      <c r="I7" s="150" t="s">
        <v>41</v>
      </c>
      <c r="J7" s="150" t="s">
        <v>0</v>
      </c>
      <c r="K7" s="723"/>
    </row>
    <row r="8" spans="1:27" ht="17.25" customHeight="1">
      <c r="A8" s="713"/>
      <c r="B8" s="591" t="s">
        <v>71</v>
      </c>
      <c r="C8" s="591" t="s">
        <v>72</v>
      </c>
      <c r="D8" s="591" t="s">
        <v>1</v>
      </c>
      <c r="E8" s="591" t="s">
        <v>71</v>
      </c>
      <c r="F8" s="591" t="s">
        <v>72</v>
      </c>
      <c r="G8" s="591" t="s">
        <v>1</v>
      </c>
      <c r="H8" s="591" t="s">
        <v>71</v>
      </c>
      <c r="I8" s="591" t="s">
        <v>72</v>
      </c>
      <c r="J8" s="591" t="s">
        <v>1</v>
      </c>
      <c r="K8" s="723"/>
    </row>
    <row r="9" spans="1:27" s="171" customFormat="1" ht="24.75" customHeight="1" thickBot="1">
      <c r="A9" s="590">
        <v>2017</v>
      </c>
      <c r="B9" s="589">
        <v>5852</v>
      </c>
      <c r="C9" s="589">
        <v>2315</v>
      </c>
      <c r="D9" s="588">
        <f>B9+C9</f>
        <v>8167</v>
      </c>
      <c r="E9" s="589">
        <v>38345</v>
      </c>
      <c r="F9" s="589">
        <v>19890</v>
      </c>
      <c r="G9" s="588">
        <f>E9+F9</f>
        <v>58235</v>
      </c>
      <c r="H9" s="588">
        <f t="shared" ref="H9:I12" si="0">B9+E9</f>
        <v>44197</v>
      </c>
      <c r="I9" s="588">
        <f t="shared" si="0"/>
        <v>22205</v>
      </c>
      <c r="J9" s="588">
        <f>H9+I9</f>
        <v>66402</v>
      </c>
      <c r="K9" s="587">
        <v>2017</v>
      </c>
      <c r="AA9" s="172"/>
    </row>
    <row r="10" spans="1:27" s="171" customFormat="1" ht="24.75" customHeight="1" thickBot="1">
      <c r="A10" s="586">
        <v>2018</v>
      </c>
      <c r="B10" s="585">
        <v>3592</v>
      </c>
      <c r="C10" s="585">
        <v>2058</v>
      </c>
      <c r="D10" s="584">
        <f>B10+C10</f>
        <v>5650</v>
      </c>
      <c r="E10" s="585">
        <v>41606</v>
      </c>
      <c r="F10" s="585">
        <v>19769</v>
      </c>
      <c r="G10" s="584">
        <f>E10+F10</f>
        <v>61375</v>
      </c>
      <c r="H10" s="584">
        <f t="shared" si="0"/>
        <v>45198</v>
      </c>
      <c r="I10" s="584">
        <f t="shared" si="0"/>
        <v>21827</v>
      </c>
      <c r="J10" s="584">
        <f>H10+I10</f>
        <v>67025</v>
      </c>
      <c r="K10" s="583">
        <v>2018</v>
      </c>
      <c r="AA10" s="172"/>
    </row>
    <row r="11" spans="1:27" s="171" customFormat="1" ht="24.75" customHeight="1" thickBot="1">
      <c r="A11" s="582">
        <v>2019</v>
      </c>
      <c r="B11" s="581">
        <v>2621</v>
      </c>
      <c r="C11" s="581">
        <v>1404</v>
      </c>
      <c r="D11" s="580">
        <f>B11+C11</f>
        <v>4025</v>
      </c>
      <c r="E11" s="581">
        <v>44617</v>
      </c>
      <c r="F11" s="581">
        <v>22626</v>
      </c>
      <c r="G11" s="580">
        <f>E11+F11</f>
        <v>67243</v>
      </c>
      <c r="H11" s="580">
        <f t="shared" si="0"/>
        <v>47238</v>
      </c>
      <c r="I11" s="580">
        <f t="shared" si="0"/>
        <v>24030</v>
      </c>
      <c r="J11" s="580">
        <f>H11+I11</f>
        <v>71268</v>
      </c>
      <c r="K11" s="579">
        <v>2019</v>
      </c>
      <c r="AA11" s="172"/>
    </row>
    <row r="12" spans="1:27" s="171" customFormat="1" ht="24.75" customHeight="1">
      <c r="A12" s="578">
        <v>2020</v>
      </c>
      <c r="B12" s="577">
        <v>3173</v>
      </c>
      <c r="C12" s="577">
        <v>2081</v>
      </c>
      <c r="D12" s="576">
        <f>B12+C12</f>
        <v>5254</v>
      </c>
      <c r="E12" s="577">
        <v>35580</v>
      </c>
      <c r="F12" s="577">
        <v>17603</v>
      </c>
      <c r="G12" s="576">
        <f>E12+F12</f>
        <v>53183</v>
      </c>
      <c r="H12" s="576">
        <f t="shared" si="0"/>
        <v>38753</v>
      </c>
      <c r="I12" s="576">
        <f t="shared" si="0"/>
        <v>19684</v>
      </c>
      <c r="J12" s="576">
        <f>H12+I12</f>
        <v>58437</v>
      </c>
      <c r="K12" s="575">
        <v>2020</v>
      </c>
      <c r="AA12" s="172"/>
    </row>
    <row r="13" spans="1:27">
      <c r="D13" s="574"/>
    </row>
    <row r="14" spans="1:27">
      <c r="J14" s="731"/>
    </row>
    <row r="15" spans="1:27">
      <c r="J15" s="731"/>
    </row>
    <row r="16" spans="1:27">
      <c r="R16" s="168"/>
      <c r="AA16" s="167"/>
    </row>
    <row r="24" spans="10:10">
      <c r="J24" s="389"/>
    </row>
  </sheetData>
  <mergeCells count="10">
    <mergeCell ref="J14:J15"/>
    <mergeCell ref="A1:K1"/>
    <mergeCell ref="A2:K2"/>
    <mergeCell ref="A3:K3"/>
    <mergeCell ref="A4:K4"/>
    <mergeCell ref="A6:A8"/>
    <mergeCell ref="B6:D6"/>
    <mergeCell ref="E6:G6"/>
    <mergeCell ref="H6:J6"/>
    <mergeCell ref="K6:K8"/>
  </mergeCells>
  <printOptions horizontalCentered="1" verticalCentered="1"/>
  <pageMargins left="0" right="0" top="0" bottom="0" header="0" footer="0"/>
  <pageSetup paperSize="9" scale="85" orientation="landscape"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2"/>
  <sheetViews>
    <sheetView rightToLeft="1" view="pageBreakPreview" zoomScaleNormal="100" zoomScaleSheetLayoutView="100" workbookViewId="0">
      <selection activeCell="E11" sqref="E11"/>
    </sheetView>
  </sheetViews>
  <sheetFormatPr defaultColWidth="9.140625" defaultRowHeight="12.75"/>
  <cols>
    <col min="1" max="1" width="31.42578125" style="33" customWidth="1"/>
    <col min="2" max="3" width="12.5703125" style="127" customWidth="1"/>
    <col min="4" max="4" width="12.5703125" style="33" customWidth="1"/>
    <col min="5" max="5" width="31.42578125" style="33" customWidth="1"/>
    <col min="6" max="6" width="9.140625" style="33"/>
    <col min="7" max="7" width="5.85546875" style="33" customWidth="1"/>
    <col min="8" max="9" width="9.140625" style="33" customWidth="1"/>
    <col min="10" max="14" width="9.140625" style="33"/>
    <col min="15" max="15" width="37.42578125" style="33" customWidth="1"/>
    <col min="16" max="16" width="5" style="34" customWidth="1"/>
    <col min="17" max="16384" width="9.140625" style="33"/>
  </cols>
  <sheetData>
    <row r="1" spans="1:16" ht="18">
      <c r="A1" s="734" t="s">
        <v>272</v>
      </c>
      <c r="B1" s="734"/>
      <c r="C1" s="734"/>
      <c r="D1" s="734"/>
      <c r="E1" s="734"/>
    </row>
    <row r="2" spans="1:16" s="38" customFormat="1" ht="18">
      <c r="A2" s="733" t="s">
        <v>695</v>
      </c>
      <c r="B2" s="733"/>
      <c r="C2" s="733"/>
      <c r="D2" s="733"/>
      <c r="E2" s="733"/>
      <c r="P2" s="39"/>
    </row>
    <row r="3" spans="1:16" s="38" customFormat="1" ht="15.75" customHeight="1">
      <c r="A3" s="735" t="s">
        <v>407</v>
      </c>
      <c r="B3" s="735"/>
      <c r="C3" s="735"/>
      <c r="D3" s="735"/>
      <c r="E3" s="735"/>
      <c r="P3" s="39"/>
    </row>
    <row r="4" spans="1:16" s="38" customFormat="1" ht="15.75" customHeight="1">
      <c r="A4" s="737" t="s">
        <v>695</v>
      </c>
      <c r="B4" s="737"/>
      <c r="C4" s="737"/>
      <c r="D4" s="737"/>
      <c r="E4" s="737"/>
      <c r="P4" s="39"/>
    </row>
    <row r="5" spans="1:16" s="38" customFormat="1" ht="15.75" customHeight="1">
      <c r="A5" s="326"/>
      <c r="B5" s="326"/>
      <c r="C5" s="326"/>
      <c r="D5" s="326"/>
      <c r="E5" s="326"/>
      <c r="P5" s="39"/>
    </row>
    <row r="6" spans="1:16" ht="15.75" customHeight="1">
      <c r="A6" s="736" t="s">
        <v>534</v>
      </c>
      <c r="B6" s="736"/>
      <c r="C6" s="736"/>
      <c r="D6" s="736"/>
      <c r="E6" s="77" t="s">
        <v>687</v>
      </c>
    </row>
    <row r="7" spans="1:16" ht="37.5" customHeight="1">
      <c r="A7" s="180" t="s">
        <v>268</v>
      </c>
      <c r="B7" s="181">
        <v>2018</v>
      </c>
      <c r="C7" s="181">
        <v>2019</v>
      </c>
      <c r="D7" s="181">
        <v>2020</v>
      </c>
      <c r="E7" s="304" t="s">
        <v>422</v>
      </c>
      <c r="M7" s="34"/>
      <c r="P7" s="33"/>
    </row>
    <row r="8" spans="1:16" ht="33" customHeight="1" thickBot="1">
      <c r="A8" s="269" t="s">
        <v>269</v>
      </c>
      <c r="B8" s="305">
        <v>16</v>
      </c>
      <c r="C8" s="305">
        <v>16</v>
      </c>
      <c r="D8" s="305">
        <v>16</v>
      </c>
      <c r="E8" s="306" t="s">
        <v>459</v>
      </c>
      <c r="I8" s="40"/>
      <c r="J8" s="40"/>
      <c r="K8" s="40"/>
      <c r="L8" s="40"/>
      <c r="M8" s="41"/>
      <c r="P8" s="33"/>
    </row>
    <row r="9" spans="1:16" s="40" customFormat="1" ht="33" customHeight="1" thickBot="1">
      <c r="A9" s="270" t="s">
        <v>270</v>
      </c>
      <c r="B9" s="104">
        <v>10</v>
      </c>
      <c r="C9" s="104">
        <v>9</v>
      </c>
      <c r="D9" s="104">
        <v>9</v>
      </c>
      <c r="E9" s="307" t="s">
        <v>460</v>
      </c>
      <c r="I9" s="33"/>
      <c r="J9" s="33"/>
      <c r="K9" s="33"/>
      <c r="L9" s="33"/>
      <c r="M9" s="34"/>
    </row>
    <row r="10" spans="1:16" ht="33" customHeight="1" thickBot="1">
      <c r="A10" s="271" t="s">
        <v>271</v>
      </c>
      <c r="B10" s="294">
        <v>0</v>
      </c>
      <c r="C10" s="294">
        <v>0</v>
      </c>
      <c r="D10" s="294">
        <v>0</v>
      </c>
      <c r="E10" s="308" t="s">
        <v>461</v>
      </c>
      <c r="I10" s="40"/>
      <c r="J10" s="40"/>
      <c r="K10" s="40"/>
      <c r="L10" s="40"/>
      <c r="M10" s="40"/>
      <c r="P10" s="33"/>
    </row>
    <row r="11" spans="1:16" s="127" customFormat="1" ht="33" customHeight="1">
      <c r="A11" s="272" t="s">
        <v>744</v>
      </c>
      <c r="B11" s="309">
        <v>8</v>
      </c>
      <c r="C11" s="309">
        <v>9</v>
      </c>
      <c r="D11" s="309">
        <v>10</v>
      </c>
      <c r="E11" s="310" t="s">
        <v>745</v>
      </c>
      <c r="I11" s="40"/>
      <c r="J11" s="40"/>
      <c r="K11" s="40"/>
      <c r="L11" s="40"/>
      <c r="M11" s="40"/>
    </row>
    <row r="12" spans="1:16" s="40" customFormat="1" ht="28.5" customHeight="1">
      <c r="A12" s="182" t="s">
        <v>0</v>
      </c>
      <c r="B12" s="183">
        <f>SUM(B8:B11)</f>
        <v>34</v>
      </c>
      <c r="C12" s="183">
        <f>SUM(C8:C11)</f>
        <v>34</v>
      </c>
      <c r="D12" s="183">
        <f>SUM(D8:D11)</f>
        <v>35</v>
      </c>
      <c r="E12" s="184" t="s">
        <v>1</v>
      </c>
      <c r="I12" s="33"/>
      <c r="J12" s="33"/>
      <c r="K12" s="33"/>
      <c r="L12" s="33"/>
      <c r="M12" s="33"/>
      <c r="P12" s="41"/>
    </row>
  </sheetData>
  <mergeCells count="5">
    <mergeCell ref="A2:E2"/>
    <mergeCell ref="A1:E1"/>
    <mergeCell ref="A3:E3"/>
    <mergeCell ref="A6:D6"/>
    <mergeCell ref="A4:E4"/>
  </mergeCells>
  <printOptions horizontalCentered="1" verticalCentered="1"/>
  <pageMargins left="0" right="0" top="0" bottom="0" header="0" footer="0"/>
  <pageSetup paperSize="9"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8"/>
  <sheetViews>
    <sheetView rightToLeft="1" view="pageBreakPreview" zoomScaleNormal="100" zoomScaleSheetLayoutView="100" workbookViewId="0">
      <selection activeCell="D16" sqref="D16"/>
    </sheetView>
  </sheetViews>
  <sheetFormatPr defaultColWidth="9.140625" defaultRowHeight="12.75"/>
  <cols>
    <col min="1" max="1" width="25.28515625" style="33" customWidth="1"/>
    <col min="2" max="3" width="12.7109375" style="127" customWidth="1"/>
    <col min="4" max="4" width="12.7109375" style="33" customWidth="1"/>
    <col min="5" max="5" width="25.28515625" style="33" customWidth="1"/>
    <col min="6" max="6" width="9.140625" style="33" customWidth="1"/>
    <col min="7" max="11" width="9.140625" style="33"/>
    <col min="12" max="12" width="37.42578125" style="33" customWidth="1"/>
    <col min="13" max="13" width="5" style="34" customWidth="1"/>
    <col min="14" max="16384" width="9.140625" style="33"/>
  </cols>
  <sheetData>
    <row r="1" spans="1:13" ht="33" customHeight="1">
      <c r="A1" s="734" t="s">
        <v>273</v>
      </c>
      <c r="B1" s="734"/>
      <c r="C1" s="734"/>
      <c r="D1" s="734"/>
      <c r="E1" s="734"/>
    </row>
    <row r="2" spans="1:13" s="38" customFormat="1" ht="15.6" customHeight="1">
      <c r="A2" s="733" t="s">
        <v>695</v>
      </c>
      <c r="B2" s="733"/>
      <c r="C2" s="733"/>
      <c r="D2" s="733"/>
      <c r="E2" s="733"/>
      <c r="M2" s="39"/>
    </row>
    <row r="3" spans="1:13" s="38" customFormat="1" ht="33" customHeight="1">
      <c r="A3" s="738" t="s">
        <v>408</v>
      </c>
      <c r="B3" s="738"/>
      <c r="C3" s="738"/>
      <c r="D3" s="738"/>
      <c r="E3" s="738"/>
      <c r="M3" s="39"/>
    </row>
    <row r="4" spans="1:13" s="38" customFormat="1" ht="15.75" customHeight="1">
      <c r="A4" s="737" t="s">
        <v>695</v>
      </c>
      <c r="B4" s="737"/>
      <c r="C4" s="737"/>
      <c r="D4" s="737"/>
      <c r="E4" s="737"/>
      <c r="M4" s="39"/>
    </row>
    <row r="5" spans="1:13" ht="15.75" customHeight="1">
      <c r="A5" s="739" t="s">
        <v>535</v>
      </c>
      <c r="B5" s="739"/>
      <c r="C5" s="739"/>
      <c r="D5" s="736"/>
      <c r="E5" s="128" t="s">
        <v>536</v>
      </c>
    </row>
    <row r="6" spans="1:13" ht="34.5" customHeight="1">
      <c r="A6" s="175" t="s">
        <v>274</v>
      </c>
      <c r="B6" s="275">
        <v>2018</v>
      </c>
      <c r="C6" s="275">
        <v>2019</v>
      </c>
      <c r="D6" s="275">
        <v>2020</v>
      </c>
      <c r="E6" s="176" t="s">
        <v>213</v>
      </c>
      <c r="G6" s="34"/>
      <c r="M6" s="33"/>
    </row>
    <row r="7" spans="1:13" ht="24" customHeight="1" thickBot="1">
      <c r="A7" s="312" t="s">
        <v>275</v>
      </c>
      <c r="B7" s="313">
        <v>18</v>
      </c>
      <c r="C7" s="313">
        <v>17</v>
      </c>
      <c r="D7" s="313">
        <v>17</v>
      </c>
      <c r="E7" s="314" t="s">
        <v>215</v>
      </c>
      <c r="G7" s="34"/>
      <c r="M7" s="33"/>
    </row>
    <row r="8" spans="1:13" ht="24" customHeight="1" thickBot="1">
      <c r="A8" s="315" t="s">
        <v>276</v>
      </c>
      <c r="B8" s="273">
        <v>2</v>
      </c>
      <c r="C8" s="273">
        <v>2</v>
      </c>
      <c r="D8" s="273">
        <v>2</v>
      </c>
      <c r="E8" s="316" t="s">
        <v>490</v>
      </c>
      <c r="G8" s="34"/>
      <c r="M8" s="33"/>
    </row>
    <row r="9" spans="1:13" ht="24" customHeight="1" thickBot="1">
      <c r="A9" s="317" t="s">
        <v>277</v>
      </c>
      <c r="B9" s="274">
        <v>3</v>
      </c>
      <c r="C9" s="274">
        <v>3</v>
      </c>
      <c r="D9" s="274">
        <v>3</v>
      </c>
      <c r="E9" s="318" t="s">
        <v>491</v>
      </c>
      <c r="F9" s="126"/>
      <c r="G9" s="34"/>
      <c r="M9" s="33"/>
    </row>
    <row r="10" spans="1:13" s="40" customFormat="1" ht="24" customHeight="1" thickBot="1">
      <c r="A10" s="315" t="s">
        <v>278</v>
      </c>
      <c r="B10" s="273">
        <v>1</v>
      </c>
      <c r="C10" s="273">
        <v>1</v>
      </c>
      <c r="D10" s="273">
        <v>1</v>
      </c>
      <c r="E10" s="316" t="s">
        <v>492</v>
      </c>
      <c r="F10" s="126"/>
      <c r="G10" s="41"/>
    </row>
    <row r="11" spans="1:13" ht="24" customHeight="1" thickBot="1">
      <c r="A11" s="317" t="s">
        <v>605</v>
      </c>
      <c r="B11" s="319">
        <v>4</v>
      </c>
      <c r="C11" s="319">
        <v>4</v>
      </c>
      <c r="D11" s="319">
        <v>4</v>
      </c>
      <c r="E11" s="318" t="s">
        <v>606</v>
      </c>
      <c r="F11" s="126"/>
      <c r="G11" s="34"/>
      <c r="M11" s="33"/>
    </row>
    <row r="12" spans="1:13" s="40" customFormat="1" ht="24" customHeight="1" thickBot="1">
      <c r="A12" s="315" t="s">
        <v>279</v>
      </c>
      <c r="B12" s="273">
        <v>2</v>
      </c>
      <c r="C12" s="273">
        <v>3</v>
      </c>
      <c r="D12" s="273">
        <v>3</v>
      </c>
      <c r="E12" s="316" t="s">
        <v>493</v>
      </c>
      <c r="F12" s="126"/>
      <c r="J12" s="41"/>
    </row>
    <row r="13" spans="1:13" s="40" customFormat="1" ht="24" customHeight="1" thickBot="1">
      <c r="A13" s="317" t="s">
        <v>280</v>
      </c>
      <c r="B13" s="319">
        <v>3</v>
      </c>
      <c r="C13" s="319">
        <v>3</v>
      </c>
      <c r="D13" s="319">
        <v>3</v>
      </c>
      <c r="E13" s="318" t="s">
        <v>494</v>
      </c>
      <c r="F13" s="126"/>
      <c r="H13" s="41"/>
    </row>
    <row r="14" spans="1:13" ht="24" customHeight="1">
      <c r="A14" s="320" t="s">
        <v>281</v>
      </c>
      <c r="B14" s="321">
        <v>1</v>
      </c>
      <c r="C14" s="321">
        <v>1</v>
      </c>
      <c r="D14" s="321">
        <v>2</v>
      </c>
      <c r="E14" s="322" t="s">
        <v>364</v>
      </c>
      <c r="F14" s="126"/>
      <c r="H14" s="34"/>
      <c r="M14" s="33"/>
    </row>
    <row r="15" spans="1:13" ht="24" customHeight="1">
      <c r="A15" s="177" t="s">
        <v>55</v>
      </c>
      <c r="B15" s="178">
        <f>SUM(B7:B14)</f>
        <v>34</v>
      </c>
      <c r="C15" s="178">
        <f>SUM(C7:C14)</f>
        <v>34</v>
      </c>
      <c r="D15" s="178">
        <f>SUM(D7:D14)</f>
        <v>35</v>
      </c>
      <c r="E15" s="179" t="s">
        <v>1</v>
      </c>
      <c r="I15" s="126"/>
      <c r="K15" s="34"/>
      <c r="M15" s="33"/>
    </row>
    <row r="16" spans="1:13">
      <c r="I16" s="126"/>
    </row>
    <row r="17" spans="9:9">
      <c r="I17" s="126"/>
    </row>
    <row r="18" spans="9:9">
      <c r="I18" s="126"/>
    </row>
  </sheetData>
  <mergeCells count="5">
    <mergeCell ref="A1:E1"/>
    <mergeCell ref="A2:E2"/>
    <mergeCell ref="A3:E3"/>
    <mergeCell ref="A4:E4"/>
    <mergeCell ref="A5:D5"/>
  </mergeCells>
  <printOptions horizontalCentered="1" verticalCentered="1"/>
  <pageMargins left="0" right="0" top="0" bottom="0" header="0" footer="0"/>
  <pageSetup paperSize="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37"/>
  <sheetViews>
    <sheetView rightToLeft="1" view="pageBreakPreview" topLeftCell="A16" zoomScaleNormal="100" zoomScaleSheetLayoutView="100" workbookViewId="0">
      <selection activeCell="O30" sqref="O30"/>
    </sheetView>
  </sheetViews>
  <sheetFormatPr defaultColWidth="9.140625" defaultRowHeight="14.25"/>
  <cols>
    <col min="1" max="1" width="20.7109375" style="190" customWidth="1"/>
    <col min="2" max="2" width="6.140625" style="190" customWidth="1"/>
    <col min="3" max="3" width="6" style="190" customWidth="1"/>
    <col min="4" max="4" width="6.140625" style="190" customWidth="1"/>
    <col min="5" max="5" width="6" style="190" customWidth="1"/>
    <col min="6" max="6" width="6.140625" style="190" customWidth="1"/>
    <col min="7" max="7" width="6" style="190" customWidth="1"/>
    <col min="8" max="8" width="6.140625" style="190" customWidth="1"/>
    <col min="9" max="9" width="6" style="201" customWidth="1"/>
    <col min="10" max="10" width="6.140625" style="201" customWidth="1"/>
    <col min="11" max="11" width="6" style="201" customWidth="1"/>
    <col min="12" max="12" width="6.140625" style="201" customWidth="1"/>
    <col min="13" max="13" width="6" style="190" customWidth="1"/>
    <col min="14" max="14" width="6.140625" style="190" customWidth="1"/>
    <col min="15" max="15" width="6" style="190" customWidth="1"/>
    <col min="16" max="16" width="6.140625" style="190" customWidth="1"/>
    <col min="17" max="17" width="6" style="190" customWidth="1"/>
    <col min="18" max="21" width="7.140625" style="190" customWidth="1"/>
    <col min="22" max="22" width="20.7109375" style="190" customWidth="1"/>
    <col min="23" max="16384" width="9.140625" style="190"/>
  </cols>
  <sheetData>
    <row r="1" spans="1:32" s="186" customFormat="1" ht="21" customHeight="1">
      <c r="A1" s="743" t="s">
        <v>515</v>
      </c>
      <c r="B1" s="743"/>
      <c r="C1" s="743"/>
      <c r="D1" s="743"/>
      <c r="E1" s="743"/>
      <c r="F1" s="743"/>
      <c r="G1" s="743"/>
      <c r="H1" s="743"/>
      <c r="I1" s="743"/>
      <c r="J1" s="743"/>
      <c r="K1" s="743"/>
      <c r="L1" s="743"/>
      <c r="M1" s="743"/>
      <c r="N1" s="743"/>
      <c r="O1" s="743"/>
      <c r="P1" s="743"/>
      <c r="Q1" s="743"/>
      <c r="R1" s="743"/>
      <c r="S1" s="743"/>
      <c r="T1" s="743"/>
      <c r="U1" s="743"/>
      <c r="V1" s="743"/>
      <c r="W1" s="18"/>
      <c r="X1" s="18"/>
      <c r="Y1" s="18"/>
      <c r="Z1" s="18"/>
      <c r="AA1" s="18"/>
      <c r="AB1" s="18"/>
      <c r="AC1" s="18"/>
      <c r="AD1" s="18"/>
      <c r="AE1" s="18"/>
      <c r="AF1" s="185"/>
    </row>
    <row r="2" spans="1:32" s="186" customFormat="1" ht="13.5" customHeight="1">
      <c r="A2" s="744">
        <v>2020</v>
      </c>
      <c r="B2" s="744"/>
      <c r="C2" s="744"/>
      <c r="D2" s="744"/>
      <c r="E2" s="744"/>
      <c r="F2" s="744"/>
      <c r="G2" s="744"/>
      <c r="H2" s="744"/>
      <c r="I2" s="744"/>
      <c r="J2" s="744"/>
      <c r="K2" s="744"/>
      <c r="L2" s="744"/>
      <c r="M2" s="744"/>
      <c r="N2" s="744"/>
      <c r="O2" s="744"/>
      <c r="P2" s="744"/>
      <c r="Q2" s="744"/>
      <c r="R2" s="744"/>
      <c r="S2" s="744"/>
      <c r="T2" s="744"/>
      <c r="U2" s="744"/>
      <c r="V2" s="744"/>
      <c r="W2" s="18"/>
      <c r="X2" s="18"/>
      <c r="Y2" s="18"/>
      <c r="Z2" s="18"/>
      <c r="AA2" s="18"/>
      <c r="AB2" s="18"/>
      <c r="AC2" s="18"/>
      <c r="AD2" s="18"/>
      <c r="AE2" s="18"/>
      <c r="AF2" s="185"/>
    </row>
    <row r="3" spans="1:32" s="186" customFormat="1" ht="39" customHeight="1">
      <c r="A3" s="745" t="s">
        <v>516</v>
      </c>
      <c r="B3" s="746"/>
      <c r="C3" s="746"/>
      <c r="D3" s="746"/>
      <c r="E3" s="746"/>
      <c r="F3" s="746"/>
      <c r="G3" s="746"/>
      <c r="H3" s="746"/>
      <c r="I3" s="746"/>
      <c r="J3" s="746"/>
      <c r="K3" s="746"/>
      <c r="L3" s="746"/>
      <c r="M3" s="746"/>
      <c r="N3" s="746"/>
      <c r="O3" s="746"/>
      <c r="P3" s="746"/>
      <c r="Q3" s="746"/>
      <c r="R3" s="746"/>
      <c r="S3" s="746"/>
      <c r="T3" s="746"/>
      <c r="U3" s="746"/>
      <c r="V3" s="746"/>
      <c r="W3" s="18"/>
      <c r="X3" s="18"/>
      <c r="Y3" s="18"/>
      <c r="Z3" s="18"/>
      <c r="AA3" s="18"/>
      <c r="AB3" s="18"/>
      <c r="AC3" s="18"/>
      <c r="AD3" s="18"/>
      <c r="AE3" s="18"/>
      <c r="AF3" s="185"/>
    </row>
    <row r="4" spans="1:32" s="186" customFormat="1" ht="18.75" customHeight="1">
      <c r="A4" s="746">
        <v>2020</v>
      </c>
      <c r="B4" s="746"/>
      <c r="C4" s="746"/>
      <c r="D4" s="746"/>
      <c r="E4" s="746"/>
      <c r="F4" s="746"/>
      <c r="G4" s="746"/>
      <c r="H4" s="746"/>
      <c r="I4" s="746"/>
      <c r="J4" s="746"/>
      <c r="K4" s="746"/>
      <c r="L4" s="746"/>
      <c r="M4" s="746"/>
      <c r="N4" s="746"/>
      <c r="O4" s="746"/>
      <c r="P4" s="746"/>
      <c r="Q4" s="746"/>
      <c r="R4" s="746"/>
      <c r="S4" s="746"/>
      <c r="T4" s="746"/>
      <c r="U4" s="746"/>
      <c r="V4" s="746"/>
      <c r="W4" s="18"/>
      <c r="X4" s="18"/>
      <c r="Y4" s="18"/>
      <c r="Z4" s="18"/>
      <c r="AA4" s="18"/>
      <c r="AB4" s="18"/>
      <c r="AC4" s="18"/>
      <c r="AD4" s="18"/>
      <c r="AE4" s="18"/>
      <c r="AF4" s="185"/>
    </row>
    <row r="5" spans="1:32" ht="15" customHeight="1">
      <c r="A5" s="361" t="s">
        <v>537</v>
      </c>
      <c r="B5" s="296"/>
      <c r="C5" s="296"/>
      <c r="D5" s="296"/>
      <c r="E5" s="296"/>
      <c r="F5" s="296"/>
      <c r="G5" s="296"/>
      <c r="H5" s="296"/>
      <c r="I5" s="76"/>
      <c r="J5" s="76"/>
      <c r="K5" s="76"/>
      <c r="L5" s="187"/>
      <c r="M5" s="187"/>
      <c r="N5" s="187"/>
      <c r="O5" s="187"/>
      <c r="P5" s="187"/>
      <c r="Q5" s="187"/>
      <c r="R5" s="187"/>
      <c r="S5" s="187"/>
      <c r="T5" s="188"/>
      <c r="U5" s="188"/>
      <c r="V5" s="188" t="s">
        <v>538</v>
      </c>
      <c r="W5" s="2"/>
      <c r="X5" s="2"/>
      <c r="Y5" s="2"/>
      <c r="Z5" s="2"/>
      <c r="AA5" s="2"/>
      <c r="AB5" s="2"/>
      <c r="AC5" s="2"/>
      <c r="AD5" s="2"/>
      <c r="AE5" s="2"/>
      <c r="AF5" s="189"/>
    </row>
    <row r="6" spans="1:32" ht="21" customHeight="1">
      <c r="A6" s="747" t="s">
        <v>674</v>
      </c>
      <c r="B6" s="749" t="s">
        <v>285</v>
      </c>
      <c r="C6" s="750"/>
      <c r="D6" s="750"/>
      <c r="E6" s="751"/>
      <c r="F6" s="752" t="s">
        <v>411</v>
      </c>
      <c r="G6" s="753"/>
      <c r="H6" s="753"/>
      <c r="I6" s="754"/>
      <c r="J6" s="752" t="s">
        <v>414</v>
      </c>
      <c r="K6" s="753"/>
      <c r="L6" s="753"/>
      <c r="M6" s="754"/>
      <c r="N6" s="752" t="s">
        <v>413</v>
      </c>
      <c r="O6" s="753"/>
      <c r="P6" s="753"/>
      <c r="Q6" s="754"/>
      <c r="R6" s="755" t="s">
        <v>0</v>
      </c>
      <c r="S6" s="756"/>
      <c r="T6" s="756"/>
      <c r="U6" s="757"/>
      <c r="V6" s="758" t="s">
        <v>675</v>
      </c>
      <c r="W6" s="2"/>
      <c r="X6" s="2"/>
      <c r="Y6" s="2"/>
      <c r="Z6" s="2"/>
      <c r="AA6" s="2"/>
      <c r="AB6" s="2"/>
      <c r="AC6" s="2"/>
      <c r="AD6" s="2"/>
      <c r="AE6" s="2"/>
    </row>
    <row r="7" spans="1:32" ht="16.5" customHeight="1">
      <c r="A7" s="747"/>
      <c r="B7" s="761" t="s">
        <v>412</v>
      </c>
      <c r="C7" s="762"/>
      <c r="D7" s="762"/>
      <c r="E7" s="763"/>
      <c r="F7" s="752"/>
      <c r="G7" s="753"/>
      <c r="H7" s="753"/>
      <c r="I7" s="754"/>
      <c r="J7" s="752"/>
      <c r="K7" s="753"/>
      <c r="L7" s="753"/>
      <c r="M7" s="754"/>
      <c r="N7" s="752"/>
      <c r="O7" s="753"/>
      <c r="P7" s="753"/>
      <c r="Q7" s="754"/>
      <c r="R7" s="764" t="s">
        <v>1</v>
      </c>
      <c r="S7" s="765"/>
      <c r="T7" s="765"/>
      <c r="U7" s="766"/>
      <c r="V7" s="759"/>
      <c r="W7" s="2"/>
      <c r="X7" s="2"/>
      <c r="Y7" s="2"/>
      <c r="Z7" s="2"/>
      <c r="AA7" s="2"/>
      <c r="AB7" s="2"/>
      <c r="AC7" s="2"/>
      <c r="AD7" s="2"/>
      <c r="AE7" s="2"/>
    </row>
    <row r="8" spans="1:32" ht="15.75" customHeight="1">
      <c r="A8" s="748"/>
      <c r="B8" s="741" t="s">
        <v>282</v>
      </c>
      <c r="C8" s="741"/>
      <c r="D8" s="740" t="s">
        <v>283</v>
      </c>
      <c r="E8" s="740"/>
      <c r="F8" s="740" t="s">
        <v>282</v>
      </c>
      <c r="G8" s="740"/>
      <c r="H8" s="740" t="s">
        <v>283</v>
      </c>
      <c r="I8" s="740"/>
      <c r="J8" s="740" t="s">
        <v>282</v>
      </c>
      <c r="K8" s="740"/>
      <c r="L8" s="740" t="s">
        <v>283</v>
      </c>
      <c r="M8" s="740"/>
      <c r="N8" s="740" t="s">
        <v>282</v>
      </c>
      <c r="O8" s="740"/>
      <c r="P8" s="740" t="s">
        <v>283</v>
      </c>
      <c r="Q8" s="740"/>
      <c r="R8" s="740" t="s">
        <v>282</v>
      </c>
      <c r="S8" s="740"/>
      <c r="T8" s="740" t="s">
        <v>283</v>
      </c>
      <c r="U8" s="740"/>
      <c r="V8" s="759"/>
      <c r="W8" s="2"/>
      <c r="X8" s="2"/>
      <c r="Y8" s="2"/>
      <c r="Z8" s="2"/>
      <c r="AA8" s="2"/>
      <c r="AB8" s="2"/>
      <c r="AC8" s="2"/>
      <c r="AD8" s="2"/>
      <c r="AE8" s="2"/>
    </row>
    <row r="9" spans="1:32" ht="15.75" customHeight="1">
      <c r="A9" s="748"/>
      <c r="B9" s="767" t="s">
        <v>379</v>
      </c>
      <c r="C9" s="767"/>
      <c r="D9" s="742" t="s">
        <v>380</v>
      </c>
      <c r="E9" s="742"/>
      <c r="F9" s="767" t="s">
        <v>379</v>
      </c>
      <c r="G9" s="767"/>
      <c r="H9" s="742" t="s">
        <v>380</v>
      </c>
      <c r="I9" s="742"/>
      <c r="J9" s="767" t="s">
        <v>379</v>
      </c>
      <c r="K9" s="767"/>
      <c r="L9" s="742" t="s">
        <v>380</v>
      </c>
      <c r="M9" s="742"/>
      <c r="N9" s="767" t="s">
        <v>379</v>
      </c>
      <c r="O9" s="767"/>
      <c r="P9" s="742" t="s">
        <v>380</v>
      </c>
      <c r="Q9" s="742"/>
      <c r="R9" s="767" t="s">
        <v>379</v>
      </c>
      <c r="S9" s="767"/>
      <c r="T9" s="742" t="s">
        <v>380</v>
      </c>
      <c r="U9" s="742"/>
      <c r="V9" s="759"/>
      <c r="W9" s="2"/>
      <c r="X9" s="2"/>
      <c r="Y9" s="2"/>
      <c r="Z9" s="2"/>
      <c r="AA9" s="2"/>
      <c r="AB9" s="2"/>
      <c r="AC9" s="2"/>
      <c r="AD9" s="2"/>
      <c r="AE9" s="2"/>
    </row>
    <row r="10" spans="1:32" ht="15.75" customHeight="1">
      <c r="A10" s="748"/>
      <c r="B10" s="191" t="s">
        <v>284</v>
      </c>
      <c r="C10" s="191" t="s">
        <v>41</v>
      </c>
      <c r="D10" s="191" t="s">
        <v>284</v>
      </c>
      <c r="E10" s="191" t="s">
        <v>41</v>
      </c>
      <c r="F10" s="191" t="s">
        <v>284</v>
      </c>
      <c r="G10" s="191" t="s">
        <v>41</v>
      </c>
      <c r="H10" s="191" t="s">
        <v>284</v>
      </c>
      <c r="I10" s="191" t="s">
        <v>41</v>
      </c>
      <c r="J10" s="191" t="s">
        <v>284</v>
      </c>
      <c r="K10" s="191" t="s">
        <v>41</v>
      </c>
      <c r="L10" s="191" t="s">
        <v>284</v>
      </c>
      <c r="M10" s="191" t="s">
        <v>41</v>
      </c>
      <c r="N10" s="191" t="s">
        <v>284</v>
      </c>
      <c r="O10" s="191" t="s">
        <v>41</v>
      </c>
      <c r="P10" s="191" t="s">
        <v>284</v>
      </c>
      <c r="Q10" s="191" t="s">
        <v>41</v>
      </c>
      <c r="R10" s="191" t="s">
        <v>284</v>
      </c>
      <c r="S10" s="191" t="s">
        <v>41</v>
      </c>
      <c r="T10" s="191" t="s">
        <v>284</v>
      </c>
      <c r="U10" s="191" t="s">
        <v>41</v>
      </c>
      <c r="V10" s="759"/>
    </row>
    <row r="11" spans="1:32" s="192" customFormat="1" ht="14.25" customHeight="1">
      <c r="A11" s="748"/>
      <c r="B11" s="166" t="s">
        <v>71</v>
      </c>
      <c r="C11" s="166" t="s">
        <v>72</v>
      </c>
      <c r="D11" s="166" t="s">
        <v>71</v>
      </c>
      <c r="E11" s="166" t="s">
        <v>72</v>
      </c>
      <c r="F11" s="166" t="s">
        <v>71</v>
      </c>
      <c r="G11" s="166" t="s">
        <v>72</v>
      </c>
      <c r="H11" s="166" t="s">
        <v>71</v>
      </c>
      <c r="I11" s="166" t="s">
        <v>72</v>
      </c>
      <c r="J11" s="166" t="s">
        <v>71</v>
      </c>
      <c r="K11" s="166" t="s">
        <v>72</v>
      </c>
      <c r="L11" s="166" t="s">
        <v>71</v>
      </c>
      <c r="M11" s="166" t="s">
        <v>72</v>
      </c>
      <c r="N11" s="166" t="s">
        <v>71</v>
      </c>
      <c r="O11" s="166" t="s">
        <v>72</v>
      </c>
      <c r="P11" s="166" t="s">
        <v>71</v>
      </c>
      <c r="Q11" s="166" t="s">
        <v>72</v>
      </c>
      <c r="R11" s="166" t="s">
        <v>71</v>
      </c>
      <c r="S11" s="166" t="s">
        <v>72</v>
      </c>
      <c r="T11" s="166" t="s">
        <v>71</v>
      </c>
      <c r="U11" s="166" t="s">
        <v>72</v>
      </c>
      <c r="V11" s="760"/>
    </row>
    <row r="12" spans="1:32" s="192" customFormat="1" ht="15" customHeight="1">
      <c r="A12" s="193" t="s">
        <v>286</v>
      </c>
      <c r="B12" s="338">
        <v>509</v>
      </c>
      <c r="C12" s="338">
        <v>149</v>
      </c>
      <c r="D12" s="338">
        <v>496</v>
      </c>
      <c r="E12" s="338">
        <v>168</v>
      </c>
      <c r="F12" s="338">
        <v>244</v>
      </c>
      <c r="G12" s="338">
        <v>243</v>
      </c>
      <c r="H12" s="338">
        <v>321</v>
      </c>
      <c r="I12" s="338">
        <v>211</v>
      </c>
      <c r="J12" s="338">
        <v>21</v>
      </c>
      <c r="K12" s="338">
        <v>66</v>
      </c>
      <c r="L12" s="338">
        <v>29</v>
      </c>
      <c r="M12" s="338">
        <v>45</v>
      </c>
      <c r="N12" s="338">
        <v>21</v>
      </c>
      <c r="O12" s="338">
        <v>238</v>
      </c>
      <c r="P12" s="338">
        <v>30</v>
      </c>
      <c r="Q12" s="338">
        <v>209</v>
      </c>
      <c r="R12" s="345">
        <v>795</v>
      </c>
      <c r="S12" s="345">
        <v>696</v>
      </c>
      <c r="T12" s="345">
        <v>876</v>
      </c>
      <c r="U12" s="345">
        <v>633</v>
      </c>
      <c r="V12" s="162" t="s">
        <v>365</v>
      </c>
    </row>
    <row r="13" spans="1:32" s="195" customFormat="1" ht="15" customHeight="1" thickBot="1">
      <c r="A13" s="194" t="s">
        <v>290</v>
      </c>
      <c r="B13" s="339">
        <v>654</v>
      </c>
      <c r="C13" s="339">
        <v>1276</v>
      </c>
      <c r="D13" s="339">
        <v>811</v>
      </c>
      <c r="E13" s="339">
        <v>1295</v>
      </c>
      <c r="F13" s="339">
        <v>391</v>
      </c>
      <c r="G13" s="339">
        <v>1216</v>
      </c>
      <c r="H13" s="339">
        <v>504</v>
      </c>
      <c r="I13" s="339">
        <v>985</v>
      </c>
      <c r="J13" s="339">
        <v>381</v>
      </c>
      <c r="K13" s="339">
        <v>808</v>
      </c>
      <c r="L13" s="339">
        <v>375</v>
      </c>
      <c r="M13" s="339">
        <v>746</v>
      </c>
      <c r="N13" s="339">
        <v>97</v>
      </c>
      <c r="O13" s="339">
        <v>1955</v>
      </c>
      <c r="P13" s="339">
        <v>128</v>
      </c>
      <c r="Q13" s="339">
        <v>801</v>
      </c>
      <c r="R13" s="346">
        <v>1523</v>
      </c>
      <c r="S13" s="346">
        <v>5255</v>
      </c>
      <c r="T13" s="346">
        <v>1818</v>
      </c>
      <c r="U13" s="346">
        <v>3827</v>
      </c>
      <c r="V13" s="163" t="s">
        <v>366</v>
      </c>
    </row>
    <row r="14" spans="1:32" s="197" customFormat="1" ht="15" customHeight="1" thickBot="1">
      <c r="A14" s="196" t="s">
        <v>291</v>
      </c>
      <c r="B14" s="340">
        <v>184</v>
      </c>
      <c r="C14" s="340">
        <v>360</v>
      </c>
      <c r="D14" s="340">
        <v>179</v>
      </c>
      <c r="E14" s="340">
        <v>166</v>
      </c>
      <c r="F14" s="340">
        <v>244</v>
      </c>
      <c r="G14" s="340">
        <v>540</v>
      </c>
      <c r="H14" s="340">
        <v>197</v>
      </c>
      <c r="I14" s="340">
        <v>211</v>
      </c>
      <c r="J14" s="340">
        <v>97</v>
      </c>
      <c r="K14" s="340">
        <v>464</v>
      </c>
      <c r="L14" s="340">
        <v>114</v>
      </c>
      <c r="M14" s="340">
        <v>455</v>
      </c>
      <c r="N14" s="340">
        <v>117</v>
      </c>
      <c r="O14" s="340">
        <v>527</v>
      </c>
      <c r="P14" s="340">
        <v>119</v>
      </c>
      <c r="Q14" s="340">
        <v>740</v>
      </c>
      <c r="R14" s="347">
        <v>642</v>
      </c>
      <c r="S14" s="347">
        <v>1891</v>
      </c>
      <c r="T14" s="347">
        <v>609</v>
      </c>
      <c r="U14" s="347">
        <v>1572</v>
      </c>
      <c r="V14" s="164" t="s">
        <v>367</v>
      </c>
    </row>
    <row r="15" spans="1:32" s="195" customFormat="1" ht="26.25" customHeight="1" thickBot="1">
      <c r="A15" s="198" t="s">
        <v>292</v>
      </c>
      <c r="B15" s="339">
        <v>10</v>
      </c>
      <c r="C15" s="339">
        <v>69</v>
      </c>
      <c r="D15" s="339">
        <v>10</v>
      </c>
      <c r="E15" s="339">
        <v>61</v>
      </c>
      <c r="F15" s="339">
        <v>59</v>
      </c>
      <c r="G15" s="339">
        <v>116</v>
      </c>
      <c r="H15" s="339">
        <v>59</v>
      </c>
      <c r="I15" s="339">
        <v>68</v>
      </c>
      <c r="J15" s="339">
        <v>4</v>
      </c>
      <c r="K15" s="339">
        <v>44</v>
      </c>
      <c r="L15" s="339">
        <v>6</v>
      </c>
      <c r="M15" s="339">
        <v>45</v>
      </c>
      <c r="N15" s="339">
        <v>1</v>
      </c>
      <c r="O15" s="339">
        <v>59</v>
      </c>
      <c r="P15" s="339">
        <v>1</v>
      </c>
      <c r="Q15" s="339">
        <v>92</v>
      </c>
      <c r="R15" s="346">
        <v>74</v>
      </c>
      <c r="S15" s="346">
        <v>288</v>
      </c>
      <c r="T15" s="346">
        <v>76</v>
      </c>
      <c r="U15" s="346">
        <v>266</v>
      </c>
      <c r="V15" s="163" t="s">
        <v>368</v>
      </c>
    </row>
    <row r="16" spans="1:32" s="197" customFormat="1" ht="26.25" customHeight="1" thickBot="1">
      <c r="A16" s="196" t="s">
        <v>293</v>
      </c>
      <c r="B16" s="340">
        <v>35</v>
      </c>
      <c r="C16" s="340">
        <v>575</v>
      </c>
      <c r="D16" s="340">
        <v>36</v>
      </c>
      <c r="E16" s="340">
        <v>458</v>
      </c>
      <c r="F16" s="340">
        <v>35</v>
      </c>
      <c r="G16" s="340">
        <v>741</v>
      </c>
      <c r="H16" s="340">
        <v>33</v>
      </c>
      <c r="I16" s="340">
        <v>587</v>
      </c>
      <c r="J16" s="340">
        <v>15</v>
      </c>
      <c r="K16" s="340">
        <v>721</v>
      </c>
      <c r="L16" s="340">
        <v>11</v>
      </c>
      <c r="M16" s="340">
        <v>960</v>
      </c>
      <c r="N16" s="340">
        <v>25</v>
      </c>
      <c r="O16" s="340">
        <v>338</v>
      </c>
      <c r="P16" s="340">
        <v>20</v>
      </c>
      <c r="Q16" s="340">
        <v>1872</v>
      </c>
      <c r="R16" s="347">
        <v>110</v>
      </c>
      <c r="S16" s="347">
        <v>2375</v>
      </c>
      <c r="T16" s="347">
        <v>100</v>
      </c>
      <c r="U16" s="347">
        <v>3877</v>
      </c>
      <c r="V16" s="164" t="s">
        <v>496</v>
      </c>
    </row>
    <row r="17" spans="1:22" s="195" customFormat="1" ht="26.25" customHeight="1" thickBot="1">
      <c r="A17" s="198" t="s">
        <v>616</v>
      </c>
      <c r="B17" s="339">
        <v>17</v>
      </c>
      <c r="C17" s="339">
        <v>39</v>
      </c>
      <c r="D17" s="339">
        <v>16</v>
      </c>
      <c r="E17" s="339">
        <v>26</v>
      </c>
      <c r="F17" s="339">
        <v>182</v>
      </c>
      <c r="G17" s="339">
        <v>318</v>
      </c>
      <c r="H17" s="339">
        <v>224</v>
      </c>
      <c r="I17" s="339">
        <v>384</v>
      </c>
      <c r="J17" s="339">
        <v>124</v>
      </c>
      <c r="K17" s="339">
        <v>182</v>
      </c>
      <c r="L17" s="339">
        <v>129</v>
      </c>
      <c r="M17" s="339">
        <v>125</v>
      </c>
      <c r="N17" s="339">
        <v>126</v>
      </c>
      <c r="O17" s="339">
        <v>177</v>
      </c>
      <c r="P17" s="339">
        <v>120</v>
      </c>
      <c r="Q17" s="339">
        <v>164</v>
      </c>
      <c r="R17" s="346">
        <v>449</v>
      </c>
      <c r="S17" s="346">
        <v>716</v>
      </c>
      <c r="T17" s="346">
        <v>489</v>
      </c>
      <c r="U17" s="346">
        <v>699</v>
      </c>
      <c r="V17" s="163" t="s">
        <v>497</v>
      </c>
    </row>
    <row r="18" spans="1:22" s="197" customFormat="1" ht="15" customHeight="1" thickBot="1">
      <c r="A18" s="196" t="s">
        <v>287</v>
      </c>
      <c r="B18" s="340">
        <v>0</v>
      </c>
      <c r="C18" s="340">
        <v>0</v>
      </c>
      <c r="D18" s="340">
        <v>0</v>
      </c>
      <c r="E18" s="340">
        <v>0</v>
      </c>
      <c r="F18" s="340">
        <v>0</v>
      </c>
      <c r="G18" s="340">
        <v>0</v>
      </c>
      <c r="H18" s="340">
        <v>0</v>
      </c>
      <c r="I18" s="340">
        <v>0</v>
      </c>
      <c r="J18" s="340">
        <v>0</v>
      </c>
      <c r="K18" s="340">
        <v>0</v>
      </c>
      <c r="L18" s="340">
        <v>0</v>
      </c>
      <c r="M18" s="340">
        <v>0</v>
      </c>
      <c r="N18" s="340">
        <v>0</v>
      </c>
      <c r="O18" s="340">
        <v>0</v>
      </c>
      <c r="P18" s="340">
        <v>0</v>
      </c>
      <c r="Q18" s="340">
        <v>0</v>
      </c>
      <c r="R18" s="347">
        <v>0</v>
      </c>
      <c r="S18" s="347">
        <v>0</v>
      </c>
      <c r="T18" s="347">
        <v>0</v>
      </c>
      <c r="U18" s="347">
        <v>0</v>
      </c>
      <c r="V18" s="164" t="s">
        <v>384</v>
      </c>
    </row>
    <row r="19" spans="1:22" s="195" customFormat="1" ht="15" customHeight="1" thickBot="1">
      <c r="A19" s="198" t="s">
        <v>294</v>
      </c>
      <c r="B19" s="339">
        <v>0</v>
      </c>
      <c r="C19" s="339">
        <v>0</v>
      </c>
      <c r="D19" s="339">
        <v>0</v>
      </c>
      <c r="E19" s="339">
        <v>0</v>
      </c>
      <c r="F19" s="339">
        <v>0</v>
      </c>
      <c r="G19" s="339">
        <v>0</v>
      </c>
      <c r="H19" s="339">
        <v>0</v>
      </c>
      <c r="I19" s="339">
        <v>0</v>
      </c>
      <c r="J19" s="339">
        <v>0</v>
      </c>
      <c r="K19" s="339">
        <v>0</v>
      </c>
      <c r="L19" s="339">
        <v>0</v>
      </c>
      <c r="M19" s="339">
        <v>0</v>
      </c>
      <c r="N19" s="339">
        <v>0</v>
      </c>
      <c r="O19" s="339">
        <v>0</v>
      </c>
      <c r="P19" s="339">
        <v>0</v>
      </c>
      <c r="Q19" s="339">
        <v>0</v>
      </c>
      <c r="R19" s="346">
        <v>0</v>
      </c>
      <c r="S19" s="346">
        <v>0</v>
      </c>
      <c r="T19" s="346">
        <v>0</v>
      </c>
      <c r="U19" s="346">
        <v>0</v>
      </c>
      <c r="V19" s="163" t="s">
        <v>369</v>
      </c>
    </row>
    <row r="20" spans="1:22" s="197" customFormat="1" ht="15" customHeight="1" thickBot="1">
      <c r="A20" s="196" t="s">
        <v>295</v>
      </c>
      <c r="B20" s="340">
        <v>340</v>
      </c>
      <c r="C20" s="340">
        <v>343</v>
      </c>
      <c r="D20" s="340">
        <v>307</v>
      </c>
      <c r="E20" s="340">
        <v>335</v>
      </c>
      <c r="F20" s="340">
        <v>479</v>
      </c>
      <c r="G20" s="340">
        <v>465</v>
      </c>
      <c r="H20" s="340">
        <v>242</v>
      </c>
      <c r="I20" s="340">
        <v>312</v>
      </c>
      <c r="J20" s="340">
        <v>318</v>
      </c>
      <c r="K20" s="340">
        <v>497</v>
      </c>
      <c r="L20" s="340">
        <v>289</v>
      </c>
      <c r="M20" s="340">
        <v>288</v>
      </c>
      <c r="N20" s="340">
        <v>520</v>
      </c>
      <c r="O20" s="340">
        <v>721</v>
      </c>
      <c r="P20" s="340">
        <v>266</v>
      </c>
      <c r="Q20" s="340">
        <v>1132</v>
      </c>
      <c r="R20" s="347">
        <v>1657</v>
      </c>
      <c r="S20" s="347">
        <v>2026</v>
      </c>
      <c r="T20" s="347">
        <v>1104</v>
      </c>
      <c r="U20" s="347">
        <v>2067</v>
      </c>
      <c r="V20" s="164" t="s">
        <v>370</v>
      </c>
    </row>
    <row r="21" spans="1:22" s="195" customFormat="1" ht="23.25" customHeight="1" thickBot="1">
      <c r="A21" s="198" t="s">
        <v>296</v>
      </c>
      <c r="B21" s="339">
        <v>46</v>
      </c>
      <c r="C21" s="339">
        <v>21</v>
      </c>
      <c r="D21" s="339">
        <v>65</v>
      </c>
      <c r="E21" s="339">
        <v>17</v>
      </c>
      <c r="F21" s="339">
        <v>147</v>
      </c>
      <c r="G21" s="339">
        <v>10</v>
      </c>
      <c r="H21" s="339">
        <v>128</v>
      </c>
      <c r="I21" s="339">
        <v>10</v>
      </c>
      <c r="J21" s="339">
        <v>28</v>
      </c>
      <c r="K21" s="339">
        <v>58</v>
      </c>
      <c r="L21" s="339">
        <v>22</v>
      </c>
      <c r="M21" s="339">
        <v>21</v>
      </c>
      <c r="N21" s="339">
        <v>45</v>
      </c>
      <c r="O21" s="339">
        <v>50</v>
      </c>
      <c r="P21" s="339">
        <v>24</v>
      </c>
      <c r="Q21" s="339">
        <v>17</v>
      </c>
      <c r="R21" s="346">
        <v>266</v>
      </c>
      <c r="S21" s="346">
        <v>139</v>
      </c>
      <c r="T21" s="346">
        <v>239</v>
      </c>
      <c r="U21" s="346">
        <v>65</v>
      </c>
      <c r="V21" s="163" t="s">
        <v>451</v>
      </c>
    </row>
    <row r="22" spans="1:22" s="197" customFormat="1" ht="15" customHeight="1" thickBot="1">
      <c r="A22" s="196" t="s">
        <v>297</v>
      </c>
      <c r="B22" s="340">
        <v>42</v>
      </c>
      <c r="C22" s="340">
        <v>116</v>
      </c>
      <c r="D22" s="340">
        <v>47</v>
      </c>
      <c r="E22" s="340">
        <v>109</v>
      </c>
      <c r="F22" s="340">
        <v>36</v>
      </c>
      <c r="G22" s="340">
        <v>286</v>
      </c>
      <c r="H22" s="340">
        <v>49</v>
      </c>
      <c r="I22" s="340">
        <v>183</v>
      </c>
      <c r="J22" s="340">
        <v>9</v>
      </c>
      <c r="K22" s="340">
        <v>62</v>
      </c>
      <c r="L22" s="340">
        <v>8</v>
      </c>
      <c r="M22" s="340">
        <v>79</v>
      </c>
      <c r="N22" s="340">
        <v>1</v>
      </c>
      <c r="O22" s="340">
        <v>68</v>
      </c>
      <c r="P22" s="340">
        <v>2</v>
      </c>
      <c r="Q22" s="340">
        <v>116</v>
      </c>
      <c r="R22" s="347">
        <v>88</v>
      </c>
      <c r="S22" s="347">
        <v>532</v>
      </c>
      <c r="T22" s="347">
        <v>106</v>
      </c>
      <c r="U22" s="347">
        <v>487</v>
      </c>
      <c r="V22" s="164" t="s">
        <v>445</v>
      </c>
    </row>
    <row r="23" spans="1:22" s="195" customFormat="1" ht="26.25" customHeight="1" thickBot="1">
      <c r="A23" s="198" t="s">
        <v>495</v>
      </c>
      <c r="B23" s="339">
        <v>191</v>
      </c>
      <c r="C23" s="339">
        <v>240</v>
      </c>
      <c r="D23" s="339">
        <v>197</v>
      </c>
      <c r="E23" s="339">
        <v>121</v>
      </c>
      <c r="F23" s="339">
        <v>299</v>
      </c>
      <c r="G23" s="339">
        <v>564</v>
      </c>
      <c r="H23" s="339">
        <v>178</v>
      </c>
      <c r="I23" s="339">
        <v>208</v>
      </c>
      <c r="J23" s="339">
        <v>583</v>
      </c>
      <c r="K23" s="339">
        <v>521</v>
      </c>
      <c r="L23" s="339">
        <v>176</v>
      </c>
      <c r="M23" s="339">
        <v>228</v>
      </c>
      <c r="N23" s="339">
        <v>485</v>
      </c>
      <c r="O23" s="339">
        <v>447</v>
      </c>
      <c r="P23" s="339">
        <v>119</v>
      </c>
      <c r="Q23" s="339">
        <v>254</v>
      </c>
      <c r="R23" s="346">
        <v>1558</v>
      </c>
      <c r="S23" s="346">
        <v>1772</v>
      </c>
      <c r="T23" s="346">
        <v>670</v>
      </c>
      <c r="U23" s="346">
        <v>811</v>
      </c>
      <c r="V23" s="163" t="s">
        <v>446</v>
      </c>
    </row>
    <row r="24" spans="1:22" s="197" customFormat="1" ht="15" customHeight="1" thickBot="1">
      <c r="A24" s="196" t="s">
        <v>298</v>
      </c>
      <c r="B24" s="340">
        <v>13</v>
      </c>
      <c r="C24" s="340">
        <v>68</v>
      </c>
      <c r="D24" s="340">
        <v>6</v>
      </c>
      <c r="E24" s="340">
        <v>35</v>
      </c>
      <c r="F24" s="340">
        <v>23</v>
      </c>
      <c r="G24" s="340">
        <v>99</v>
      </c>
      <c r="H24" s="340">
        <v>32</v>
      </c>
      <c r="I24" s="340">
        <v>64</v>
      </c>
      <c r="J24" s="340">
        <v>44</v>
      </c>
      <c r="K24" s="340">
        <v>168</v>
      </c>
      <c r="L24" s="340">
        <v>21</v>
      </c>
      <c r="M24" s="340">
        <v>81</v>
      </c>
      <c r="N24" s="340">
        <v>48</v>
      </c>
      <c r="O24" s="340">
        <v>231</v>
      </c>
      <c r="P24" s="340">
        <v>32</v>
      </c>
      <c r="Q24" s="340">
        <v>77</v>
      </c>
      <c r="R24" s="347">
        <v>128</v>
      </c>
      <c r="S24" s="347">
        <v>566</v>
      </c>
      <c r="T24" s="347">
        <v>91</v>
      </c>
      <c r="U24" s="347">
        <v>257</v>
      </c>
      <c r="V24" s="164" t="s">
        <v>372</v>
      </c>
    </row>
    <row r="25" spans="1:22" s="195" customFormat="1" ht="15" customHeight="1" thickBot="1">
      <c r="A25" s="198" t="s">
        <v>299</v>
      </c>
      <c r="B25" s="339">
        <v>390</v>
      </c>
      <c r="C25" s="339">
        <v>446</v>
      </c>
      <c r="D25" s="339">
        <v>623</v>
      </c>
      <c r="E25" s="339">
        <v>385</v>
      </c>
      <c r="F25" s="339">
        <v>230</v>
      </c>
      <c r="G25" s="339">
        <v>255</v>
      </c>
      <c r="H25" s="339">
        <v>387</v>
      </c>
      <c r="I25" s="339">
        <v>373</v>
      </c>
      <c r="J25" s="339">
        <v>55</v>
      </c>
      <c r="K25" s="339">
        <v>743</v>
      </c>
      <c r="L25" s="339">
        <v>39</v>
      </c>
      <c r="M25" s="339">
        <v>466</v>
      </c>
      <c r="N25" s="339">
        <v>74</v>
      </c>
      <c r="O25" s="339">
        <v>331</v>
      </c>
      <c r="P25" s="339">
        <v>151</v>
      </c>
      <c r="Q25" s="339">
        <v>346</v>
      </c>
      <c r="R25" s="346">
        <v>749</v>
      </c>
      <c r="S25" s="346">
        <v>1775</v>
      </c>
      <c r="T25" s="346">
        <v>1200</v>
      </c>
      <c r="U25" s="346">
        <v>1570</v>
      </c>
      <c r="V25" s="163" t="s">
        <v>373</v>
      </c>
    </row>
    <row r="26" spans="1:22" s="197" customFormat="1" ht="26.25" customHeight="1" thickBot="1">
      <c r="A26" s="196" t="s">
        <v>300</v>
      </c>
      <c r="B26" s="340">
        <v>47</v>
      </c>
      <c r="C26" s="340">
        <v>28</v>
      </c>
      <c r="D26" s="340">
        <v>46</v>
      </c>
      <c r="E26" s="340">
        <v>25</v>
      </c>
      <c r="F26" s="340">
        <v>59</v>
      </c>
      <c r="G26" s="340">
        <v>32</v>
      </c>
      <c r="H26" s="340">
        <v>45</v>
      </c>
      <c r="I26" s="340">
        <v>18</v>
      </c>
      <c r="J26" s="340">
        <v>171</v>
      </c>
      <c r="K26" s="340">
        <v>44</v>
      </c>
      <c r="L26" s="340">
        <v>49</v>
      </c>
      <c r="M26" s="340">
        <v>28</v>
      </c>
      <c r="N26" s="340">
        <v>587</v>
      </c>
      <c r="O26" s="340">
        <v>286</v>
      </c>
      <c r="P26" s="340">
        <v>161</v>
      </c>
      <c r="Q26" s="340">
        <v>49</v>
      </c>
      <c r="R26" s="347">
        <v>864</v>
      </c>
      <c r="S26" s="347">
        <v>390</v>
      </c>
      <c r="T26" s="347">
        <v>301</v>
      </c>
      <c r="U26" s="347">
        <v>120</v>
      </c>
      <c r="V26" s="164" t="s">
        <v>374</v>
      </c>
    </row>
    <row r="27" spans="1:22" s="195" customFormat="1" ht="15" customHeight="1" thickBot="1">
      <c r="A27" s="198" t="s">
        <v>288</v>
      </c>
      <c r="B27" s="339">
        <v>0</v>
      </c>
      <c r="C27" s="339">
        <v>0</v>
      </c>
      <c r="D27" s="339">
        <v>0</v>
      </c>
      <c r="E27" s="339">
        <v>0</v>
      </c>
      <c r="F27" s="339">
        <v>0</v>
      </c>
      <c r="G27" s="339">
        <v>0</v>
      </c>
      <c r="H27" s="339">
        <v>0</v>
      </c>
      <c r="I27" s="339">
        <v>0</v>
      </c>
      <c r="J27" s="339">
        <v>0</v>
      </c>
      <c r="K27" s="339">
        <v>0</v>
      </c>
      <c r="L27" s="339">
        <v>0</v>
      </c>
      <c r="M27" s="339">
        <v>0</v>
      </c>
      <c r="N27" s="339">
        <v>0</v>
      </c>
      <c r="O27" s="339">
        <v>0</v>
      </c>
      <c r="P27" s="339">
        <v>0</v>
      </c>
      <c r="Q27" s="339">
        <v>0</v>
      </c>
      <c r="R27" s="346">
        <v>0</v>
      </c>
      <c r="S27" s="346">
        <v>0</v>
      </c>
      <c r="T27" s="346">
        <v>0</v>
      </c>
      <c r="U27" s="346">
        <v>0</v>
      </c>
      <c r="V27" s="163" t="s">
        <v>375</v>
      </c>
    </row>
    <row r="28" spans="1:22" s="197" customFormat="1" ht="15" customHeight="1" thickBot="1">
      <c r="A28" s="196" t="s">
        <v>301</v>
      </c>
      <c r="B28" s="340">
        <v>0</v>
      </c>
      <c r="C28" s="340">
        <v>0</v>
      </c>
      <c r="D28" s="340">
        <v>0</v>
      </c>
      <c r="E28" s="340">
        <v>0</v>
      </c>
      <c r="F28" s="340">
        <v>20</v>
      </c>
      <c r="G28" s="340">
        <v>0</v>
      </c>
      <c r="H28" s="340">
        <v>30</v>
      </c>
      <c r="I28" s="340">
        <v>0</v>
      </c>
      <c r="J28" s="340">
        <v>330</v>
      </c>
      <c r="K28" s="340">
        <v>0</v>
      </c>
      <c r="L28" s="340">
        <v>180</v>
      </c>
      <c r="M28" s="340">
        <v>0</v>
      </c>
      <c r="N28" s="340">
        <v>450</v>
      </c>
      <c r="O28" s="340">
        <v>0</v>
      </c>
      <c r="P28" s="340">
        <v>247</v>
      </c>
      <c r="Q28" s="340">
        <v>0</v>
      </c>
      <c r="R28" s="347">
        <v>800</v>
      </c>
      <c r="S28" s="347">
        <v>0</v>
      </c>
      <c r="T28" s="347">
        <v>457</v>
      </c>
      <c r="U28" s="347">
        <v>0</v>
      </c>
      <c r="V28" s="164" t="s">
        <v>447</v>
      </c>
    </row>
    <row r="29" spans="1:22" s="195" customFormat="1" ht="26.25" customHeight="1" thickBot="1">
      <c r="A29" s="198" t="s">
        <v>302</v>
      </c>
      <c r="B29" s="339">
        <v>46</v>
      </c>
      <c r="C29" s="339">
        <v>0</v>
      </c>
      <c r="D29" s="339">
        <v>55</v>
      </c>
      <c r="E29" s="339">
        <v>0</v>
      </c>
      <c r="F29" s="339">
        <v>17</v>
      </c>
      <c r="G29" s="339">
        <v>0</v>
      </c>
      <c r="H29" s="339">
        <v>16</v>
      </c>
      <c r="I29" s="339">
        <v>5</v>
      </c>
      <c r="J29" s="339">
        <v>36</v>
      </c>
      <c r="K29" s="339">
        <v>2</v>
      </c>
      <c r="L29" s="339">
        <v>22</v>
      </c>
      <c r="M29" s="339">
        <v>3</v>
      </c>
      <c r="N29" s="339">
        <v>296</v>
      </c>
      <c r="O29" s="339">
        <v>3</v>
      </c>
      <c r="P29" s="339">
        <v>313</v>
      </c>
      <c r="Q29" s="339">
        <v>26</v>
      </c>
      <c r="R29" s="346">
        <v>395</v>
      </c>
      <c r="S29" s="346">
        <v>5</v>
      </c>
      <c r="T29" s="346">
        <v>406</v>
      </c>
      <c r="U29" s="346">
        <v>34</v>
      </c>
      <c r="V29" s="163" t="s">
        <v>498</v>
      </c>
    </row>
    <row r="30" spans="1:22" s="197" customFormat="1" ht="23.25" customHeight="1" thickBot="1">
      <c r="A30" s="196" t="s">
        <v>303</v>
      </c>
      <c r="B30" s="340">
        <v>0</v>
      </c>
      <c r="C30" s="340">
        <v>0</v>
      </c>
      <c r="D30" s="340">
        <v>0</v>
      </c>
      <c r="E30" s="340">
        <v>0</v>
      </c>
      <c r="F30" s="340">
        <v>150</v>
      </c>
      <c r="G30" s="340">
        <v>0</v>
      </c>
      <c r="H30" s="340">
        <v>30</v>
      </c>
      <c r="I30" s="340">
        <v>0</v>
      </c>
      <c r="J30" s="340">
        <v>340</v>
      </c>
      <c r="K30" s="340">
        <v>0</v>
      </c>
      <c r="L30" s="340">
        <v>98</v>
      </c>
      <c r="M30" s="340">
        <v>0</v>
      </c>
      <c r="N30" s="340">
        <v>590</v>
      </c>
      <c r="O30" s="340">
        <v>0</v>
      </c>
      <c r="P30" s="340">
        <v>52</v>
      </c>
      <c r="Q30" s="340">
        <v>0</v>
      </c>
      <c r="R30" s="347">
        <v>1080</v>
      </c>
      <c r="S30" s="347">
        <v>0</v>
      </c>
      <c r="T30" s="347">
        <v>180</v>
      </c>
      <c r="U30" s="347">
        <v>0</v>
      </c>
      <c r="V30" s="164" t="s">
        <v>448</v>
      </c>
    </row>
    <row r="31" spans="1:22" s="195" customFormat="1" ht="15" customHeight="1" thickBot="1">
      <c r="A31" s="198" t="s">
        <v>289</v>
      </c>
      <c r="B31" s="339">
        <v>10</v>
      </c>
      <c r="C31" s="339">
        <v>0</v>
      </c>
      <c r="D31" s="339">
        <v>5</v>
      </c>
      <c r="E31" s="339">
        <v>0</v>
      </c>
      <c r="F31" s="339">
        <v>0</v>
      </c>
      <c r="G31" s="339">
        <v>0</v>
      </c>
      <c r="H31" s="339">
        <v>0</v>
      </c>
      <c r="I31" s="339">
        <v>0</v>
      </c>
      <c r="J31" s="339">
        <v>0</v>
      </c>
      <c r="K31" s="339">
        <v>0</v>
      </c>
      <c r="L31" s="339">
        <v>0</v>
      </c>
      <c r="M31" s="339">
        <v>0</v>
      </c>
      <c r="N31" s="339">
        <v>0</v>
      </c>
      <c r="O31" s="339">
        <v>0</v>
      </c>
      <c r="P31" s="339">
        <v>0</v>
      </c>
      <c r="Q31" s="339">
        <v>0</v>
      </c>
      <c r="R31" s="346">
        <v>10</v>
      </c>
      <c r="S31" s="346">
        <v>0</v>
      </c>
      <c r="T31" s="346">
        <v>5</v>
      </c>
      <c r="U31" s="346">
        <v>0</v>
      </c>
      <c r="V31" s="163" t="s">
        <v>449</v>
      </c>
    </row>
    <row r="32" spans="1:22" s="197" customFormat="1" ht="15" customHeight="1" thickBot="1">
      <c r="A32" s="196" t="s">
        <v>304</v>
      </c>
      <c r="B32" s="340">
        <v>0</v>
      </c>
      <c r="C32" s="340">
        <v>0</v>
      </c>
      <c r="D32" s="340">
        <v>0</v>
      </c>
      <c r="E32" s="340">
        <v>0</v>
      </c>
      <c r="F32" s="340">
        <v>0</v>
      </c>
      <c r="G32" s="340">
        <v>0</v>
      </c>
      <c r="H32" s="340">
        <v>0</v>
      </c>
      <c r="I32" s="340">
        <v>0</v>
      </c>
      <c r="J32" s="340">
        <v>0</v>
      </c>
      <c r="K32" s="340">
        <v>0</v>
      </c>
      <c r="L32" s="340">
        <v>0</v>
      </c>
      <c r="M32" s="340">
        <v>0</v>
      </c>
      <c r="N32" s="340">
        <v>0</v>
      </c>
      <c r="O32" s="340">
        <v>0</v>
      </c>
      <c r="P32" s="340">
        <v>0</v>
      </c>
      <c r="Q32" s="340">
        <v>0</v>
      </c>
      <c r="R32" s="347">
        <v>0</v>
      </c>
      <c r="S32" s="347">
        <v>0</v>
      </c>
      <c r="T32" s="347">
        <v>0</v>
      </c>
      <c r="U32" s="347">
        <v>0</v>
      </c>
      <c r="V32" s="164" t="s">
        <v>450</v>
      </c>
    </row>
    <row r="33" spans="1:22" s="195" customFormat="1" ht="23.25" customHeight="1" thickBot="1">
      <c r="A33" s="198" t="s">
        <v>305</v>
      </c>
      <c r="B33" s="339">
        <v>301</v>
      </c>
      <c r="C33" s="339">
        <v>286</v>
      </c>
      <c r="D33" s="339">
        <v>338</v>
      </c>
      <c r="E33" s="339">
        <v>214</v>
      </c>
      <c r="F33" s="339">
        <v>174</v>
      </c>
      <c r="G33" s="339">
        <v>363</v>
      </c>
      <c r="H33" s="339">
        <v>77</v>
      </c>
      <c r="I33" s="339">
        <v>364</v>
      </c>
      <c r="J33" s="339">
        <v>38</v>
      </c>
      <c r="K33" s="339">
        <v>302</v>
      </c>
      <c r="L33" s="339">
        <v>33</v>
      </c>
      <c r="M33" s="339">
        <v>262</v>
      </c>
      <c r="N33" s="339">
        <v>44</v>
      </c>
      <c r="O33" s="339">
        <v>260</v>
      </c>
      <c r="P33" s="339">
        <v>29</v>
      </c>
      <c r="Q33" s="339">
        <v>270</v>
      </c>
      <c r="R33" s="346">
        <v>557</v>
      </c>
      <c r="S33" s="346">
        <v>1211</v>
      </c>
      <c r="T33" s="346">
        <v>477</v>
      </c>
      <c r="U33" s="346">
        <v>1110</v>
      </c>
      <c r="V33" s="163" t="s">
        <v>452</v>
      </c>
    </row>
    <row r="34" spans="1:22" s="197" customFormat="1" ht="15" customHeight="1">
      <c r="A34" s="199" t="s">
        <v>50</v>
      </c>
      <c r="B34" s="341">
        <v>380</v>
      </c>
      <c r="C34" s="341">
        <v>30</v>
      </c>
      <c r="D34" s="341">
        <v>313</v>
      </c>
      <c r="E34" s="341">
        <v>23</v>
      </c>
      <c r="F34" s="341">
        <v>527</v>
      </c>
      <c r="G34" s="341">
        <v>53</v>
      </c>
      <c r="H34" s="341">
        <v>405</v>
      </c>
      <c r="I34" s="341">
        <v>54</v>
      </c>
      <c r="J34" s="341">
        <v>387</v>
      </c>
      <c r="K34" s="341">
        <v>13</v>
      </c>
      <c r="L34" s="341">
        <v>365</v>
      </c>
      <c r="M34" s="341">
        <v>17</v>
      </c>
      <c r="N34" s="341">
        <v>700</v>
      </c>
      <c r="O34" s="341">
        <v>539</v>
      </c>
      <c r="P34" s="341">
        <v>237</v>
      </c>
      <c r="Q34" s="341">
        <v>18</v>
      </c>
      <c r="R34" s="347">
        <v>1994</v>
      </c>
      <c r="S34" s="347">
        <v>635</v>
      </c>
      <c r="T34" s="347">
        <v>1320</v>
      </c>
      <c r="U34" s="347">
        <v>112</v>
      </c>
      <c r="V34" s="165" t="s">
        <v>363</v>
      </c>
    </row>
    <row r="35" spans="1:22" s="195" customFormat="1" ht="22.5" customHeight="1">
      <c r="A35" s="392" t="s">
        <v>55</v>
      </c>
      <c r="B35" s="95">
        <f>SUM(B12:B34)</f>
        <v>3215</v>
      </c>
      <c r="C35" s="95">
        <f t="shared" ref="C35:U35" si="0">SUM(C12:C34)</f>
        <v>4046</v>
      </c>
      <c r="D35" s="95">
        <f t="shared" si="0"/>
        <v>3550</v>
      </c>
      <c r="E35" s="95">
        <f t="shared" si="0"/>
        <v>3438</v>
      </c>
      <c r="F35" s="95">
        <f t="shared" si="0"/>
        <v>3316</v>
      </c>
      <c r="G35" s="95">
        <f t="shared" si="0"/>
        <v>5301</v>
      </c>
      <c r="H35" s="95">
        <f t="shared" si="0"/>
        <v>2957</v>
      </c>
      <c r="I35" s="95">
        <f t="shared" si="0"/>
        <v>4037</v>
      </c>
      <c r="J35" s="95">
        <f t="shared" si="0"/>
        <v>2981</v>
      </c>
      <c r="K35" s="95">
        <f t="shared" si="0"/>
        <v>4695</v>
      </c>
      <c r="L35" s="95">
        <f t="shared" si="0"/>
        <v>1966</v>
      </c>
      <c r="M35" s="95">
        <f t="shared" si="0"/>
        <v>3849</v>
      </c>
      <c r="N35" s="95">
        <f t="shared" si="0"/>
        <v>4227</v>
      </c>
      <c r="O35" s="95">
        <f t="shared" si="0"/>
        <v>6230</v>
      </c>
      <c r="P35" s="95">
        <f t="shared" si="0"/>
        <v>2051</v>
      </c>
      <c r="Q35" s="95">
        <f t="shared" si="0"/>
        <v>6183</v>
      </c>
      <c r="R35" s="95">
        <f t="shared" si="0"/>
        <v>13739</v>
      </c>
      <c r="S35" s="95">
        <f t="shared" si="0"/>
        <v>20272</v>
      </c>
      <c r="T35" s="95">
        <f t="shared" si="0"/>
        <v>10524</v>
      </c>
      <c r="U35" s="95">
        <f t="shared" si="0"/>
        <v>17507</v>
      </c>
      <c r="V35" s="393" t="s">
        <v>1</v>
      </c>
    </row>
    <row r="36" spans="1:22" ht="25.5" customHeight="1">
      <c r="A36" s="768"/>
      <c r="B36" s="768"/>
      <c r="C36" s="768"/>
      <c r="D36" s="768"/>
      <c r="E36" s="768"/>
      <c r="F36" s="297"/>
      <c r="G36" s="297"/>
      <c r="H36" s="297"/>
      <c r="I36" s="298"/>
      <c r="J36" s="298"/>
      <c r="K36" s="298"/>
      <c r="L36" s="298"/>
      <c r="M36" s="200"/>
      <c r="N36" s="200"/>
      <c r="O36" s="200"/>
      <c r="P36" s="200"/>
      <c r="Q36" s="200"/>
      <c r="R36" s="200"/>
      <c r="S36" s="200"/>
      <c r="T36" s="200"/>
      <c r="U36" s="200"/>
    </row>
    <row r="37" spans="1:22" s="200" customFormat="1" ht="15.75">
      <c r="A37" s="27"/>
      <c r="B37" s="27"/>
      <c r="C37" s="27"/>
      <c r="D37" s="27"/>
      <c r="E37" s="27"/>
      <c r="F37" s="27"/>
      <c r="G37" s="27"/>
      <c r="H37" s="27"/>
      <c r="I37" s="201"/>
      <c r="J37" s="201"/>
      <c r="K37" s="201"/>
      <c r="L37" s="201"/>
      <c r="M37" s="190"/>
      <c r="N37" s="190"/>
      <c r="O37" s="190"/>
      <c r="P37" s="190"/>
      <c r="Q37" s="190"/>
      <c r="R37" s="190"/>
      <c r="S37" s="190"/>
      <c r="T37" s="190"/>
      <c r="U37" s="190"/>
    </row>
  </sheetData>
  <mergeCells count="34">
    <mergeCell ref="A36:E36"/>
    <mergeCell ref="P8:Q8"/>
    <mergeCell ref="R8:S8"/>
    <mergeCell ref="T8:U8"/>
    <mergeCell ref="B9:C9"/>
    <mergeCell ref="D9:E9"/>
    <mergeCell ref="F9:G9"/>
    <mergeCell ref="H9:I9"/>
    <mergeCell ref="J9:K9"/>
    <mergeCell ref="L9:M9"/>
    <mergeCell ref="N9:O9"/>
    <mergeCell ref="H8:I8"/>
    <mergeCell ref="A1:V1"/>
    <mergeCell ref="A2:V2"/>
    <mergeCell ref="A3:V3"/>
    <mergeCell ref="A4:V4"/>
    <mergeCell ref="A6:A11"/>
    <mergeCell ref="B6:E6"/>
    <mergeCell ref="F6:I7"/>
    <mergeCell ref="J6:M7"/>
    <mergeCell ref="N6:Q7"/>
    <mergeCell ref="R6:U6"/>
    <mergeCell ref="V6:V11"/>
    <mergeCell ref="B7:E7"/>
    <mergeCell ref="F8:G8"/>
    <mergeCell ref="J8:K8"/>
    <mergeCell ref="R7:U7"/>
    <mergeCell ref="R9:S9"/>
    <mergeCell ref="D8:E8"/>
    <mergeCell ref="B8:C8"/>
    <mergeCell ref="N8:O8"/>
    <mergeCell ref="L8:M8"/>
    <mergeCell ref="T9:U9"/>
    <mergeCell ref="P9:Q9"/>
  </mergeCells>
  <printOptions horizontalCentered="1" verticalCentered="1"/>
  <pageMargins left="0" right="0" top="0" bottom="0" header="0" footer="0"/>
  <pageSetup paperSize="9" scale="85" orientation="landscape"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3"/>
  <sheetViews>
    <sheetView rightToLeft="1" view="pageBreakPreview" zoomScaleNormal="100" zoomScaleSheetLayoutView="100" workbookViewId="0">
      <selection activeCell="J20" sqref="J20"/>
    </sheetView>
  </sheetViews>
  <sheetFormatPr defaultColWidth="9.140625" defaultRowHeight="12.75"/>
  <cols>
    <col min="1" max="1" width="23.42578125" style="394" customWidth="1"/>
    <col min="2" max="7" width="8.5703125" style="394" customWidth="1"/>
    <col min="8" max="8" width="23.42578125" style="394" customWidth="1"/>
    <col min="9" max="15" width="9.140625" style="394"/>
    <col min="16" max="16" width="37.42578125" style="394" customWidth="1"/>
    <col min="17" max="17" width="5" style="395" customWidth="1"/>
    <col min="18" max="16384" width="9.140625" style="394"/>
  </cols>
  <sheetData>
    <row r="1" spans="1:17" ht="18">
      <c r="A1" s="776" t="s">
        <v>406</v>
      </c>
      <c r="B1" s="776"/>
      <c r="C1" s="776"/>
      <c r="D1" s="776"/>
      <c r="E1" s="776"/>
      <c r="F1" s="776"/>
      <c r="G1" s="776"/>
      <c r="H1" s="776"/>
    </row>
    <row r="2" spans="1:17" s="396" customFormat="1" ht="18">
      <c r="A2" s="777" t="s">
        <v>717</v>
      </c>
      <c r="B2" s="777"/>
      <c r="C2" s="777"/>
      <c r="D2" s="777"/>
      <c r="E2" s="777"/>
      <c r="F2" s="777"/>
      <c r="G2" s="777"/>
      <c r="H2" s="777"/>
      <c r="Q2" s="397"/>
    </row>
    <row r="3" spans="1:17" s="396" customFormat="1" ht="32.25" customHeight="1">
      <c r="A3" s="778" t="s">
        <v>409</v>
      </c>
      <c r="B3" s="778"/>
      <c r="C3" s="778"/>
      <c r="D3" s="778"/>
      <c r="E3" s="779"/>
      <c r="F3" s="779"/>
      <c r="G3" s="779"/>
      <c r="H3" s="779"/>
      <c r="Q3" s="397"/>
    </row>
    <row r="4" spans="1:17" s="396" customFormat="1" ht="15.75" customHeight="1">
      <c r="A4" s="780" t="s">
        <v>718</v>
      </c>
      <c r="B4" s="780"/>
      <c r="C4" s="780"/>
      <c r="D4" s="780"/>
      <c r="E4" s="780"/>
      <c r="F4" s="780"/>
      <c r="G4" s="780"/>
      <c r="H4" s="780"/>
      <c r="Q4" s="397"/>
    </row>
    <row r="5" spans="1:17" s="396" customFormat="1" ht="15.75" customHeight="1">
      <c r="A5" s="383"/>
      <c r="B5" s="383"/>
      <c r="C5" s="383"/>
      <c r="D5" s="383"/>
      <c r="E5" s="383"/>
      <c r="F5" s="383"/>
      <c r="G5" s="383"/>
      <c r="H5" s="383"/>
      <c r="Q5" s="397"/>
    </row>
    <row r="6" spans="1:17" ht="18" customHeight="1">
      <c r="A6" s="781" t="s">
        <v>689</v>
      </c>
      <c r="B6" s="781"/>
      <c r="C6" s="781"/>
      <c r="D6" s="781"/>
      <c r="E6" s="781"/>
      <c r="F6" s="781"/>
      <c r="G6" s="398"/>
      <c r="H6" s="399" t="s">
        <v>688</v>
      </c>
    </row>
    <row r="7" spans="1:17" ht="18" customHeight="1">
      <c r="A7" s="769" t="s">
        <v>719</v>
      </c>
      <c r="B7" s="772">
        <v>2019</v>
      </c>
      <c r="C7" s="772"/>
      <c r="D7" s="772"/>
      <c r="E7" s="772">
        <v>2020</v>
      </c>
      <c r="F7" s="772"/>
      <c r="G7" s="772"/>
      <c r="H7" s="773" t="s">
        <v>720</v>
      </c>
    </row>
    <row r="8" spans="1:17" ht="24" customHeight="1">
      <c r="A8" s="770"/>
      <c r="B8" s="400" t="s">
        <v>40</v>
      </c>
      <c r="C8" s="401" t="s">
        <v>41</v>
      </c>
      <c r="D8" s="401" t="s">
        <v>0</v>
      </c>
      <c r="E8" s="400" t="s">
        <v>40</v>
      </c>
      <c r="F8" s="401" t="s">
        <v>41</v>
      </c>
      <c r="G8" s="401" t="s">
        <v>0</v>
      </c>
      <c r="H8" s="774"/>
      <c r="N8" s="395"/>
      <c r="Q8" s="394"/>
    </row>
    <row r="9" spans="1:17" ht="24.75" customHeight="1">
      <c r="A9" s="771"/>
      <c r="B9" s="402" t="s">
        <v>71</v>
      </c>
      <c r="C9" s="402" t="s">
        <v>72</v>
      </c>
      <c r="D9" s="403" t="s">
        <v>1</v>
      </c>
      <c r="E9" s="402" t="s">
        <v>71</v>
      </c>
      <c r="F9" s="402" t="s">
        <v>72</v>
      </c>
      <c r="G9" s="403" t="s">
        <v>1</v>
      </c>
      <c r="H9" s="775"/>
      <c r="N9" s="395"/>
      <c r="Q9" s="394"/>
    </row>
    <row r="10" spans="1:17" ht="24" customHeight="1" thickBot="1">
      <c r="A10" s="404" t="s">
        <v>499</v>
      </c>
      <c r="B10" s="405">
        <v>1362</v>
      </c>
      <c r="C10" s="406">
        <v>2582</v>
      </c>
      <c r="D10" s="407">
        <f>SUM(B10:C10)</f>
        <v>3944</v>
      </c>
      <c r="E10" s="405">
        <v>1137</v>
      </c>
      <c r="F10" s="406">
        <v>986</v>
      </c>
      <c r="G10" s="407">
        <f>SUM(E10:F10)</f>
        <v>2123</v>
      </c>
      <c r="H10" s="408" t="s">
        <v>500</v>
      </c>
      <c r="J10" s="409"/>
      <c r="K10" s="409"/>
      <c r="L10" s="409"/>
      <c r="M10" s="409"/>
      <c r="N10" s="410"/>
      <c r="Q10" s="394"/>
    </row>
    <row r="11" spans="1:17" s="409" customFormat="1" ht="24" customHeight="1">
      <c r="A11" s="411" t="s">
        <v>501</v>
      </c>
      <c r="B11" s="412">
        <v>3296</v>
      </c>
      <c r="C11" s="413">
        <v>1171</v>
      </c>
      <c r="D11" s="414">
        <f>SUM(B11:C11)</f>
        <v>4467</v>
      </c>
      <c r="E11" s="412">
        <v>2860</v>
      </c>
      <c r="F11" s="413">
        <v>1668</v>
      </c>
      <c r="G11" s="414">
        <f>SUM(E11:F11)</f>
        <v>4528</v>
      </c>
      <c r="H11" s="415" t="s">
        <v>502</v>
      </c>
      <c r="J11" s="394"/>
      <c r="K11" s="394"/>
      <c r="L11" s="394"/>
      <c r="M11" s="394"/>
      <c r="N11" s="395"/>
    </row>
    <row r="12" spans="1:17" ht="24" customHeight="1">
      <c r="A12" s="416" t="s">
        <v>0</v>
      </c>
      <c r="B12" s="417">
        <f t="shared" ref="B12:G12" si="0">SUM(B10:B11)</f>
        <v>4658</v>
      </c>
      <c r="C12" s="418">
        <f t="shared" si="0"/>
        <v>3753</v>
      </c>
      <c r="D12" s="417">
        <f t="shared" si="0"/>
        <v>8411</v>
      </c>
      <c r="E12" s="417">
        <f t="shared" si="0"/>
        <v>3997</v>
      </c>
      <c r="F12" s="418">
        <f t="shared" si="0"/>
        <v>2654</v>
      </c>
      <c r="G12" s="417">
        <f t="shared" si="0"/>
        <v>6651</v>
      </c>
      <c r="H12" s="419" t="s">
        <v>1</v>
      </c>
      <c r="J12" s="409"/>
      <c r="K12" s="409"/>
      <c r="L12" s="409"/>
      <c r="M12" s="409"/>
      <c r="N12" s="410"/>
      <c r="Q12" s="394"/>
    </row>
    <row r="13" spans="1:17" s="409" customFormat="1">
      <c r="D13" s="394"/>
      <c r="G13" s="394"/>
      <c r="I13" s="410"/>
    </row>
  </sheetData>
  <mergeCells count="9">
    <mergeCell ref="A7:A9"/>
    <mergeCell ref="B7:D7"/>
    <mergeCell ref="E7:G7"/>
    <mergeCell ref="H7:H9"/>
    <mergeCell ref="A1:H1"/>
    <mergeCell ref="A2:H2"/>
    <mergeCell ref="A3:H3"/>
    <mergeCell ref="A4:H4"/>
    <mergeCell ref="A6:F6"/>
  </mergeCells>
  <printOptions horizontalCentered="1" verticalCentered="1"/>
  <pageMargins left="0" right="0" top="0" bottom="0" header="0" footer="0"/>
  <pageSetup paperSize="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7"/>
  <sheetViews>
    <sheetView rightToLeft="1" view="pageBreakPreview" topLeftCell="A19" zoomScaleNormal="100" zoomScaleSheetLayoutView="100" workbookViewId="0">
      <selection activeCell="M39" sqref="M39"/>
    </sheetView>
  </sheetViews>
  <sheetFormatPr defaultColWidth="9.140625" defaultRowHeight="14.25"/>
  <cols>
    <col min="1" max="1" width="30" style="427" customWidth="1"/>
    <col min="2" max="2" width="7.140625" style="427" customWidth="1"/>
    <col min="3" max="3" width="7.7109375" style="427" customWidth="1"/>
    <col min="4" max="4" width="7.140625" style="427" customWidth="1"/>
    <col min="5" max="5" width="7.7109375" style="427" customWidth="1"/>
    <col min="6" max="6" width="7.140625" style="427" customWidth="1"/>
    <col min="7" max="7" width="7.7109375" style="427" customWidth="1"/>
    <col min="8" max="8" width="7.140625" style="427" customWidth="1"/>
    <col min="9" max="9" width="7.7109375" style="456" customWidth="1"/>
    <col min="10" max="10" width="7.140625" style="456" customWidth="1"/>
    <col min="11" max="11" width="7.7109375" style="456" customWidth="1"/>
    <col min="12" max="12" width="7.140625" style="456" customWidth="1"/>
    <col min="13" max="13" width="7.7109375" style="427" customWidth="1"/>
    <col min="14" max="14" width="8.7109375" style="427" customWidth="1"/>
    <col min="15" max="15" width="7.7109375" style="427" customWidth="1"/>
    <col min="16" max="16" width="8.7109375" style="427" customWidth="1"/>
    <col min="17" max="17" width="7.7109375" style="427" customWidth="1"/>
    <col min="18" max="18" width="30" style="427" customWidth="1"/>
    <col min="19" max="16384" width="9.140625" style="427"/>
  </cols>
  <sheetData>
    <row r="1" spans="1:28" s="422" customFormat="1" ht="21" customHeight="1">
      <c r="A1" s="796" t="s">
        <v>503</v>
      </c>
      <c r="B1" s="796"/>
      <c r="C1" s="796"/>
      <c r="D1" s="796"/>
      <c r="E1" s="796"/>
      <c r="F1" s="796"/>
      <c r="G1" s="796"/>
      <c r="H1" s="796"/>
      <c r="I1" s="796"/>
      <c r="J1" s="796"/>
      <c r="K1" s="796"/>
      <c r="L1" s="796"/>
      <c r="M1" s="796"/>
      <c r="N1" s="796"/>
      <c r="O1" s="796"/>
      <c r="P1" s="796"/>
      <c r="Q1" s="796"/>
      <c r="R1" s="796"/>
      <c r="S1" s="420"/>
      <c r="T1" s="420"/>
      <c r="U1" s="420"/>
      <c r="V1" s="420"/>
      <c r="W1" s="420"/>
      <c r="X1" s="420"/>
      <c r="Y1" s="420"/>
      <c r="Z1" s="420"/>
      <c r="AA1" s="420"/>
      <c r="AB1" s="421"/>
    </row>
    <row r="2" spans="1:28" s="422" customFormat="1" ht="15" customHeight="1">
      <c r="A2" s="797">
        <v>2020</v>
      </c>
      <c r="B2" s="797"/>
      <c r="C2" s="797"/>
      <c r="D2" s="797"/>
      <c r="E2" s="797"/>
      <c r="F2" s="797"/>
      <c r="G2" s="797"/>
      <c r="H2" s="797"/>
      <c r="I2" s="797"/>
      <c r="J2" s="797"/>
      <c r="K2" s="797"/>
      <c r="L2" s="797"/>
      <c r="M2" s="797"/>
      <c r="N2" s="797"/>
      <c r="O2" s="797"/>
      <c r="P2" s="797"/>
      <c r="Q2" s="797"/>
      <c r="R2" s="797"/>
      <c r="S2" s="420"/>
      <c r="T2" s="420"/>
      <c r="U2" s="420"/>
      <c r="V2" s="420"/>
      <c r="W2" s="420"/>
      <c r="X2" s="420"/>
      <c r="Y2" s="420"/>
      <c r="Z2" s="420"/>
      <c r="AA2" s="420"/>
      <c r="AB2" s="421"/>
    </row>
    <row r="3" spans="1:28" s="422" customFormat="1" ht="18" customHeight="1">
      <c r="A3" s="798" t="s">
        <v>504</v>
      </c>
      <c r="B3" s="798"/>
      <c r="C3" s="798"/>
      <c r="D3" s="798"/>
      <c r="E3" s="798"/>
      <c r="F3" s="798"/>
      <c r="G3" s="798"/>
      <c r="H3" s="798"/>
      <c r="I3" s="798"/>
      <c r="J3" s="798"/>
      <c r="K3" s="798"/>
      <c r="L3" s="798"/>
      <c r="M3" s="798"/>
      <c r="N3" s="798"/>
      <c r="O3" s="798"/>
      <c r="P3" s="798"/>
      <c r="Q3" s="798"/>
      <c r="R3" s="798"/>
      <c r="S3" s="420"/>
      <c r="T3" s="420"/>
      <c r="U3" s="420"/>
      <c r="V3" s="420"/>
      <c r="W3" s="420"/>
      <c r="X3" s="420"/>
      <c r="Y3" s="420"/>
      <c r="Z3" s="420"/>
      <c r="AA3" s="420"/>
      <c r="AB3" s="421"/>
    </row>
    <row r="4" spans="1:28" s="422" customFormat="1" ht="14.25" customHeight="1">
      <c r="A4" s="798">
        <v>2020</v>
      </c>
      <c r="B4" s="798"/>
      <c r="C4" s="798"/>
      <c r="D4" s="798"/>
      <c r="E4" s="798"/>
      <c r="F4" s="798"/>
      <c r="G4" s="798"/>
      <c r="H4" s="798"/>
      <c r="I4" s="798"/>
      <c r="J4" s="798"/>
      <c r="K4" s="798"/>
      <c r="L4" s="798"/>
      <c r="M4" s="798"/>
      <c r="N4" s="798"/>
      <c r="O4" s="798"/>
      <c r="P4" s="798"/>
      <c r="Q4" s="798"/>
      <c r="R4" s="798"/>
      <c r="S4" s="420"/>
      <c r="T4" s="420"/>
      <c r="U4" s="420"/>
      <c r="V4" s="420"/>
      <c r="W4" s="420"/>
      <c r="X4" s="420"/>
      <c r="Y4" s="420"/>
      <c r="Z4" s="420"/>
      <c r="AA4" s="420"/>
      <c r="AB4" s="421"/>
    </row>
    <row r="5" spans="1:28" ht="18" customHeight="1">
      <c r="A5" s="423" t="s">
        <v>723</v>
      </c>
      <c r="B5" s="424"/>
      <c r="C5" s="424"/>
      <c r="D5" s="424"/>
      <c r="E5" s="424"/>
      <c r="F5" s="424"/>
      <c r="G5" s="424"/>
      <c r="H5" s="424"/>
      <c r="I5" s="425"/>
      <c r="J5" s="425"/>
      <c r="K5" s="425"/>
      <c r="L5" s="426"/>
      <c r="M5" s="426"/>
      <c r="N5" s="426"/>
      <c r="O5" s="426"/>
      <c r="P5" s="426"/>
      <c r="R5" s="428" t="s">
        <v>724</v>
      </c>
      <c r="S5" s="429"/>
      <c r="T5" s="429"/>
      <c r="U5" s="429"/>
      <c r="V5" s="429"/>
      <c r="W5" s="429"/>
      <c r="X5" s="429"/>
      <c r="Y5" s="429"/>
      <c r="Z5" s="429"/>
      <c r="AA5" s="429"/>
      <c r="AB5" s="430"/>
    </row>
    <row r="6" spans="1:28" ht="15.75">
      <c r="A6" s="799" t="s">
        <v>721</v>
      </c>
      <c r="B6" s="802" t="s">
        <v>306</v>
      </c>
      <c r="C6" s="802"/>
      <c r="D6" s="802"/>
      <c r="E6" s="802"/>
      <c r="F6" s="803" t="s">
        <v>307</v>
      </c>
      <c r="G6" s="804"/>
      <c r="H6" s="804"/>
      <c r="I6" s="805"/>
      <c r="J6" s="806" t="s">
        <v>308</v>
      </c>
      <c r="K6" s="804"/>
      <c r="L6" s="804"/>
      <c r="M6" s="805"/>
      <c r="N6" s="806" t="s">
        <v>0</v>
      </c>
      <c r="O6" s="804"/>
      <c r="P6" s="804"/>
      <c r="Q6" s="805"/>
      <c r="R6" s="807" t="s">
        <v>722</v>
      </c>
      <c r="S6" s="429"/>
      <c r="T6" s="429"/>
      <c r="U6" s="429"/>
      <c r="V6" s="429"/>
      <c r="W6" s="429"/>
      <c r="X6" s="429"/>
      <c r="Y6" s="429"/>
      <c r="Z6" s="429"/>
      <c r="AA6" s="429"/>
    </row>
    <row r="7" spans="1:28">
      <c r="A7" s="800"/>
      <c r="B7" s="810" t="s">
        <v>376</v>
      </c>
      <c r="C7" s="810"/>
      <c r="D7" s="810"/>
      <c r="E7" s="810"/>
      <c r="F7" s="811" t="s">
        <v>377</v>
      </c>
      <c r="G7" s="812"/>
      <c r="H7" s="812"/>
      <c r="I7" s="813"/>
      <c r="J7" s="814" t="s">
        <v>378</v>
      </c>
      <c r="K7" s="812"/>
      <c r="L7" s="812"/>
      <c r="M7" s="813"/>
      <c r="N7" s="814" t="s">
        <v>1</v>
      </c>
      <c r="O7" s="812"/>
      <c r="P7" s="812"/>
      <c r="Q7" s="813"/>
      <c r="R7" s="808"/>
      <c r="S7" s="431"/>
      <c r="T7" s="429"/>
      <c r="U7" s="429"/>
      <c r="V7" s="429"/>
      <c r="W7" s="429"/>
      <c r="X7" s="429"/>
      <c r="Y7" s="429"/>
      <c r="Z7" s="429"/>
      <c r="AA7" s="429"/>
    </row>
    <row r="8" spans="1:28" ht="15">
      <c r="A8" s="800"/>
      <c r="B8" s="815" t="s">
        <v>282</v>
      </c>
      <c r="C8" s="815"/>
      <c r="D8" s="794" t="s">
        <v>283</v>
      </c>
      <c r="E8" s="794"/>
      <c r="F8" s="782" t="s">
        <v>282</v>
      </c>
      <c r="G8" s="784"/>
      <c r="H8" s="782" t="s">
        <v>283</v>
      </c>
      <c r="I8" s="783"/>
      <c r="J8" s="782" t="s">
        <v>282</v>
      </c>
      <c r="K8" s="783"/>
      <c r="L8" s="784" t="s">
        <v>283</v>
      </c>
      <c r="M8" s="783"/>
      <c r="N8" s="782" t="s">
        <v>282</v>
      </c>
      <c r="O8" s="783"/>
      <c r="P8" s="784" t="s">
        <v>283</v>
      </c>
      <c r="Q8" s="783"/>
      <c r="R8" s="808"/>
      <c r="S8" s="429"/>
      <c r="T8" s="429"/>
      <c r="U8" s="429"/>
      <c r="V8" s="429"/>
      <c r="W8" s="429"/>
      <c r="X8" s="429"/>
      <c r="Y8" s="429"/>
      <c r="Z8" s="429"/>
      <c r="AA8" s="429"/>
    </row>
    <row r="9" spans="1:28">
      <c r="A9" s="800"/>
      <c r="B9" s="785" t="s">
        <v>379</v>
      </c>
      <c r="C9" s="785"/>
      <c r="D9" s="786" t="s">
        <v>380</v>
      </c>
      <c r="E9" s="786"/>
      <c r="F9" s="787" t="s">
        <v>379</v>
      </c>
      <c r="G9" s="788"/>
      <c r="H9" s="789" t="s">
        <v>380</v>
      </c>
      <c r="I9" s="790"/>
      <c r="J9" s="791" t="s">
        <v>379</v>
      </c>
      <c r="K9" s="792"/>
      <c r="L9" s="793" t="s">
        <v>380</v>
      </c>
      <c r="M9" s="790"/>
      <c r="N9" s="791" t="s">
        <v>379</v>
      </c>
      <c r="O9" s="792"/>
      <c r="P9" s="793" t="s">
        <v>380</v>
      </c>
      <c r="Q9" s="790"/>
      <c r="R9" s="808"/>
      <c r="S9" s="429"/>
      <c r="T9" s="429"/>
      <c r="U9" s="429"/>
      <c r="V9" s="429"/>
      <c r="W9" s="429"/>
      <c r="X9" s="429"/>
      <c r="Y9" s="429"/>
      <c r="Z9" s="429"/>
      <c r="AA9" s="429"/>
    </row>
    <row r="10" spans="1:28" ht="15">
      <c r="A10" s="800"/>
      <c r="B10" s="432" t="s">
        <v>284</v>
      </c>
      <c r="C10" s="432" t="s">
        <v>41</v>
      </c>
      <c r="D10" s="432" t="s">
        <v>284</v>
      </c>
      <c r="E10" s="432" t="s">
        <v>41</v>
      </c>
      <c r="F10" s="433" t="s">
        <v>284</v>
      </c>
      <c r="G10" s="432" t="s">
        <v>41</v>
      </c>
      <c r="H10" s="432" t="s">
        <v>284</v>
      </c>
      <c r="I10" s="432" t="s">
        <v>41</v>
      </c>
      <c r="J10" s="433" t="s">
        <v>284</v>
      </c>
      <c r="K10" s="432" t="s">
        <v>41</v>
      </c>
      <c r="L10" s="432" t="s">
        <v>284</v>
      </c>
      <c r="M10" s="432" t="s">
        <v>41</v>
      </c>
      <c r="N10" s="433" t="s">
        <v>284</v>
      </c>
      <c r="O10" s="432" t="s">
        <v>41</v>
      </c>
      <c r="P10" s="432" t="s">
        <v>284</v>
      </c>
      <c r="Q10" s="432" t="s">
        <v>41</v>
      </c>
      <c r="R10" s="808"/>
    </row>
    <row r="11" spans="1:28" s="435" customFormat="1" ht="17.25" customHeight="1">
      <c r="A11" s="801"/>
      <c r="B11" s="434" t="s">
        <v>71</v>
      </c>
      <c r="C11" s="434" t="s">
        <v>72</v>
      </c>
      <c r="D11" s="434" t="s">
        <v>71</v>
      </c>
      <c r="E11" s="434" t="s">
        <v>72</v>
      </c>
      <c r="F11" s="434" t="s">
        <v>71</v>
      </c>
      <c r="G11" s="434" t="s">
        <v>72</v>
      </c>
      <c r="H11" s="434" t="s">
        <v>71</v>
      </c>
      <c r="I11" s="434" t="s">
        <v>72</v>
      </c>
      <c r="J11" s="434" t="s">
        <v>71</v>
      </c>
      <c r="K11" s="434" t="s">
        <v>72</v>
      </c>
      <c r="L11" s="434" t="s">
        <v>71</v>
      </c>
      <c r="M11" s="434" t="s">
        <v>72</v>
      </c>
      <c r="N11" s="434" t="s">
        <v>71</v>
      </c>
      <c r="O11" s="434" t="s">
        <v>72</v>
      </c>
      <c r="P11" s="434" t="s">
        <v>71</v>
      </c>
      <c r="Q11" s="434" t="s">
        <v>72</v>
      </c>
      <c r="R11" s="809"/>
    </row>
    <row r="12" spans="1:28" s="435" customFormat="1" ht="36.75" customHeight="1" thickBot="1">
      <c r="A12" s="436" t="s">
        <v>309</v>
      </c>
      <c r="B12" s="348">
        <v>21</v>
      </c>
      <c r="C12" s="348">
        <v>20</v>
      </c>
      <c r="D12" s="348">
        <v>0</v>
      </c>
      <c r="E12" s="348">
        <v>0</v>
      </c>
      <c r="F12" s="348">
        <v>22</v>
      </c>
      <c r="G12" s="348">
        <v>4</v>
      </c>
      <c r="H12" s="348">
        <v>7</v>
      </c>
      <c r="I12" s="348">
        <v>1</v>
      </c>
      <c r="J12" s="348">
        <v>2</v>
      </c>
      <c r="K12" s="348">
        <v>0</v>
      </c>
      <c r="L12" s="348">
        <v>0</v>
      </c>
      <c r="M12" s="348">
        <v>0</v>
      </c>
      <c r="N12" s="437">
        <f>B12+F12+J12</f>
        <v>45</v>
      </c>
      <c r="O12" s="437">
        <f t="shared" ref="O12:Q27" si="0">C12+G12+K12</f>
        <v>24</v>
      </c>
      <c r="P12" s="437">
        <f t="shared" si="0"/>
        <v>7</v>
      </c>
      <c r="Q12" s="437">
        <f>E12+I12+M12</f>
        <v>1</v>
      </c>
      <c r="R12" s="438" t="s">
        <v>381</v>
      </c>
    </row>
    <row r="13" spans="1:28" s="442" customFormat="1" ht="24.75" customHeight="1" thickBot="1">
      <c r="A13" s="439" t="s">
        <v>310</v>
      </c>
      <c r="B13" s="349">
        <v>4</v>
      </c>
      <c r="C13" s="349">
        <v>5</v>
      </c>
      <c r="D13" s="349">
        <v>10</v>
      </c>
      <c r="E13" s="349">
        <v>6</v>
      </c>
      <c r="F13" s="349">
        <v>4</v>
      </c>
      <c r="G13" s="349">
        <v>2</v>
      </c>
      <c r="H13" s="349">
        <v>6</v>
      </c>
      <c r="I13" s="349">
        <v>1</v>
      </c>
      <c r="J13" s="349">
        <v>0</v>
      </c>
      <c r="K13" s="349">
        <v>0</v>
      </c>
      <c r="L13" s="349">
        <v>0</v>
      </c>
      <c r="M13" s="349">
        <v>0</v>
      </c>
      <c r="N13" s="440">
        <f t="shared" ref="N13:Q34" si="1">B13+F13+J13</f>
        <v>8</v>
      </c>
      <c r="O13" s="440">
        <f t="shared" si="0"/>
        <v>7</v>
      </c>
      <c r="P13" s="440">
        <f t="shared" si="0"/>
        <v>16</v>
      </c>
      <c r="Q13" s="440">
        <f t="shared" si="0"/>
        <v>7</v>
      </c>
      <c r="R13" s="441" t="s">
        <v>430</v>
      </c>
    </row>
    <row r="14" spans="1:28" s="445" customFormat="1" ht="24.75" customHeight="1" thickBot="1">
      <c r="A14" s="443" t="s">
        <v>311</v>
      </c>
      <c r="B14" s="350">
        <v>1</v>
      </c>
      <c r="C14" s="350">
        <v>2</v>
      </c>
      <c r="D14" s="350">
        <v>17</v>
      </c>
      <c r="E14" s="350">
        <v>5</v>
      </c>
      <c r="F14" s="350">
        <v>0</v>
      </c>
      <c r="G14" s="350">
        <v>1</v>
      </c>
      <c r="H14" s="350">
        <v>3</v>
      </c>
      <c r="I14" s="350">
        <v>1</v>
      </c>
      <c r="J14" s="350">
        <v>0</v>
      </c>
      <c r="K14" s="350">
        <v>0</v>
      </c>
      <c r="L14" s="350">
        <v>0</v>
      </c>
      <c r="M14" s="350">
        <v>0</v>
      </c>
      <c r="N14" s="444">
        <f t="shared" si="1"/>
        <v>1</v>
      </c>
      <c r="O14" s="444">
        <f t="shared" si="0"/>
        <v>3</v>
      </c>
      <c r="P14" s="444">
        <f t="shared" si="0"/>
        <v>20</v>
      </c>
      <c r="Q14" s="444">
        <f t="shared" si="0"/>
        <v>6</v>
      </c>
      <c r="R14" s="438" t="s">
        <v>431</v>
      </c>
    </row>
    <row r="15" spans="1:28" s="442" customFormat="1" ht="15.75" customHeight="1" thickBot="1">
      <c r="A15" s="439" t="s">
        <v>312</v>
      </c>
      <c r="B15" s="349">
        <v>4</v>
      </c>
      <c r="C15" s="349">
        <v>16</v>
      </c>
      <c r="D15" s="349">
        <v>16</v>
      </c>
      <c r="E15" s="349">
        <v>11</v>
      </c>
      <c r="F15" s="349">
        <v>0</v>
      </c>
      <c r="G15" s="349">
        <v>0</v>
      </c>
      <c r="H15" s="349">
        <v>6</v>
      </c>
      <c r="I15" s="349">
        <v>4</v>
      </c>
      <c r="J15" s="349">
        <v>0</v>
      </c>
      <c r="K15" s="349">
        <v>3</v>
      </c>
      <c r="L15" s="349">
        <v>0</v>
      </c>
      <c r="M15" s="349">
        <v>2</v>
      </c>
      <c r="N15" s="440">
        <f t="shared" si="1"/>
        <v>4</v>
      </c>
      <c r="O15" s="440">
        <f t="shared" si="0"/>
        <v>19</v>
      </c>
      <c r="P15" s="440">
        <f t="shared" si="0"/>
        <v>22</v>
      </c>
      <c r="Q15" s="440">
        <f t="shared" si="0"/>
        <v>17</v>
      </c>
      <c r="R15" s="441" t="s">
        <v>432</v>
      </c>
    </row>
    <row r="16" spans="1:28" s="445" customFormat="1" ht="15.75" customHeight="1" thickBot="1">
      <c r="A16" s="443" t="s">
        <v>313</v>
      </c>
      <c r="B16" s="350">
        <v>0</v>
      </c>
      <c r="C16" s="350">
        <v>0</v>
      </c>
      <c r="D16" s="350">
        <v>0</v>
      </c>
      <c r="E16" s="350">
        <v>0</v>
      </c>
      <c r="F16" s="350">
        <v>1</v>
      </c>
      <c r="G16" s="350">
        <v>0</v>
      </c>
      <c r="H16" s="350">
        <v>1</v>
      </c>
      <c r="I16" s="350">
        <v>0</v>
      </c>
      <c r="J16" s="350">
        <v>0</v>
      </c>
      <c r="K16" s="350">
        <v>0</v>
      </c>
      <c r="L16" s="350">
        <v>0</v>
      </c>
      <c r="M16" s="350">
        <v>0</v>
      </c>
      <c r="N16" s="444">
        <f t="shared" si="1"/>
        <v>1</v>
      </c>
      <c r="O16" s="444">
        <f t="shared" si="0"/>
        <v>0</v>
      </c>
      <c r="P16" s="444">
        <f t="shared" si="0"/>
        <v>1</v>
      </c>
      <c r="Q16" s="444">
        <f t="shared" si="0"/>
        <v>0</v>
      </c>
      <c r="R16" s="438" t="s">
        <v>433</v>
      </c>
    </row>
    <row r="17" spans="1:18" s="442" customFormat="1" ht="15.75" customHeight="1" thickBot="1">
      <c r="A17" s="439" t="s">
        <v>314</v>
      </c>
      <c r="B17" s="349">
        <v>1</v>
      </c>
      <c r="C17" s="349">
        <v>3</v>
      </c>
      <c r="D17" s="349">
        <v>1</v>
      </c>
      <c r="E17" s="349">
        <v>6</v>
      </c>
      <c r="F17" s="349">
        <v>3</v>
      </c>
      <c r="G17" s="349">
        <v>0</v>
      </c>
      <c r="H17" s="349">
        <v>7</v>
      </c>
      <c r="I17" s="349">
        <v>2</v>
      </c>
      <c r="J17" s="349">
        <v>0</v>
      </c>
      <c r="K17" s="349">
        <v>0</v>
      </c>
      <c r="L17" s="349">
        <v>0</v>
      </c>
      <c r="M17" s="349">
        <v>0</v>
      </c>
      <c r="N17" s="440">
        <f t="shared" si="1"/>
        <v>4</v>
      </c>
      <c r="O17" s="440">
        <f t="shared" si="0"/>
        <v>3</v>
      </c>
      <c r="P17" s="440">
        <f t="shared" si="0"/>
        <v>8</v>
      </c>
      <c r="Q17" s="440">
        <f t="shared" si="0"/>
        <v>8</v>
      </c>
      <c r="R17" s="441" t="s">
        <v>434</v>
      </c>
    </row>
    <row r="18" spans="1:18" s="445" customFormat="1" ht="24.75" customHeight="1" thickBot="1">
      <c r="A18" s="443" t="s">
        <v>315</v>
      </c>
      <c r="B18" s="350">
        <v>0</v>
      </c>
      <c r="C18" s="350">
        <v>0</v>
      </c>
      <c r="D18" s="350">
        <v>6</v>
      </c>
      <c r="E18" s="350">
        <v>0</v>
      </c>
      <c r="F18" s="350">
        <v>2</v>
      </c>
      <c r="G18" s="350">
        <v>0</v>
      </c>
      <c r="H18" s="350">
        <v>0</v>
      </c>
      <c r="I18" s="350">
        <v>0</v>
      </c>
      <c r="J18" s="350">
        <v>3</v>
      </c>
      <c r="K18" s="350">
        <v>0</v>
      </c>
      <c r="L18" s="350">
        <v>0</v>
      </c>
      <c r="M18" s="350">
        <v>0</v>
      </c>
      <c r="N18" s="444">
        <f t="shared" si="1"/>
        <v>5</v>
      </c>
      <c r="O18" s="444">
        <f t="shared" si="0"/>
        <v>0</v>
      </c>
      <c r="P18" s="444">
        <f t="shared" si="0"/>
        <v>6</v>
      </c>
      <c r="Q18" s="444">
        <f t="shared" si="0"/>
        <v>0</v>
      </c>
      <c r="R18" s="438" t="s">
        <v>505</v>
      </c>
    </row>
    <row r="19" spans="1:18" s="442" customFormat="1" ht="24.75" customHeight="1" thickBot="1">
      <c r="A19" s="439" t="s">
        <v>316</v>
      </c>
      <c r="B19" s="349">
        <v>1</v>
      </c>
      <c r="C19" s="349">
        <v>0</v>
      </c>
      <c r="D19" s="349">
        <v>7</v>
      </c>
      <c r="E19" s="349">
        <v>0</v>
      </c>
      <c r="F19" s="349">
        <v>0</v>
      </c>
      <c r="G19" s="349">
        <v>0</v>
      </c>
      <c r="H19" s="349">
        <v>1</v>
      </c>
      <c r="I19" s="349">
        <v>0</v>
      </c>
      <c r="J19" s="349">
        <v>0</v>
      </c>
      <c r="K19" s="349">
        <v>0</v>
      </c>
      <c r="L19" s="349">
        <v>0</v>
      </c>
      <c r="M19" s="349">
        <v>0</v>
      </c>
      <c r="N19" s="440">
        <f t="shared" si="1"/>
        <v>1</v>
      </c>
      <c r="O19" s="440">
        <f t="shared" si="0"/>
        <v>0</v>
      </c>
      <c r="P19" s="440">
        <f t="shared" si="0"/>
        <v>8</v>
      </c>
      <c r="Q19" s="440">
        <f t="shared" si="0"/>
        <v>0</v>
      </c>
      <c r="R19" s="441" t="s">
        <v>506</v>
      </c>
    </row>
    <row r="20" spans="1:18" s="445" customFormat="1" ht="30.75" customHeight="1" thickBot="1">
      <c r="A20" s="443" t="s">
        <v>317</v>
      </c>
      <c r="B20" s="350">
        <v>0</v>
      </c>
      <c r="C20" s="350">
        <v>0</v>
      </c>
      <c r="D20" s="350">
        <v>2</v>
      </c>
      <c r="E20" s="350">
        <v>2</v>
      </c>
      <c r="F20" s="350">
        <v>0</v>
      </c>
      <c r="G20" s="350">
        <v>0</v>
      </c>
      <c r="H20" s="350">
        <v>1</v>
      </c>
      <c r="I20" s="350">
        <v>1</v>
      </c>
      <c r="J20" s="350">
        <v>0</v>
      </c>
      <c r="K20" s="350">
        <v>0</v>
      </c>
      <c r="L20" s="350">
        <v>0</v>
      </c>
      <c r="M20" s="350">
        <v>0</v>
      </c>
      <c r="N20" s="444">
        <f t="shared" si="1"/>
        <v>0</v>
      </c>
      <c r="O20" s="444">
        <f t="shared" si="0"/>
        <v>0</v>
      </c>
      <c r="P20" s="444">
        <f t="shared" si="0"/>
        <v>3</v>
      </c>
      <c r="Q20" s="444">
        <f t="shared" si="0"/>
        <v>3</v>
      </c>
      <c r="R20" s="438" t="s">
        <v>382</v>
      </c>
    </row>
    <row r="21" spans="1:18" s="442" customFormat="1" ht="15.75" customHeight="1" thickBot="1">
      <c r="A21" s="439" t="s">
        <v>318</v>
      </c>
      <c r="B21" s="349">
        <v>0</v>
      </c>
      <c r="C21" s="349">
        <v>1</v>
      </c>
      <c r="D21" s="349">
        <v>6</v>
      </c>
      <c r="E21" s="349">
        <v>4</v>
      </c>
      <c r="F21" s="349">
        <v>3</v>
      </c>
      <c r="G21" s="349">
        <v>0</v>
      </c>
      <c r="H21" s="349">
        <v>13</v>
      </c>
      <c r="I21" s="349">
        <v>6</v>
      </c>
      <c r="J21" s="349">
        <v>0</v>
      </c>
      <c r="K21" s="349">
        <v>0</v>
      </c>
      <c r="L21" s="349">
        <v>0</v>
      </c>
      <c r="M21" s="349">
        <v>0</v>
      </c>
      <c r="N21" s="440">
        <f t="shared" si="1"/>
        <v>3</v>
      </c>
      <c r="O21" s="440">
        <f t="shared" si="0"/>
        <v>1</v>
      </c>
      <c r="P21" s="440">
        <f t="shared" si="0"/>
        <v>19</v>
      </c>
      <c r="Q21" s="440">
        <f t="shared" si="0"/>
        <v>10</v>
      </c>
      <c r="R21" s="441" t="s">
        <v>435</v>
      </c>
    </row>
    <row r="22" spans="1:18" s="445" customFormat="1" ht="24.75" customHeight="1" thickBot="1">
      <c r="A22" s="443" t="s">
        <v>319</v>
      </c>
      <c r="B22" s="350">
        <v>0</v>
      </c>
      <c r="C22" s="350">
        <v>0</v>
      </c>
      <c r="D22" s="350">
        <v>0</v>
      </c>
      <c r="E22" s="350">
        <v>2</v>
      </c>
      <c r="F22" s="350">
        <v>0</v>
      </c>
      <c r="G22" s="350">
        <v>0</v>
      </c>
      <c r="H22" s="350">
        <v>1</v>
      </c>
      <c r="I22" s="350">
        <v>0</v>
      </c>
      <c r="J22" s="350">
        <v>0</v>
      </c>
      <c r="K22" s="350">
        <v>0</v>
      </c>
      <c r="L22" s="350">
        <v>0</v>
      </c>
      <c r="M22" s="350">
        <v>0</v>
      </c>
      <c r="N22" s="444">
        <f t="shared" si="1"/>
        <v>0</v>
      </c>
      <c r="O22" s="444">
        <f t="shared" si="0"/>
        <v>0</v>
      </c>
      <c r="P22" s="444">
        <f t="shared" si="0"/>
        <v>1</v>
      </c>
      <c r="Q22" s="444">
        <f t="shared" si="0"/>
        <v>2</v>
      </c>
      <c r="R22" s="438" t="s">
        <v>383</v>
      </c>
    </row>
    <row r="23" spans="1:18" s="442" customFormat="1" ht="24.75" customHeight="1" thickBot="1">
      <c r="A23" s="439" t="s">
        <v>320</v>
      </c>
      <c r="B23" s="349">
        <v>0</v>
      </c>
      <c r="C23" s="349">
        <v>1</v>
      </c>
      <c r="D23" s="349">
        <v>0</v>
      </c>
      <c r="E23" s="349">
        <v>5</v>
      </c>
      <c r="F23" s="349">
        <v>0</v>
      </c>
      <c r="G23" s="349">
        <v>0</v>
      </c>
      <c r="H23" s="349">
        <v>0</v>
      </c>
      <c r="I23" s="349">
        <v>0</v>
      </c>
      <c r="J23" s="349">
        <v>0</v>
      </c>
      <c r="K23" s="349">
        <v>0</v>
      </c>
      <c r="L23" s="349">
        <v>0</v>
      </c>
      <c r="M23" s="349">
        <v>0</v>
      </c>
      <c r="N23" s="440">
        <f t="shared" si="1"/>
        <v>0</v>
      </c>
      <c r="O23" s="440">
        <f t="shared" si="0"/>
        <v>1</v>
      </c>
      <c r="P23" s="440">
        <f t="shared" si="0"/>
        <v>0</v>
      </c>
      <c r="Q23" s="440">
        <f t="shared" si="0"/>
        <v>5</v>
      </c>
      <c r="R23" s="441" t="s">
        <v>436</v>
      </c>
    </row>
    <row r="24" spans="1:18" s="445" customFormat="1" ht="24.75" customHeight="1" thickBot="1">
      <c r="A24" s="443" t="s">
        <v>321</v>
      </c>
      <c r="B24" s="350">
        <v>0</v>
      </c>
      <c r="C24" s="350">
        <v>0</v>
      </c>
      <c r="D24" s="350">
        <v>1</v>
      </c>
      <c r="E24" s="350">
        <v>0</v>
      </c>
      <c r="F24" s="350">
        <v>0</v>
      </c>
      <c r="G24" s="350">
        <v>0</v>
      </c>
      <c r="H24" s="350">
        <v>0</v>
      </c>
      <c r="I24" s="350">
        <v>0</v>
      </c>
      <c r="J24" s="350">
        <v>0</v>
      </c>
      <c r="K24" s="350">
        <v>0</v>
      </c>
      <c r="L24" s="350">
        <v>0</v>
      </c>
      <c r="M24" s="350">
        <v>0</v>
      </c>
      <c r="N24" s="444">
        <f t="shared" si="1"/>
        <v>0</v>
      </c>
      <c r="O24" s="444">
        <f t="shared" si="0"/>
        <v>0</v>
      </c>
      <c r="P24" s="444">
        <f t="shared" si="0"/>
        <v>1</v>
      </c>
      <c r="Q24" s="444">
        <f t="shared" si="0"/>
        <v>0</v>
      </c>
      <c r="R24" s="438" t="s">
        <v>437</v>
      </c>
    </row>
    <row r="25" spans="1:18" s="442" customFormat="1" ht="15.75" customHeight="1" thickBot="1">
      <c r="A25" s="439" t="s">
        <v>322</v>
      </c>
      <c r="B25" s="349">
        <v>0</v>
      </c>
      <c r="C25" s="349">
        <v>0</v>
      </c>
      <c r="D25" s="349">
        <v>0</v>
      </c>
      <c r="E25" s="349">
        <v>0</v>
      </c>
      <c r="F25" s="349">
        <v>0</v>
      </c>
      <c r="G25" s="349">
        <v>0</v>
      </c>
      <c r="H25" s="349">
        <v>0</v>
      </c>
      <c r="I25" s="349">
        <v>0</v>
      </c>
      <c r="J25" s="349">
        <v>0</v>
      </c>
      <c r="K25" s="349">
        <v>0</v>
      </c>
      <c r="L25" s="349">
        <v>0</v>
      </c>
      <c r="M25" s="349">
        <v>0</v>
      </c>
      <c r="N25" s="440">
        <f t="shared" si="1"/>
        <v>0</v>
      </c>
      <c r="O25" s="440">
        <f t="shared" si="0"/>
        <v>0</v>
      </c>
      <c r="P25" s="440">
        <f t="shared" si="0"/>
        <v>0</v>
      </c>
      <c r="Q25" s="440">
        <f t="shared" si="0"/>
        <v>0</v>
      </c>
      <c r="R25" s="441" t="s">
        <v>438</v>
      </c>
    </row>
    <row r="26" spans="1:18" s="445" customFormat="1" ht="15.75" customHeight="1" thickBot="1">
      <c r="A26" s="443" t="s">
        <v>323</v>
      </c>
      <c r="B26" s="350">
        <v>0</v>
      </c>
      <c r="C26" s="350">
        <v>2</v>
      </c>
      <c r="D26" s="350">
        <v>2</v>
      </c>
      <c r="E26" s="350">
        <v>3</v>
      </c>
      <c r="F26" s="350">
        <v>3</v>
      </c>
      <c r="G26" s="350">
        <v>2</v>
      </c>
      <c r="H26" s="350">
        <v>3</v>
      </c>
      <c r="I26" s="350">
        <v>1</v>
      </c>
      <c r="J26" s="350">
        <v>1</v>
      </c>
      <c r="K26" s="350">
        <v>40</v>
      </c>
      <c r="L26" s="350">
        <v>0</v>
      </c>
      <c r="M26" s="350">
        <v>28</v>
      </c>
      <c r="N26" s="444">
        <f t="shared" si="1"/>
        <v>4</v>
      </c>
      <c r="O26" s="444">
        <f t="shared" si="0"/>
        <v>44</v>
      </c>
      <c r="P26" s="444">
        <f t="shared" si="0"/>
        <v>5</v>
      </c>
      <c r="Q26" s="444">
        <f t="shared" si="0"/>
        <v>32</v>
      </c>
      <c r="R26" s="438" t="s">
        <v>439</v>
      </c>
    </row>
    <row r="27" spans="1:18" s="442" customFormat="1" ht="24.75" customHeight="1" thickBot="1">
      <c r="A27" s="439" t="s">
        <v>324</v>
      </c>
      <c r="B27" s="349">
        <v>1</v>
      </c>
      <c r="C27" s="349">
        <v>0</v>
      </c>
      <c r="D27" s="349">
        <v>1</v>
      </c>
      <c r="E27" s="349">
        <v>0</v>
      </c>
      <c r="F27" s="349">
        <v>3</v>
      </c>
      <c r="G27" s="349">
        <v>0</v>
      </c>
      <c r="H27" s="349">
        <v>3</v>
      </c>
      <c r="I27" s="349">
        <v>0</v>
      </c>
      <c r="J27" s="349">
        <v>0</v>
      </c>
      <c r="K27" s="349">
        <v>0</v>
      </c>
      <c r="L27" s="349">
        <v>0</v>
      </c>
      <c r="M27" s="349">
        <v>0</v>
      </c>
      <c r="N27" s="440">
        <f t="shared" si="1"/>
        <v>4</v>
      </c>
      <c r="O27" s="440">
        <f t="shared" si="0"/>
        <v>0</v>
      </c>
      <c r="P27" s="440">
        <f t="shared" si="0"/>
        <v>4</v>
      </c>
      <c r="Q27" s="440">
        <f t="shared" si="0"/>
        <v>0</v>
      </c>
      <c r="R27" s="441" t="s">
        <v>440</v>
      </c>
    </row>
    <row r="28" spans="1:18" s="445" customFormat="1" ht="24.75" customHeight="1" thickBot="1">
      <c r="A28" s="443" t="s">
        <v>325</v>
      </c>
      <c r="B28" s="350">
        <v>1</v>
      </c>
      <c r="C28" s="350">
        <v>0</v>
      </c>
      <c r="D28" s="350">
        <v>1</v>
      </c>
      <c r="E28" s="350">
        <v>0</v>
      </c>
      <c r="F28" s="350">
        <v>0</v>
      </c>
      <c r="G28" s="350">
        <v>0</v>
      </c>
      <c r="H28" s="350">
        <v>0</v>
      </c>
      <c r="I28" s="350">
        <v>0</v>
      </c>
      <c r="J28" s="350">
        <v>0</v>
      </c>
      <c r="K28" s="350">
        <v>0</v>
      </c>
      <c r="L28" s="350">
        <v>0</v>
      </c>
      <c r="M28" s="350">
        <v>0</v>
      </c>
      <c r="N28" s="444">
        <f t="shared" si="1"/>
        <v>1</v>
      </c>
      <c r="O28" s="444">
        <f t="shared" si="1"/>
        <v>0</v>
      </c>
      <c r="P28" s="444">
        <f t="shared" si="1"/>
        <v>1</v>
      </c>
      <c r="Q28" s="444">
        <f t="shared" si="1"/>
        <v>0</v>
      </c>
      <c r="R28" s="438" t="s">
        <v>441</v>
      </c>
    </row>
    <row r="29" spans="1:18" s="442" customFormat="1" ht="24.75" customHeight="1" thickBot="1">
      <c r="A29" s="439" t="s">
        <v>326</v>
      </c>
      <c r="B29" s="349">
        <v>0</v>
      </c>
      <c r="C29" s="349">
        <v>0</v>
      </c>
      <c r="D29" s="349">
        <v>0</v>
      </c>
      <c r="E29" s="349">
        <v>0</v>
      </c>
      <c r="F29" s="349">
        <v>0</v>
      </c>
      <c r="G29" s="349">
        <v>0</v>
      </c>
      <c r="H29" s="349">
        <v>0</v>
      </c>
      <c r="I29" s="349">
        <v>0</v>
      </c>
      <c r="J29" s="349">
        <v>1</v>
      </c>
      <c r="K29" s="349">
        <v>0</v>
      </c>
      <c r="L29" s="349">
        <v>0</v>
      </c>
      <c r="M29" s="349">
        <v>0</v>
      </c>
      <c r="N29" s="440">
        <f t="shared" si="1"/>
        <v>1</v>
      </c>
      <c r="O29" s="440">
        <f t="shared" si="1"/>
        <v>0</v>
      </c>
      <c r="P29" s="440">
        <f t="shared" si="1"/>
        <v>0</v>
      </c>
      <c r="Q29" s="440">
        <f t="shared" si="1"/>
        <v>0</v>
      </c>
      <c r="R29" s="441" t="s">
        <v>442</v>
      </c>
    </row>
    <row r="30" spans="1:18" s="445" customFormat="1" ht="15.75" customHeight="1" thickBot="1">
      <c r="A30" s="443" t="s">
        <v>327</v>
      </c>
      <c r="B30" s="350">
        <v>0</v>
      </c>
      <c r="C30" s="350">
        <v>0</v>
      </c>
      <c r="D30" s="350">
        <v>8</v>
      </c>
      <c r="E30" s="350">
        <v>1</v>
      </c>
      <c r="F30" s="350">
        <v>3</v>
      </c>
      <c r="G30" s="350">
        <v>0</v>
      </c>
      <c r="H30" s="350">
        <v>5</v>
      </c>
      <c r="I30" s="350">
        <v>4</v>
      </c>
      <c r="J30" s="350">
        <v>1</v>
      </c>
      <c r="K30" s="350">
        <v>0</v>
      </c>
      <c r="L30" s="350">
        <v>1</v>
      </c>
      <c r="M30" s="350">
        <v>0</v>
      </c>
      <c r="N30" s="444">
        <f t="shared" si="1"/>
        <v>4</v>
      </c>
      <c r="O30" s="444">
        <f t="shared" si="1"/>
        <v>0</v>
      </c>
      <c r="P30" s="444">
        <f t="shared" si="1"/>
        <v>14</v>
      </c>
      <c r="Q30" s="444">
        <f t="shared" si="1"/>
        <v>5</v>
      </c>
      <c r="R30" s="438" t="s">
        <v>443</v>
      </c>
    </row>
    <row r="31" spans="1:18" s="442" customFormat="1" ht="15.75" customHeight="1" thickBot="1">
      <c r="A31" s="439" t="s">
        <v>328</v>
      </c>
      <c r="B31" s="349">
        <v>0</v>
      </c>
      <c r="C31" s="349">
        <v>0</v>
      </c>
      <c r="D31" s="349">
        <v>27</v>
      </c>
      <c r="E31" s="349">
        <v>3</v>
      </c>
      <c r="F31" s="349">
        <v>0</v>
      </c>
      <c r="G31" s="349">
        <v>0</v>
      </c>
      <c r="H31" s="349">
        <v>3</v>
      </c>
      <c r="I31" s="349">
        <v>2</v>
      </c>
      <c r="J31" s="349">
        <v>0</v>
      </c>
      <c r="K31" s="349">
        <v>0</v>
      </c>
      <c r="L31" s="349">
        <v>0</v>
      </c>
      <c r="M31" s="349">
        <v>0</v>
      </c>
      <c r="N31" s="440">
        <f t="shared" si="1"/>
        <v>0</v>
      </c>
      <c r="O31" s="440">
        <f t="shared" si="1"/>
        <v>0</v>
      </c>
      <c r="P31" s="440">
        <f t="shared" si="1"/>
        <v>30</v>
      </c>
      <c r="Q31" s="440">
        <f t="shared" si="1"/>
        <v>5</v>
      </c>
      <c r="R31" s="441" t="s">
        <v>444</v>
      </c>
    </row>
    <row r="32" spans="1:18" s="445" customFormat="1" ht="15.75" customHeight="1" thickBot="1">
      <c r="A32" s="443" t="s">
        <v>329</v>
      </c>
      <c r="B32" s="350">
        <v>0</v>
      </c>
      <c r="C32" s="350">
        <v>0</v>
      </c>
      <c r="D32" s="350">
        <v>7</v>
      </c>
      <c r="E32" s="350">
        <v>0</v>
      </c>
      <c r="F32" s="350">
        <v>0</v>
      </c>
      <c r="G32" s="350">
        <v>0</v>
      </c>
      <c r="H32" s="350">
        <v>1</v>
      </c>
      <c r="I32" s="350">
        <v>0</v>
      </c>
      <c r="J32" s="350">
        <v>0</v>
      </c>
      <c r="K32" s="350">
        <v>0</v>
      </c>
      <c r="L32" s="350">
        <v>0</v>
      </c>
      <c r="M32" s="350">
        <v>0</v>
      </c>
      <c r="N32" s="444">
        <f t="shared" si="1"/>
        <v>0</v>
      </c>
      <c r="O32" s="444">
        <f t="shared" si="1"/>
        <v>0</v>
      </c>
      <c r="P32" s="444">
        <f t="shared" si="1"/>
        <v>8</v>
      </c>
      <c r="Q32" s="444">
        <f t="shared" si="1"/>
        <v>0</v>
      </c>
      <c r="R32" s="438" t="s">
        <v>428</v>
      </c>
    </row>
    <row r="33" spans="1:18" s="442" customFormat="1" ht="15.75" customHeight="1" thickBot="1">
      <c r="A33" s="439" t="s">
        <v>330</v>
      </c>
      <c r="B33" s="351">
        <v>0</v>
      </c>
      <c r="C33" s="351">
        <v>1</v>
      </c>
      <c r="D33" s="351">
        <v>27</v>
      </c>
      <c r="E33" s="351">
        <v>6</v>
      </c>
      <c r="F33" s="351">
        <v>0</v>
      </c>
      <c r="G33" s="351">
        <v>0</v>
      </c>
      <c r="H33" s="351">
        <v>2</v>
      </c>
      <c r="I33" s="351">
        <v>3</v>
      </c>
      <c r="J33" s="351">
        <v>0</v>
      </c>
      <c r="K33" s="351">
        <v>0</v>
      </c>
      <c r="L33" s="351">
        <v>0</v>
      </c>
      <c r="M33" s="351">
        <v>0</v>
      </c>
      <c r="N33" s="440">
        <f t="shared" si="1"/>
        <v>0</v>
      </c>
      <c r="O33" s="440">
        <f t="shared" si="1"/>
        <v>1</v>
      </c>
      <c r="P33" s="440">
        <f t="shared" si="1"/>
        <v>29</v>
      </c>
      <c r="Q33" s="440">
        <f t="shared" si="1"/>
        <v>9</v>
      </c>
      <c r="R33" s="441" t="s">
        <v>429</v>
      </c>
    </row>
    <row r="34" spans="1:18" s="445" customFormat="1" ht="15.75" customHeight="1">
      <c r="A34" s="446" t="s">
        <v>50</v>
      </c>
      <c r="B34" s="352">
        <v>0</v>
      </c>
      <c r="C34" s="352">
        <v>0</v>
      </c>
      <c r="D34" s="352">
        <v>8</v>
      </c>
      <c r="E34" s="352">
        <v>3</v>
      </c>
      <c r="F34" s="352">
        <v>3</v>
      </c>
      <c r="G34" s="352">
        <v>0</v>
      </c>
      <c r="H34" s="352">
        <v>8</v>
      </c>
      <c r="I34" s="352">
        <v>0</v>
      </c>
      <c r="J34" s="352">
        <v>0</v>
      </c>
      <c r="K34" s="352">
        <v>0</v>
      </c>
      <c r="L34" s="352">
        <v>0</v>
      </c>
      <c r="M34" s="352">
        <v>0</v>
      </c>
      <c r="N34" s="447">
        <f t="shared" si="1"/>
        <v>3</v>
      </c>
      <c r="O34" s="447">
        <f t="shared" si="1"/>
        <v>0</v>
      </c>
      <c r="P34" s="447">
        <f t="shared" si="1"/>
        <v>16</v>
      </c>
      <c r="Q34" s="447">
        <f t="shared" si="1"/>
        <v>3</v>
      </c>
      <c r="R34" s="448" t="s">
        <v>363</v>
      </c>
    </row>
    <row r="35" spans="1:18" s="442" customFormat="1" ht="24.95" customHeight="1">
      <c r="A35" s="449" t="s">
        <v>0</v>
      </c>
      <c r="B35" s="450">
        <f t="shared" ref="B35:Q35" si="2">SUM(B12:B34)</f>
        <v>34</v>
      </c>
      <c r="C35" s="450">
        <f t="shared" si="2"/>
        <v>51</v>
      </c>
      <c r="D35" s="450">
        <f t="shared" si="2"/>
        <v>147</v>
      </c>
      <c r="E35" s="450">
        <f t="shared" si="2"/>
        <v>57</v>
      </c>
      <c r="F35" s="450">
        <f t="shared" si="2"/>
        <v>47</v>
      </c>
      <c r="G35" s="450">
        <f t="shared" si="2"/>
        <v>9</v>
      </c>
      <c r="H35" s="450">
        <f t="shared" si="2"/>
        <v>71</v>
      </c>
      <c r="I35" s="450">
        <f t="shared" si="2"/>
        <v>26</v>
      </c>
      <c r="J35" s="450">
        <f t="shared" si="2"/>
        <v>8</v>
      </c>
      <c r="K35" s="450">
        <f t="shared" si="2"/>
        <v>43</v>
      </c>
      <c r="L35" s="450">
        <f t="shared" si="2"/>
        <v>1</v>
      </c>
      <c r="M35" s="450">
        <f t="shared" si="2"/>
        <v>30</v>
      </c>
      <c r="N35" s="450">
        <f t="shared" si="2"/>
        <v>89</v>
      </c>
      <c r="O35" s="450">
        <f t="shared" si="2"/>
        <v>103</v>
      </c>
      <c r="P35" s="450">
        <f t="shared" si="2"/>
        <v>219</v>
      </c>
      <c r="Q35" s="450">
        <f t="shared" si="2"/>
        <v>113</v>
      </c>
      <c r="R35" s="451" t="s">
        <v>1</v>
      </c>
    </row>
    <row r="36" spans="1:18">
      <c r="A36" s="795"/>
      <c r="B36" s="795"/>
      <c r="C36" s="795"/>
      <c r="D36" s="795"/>
      <c r="E36" s="795"/>
      <c r="F36" s="452"/>
      <c r="G36" s="452"/>
      <c r="H36" s="452"/>
      <c r="I36" s="453"/>
      <c r="J36" s="453"/>
      <c r="K36" s="453"/>
      <c r="L36" s="453"/>
      <c r="M36" s="454"/>
      <c r="N36" s="454"/>
      <c r="O36" s="454"/>
      <c r="P36" s="454"/>
      <c r="Q36" s="454"/>
    </row>
    <row r="37" spans="1:18" s="454" customFormat="1" ht="15.75">
      <c r="A37" s="455"/>
      <c r="B37" s="455"/>
      <c r="C37" s="455"/>
      <c r="D37" s="455"/>
      <c r="E37" s="455"/>
      <c r="F37" s="455"/>
      <c r="G37" s="455"/>
      <c r="H37" s="455"/>
      <c r="I37" s="456"/>
      <c r="J37" s="456"/>
      <c r="K37" s="456"/>
      <c r="L37" s="456"/>
      <c r="M37" s="427"/>
      <c r="N37" s="427"/>
      <c r="O37" s="427"/>
      <c r="P37" s="427"/>
      <c r="Q37" s="427"/>
    </row>
  </sheetData>
  <mergeCells count="31">
    <mergeCell ref="A36:E36"/>
    <mergeCell ref="A1:R1"/>
    <mergeCell ref="A2:R2"/>
    <mergeCell ref="A3:R3"/>
    <mergeCell ref="A4:R4"/>
    <mergeCell ref="A6:A11"/>
    <mergeCell ref="B6:E6"/>
    <mergeCell ref="F6:I6"/>
    <mergeCell ref="J6:M6"/>
    <mergeCell ref="N6:Q6"/>
    <mergeCell ref="R6:R11"/>
    <mergeCell ref="B7:E7"/>
    <mergeCell ref="F7:I7"/>
    <mergeCell ref="J7:M7"/>
    <mergeCell ref="N7:Q7"/>
    <mergeCell ref="B8:C8"/>
    <mergeCell ref="N8:O8"/>
    <mergeCell ref="P8:Q8"/>
    <mergeCell ref="B9:C9"/>
    <mergeCell ref="D9:E9"/>
    <mergeCell ref="F9:G9"/>
    <mergeCell ref="H9:I9"/>
    <mergeCell ref="J9:K9"/>
    <mergeCell ref="L9:M9"/>
    <mergeCell ref="N9:O9"/>
    <mergeCell ref="P9:Q9"/>
    <mergeCell ref="F8:G8"/>
    <mergeCell ref="H8:I8"/>
    <mergeCell ref="J8:K8"/>
    <mergeCell ref="L8:M8"/>
    <mergeCell ref="D8:E8"/>
  </mergeCells>
  <printOptions horizontalCentered="1" verticalCentered="1"/>
  <pageMargins left="0" right="0" top="0" bottom="0" header="0" footer="0"/>
  <pageSetup paperSize="9" scale="80" orientation="landscape"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8"/>
  <sheetViews>
    <sheetView rightToLeft="1" workbookViewId="0">
      <selection activeCell="C20" sqref="C20"/>
    </sheetView>
  </sheetViews>
  <sheetFormatPr defaultRowHeight="15.75"/>
  <cols>
    <col min="1" max="1" width="8.85546875" style="72"/>
    <col min="2" max="2" width="40" style="26" customWidth="1"/>
    <col min="3" max="3" width="24" style="26" customWidth="1"/>
    <col min="4" max="4" width="60.42578125" style="26" customWidth="1"/>
    <col min="5" max="257" width="8.85546875" style="26"/>
    <col min="258" max="258" width="40" style="26" customWidth="1"/>
    <col min="259" max="259" width="24" style="26" customWidth="1"/>
    <col min="260" max="260" width="60.42578125" style="26" customWidth="1"/>
    <col min="261" max="513" width="8.85546875" style="26"/>
    <col min="514" max="514" width="40" style="26" customWidth="1"/>
    <col min="515" max="515" width="24" style="26" customWidth="1"/>
    <col min="516" max="516" width="60.42578125" style="26" customWidth="1"/>
    <col min="517" max="769" width="8.85546875" style="26"/>
    <col min="770" max="770" width="40" style="26" customWidth="1"/>
    <col min="771" max="771" width="24" style="26" customWidth="1"/>
    <col min="772" max="772" width="60.42578125" style="26" customWidth="1"/>
    <col min="773" max="1025" width="8.85546875" style="26"/>
    <col min="1026" max="1026" width="40" style="26" customWidth="1"/>
    <col min="1027" max="1027" width="24" style="26" customWidth="1"/>
    <col min="1028" max="1028" width="60.42578125" style="26" customWidth="1"/>
    <col min="1029" max="1281" width="8.85546875" style="26"/>
    <col min="1282" max="1282" width="40" style="26" customWidth="1"/>
    <col min="1283" max="1283" width="24" style="26" customWidth="1"/>
    <col min="1284" max="1284" width="60.42578125" style="26" customWidth="1"/>
    <col min="1285" max="1537" width="8.85546875" style="26"/>
    <col min="1538" max="1538" width="40" style="26" customWidth="1"/>
    <col min="1539" max="1539" width="24" style="26" customWidth="1"/>
    <col min="1540" max="1540" width="60.42578125" style="26" customWidth="1"/>
    <col min="1541" max="1793" width="8.85546875" style="26"/>
    <col min="1794" max="1794" width="40" style="26" customWidth="1"/>
    <col min="1795" max="1795" width="24" style="26" customWidth="1"/>
    <col min="1796" max="1796" width="60.42578125" style="26" customWidth="1"/>
    <col min="1797" max="2049" width="8.85546875" style="26"/>
    <col min="2050" max="2050" width="40" style="26" customWidth="1"/>
    <col min="2051" max="2051" width="24" style="26" customWidth="1"/>
    <col min="2052" max="2052" width="60.42578125" style="26" customWidth="1"/>
    <col min="2053" max="2305" width="8.85546875" style="26"/>
    <col min="2306" max="2306" width="40" style="26" customWidth="1"/>
    <col min="2307" max="2307" width="24" style="26" customWidth="1"/>
    <col min="2308" max="2308" width="60.42578125" style="26" customWidth="1"/>
    <col min="2309" max="2561" width="8.85546875" style="26"/>
    <col min="2562" max="2562" width="40" style="26" customWidth="1"/>
    <col min="2563" max="2563" width="24" style="26" customWidth="1"/>
    <col min="2564" max="2564" width="60.42578125" style="26" customWidth="1"/>
    <col min="2565" max="2817" width="8.85546875" style="26"/>
    <col min="2818" max="2818" width="40" style="26" customWidth="1"/>
    <col min="2819" max="2819" width="24" style="26" customWidth="1"/>
    <col min="2820" max="2820" width="60.42578125" style="26" customWidth="1"/>
    <col min="2821" max="3073" width="8.85546875" style="26"/>
    <col min="3074" max="3074" width="40" style="26" customWidth="1"/>
    <col min="3075" max="3075" width="24" style="26" customWidth="1"/>
    <col min="3076" max="3076" width="60.42578125" style="26" customWidth="1"/>
    <col min="3077" max="3329" width="8.85546875" style="26"/>
    <col min="3330" max="3330" width="40" style="26" customWidth="1"/>
    <col min="3331" max="3331" width="24" style="26" customWidth="1"/>
    <col min="3332" max="3332" width="60.42578125" style="26" customWidth="1"/>
    <col min="3333" max="3585" width="8.85546875" style="26"/>
    <col min="3586" max="3586" width="40" style="26" customWidth="1"/>
    <col min="3587" max="3587" width="24" style="26" customWidth="1"/>
    <col min="3588" max="3588" width="60.42578125" style="26" customWidth="1"/>
    <col min="3589" max="3841" width="8.85546875" style="26"/>
    <col min="3842" max="3842" width="40" style="26" customWidth="1"/>
    <col min="3843" max="3843" width="24" style="26" customWidth="1"/>
    <col min="3844" max="3844" width="60.42578125" style="26" customWidth="1"/>
    <col min="3845" max="4097" width="8.85546875" style="26"/>
    <col min="4098" max="4098" width="40" style="26" customWidth="1"/>
    <col min="4099" max="4099" width="24" style="26" customWidth="1"/>
    <col min="4100" max="4100" width="60.42578125" style="26" customWidth="1"/>
    <col min="4101" max="4353" width="8.85546875" style="26"/>
    <col min="4354" max="4354" width="40" style="26" customWidth="1"/>
    <col min="4355" max="4355" width="24" style="26" customWidth="1"/>
    <col min="4356" max="4356" width="60.42578125" style="26" customWidth="1"/>
    <col min="4357" max="4609" width="8.85546875" style="26"/>
    <col min="4610" max="4610" width="40" style="26" customWidth="1"/>
    <col min="4611" max="4611" width="24" style="26" customWidth="1"/>
    <col min="4612" max="4612" width="60.42578125" style="26" customWidth="1"/>
    <col min="4613" max="4865" width="8.85546875" style="26"/>
    <col min="4866" max="4866" width="40" style="26" customWidth="1"/>
    <col min="4867" max="4867" width="24" style="26" customWidth="1"/>
    <col min="4868" max="4868" width="60.42578125" style="26" customWidth="1"/>
    <col min="4869" max="5121" width="8.85546875" style="26"/>
    <col min="5122" max="5122" width="40" style="26" customWidth="1"/>
    <col min="5123" max="5123" width="24" style="26" customWidth="1"/>
    <col min="5124" max="5124" width="60.42578125" style="26" customWidth="1"/>
    <col min="5125" max="5377" width="8.85546875" style="26"/>
    <col min="5378" max="5378" width="40" style="26" customWidth="1"/>
    <col min="5379" max="5379" width="24" style="26" customWidth="1"/>
    <col min="5380" max="5380" width="60.42578125" style="26" customWidth="1"/>
    <col min="5381" max="5633" width="8.85546875" style="26"/>
    <col min="5634" max="5634" width="40" style="26" customWidth="1"/>
    <col min="5635" max="5635" width="24" style="26" customWidth="1"/>
    <col min="5636" max="5636" width="60.42578125" style="26" customWidth="1"/>
    <col min="5637" max="5889" width="8.85546875" style="26"/>
    <col min="5890" max="5890" width="40" style="26" customWidth="1"/>
    <col min="5891" max="5891" width="24" style="26" customWidth="1"/>
    <col min="5892" max="5892" width="60.42578125" style="26" customWidth="1"/>
    <col min="5893" max="6145" width="8.85546875" style="26"/>
    <col min="6146" max="6146" width="40" style="26" customWidth="1"/>
    <col min="6147" max="6147" width="24" style="26" customWidth="1"/>
    <col min="6148" max="6148" width="60.42578125" style="26" customWidth="1"/>
    <col min="6149" max="6401" width="8.85546875" style="26"/>
    <col min="6402" max="6402" width="40" style="26" customWidth="1"/>
    <col min="6403" max="6403" width="24" style="26" customWidth="1"/>
    <col min="6404" max="6404" width="60.42578125" style="26" customWidth="1"/>
    <col min="6405" max="6657" width="8.85546875" style="26"/>
    <col min="6658" max="6658" width="40" style="26" customWidth="1"/>
    <col min="6659" max="6659" width="24" style="26" customWidth="1"/>
    <col min="6660" max="6660" width="60.42578125" style="26" customWidth="1"/>
    <col min="6661" max="6913" width="8.85546875" style="26"/>
    <col min="6914" max="6914" width="40" style="26" customWidth="1"/>
    <col min="6915" max="6915" width="24" style="26" customWidth="1"/>
    <col min="6916" max="6916" width="60.42578125" style="26" customWidth="1"/>
    <col min="6917" max="7169" width="8.85546875" style="26"/>
    <col min="7170" max="7170" width="40" style="26" customWidth="1"/>
    <col min="7171" max="7171" width="24" style="26" customWidth="1"/>
    <col min="7172" max="7172" width="60.42578125" style="26" customWidth="1"/>
    <col min="7173" max="7425" width="8.85546875" style="26"/>
    <col min="7426" max="7426" width="40" style="26" customWidth="1"/>
    <col min="7427" max="7427" width="24" style="26" customWidth="1"/>
    <col min="7428" max="7428" width="60.42578125" style="26" customWidth="1"/>
    <col min="7429" max="7681" width="8.85546875" style="26"/>
    <col min="7682" max="7682" width="40" style="26" customWidth="1"/>
    <col min="7683" max="7683" width="24" style="26" customWidth="1"/>
    <col min="7684" max="7684" width="60.42578125" style="26" customWidth="1"/>
    <col min="7685" max="7937" width="8.85546875" style="26"/>
    <col min="7938" max="7938" width="40" style="26" customWidth="1"/>
    <col min="7939" max="7939" width="24" style="26" customWidth="1"/>
    <col min="7940" max="7940" width="60.42578125" style="26" customWidth="1"/>
    <col min="7941" max="8193" width="8.85546875" style="26"/>
    <col min="8194" max="8194" width="40" style="26" customWidth="1"/>
    <col min="8195" max="8195" width="24" style="26" customWidth="1"/>
    <col min="8196" max="8196" width="60.42578125" style="26" customWidth="1"/>
    <col min="8197" max="8449" width="8.85546875" style="26"/>
    <col min="8450" max="8450" width="40" style="26" customWidth="1"/>
    <col min="8451" max="8451" width="24" style="26" customWidth="1"/>
    <col min="8452" max="8452" width="60.42578125" style="26" customWidth="1"/>
    <col min="8453" max="8705" width="8.85546875" style="26"/>
    <col min="8706" max="8706" width="40" style="26" customWidth="1"/>
    <col min="8707" max="8707" width="24" style="26" customWidth="1"/>
    <col min="8708" max="8708" width="60.42578125" style="26" customWidth="1"/>
    <col min="8709" max="8961" width="8.85546875" style="26"/>
    <col min="8962" max="8962" width="40" style="26" customWidth="1"/>
    <col min="8963" max="8963" width="24" style="26" customWidth="1"/>
    <col min="8964" max="8964" width="60.42578125" style="26" customWidth="1"/>
    <col min="8965" max="9217" width="8.85546875" style="26"/>
    <col min="9218" max="9218" width="40" style="26" customWidth="1"/>
    <col min="9219" max="9219" width="24" style="26" customWidth="1"/>
    <col min="9220" max="9220" width="60.42578125" style="26" customWidth="1"/>
    <col min="9221" max="9473" width="8.85546875" style="26"/>
    <col min="9474" max="9474" width="40" style="26" customWidth="1"/>
    <col min="9475" max="9475" width="24" style="26" customWidth="1"/>
    <col min="9476" max="9476" width="60.42578125" style="26" customWidth="1"/>
    <col min="9477" max="9729" width="8.85546875" style="26"/>
    <col min="9730" max="9730" width="40" style="26" customWidth="1"/>
    <col min="9731" max="9731" width="24" style="26" customWidth="1"/>
    <col min="9732" max="9732" width="60.42578125" style="26" customWidth="1"/>
    <col min="9733" max="9985" width="8.85546875" style="26"/>
    <col min="9986" max="9986" width="40" style="26" customWidth="1"/>
    <col min="9987" max="9987" width="24" style="26" customWidth="1"/>
    <col min="9988" max="9988" width="60.42578125" style="26" customWidth="1"/>
    <col min="9989" max="10241" width="8.85546875" style="26"/>
    <col min="10242" max="10242" width="40" style="26" customWidth="1"/>
    <col min="10243" max="10243" width="24" style="26" customWidth="1"/>
    <col min="10244" max="10244" width="60.42578125" style="26" customWidth="1"/>
    <col min="10245" max="10497" width="8.85546875" style="26"/>
    <col min="10498" max="10498" width="40" style="26" customWidth="1"/>
    <col min="10499" max="10499" width="24" style="26" customWidth="1"/>
    <col min="10500" max="10500" width="60.42578125" style="26" customWidth="1"/>
    <col min="10501" max="10753" width="8.85546875" style="26"/>
    <col min="10754" max="10754" width="40" style="26" customWidth="1"/>
    <col min="10755" max="10755" width="24" style="26" customWidth="1"/>
    <col min="10756" max="10756" width="60.42578125" style="26" customWidth="1"/>
    <col min="10757" max="11009" width="8.85546875" style="26"/>
    <col min="11010" max="11010" width="40" style="26" customWidth="1"/>
    <col min="11011" max="11011" width="24" style="26" customWidth="1"/>
    <col min="11012" max="11012" width="60.42578125" style="26" customWidth="1"/>
    <col min="11013" max="11265" width="8.85546875" style="26"/>
    <col min="11266" max="11266" width="40" style="26" customWidth="1"/>
    <col min="11267" max="11267" width="24" style="26" customWidth="1"/>
    <col min="11268" max="11268" width="60.42578125" style="26" customWidth="1"/>
    <col min="11269" max="11521" width="8.85546875" style="26"/>
    <col min="11522" max="11522" width="40" style="26" customWidth="1"/>
    <col min="11523" max="11523" width="24" style="26" customWidth="1"/>
    <col min="11524" max="11524" width="60.42578125" style="26" customWidth="1"/>
    <col min="11525" max="11777" width="8.85546875" style="26"/>
    <col min="11778" max="11778" width="40" style="26" customWidth="1"/>
    <col min="11779" max="11779" width="24" style="26" customWidth="1"/>
    <col min="11780" max="11780" width="60.42578125" style="26" customWidth="1"/>
    <col min="11781" max="12033" width="8.85546875" style="26"/>
    <col min="12034" max="12034" width="40" style="26" customWidth="1"/>
    <col min="12035" max="12035" width="24" style="26" customWidth="1"/>
    <col min="12036" max="12036" width="60.42578125" style="26" customWidth="1"/>
    <col min="12037" max="12289" width="8.85546875" style="26"/>
    <col min="12290" max="12290" width="40" style="26" customWidth="1"/>
    <col min="12291" max="12291" width="24" style="26" customWidth="1"/>
    <col min="12292" max="12292" width="60.42578125" style="26" customWidth="1"/>
    <col min="12293" max="12545" width="8.85546875" style="26"/>
    <col min="12546" max="12546" width="40" style="26" customWidth="1"/>
    <col min="12547" max="12547" width="24" style="26" customWidth="1"/>
    <col min="12548" max="12548" width="60.42578125" style="26" customWidth="1"/>
    <col min="12549" max="12801" width="8.85546875" style="26"/>
    <col min="12802" max="12802" width="40" style="26" customWidth="1"/>
    <col min="12803" max="12803" width="24" style="26" customWidth="1"/>
    <col min="12804" max="12804" width="60.42578125" style="26" customWidth="1"/>
    <col min="12805" max="13057" width="8.85546875" style="26"/>
    <col min="13058" max="13058" width="40" style="26" customWidth="1"/>
    <col min="13059" max="13059" width="24" style="26" customWidth="1"/>
    <col min="13060" max="13060" width="60.42578125" style="26" customWidth="1"/>
    <col min="13061" max="13313" width="8.85546875" style="26"/>
    <col min="13314" max="13314" width="40" style="26" customWidth="1"/>
    <col min="13315" max="13315" width="24" style="26" customWidth="1"/>
    <col min="13316" max="13316" width="60.42578125" style="26" customWidth="1"/>
    <col min="13317" max="13569" width="8.85546875" style="26"/>
    <col min="13570" max="13570" width="40" style="26" customWidth="1"/>
    <col min="13571" max="13571" width="24" style="26" customWidth="1"/>
    <col min="13572" max="13572" width="60.42578125" style="26" customWidth="1"/>
    <col min="13573" max="13825" width="8.85546875" style="26"/>
    <col min="13826" max="13826" width="40" style="26" customWidth="1"/>
    <col min="13827" max="13827" width="24" style="26" customWidth="1"/>
    <col min="13828" max="13828" width="60.42578125" style="26" customWidth="1"/>
    <col min="13829" max="14081" width="8.85546875" style="26"/>
    <col min="14082" max="14082" width="40" style="26" customWidth="1"/>
    <col min="14083" max="14083" width="24" style="26" customWidth="1"/>
    <col min="14084" max="14084" width="60.42578125" style="26" customWidth="1"/>
    <col min="14085" max="14337" width="8.85546875" style="26"/>
    <col min="14338" max="14338" width="40" style="26" customWidth="1"/>
    <col min="14339" max="14339" width="24" style="26" customWidth="1"/>
    <col min="14340" max="14340" width="60.42578125" style="26" customWidth="1"/>
    <col min="14341" max="14593" width="8.85546875" style="26"/>
    <col min="14594" max="14594" width="40" style="26" customWidth="1"/>
    <col min="14595" max="14595" width="24" style="26" customWidth="1"/>
    <col min="14596" max="14596" width="60.42578125" style="26" customWidth="1"/>
    <col min="14597" max="14849" width="8.85546875" style="26"/>
    <col min="14850" max="14850" width="40" style="26" customWidth="1"/>
    <col min="14851" max="14851" width="24" style="26" customWidth="1"/>
    <col min="14852" max="14852" width="60.42578125" style="26" customWidth="1"/>
    <col min="14853" max="15105" width="8.85546875" style="26"/>
    <col min="15106" max="15106" width="40" style="26" customWidth="1"/>
    <col min="15107" max="15107" width="24" style="26" customWidth="1"/>
    <col min="15108" max="15108" width="60.42578125" style="26" customWidth="1"/>
    <col min="15109" max="15361" width="8.85546875" style="26"/>
    <col min="15362" max="15362" width="40" style="26" customWidth="1"/>
    <col min="15363" max="15363" width="24" style="26" customWidth="1"/>
    <col min="15364" max="15364" width="60.42578125" style="26" customWidth="1"/>
    <col min="15365" max="15617" width="8.85546875" style="26"/>
    <col min="15618" max="15618" width="40" style="26" customWidth="1"/>
    <col min="15619" max="15619" width="24" style="26" customWidth="1"/>
    <col min="15620" max="15620" width="60.42578125" style="26" customWidth="1"/>
    <col min="15621" max="15873" width="8.85546875" style="26"/>
    <col min="15874" max="15874" width="40" style="26" customWidth="1"/>
    <col min="15875" max="15875" width="24" style="26" customWidth="1"/>
    <col min="15876" max="15876" width="60.42578125" style="26" customWidth="1"/>
    <col min="15877" max="16129" width="8.85546875" style="26"/>
    <col min="16130" max="16130" width="40" style="26" customWidth="1"/>
    <col min="16131" max="16131" width="24" style="26" customWidth="1"/>
    <col min="16132" max="16132" width="60.42578125" style="26" customWidth="1"/>
    <col min="16133" max="16384" width="8.85546875" style="26"/>
  </cols>
  <sheetData>
    <row r="1" spans="1:18" ht="20.25">
      <c r="A1" s="816" t="s">
        <v>246</v>
      </c>
      <c r="B1" s="816"/>
      <c r="C1" s="816"/>
      <c r="D1" s="59"/>
      <c r="E1" s="59"/>
      <c r="F1" s="59"/>
      <c r="G1" s="59"/>
      <c r="H1" s="59"/>
      <c r="I1" s="59"/>
      <c r="J1" s="59"/>
      <c r="K1" s="59"/>
      <c r="L1" s="59"/>
      <c r="M1" s="59"/>
      <c r="N1" s="59"/>
      <c r="O1" s="59"/>
      <c r="P1" s="59"/>
      <c r="Q1" s="59"/>
      <c r="R1" s="59"/>
    </row>
    <row r="2" spans="1:18">
      <c r="A2" s="60"/>
      <c r="B2" s="817" t="s">
        <v>247</v>
      </c>
      <c r="C2" s="818" t="s">
        <v>248</v>
      </c>
    </row>
    <row r="3" spans="1:18">
      <c r="A3" s="60"/>
      <c r="B3" s="817"/>
      <c r="C3" s="818"/>
    </row>
    <row r="4" spans="1:18" ht="20.25">
      <c r="A4" s="60">
        <v>1</v>
      </c>
      <c r="B4" s="61" t="s">
        <v>249</v>
      </c>
      <c r="C4" s="62">
        <v>1600</v>
      </c>
    </row>
    <row r="5" spans="1:18" ht="20.25">
      <c r="A5" s="60">
        <v>2</v>
      </c>
      <c r="B5" s="63" t="s">
        <v>76</v>
      </c>
      <c r="C5" s="64">
        <v>1700</v>
      </c>
    </row>
    <row r="6" spans="1:18" ht="20.25">
      <c r="A6" s="60">
        <v>3</v>
      </c>
      <c r="B6" s="61" t="s">
        <v>77</v>
      </c>
      <c r="C6" s="65">
        <v>600</v>
      </c>
    </row>
    <row r="7" spans="1:18" ht="20.25">
      <c r="A7" s="60">
        <v>4</v>
      </c>
      <c r="B7" s="63" t="s">
        <v>78</v>
      </c>
      <c r="C7" s="66">
        <v>800</v>
      </c>
    </row>
    <row r="8" spans="1:18" ht="20.25">
      <c r="A8" s="60">
        <v>5</v>
      </c>
      <c r="B8" s="67" t="s">
        <v>79</v>
      </c>
      <c r="C8" s="62">
        <v>1600</v>
      </c>
    </row>
    <row r="9" spans="1:18" ht="20.25">
      <c r="A9" s="60">
        <v>6</v>
      </c>
      <c r="B9" s="63" t="s">
        <v>80</v>
      </c>
      <c r="C9" s="64">
        <v>2400</v>
      </c>
    </row>
    <row r="10" spans="1:18" ht="20.25">
      <c r="A10" s="60">
        <v>7</v>
      </c>
      <c r="B10" s="61" t="s">
        <v>81</v>
      </c>
      <c r="C10" s="62">
        <v>2600</v>
      </c>
    </row>
    <row r="11" spans="1:18" ht="20.25">
      <c r="A11" s="60">
        <v>8</v>
      </c>
      <c r="B11" s="63" t="s">
        <v>250</v>
      </c>
      <c r="C11" s="66">
        <v>1500</v>
      </c>
    </row>
    <row r="12" spans="1:18" ht="20.25">
      <c r="A12" s="60">
        <v>9</v>
      </c>
      <c r="B12" s="61" t="s">
        <v>82</v>
      </c>
      <c r="C12" s="62">
        <v>1300</v>
      </c>
    </row>
    <row r="13" spans="1:18" ht="20.25">
      <c r="A13" s="60">
        <v>10</v>
      </c>
      <c r="B13" s="63" t="s">
        <v>83</v>
      </c>
      <c r="C13" s="64">
        <v>1400</v>
      </c>
    </row>
    <row r="14" spans="1:18" ht="20.25">
      <c r="A14" s="60">
        <v>11</v>
      </c>
      <c r="B14" s="61" t="s">
        <v>84</v>
      </c>
      <c r="C14" s="62">
        <v>1500</v>
      </c>
    </row>
    <row r="15" spans="1:18" ht="20.25">
      <c r="A15" s="60">
        <v>12</v>
      </c>
      <c r="B15" s="63" t="s">
        <v>85</v>
      </c>
      <c r="C15" s="68">
        <v>2300</v>
      </c>
    </row>
    <row r="16" spans="1:18" ht="20.25">
      <c r="A16" s="60">
        <v>13</v>
      </c>
      <c r="B16" s="67" t="s">
        <v>86</v>
      </c>
      <c r="C16" s="69">
        <v>1500</v>
      </c>
    </row>
    <row r="17" spans="1:3" ht="20.25">
      <c r="A17" s="60">
        <v>14</v>
      </c>
      <c r="B17" s="63" t="s">
        <v>251</v>
      </c>
      <c r="C17" s="70">
        <v>4900</v>
      </c>
    </row>
    <row r="18" spans="1:3" ht="18">
      <c r="A18" s="819" t="s">
        <v>252</v>
      </c>
      <c r="B18" s="819"/>
      <c r="C18" s="71"/>
    </row>
  </sheetData>
  <mergeCells count="4">
    <mergeCell ref="A1:C1"/>
    <mergeCell ref="B2:B3"/>
    <mergeCell ref="C2:C3"/>
    <mergeCell ref="A18:B18"/>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34"/>
  <sheetViews>
    <sheetView rightToLeft="1" view="pageBreakPreview" zoomScaleNormal="100" zoomScaleSheetLayoutView="100" workbookViewId="0">
      <selection activeCell="J23" sqref="J23"/>
    </sheetView>
  </sheetViews>
  <sheetFormatPr defaultColWidth="9.140625" defaultRowHeight="14.25"/>
  <cols>
    <col min="1" max="1" width="28.7109375" style="427" customWidth="1"/>
    <col min="2" max="10" width="10.28515625" style="427" customWidth="1"/>
    <col min="11" max="11" width="28.7109375" style="427" customWidth="1"/>
    <col min="12" max="16384" width="9.140625" style="427"/>
  </cols>
  <sheetData>
    <row r="1" spans="1:21" s="422" customFormat="1" ht="18" customHeight="1">
      <c r="A1" s="796" t="s">
        <v>507</v>
      </c>
      <c r="B1" s="796"/>
      <c r="C1" s="796"/>
      <c r="D1" s="796"/>
      <c r="E1" s="796"/>
      <c r="F1" s="796"/>
      <c r="G1" s="796"/>
      <c r="H1" s="796"/>
      <c r="I1" s="796"/>
      <c r="J1" s="796"/>
      <c r="K1" s="796"/>
      <c r="L1" s="420"/>
      <c r="M1" s="420"/>
      <c r="N1" s="420"/>
      <c r="O1" s="420"/>
      <c r="P1" s="420"/>
      <c r="Q1" s="420"/>
      <c r="R1" s="420"/>
      <c r="S1" s="420"/>
      <c r="T1" s="420"/>
      <c r="U1" s="421"/>
    </row>
    <row r="2" spans="1:21" s="422" customFormat="1" ht="13.5" customHeight="1">
      <c r="A2" s="797">
        <v>2020</v>
      </c>
      <c r="B2" s="797"/>
      <c r="C2" s="797"/>
      <c r="D2" s="797"/>
      <c r="E2" s="797"/>
      <c r="F2" s="797"/>
      <c r="G2" s="797"/>
      <c r="H2" s="797"/>
      <c r="I2" s="797"/>
      <c r="J2" s="797"/>
      <c r="K2" s="797"/>
      <c r="L2" s="420"/>
      <c r="M2" s="420"/>
      <c r="N2" s="420"/>
      <c r="O2" s="420"/>
      <c r="P2" s="420"/>
      <c r="Q2" s="420"/>
      <c r="R2" s="420"/>
      <c r="S2" s="420"/>
      <c r="T2" s="420"/>
      <c r="U2" s="421"/>
    </row>
    <row r="3" spans="1:21" s="422" customFormat="1" ht="32.25" customHeight="1">
      <c r="A3" s="832" t="s">
        <v>725</v>
      </c>
      <c r="B3" s="833"/>
      <c r="C3" s="833"/>
      <c r="D3" s="833"/>
      <c r="E3" s="833"/>
      <c r="F3" s="833"/>
      <c r="G3" s="833"/>
      <c r="H3" s="833"/>
      <c r="I3" s="833"/>
      <c r="J3" s="833"/>
      <c r="K3" s="833"/>
      <c r="L3" s="420"/>
      <c r="M3" s="420"/>
      <c r="N3" s="420"/>
      <c r="O3" s="420"/>
      <c r="P3" s="420"/>
      <c r="Q3" s="420"/>
      <c r="R3" s="420"/>
      <c r="S3" s="420"/>
      <c r="T3" s="420"/>
      <c r="U3" s="421"/>
    </row>
    <row r="4" spans="1:21" s="422" customFormat="1" ht="15.75" customHeight="1">
      <c r="A4" s="798">
        <v>2020</v>
      </c>
      <c r="B4" s="798"/>
      <c r="C4" s="798"/>
      <c r="D4" s="798"/>
      <c r="E4" s="798"/>
      <c r="F4" s="798"/>
      <c r="G4" s="798"/>
      <c r="H4" s="798"/>
      <c r="I4" s="798"/>
      <c r="J4" s="798"/>
      <c r="K4" s="798"/>
      <c r="L4" s="420"/>
      <c r="M4" s="420"/>
      <c r="N4" s="420"/>
      <c r="O4" s="420"/>
      <c r="P4" s="420"/>
      <c r="Q4" s="420"/>
      <c r="R4" s="420"/>
      <c r="S4" s="420"/>
      <c r="T4" s="420"/>
      <c r="U4" s="421"/>
    </row>
    <row r="5" spans="1:21" ht="15" customHeight="1">
      <c r="A5" s="423" t="s">
        <v>729</v>
      </c>
      <c r="B5" s="424"/>
      <c r="C5" s="424"/>
      <c r="D5" s="424"/>
      <c r="E5" s="424"/>
      <c r="F5" s="424"/>
      <c r="G5" s="424"/>
      <c r="H5" s="424"/>
      <c r="I5" s="426"/>
      <c r="J5" s="834" t="s">
        <v>730</v>
      </c>
      <c r="K5" s="834"/>
      <c r="L5" s="429"/>
      <c r="M5" s="429"/>
      <c r="N5" s="429"/>
      <c r="O5" s="429"/>
      <c r="P5" s="429"/>
      <c r="Q5" s="429"/>
      <c r="R5" s="429"/>
      <c r="S5" s="429"/>
      <c r="T5" s="429"/>
      <c r="U5" s="430"/>
    </row>
    <row r="6" spans="1:21" ht="16.5" customHeight="1">
      <c r="A6" s="824" t="s">
        <v>726</v>
      </c>
      <c r="B6" s="827" t="s">
        <v>282</v>
      </c>
      <c r="C6" s="827"/>
      <c r="D6" s="827"/>
      <c r="E6" s="828" t="s">
        <v>283</v>
      </c>
      <c r="F6" s="828"/>
      <c r="G6" s="828"/>
      <c r="H6" s="828" t="s">
        <v>55</v>
      </c>
      <c r="I6" s="828"/>
      <c r="J6" s="828"/>
      <c r="K6" s="829" t="s">
        <v>727</v>
      </c>
      <c r="L6" s="429"/>
      <c r="M6" s="429"/>
      <c r="N6" s="429"/>
      <c r="O6" s="429"/>
      <c r="P6" s="429"/>
      <c r="Q6" s="429"/>
      <c r="R6" s="429"/>
      <c r="S6" s="429"/>
      <c r="T6" s="429"/>
    </row>
    <row r="7" spans="1:21" ht="16.5" customHeight="1">
      <c r="A7" s="825"/>
      <c r="B7" s="820" t="s">
        <v>379</v>
      </c>
      <c r="C7" s="820"/>
      <c r="D7" s="820"/>
      <c r="E7" s="821" t="s">
        <v>380</v>
      </c>
      <c r="F7" s="821"/>
      <c r="G7" s="821"/>
      <c r="H7" s="821" t="s">
        <v>1</v>
      </c>
      <c r="I7" s="821"/>
      <c r="J7" s="821"/>
      <c r="K7" s="830"/>
      <c r="L7" s="429"/>
      <c r="M7" s="429"/>
      <c r="N7" s="429"/>
      <c r="O7" s="429"/>
      <c r="P7" s="429"/>
      <c r="Q7" s="429"/>
      <c r="R7" s="429"/>
      <c r="S7" s="429"/>
      <c r="T7" s="429"/>
    </row>
    <row r="8" spans="1:21" ht="15.75" customHeight="1">
      <c r="A8" s="825"/>
      <c r="B8" s="457" t="s">
        <v>284</v>
      </c>
      <c r="C8" s="457" t="s">
        <v>41</v>
      </c>
      <c r="D8" s="457" t="s">
        <v>55</v>
      </c>
      <c r="E8" s="457" t="s">
        <v>284</v>
      </c>
      <c r="F8" s="457" t="s">
        <v>41</v>
      </c>
      <c r="G8" s="457" t="s">
        <v>55</v>
      </c>
      <c r="H8" s="457" t="s">
        <v>284</v>
      </c>
      <c r="I8" s="457" t="s">
        <v>41</v>
      </c>
      <c r="J8" s="457" t="s">
        <v>55</v>
      </c>
      <c r="K8" s="830"/>
      <c r="L8" s="429"/>
      <c r="M8" s="429"/>
      <c r="N8" s="429"/>
      <c r="O8" s="429"/>
      <c r="P8" s="429"/>
      <c r="Q8" s="429"/>
      <c r="R8" s="429"/>
      <c r="S8" s="429"/>
      <c r="T8" s="429"/>
    </row>
    <row r="9" spans="1:21" ht="14.25" customHeight="1">
      <c r="A9" s="826"/>
      <c r="B9" s="402" t="s">
        <v>71</v>
      </c>
      <c r="C9" s="402" t="s">
        <v>72</v>
      </c>
      <c r="D9" s="402" t="s">
        <v>1</v>
      </c>
      <c r="E9" s="402" t="s">
        <v>71</v>
      </c>
      <c r="F9" s="402" t="s">
        <v>72</v>
      </c>
      <c r="G9" s="402" t="s">
        <v>1</v>
      </c>
      <c r="H9" s="402" t="s">
        <v>71</v>
      </c>
      <c r="I9" s="402" t="s">
        <v>72</v>
      </c>
      <c r="J9" s="402" t="s">
        <v>1</v>
      </c>
      <c r="K9" s="831"/>
    </row>
    <row r="10" spans="1:21" s="435" customFormat="1" ht="23.25" customHeight="1" thickBot="1">
      <c r="A10" s="458" t="s">
        <v>331</v>
      </c>
      <c r="B10" s="353">
        <v>5482</v>
      </c>
      <c r="C10" s="353">
        <v>7854</v>
      </c>
      <c r="D10" s="459">
        <f t="shared" ref="D10:D19" si="0">B10+C10</f>
        <v>13336</v>
      </c>
      <c r="E10" s="353">
        <v>3651</v>
      </c>
      <c r="F10" s="353">
        <v>6984</v>
      </c>
      <c r="G10" s="459">
        <f t="shared" ref="G10:G19" si="1">E10+F10</f>
        <v>10635</v>
      </c>
      <c r="H10" s="459">
        <f t="shared" ref="H10:J18" si="2">B10+E10</f>
        <v>9133</v>
      </c>
      <c r="I10" s="459">
        <f t="shared" si="2"/>
        <v>14838</v>
      </c>
      <c r="J10" s="459">
        <f t="shared" si="2"/>
        <v>23971</v>
      </c>
      <c r="K10" s="460" t="s">
        <v>508</v>
      </c>
    </row>
    <row r="11" spans="1:21" s="442" customFormat="1" ht="23.25" customHeight="1" thickBot="1">
      <c r="A11" s="461" t="s">
        <v>332</v>
      </c>
      <c r="B11" s="354">
        <v>6487</v>
      </c>
      <c r="C11" s="354">
        <v>6541</v>
      </c>
      <c r="D11" s="462">
        <f t="shared" si="0"/>
        <v>13028</v>
      </c>
      <c r="E11" s="354">
        <v>4982</v>
      </c>
      <c r="F11" s="354">
        <v>4945</v>
      </c>
      <c r="G11" s="462">
        <f t="shared" si="1"/>
        <v>9927</v>
      </c>
      <c r="H11" s="462">
        <f t="shared" si="2"/>
        <v>11469</v>
      </c>
      <c r="I11" s="462">
        <f t="shared" si="2"/>
        <v>11486</v>
      </c>
      <c r="J11" s="462">
        <f t="shared" si="2"/>
        <v>22955</v>
      </c>
      <c r="K11" s="463" t="s">
        <v>385</v>
      </c>
    </row>
    <row r="12" spans="1:21" s="445" customFormat="1" ht="23.25" customHeight="1" thickBot="1">
      <c r="A12" s="464" t="s">
        <v>337</v>
      </c>
      <c r="B12" s="355">
        <v>2654</v>
      </c>
      <c r="C12" s="355">
        <v>2654</v>
      </c>
      <c r="D12" s="465">
        <f t="shared" si="0"/>
        <v>5308</v>
      </c>
      <c r="E12" s="355">
        <v>1854</v>
      </c>
      <c r="F12" s="355">
        <v>1754</v>
      </c>
      <c r="G12" s="465">
        <f t="shared" si="1"/>
        <v>3608</v>
      </c>
      <c r="H12" s="465">
        <f t="shared" si="2"/>
        <v>4508</v>
      </c>
      <c r="I12" s="465">
        <f t="shared" si="2"/>
        <v>4408</v>
      </c>
      <c r="J12" s="465">
        <f>D12+G12</f>
        <v>8916</v>
      </c>
      <c r="K12" s="466" t="s">
        <v>386</v>
      </c>
    </row>
    <row r="13" spans="1:21" s="442" customFormat="1" ht="23.25" customHeight="1" thickBot="1">
      <c r="A13" s="461" t="s">
        <v>520</v>
      </c>
      <c r="B13" s="354">
        <v>1562</v>
      </c>
      <c r="C13" s="354">
        <v>2697</v>
      </c>
      <c r="D13" s="462">
        <f t="shared" si="0"/>
        <v>4259</v>
      </c>
      <c r="E13" s="354">
        <v>1648</v>
      </c>
      <c r="F13" s="354">
        <v>1842</v>
      </c>
      <c r="G13" s="462">
        <f t="shared" si="1"/>
        <v>3490</v>
      </c>
      <c r="H13" s="462">
        <f>B13+E13</f>
        <v>3210</v>
      </c>
      <c r="I13" s="462">
        <f>C13+F13</f>
        <v>4539</v>
      </c>
      <c r="J13" s="462">
        <f t="shared" si="2"/>
        <v>7749</v>
      </c>
      <c r="K13" s="463" t="s">
        <v>521</v>
      </c>
    </row>
    <row r="14" spans="1:21" s="445" customFormat="1" ht="23.25" customHeight="1" thickBot="1">
      <c r="A14" s="464" t="s">
        <v>333</v>
      </c>
      <c r="B14" s="355">
        <v>121</v>
      </c>
      <c r="C14" s="355">
        <v>362</v>
      </c>
      <c r="D14" s="465">
        <f t="shared" si="0"/>
        <v>483</v>
      </c>
      <c r="E14" s="355">
        <v>88</v>
      </c>
      <c r="F14" s="355">
        <v>132</v>
      </c>
      <c r="G14" s="465">
        <f t="shared" si="1"/>
        <v>220</v>
      </c>
      <c r="H14" s="465">
        <f t="shared" si="2"/>
        <v>209</v>
      </c>
      <c r="I14" s="465">
        <f t="shared" si="2"/>
        <v>494</v>
      </c>
      <c r="J14" s="465">
        <f t="shared" si="2"/>
        <v>703</v>
      </c>
      <c r="K14" s="466" t="s">
        <v>371</v>
      </c>
    </row>
    <row r="15" spans="1:21" s="442" customFormat="1" ht="23.25" customHeight="1" thickBot="1">
      <c r="A15" s="461" t="s">
        <v>334</v>
      </c>
      <c r="B15" s="354">
        <v>85</v>
      </c>
      <c r="C15" s="354">
        <v>132</v>
      </c>
      <c r="D15" s="462">
        <f t="shared" si="0"/>
        <v>217</v>
      </c>
      <c r="E15" s="354">
        <v>231</v>
      </c>
      <c r="F15" s="354">
        <v>354</v>
      </c>
      <c r="G15" s="462">
        <f t="shared" si="1"/>
        <v>585</v>
      </c>
      <c r="H15" s="462">
        <f>B15+E15</f>
        <v>316</v>
      </c>
      <c r="I15" s="462">
        <f>C15+F15</f>
        <v>486</v>
      </c>
      <c r="J15" s="462">
        <f t="shared" si="2"/>
        <v>802</v>
      </c>
      <c r="K15" s="463" t="s">
        <v>387</v>
      </c>
    </row>
    <row r="16" spans="1:21" s="445" customFormat="1" ht="23.25" customHeight="1" thickBot="1">
      <c r="A16" s="464" t="s">
        <v>335</v>
      </c>
      <c r="B16" s="355">
        <v>754</v>
      </c>
      <c r="C16" s="355">
        <v>44</v>
      </c>
      <c r="D16" s="465">
        <f t="shared" si="0"/>
        <v>798</v>
      </c>
      <c r="E16" s="355">
        <v>632</v>
      </c>
      <c r="F16" s="355">
        <v>61</v>
      </c>
      <c r="G16" s="465">
        <f t="shared" si="1"/>
        <v>693</v>
      </c>
      <c r="H16" s="465">
        <f t="shared" si="2"/>
        <v>1386</v>
      </c>
      <c r="I16" s="465">
        <f t="shared" si="2"/>
        <v>105</v>
      </c>
      <c r="J16" s="465">
        <f t="shared" si="2"/>
        <v>1491</v>
      </c>
      <c r="K16" s="466" t="s">
        <v>509</v>
      </c>
    </row>
    <row r="17" spans="1:11" s="442" customFormat="1" ht="23.25" customHeight="1" thickBot="1">
      <c r="A17" s="461" t="s">
        <v>336</v>
      </c>
      <c r="B17" s="354">
        <v>231</v>
      </c>
      <c r="C17" s="354">
        <v>123</v>
      </c>
      <c r="D17" s="462">
        <f t="shared" si="0"/>
        <v>354</v>
      </c>
      <c r="E17" s="354">
        <v>235</v>
      </c>
      <c r="F17" s="354">
        <v>33</v>
      </c>
      <c r="G17" s="462">
        <f t="shared" si="1"/>
        <v>268</v>
      </c>
      <c r="H17" s="462">
        <f>B17+E17</f>
        <v>466</v>
      </c>
      <c r="I17" s="462">
        <f>C17+F17</f>
        <v>156</v>
      </c>
      <c r="J17" s="462">
        <f t="shared" si="2"/>
        <v>622</v>
      </c>
      <c r="K17" s="463" t="s">
        <v>388</v>
      </c>
    </row>
    <row r="18" spans="1:11" s="445" customFormat="1" ht="23.25" customHeight="1" thickBot="1">
      <c r="A18" s="467" t="s">
        <v>423</v>
      </c>
      <c r="B18" s="355">
        <v>0</v>
      </c>
      <c r="C18" s="355">
        <v>0</v>
      </c>
      <c r="D18" s="465">
        <f t="shared" si="0"/>
        <v>0</v>
      </c>
      <c r="E18" s="355">
        <v>0</v>
      </c>
      <c r="F18" s="355">
        <v>0</v>
      </c>
      <c r="G18" s="465">
        <f t="shared" si="1"/>
        <v>0</v>
      </c>
      <c r="H18" s="465">
        <f t="shared" si="2"/>
        <v>0</v>
      </c>
      <c r="I18" s="465">
        <f t="shared" si="2"/>
        <v>0</v>
      </c>
      <c r="J18" s="465">
        <f t="shared" si="2"/>
        <v>0</v>
      </c>
      <c r="K18" s="468" t="s">
        <v>389</v>
      </c>
    </row>
    <row r="19" spans="1:11" s="442" customFormat="1" ht="23.25" customHeight="1">
      <c r="A19" s="469" t="s">
        <v>338</v>
      </c>
      <c r="B19" s="356">
        <v>954</v>
      </c>
      <c r="C19" s="356">
        <v>754</v>
      </c>
      <c r="D19" s="470">
        <f t="shared" si="0"/>
        <v>1708</v>
      </c>
      <c r="E19" s="356">
        <v>954</v>
      </c>
      <c r="F19" s="356">
        <v>451</v>
      </c>
      <c r="G19" s="470">
        <f t="shared" si="1"/>
        <v>1405</v>
      </c>
      <c r="H19" s="470">
        <f>B19+E19</f>
        <v>1908</v>
      </c>
      <c r="I19" s="470">
        <f>C19+F19</f>
        <v>1205</v>
      </c>
      <c r="J19" s="470">
        <f>D19+G19</f>
        <v>3113</v>
      </c>
      <c r="K19" s="471" t="s">
        <v>363</v>
      </c>
    </row>
    <row r="20" spans="1:11" s="445" customFormat="1" ht="23.25" customHeight="1">
      <c r="A20" s="472" t="s">
        <v>0</v>
      </c>
      <c r="B20" s="473">
        <f t="shared" ref="B20:I20" si="3">SUM(B10:B19)</f>
        <v>18330</v>
      </c>
      <c r="C20" s="473">
        <f t="shared" si="3"/>
        <v>21161</v>
      </c>
      <c r="D20" s="473">
        <f t="shared" si="3"/>
        <v>39491</v>
      </c>
      <c r="E20" s="473">
        <f t="shared" si="3"/>
        <v>14275</v>
      </c>
      <c r="F20" s="473">
        <f t="shared" si="3"/>
        <v>16556</v>
      </c>
      <c r="G20" s="473">
        <f t="shared" si="3"/>
        <v>30831</v>
      </c>
      <c r="H20" s="473">
        <f t="shared" si="3"/>
        <v>32605</v>
      </c>
      <c r="I20" s="473">
        <f t="shared" si="3"/>
        <v>37717</v>
      </c>
      <c r="J20" s="473">
        <f>D20+G20</f>
        <v>70322</v>
      </c>
      <c r="K20" s="474" t="s">
        <v>1</v>
      </c>
    </row>
    <row r="21" spans="1:11" s="475" customFormat="1" ht="15" customHeight="1">
      <c r="A21" s="822" t="s">
        <v>529</v>
      </c>
      <c r="B21" s="822"/>
      <c r="J21" s="823" t="s">
        <v>728</v>
      </c>
      <c r="K21" s="823"/>
    </row>
    <row r="22" spans="1:11" s="445" customFormat="1" ht="19.5" customHeight="1"/>
    <row r="23" spans="1:11" s="442" customFormat="1" ht="19.5" customHeight="1"/>
    <row r="24" spans="1:11" s="445" customFormat="1" ht="19.5" customHeight="1"/>
    <row r="25" spans="1:11" s="442" customFormat="1" ht="19.5" customHeight="1"/>
    <row r="26" spans="1:11" s="445" customFormat="1" ht="19.5" customHeight="1"/>
    <row r="27" spans="1:11" s="442" customFormat="1" ht="26.25" customHeight="1"/>
    <row r="28" spans="1:11" s="445" customFormat="1" ht="19.5" customHeight="1"/>
    <row r="29" spans="1:11" s="442" customFormat="1" ht="19.5" customHeight="1"/>
    <row r="30" spans="1:11" s="445" customFormat="1" ht="19.5" customHeight="1"/>
    <row r="31" spans="1:11" s="442" customFormat="1" ht="19.5" customHeight="1"/>
    <row r="32" spans="1:11" s="445" customFormat="1" ht="19.5" customHeight="1"/>
    <row r="33" spans="1:10" ht="25.5" customHeight="1">
      <c r="A33" s="452"/>
      <c r="B33" s="455"/>
      <c r="C33" s="455"/>
      <c r="D33" s="455"/>
      <c r="E33" s="455"/>
      <c r="F33" s="455"/>
      <c r="G33" s="455"/>
      <c r="H33" s="455"/>
      <c r="I33" s="455"/>
      <c r="J33" s="455"/>
    </row>
    <row r="34" spans="1:10" s="454" customFormat="1" ht="29.25" customHeight="1">
      <c r="A34" s="455"/>
      <c r="B34" s="427"/>
      <c r="C34" s="427"/>
      <c r="D34" s="427"/>
      <c r="E34" s="427"/>
      <c r="F34" s="427"/>
      <c r="G34" s="427"/>
      <c r="H34" s="427"/>
      <c r="I34" s="427"/>
      <c r="J34" s="427"/>
    </row>
  </sheetData>
  <mergeCells count="15">
    <mergeCell ref="A1:K1"/>
    <mergeCell ref="A2:K2"/>
    <mergeCell ref="A3:K3"/>
    <mergeCell ref="A4:K4"/>
    <mergeCell ref="J5:K5"/>
    <mergeCell ref="B7:D7"/>
    <mergeCell ref="E7:G7"/>
    <mergeCell ref="H7:J7"/>
    <mergeCell ref="A21:B21"/>
    <mergeCell ref="J21:K21"/>
    <mergeCell ref="A6:A9"/>
    <mergeCell ref="B6:D6"/>
    <mergeCell ref="E6:G6"/>
    <mergeCell ref="H6:J6"/>
    <mergeCell ref="K6:K9"/>
  </mergeCells>
  <printOptions horizontalCentered="1" verticalCentered="1"/>
  <pageMargins left="0" right="0" top="0" bottom="0" header="0" footer="0"/>
  <pageSetup paperSize="9" scale="97" orientation="landscape" r:id="rId1"/>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3"/>
  <sheetViews>
    <sheetView rightToLeft="1" view="pageBreakPreview" topLeftCell="A13" zoomScaleNormal="100" zoomScaleSheetLayoutView="100" workbookViewId="0">
      <selection activeCell="I26" sqref="I26"/>
    </sheetView>
  </sheetViews>
  <sheetFormatPr defaultColWidth="9.140625" defaultRowHeight="12.75"/>
  <cols>
    <col min="1" max="1" width="30.5703125" style="394" customWidth="1"/>
    <col min="2" max="4" width="10.28515625" style="394" customWidth="1"/>
    <col min="5" max="5" width="34.140625" style="394" customWidth="1"/>
    <col min="6" max="6" width="26" style="394" customWidth="1"/>
    <col min="7" max="7" width="9.140625" style="394" customWidth="1"/>
    <col min="8" max="12" width="9.140625" style="394"/>
    <col min="13" max="13" width="37.42578125" style="394" customWidth="1"/>
    <col min="14" max="14" width="5" style="395" customWidth="1"/>
    <col min="15" max="16384" width="9.140625" style="394"/>
  </cols>
  <sheetData>
    <row r="1" spans="1:14" ht="18">
      <c r="A1" s="776" t="s">
        <v>339</v>
      </c>
      <c r="B1" s="776"/>
      <c r="C1" s="776"/>
      <c r="D1" s="776"/>
      <c r="E1" s="776"/>
    </row>
    <row r="2" spans="1:14" s="396" customFormat="1" ht="18">
      <c r="A2" s="777" t="s">
        <v>695</v>
      </c>
      <c r="B2" s="777"/>
      <c r="C2" s="777"/>
      <c r="D2" s="777"/>
      <c r="E2" s="777"/>
      <c r="N2" s="397"/>
    </row>
    <row r="3" spans="1:14" s="396" customFormat="1" ht="30.75" customHeight="1">
      <c r="A3" s="778" t="s">
        <v>410</v>
      </c>
      <c r="B3" s="778"/>
      <c r="C3" s="778"/>
      <c r="D3" s="778"/>
      <c r="E3" s="835"/>
      <c r="N3" s="397"/>
    </row>
    <row r="4" spans="1:14" s="396" customFormat="1" ht="15.75" customHeight="1">
      <c r="A4" s="780" t="s">
        <v>695</v>
      </c>
      <c r="B4" s="780"/>
      <c r="C4" s="780"/>
      <c r="D4" s="780"/>
      <c r="E4" s="780"/>
      <c r="N4" s="397"/>
    </row>
    <row r="5" spans="1:14" ht="15.75" customHeight="1">
      <c r="A5" s="781" t="s">
        <v>539</v>
      </c>
      <c r="B5" s="781"/>
      <c r="C5" s="781"/>
      <c r="D5" s="781"/>
      <c r="E5" s="428" t="s">
        <v>731</v>
      </c>
    </row>
    <row r="6" spans="1:14" ht="30" customHeight="1">
      <c r="A6" s="476" t="s">
        <v>340</v>
      </c>
      <c r="B6" s="477">
        <v>2018</v>
      </c>
      <c r="C6" s="477">
        <v>2019</v>
      </c>
      <c r="D6" s="477">
        <v>2020</v>
      </c>
      <c r="E6" s="478" t="s">
        <v>424</v>
      </c>
      <c r="N6" s="394"/>
    </row>
    <row r="7" spans="1:14" ht="24.75" customHeight="1" thickBot="1">
      <c r="A7" s="479" t="s">
        <v>425</v>
      </c>
      <c r="B7" s="480">
        <v>15</v>
      </c>
      <c r="C7" s="480">
        <v>13</v>
      </c>
      <c r="D7" s="357">
        <v>12</v>
      </c>
      <c r="E7" s="481" t="s">
        <v>390</v>
      </c>
      <c r="N7" s="394"/>
    </row>
    <row r="8" spans="1:14" s="409" customFormat="1" ht="24.75" customHeight="1" thickBot="1">
      <c r="A8" s="482" t="s">
        <v>341</v>
      </c>
      <c r="B8" s="483">
        <v>13</v>
      </c>
      <c r="C8" s="483">
        <v>13</v>
      </c>
      <c r="D8" s="358">
        <v>13</v>
      </c>
      <c r="E8" s="484" t="s">
        <v>391</v>
      </c>
    </row>
    <row r="9" spans="1:14" ht="24.75" customHeight="1" thickBot="1">
      <c r="A9" s="485" t="s">
        <v>476</v>
      </c>
      <c r="B9" s="486">
        <v>6</v>
      </c>
      <c r="C9" s="486">
        <v>2</v>
      </c>
      <c r="D9" s="359">
        <v>6</v>
      </c>
      <c r="E9" s="481" t="s">
        <v>462</v>
      </c>
      <c r="N9" s="394"/>
    </row>
    <row r="10" spans="1:14" s="409" customFormat="1" ht="24.75" customHeight="1" thickBot="1">
      <c r="A10" s="482" t="s">
        <v>475</v>
      </c>
      <c r="B10" s="483">
        <v>9</v>
      </c>
      <c r="C10" s="483">
        <v>8</v>
      </c>
      <c r="D10" s="358">
        <v>13</v>
      </c>
      <c r="E10" s="484" t="s">
        <v>463</v>
      </c>
    </row>
    <row r="11" spans="1:14" s="409" customFormat="1" ht="24.75" customHeight="1" thickBot="1">
      <c r="A11" s="485" t="s">
        <v>342</v>
      </c>
      <c r="B11" s="486">
        <v>16</v>
      </c>
      <c r="C11" s="486">
        <v>22</v>
      </c>
      <c r="D11" s="359">
        <v>22</v>
      </c>
      <c r="E11" s="481" t="s">
        <v>510</v>
      </c>
    </row>
    <row r="12" spans="1:14" ht="24.75" customHeight="1" thickBot="1">
      <c r="A12" s="482" t="s">
        <v>511</v>
      </c>
      <c r="B12" s="483">
        <v>13</v>
      </c>
      <c r="C12" s="483">
        <v>18</v>
      </c>
      <c r="D12" s="358">
        <v>8</v>
      </c>
      <c r="E12" s="484" t="s">
        <v>464</v>
      </c>
      <c r="N12" s="394"/>
    </row>
    <row r="13" spans="1:14" ht="24.75" customHeight="1" thickBot="1">
      <c r="A13" s="485" t="s">
        <v>474</v>
      </c>
      <c r="B13" s="486">
        <v>9</v>
      </c>
      <c r="C13" s="486">
        <v>10</v>
      </c>
      <c r="D13" s="359">
        <v>12</v>
      </c>
      <c r="E13" s="481" t="s">
        <v>465</v>
      </c>
      <c r="N13" s="394"/>
    </row>
    <row r="14" spans="1:14" ht="24.75" customHeight="1" thickBot="1">
      <c r="A14" s="482" t="s">
        <v>473</v>
      </c>
      <c r="B14" s="483">
        <v>10</v>
      </c>
      <c r="C14" s="483">
        <v>19</v>
      </c>
      <c r="D14" s="358">
        <v>10</v>
      </c>
      <c r="E14" s="484" t="s">
        <v>466</v>
      </c>
      <c r="N14" s="394"/>
    </row>
    <row r="15" spans="1:14" ht="24.75" customHeight="1" thickBot="1">
      <c r="A15" s="485" t="s">
        <v>426</v>
      </c>
      <c r="B15" s="486">
        <v>7</v>
      </c>
      <c r="C15" s="486">
        <v>5</v>
      </c>
      <c r="D15" s="359">
        <v>9</v>
      </c>
      <c r="E15" s="481" t="s">
        <v>467</v>
      </c>
      <c r="N15" s="394"/>
    </row>
    <row r="16" spans="1:14" ht="24.75" customHeight="1" thickBot="1">
      <c r="A16" s="482" t="s">
        <v>343</v>
      </c>
      <c r="B16" s="483">
        <v>4</v>
      </c>
      <c r="C16" s="483">
        <v>8</v>
      </c>
      <c r="D16" s="358">
        <v>7</v>
      </c>
      <c r="E16" s="484" t="s">
        <v>392</v>
      </c>
      <c r="N16" s="394"/>
    </row>
    <row r="17" spans="1:14" ht="24.75" customHeight="1" thickBot="1">
      <c r="A17" s="485" t="s">
        <v>344</v>
      </c>
      <c r="B17" s="486">
        <v>3</v>
      </c>
      <c r="C17" s="486">
        <v>2</v>
      </c>
      <c r="D17" s="359">
        <v>4</v>
      </c>
      <c r="E17" s="481" t="s">
        <v>512</v>
      </c>
      <c r="N17" s="394"/>
    </row>
    <row r="18" spans="1:14" ht="24.75" customHeight="1" thickBot="1">
      <c r="A18" s="482" t="s">
        <v>472</v>
      </c>
      <c r="B18" s="483">
        <v>13</v>
      </c>
      <c r="C18" s="483">
        <v>11</v>
      </c>
      <c r="D18" s="358">
        <v>10</v>
      </c>
      <c r="E18" s="484" t="s">
        <v>393</v>
      </c>
      <c r="N18" s="394"/>
    </row>
    <row r="19" spans="1:14" ht="24.75" customHeight="1" thickBot="1">
      <c r="A19" s="485" t="s">
        <v>345</v>
      </c>
      <c r="B19" s="486">
        <v>1</v>
      </c>
      <c r="C19" s="486">
        <v>4</v>
      </c>
      <c r="D19" s="359">
        <v>4</v>
      </c>
      <c r="E19" s="481" t="s">
        <v>468</v>
      </c>
      <c r="N19" s="394"/>
    </row>
    <row r="20" spans="1:14" ht="24.75" customHeight="1" thickBot="1">
      <c r="A20" s="482" t="s">
        <v>346</v>
      </c>
      <c r="B20" s="483">
        <v>3</v>
      </c>
      <c r="C20" s="483">
        <v>2</v>
      </c>
      <c r="D20" s="358">
        <v>4</v>
      </c>
      <c r="E20" s="484" t="s">
        <v>394</v>
      </c>
      <c r="N20" s="394"/>
    </row>
    <row r="21" spans="1:14" ht="24.75" customHeight="1" thickBot="1">
      <c r="A21" s="485" t="s">
        <v>347</v>
      </c>
      <c r="B21" s="486">
        <v>4</v>
      </c>
      <c r="C21" s="486">
        <v>4</v>
      </c>
      <c r="D21" s="359">
        <v>4</v>
      </c>
      <c r="E21" s="481" t="s">
        <v>395</v>
      </c>
      <c r="N21" s="394"/>
    </row>
    <row r="22" spans="1:14" ht="24.75" customHeight="1" thickBot="1">
      <c r="A22" s="482" t="s">
        <v>348</v>
      </c>
      <c r="B22" s="483">
        <v>2</v>
      </c>
      <c r="C22" s="483">
        <v>5</v>
      </c>
      <c r="D22" s="358">
        <v>5</v>
      </c>
      <c r="E22" s="484" t="s">
        <v>469</v>
      </c>
      <c r="N22" s="394"/>
    </row>
    <row r="23" spans="1:14" ht="24.75" customHeight="1" thickBot="1">
      <c r="A23" s="485" t="s">
        <v>349</v>
      </c>
      <c r="B23" s="486">
        <v>0</v>
      </c>
      <c r="C23" s="486">
        <v>1</v>
      </c>
      <c r="D23" s="359">
        <v>0</v>
      </c>
      <c r="E23" s="481" t="s">
        <v>470</v>
      </c>
      <c r="N23" s="394"/>
    </row>
    <row r="24" spans="1:14" ht="24.75" customHeight="1" thickBot="1">
      <c r="A24" s="482" t="s">
        <v>350</v>
      </c>
      <c r="B24" s="483">
        <v>25</v>
      </c>
      <c r="C24" s="483">
        <v>25</v>
      </c>
      <c r="D24" s="358">
        <v>18</v>
      </c>
      <c r="E24" s="484" t="s">
        <v>471</v>
      </c>
      <c r="N24" s="394"/>
    </row>
    <row r="25" spans="1:14" ht="24.75" customHeight="1" thickBot="1">
      <c r="A25" s="485" t="s">
        <v>5</v>
      </c>
      <c r="B25" s="486">
        <v>5</v>
      </c>
      <c r="C25" s="486">
        <v>4</v>
      </c>
      <c r="D25" s="359">
        <v>6</v>
      </c>
      <c r="E25" s="481" t="s">
        <v>6</v>
      </c>
      <c r="N25" s="394"/>
    </row>
    <row r="26" spans="1:14" ht="24.75" customHeight="1">
      <c r="A26" s="487" t="s">
        <v>50</v>
      </c>
      <c r="B26" s="488">
        <v>20</v>
      </c>
      <c r="C26" s="488">
        <v>16</v>
      </c>
      <c r="D26" s="360">
        <v>80</v>
      </c>
      <c r="E26" s="489" t="s">
        <v>363</v>
      </c>
      <c r="N26" s="394"/>
    </row>
    <row r="27" spans="1:14" ht="24.75" customHeight="1">
      <c r="A27" s="490" t="s">
        <v>0</v>
      </c>
      <c r="B27" s="491">
        <f>SUM(B7:B26)</f>
        <v>178</v>
      </c>
      <c r="C27" s="491">
        <f>SUM(C7:C26)</f>
        <v>192</v>
      </c>
      <c r="D27" s="491">
        <f>SUM(D7:D26)</f>
        <v>247</v>
      </c>
      <c r="E27" s="492" t="s">
        <v>1</v>
      </c>
      <c r="N27" s="394"/>
    </row>
    <row r="33" spans="7:14">
      <c r="G33" s="395"/>
      <c r="N33" s="394"/>
    </row>
  </sheetData>
  <mergeCells count="5">
    <mergeCell ref="A1:E1"/>
    <mergeCell ref="A2:E2"/>
    <mergeCell ref="A3:E3"/>
    <mergeCell ref="A4:E4"/>
    <mergeCell ref="A5:D5"/>
  </mergeCells>
  <printOptions horizontalCentered="1" verticalCentered="1"/>
  <pageMargins left="0" right="0" top="0" bottom="0" header="0" footer="0"/>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6"/>
  <sheetViews>
    <sheetView showGridLines="0" rightToLeft="1" tabSelected="1" view="pageBreakPreview" topLeftCell="A7" zoomScaleNormal="100" zoomScaleSheetLayoutView="100" workbookViewId="0">
      <selection activeCell="A24" sqref="A24"/>
    </sheetView>
  </sheetViews>
  <sheetFormatPr defaultRowHeight="12.75"/>
  <cols>
    <col min="1" max="1" width="45.42578125" style="22" customWidth="1"/>
    <col min="2" max="2" width="2.5703125" style="22" customWidth="1"/>
    <col min="3" max="3" width="45.42578125" style="73" customWidth="1"/>
    <col min="4" max="16384" width="9.140625" style="22"/>
  </cols>
  <sheetData>
    <row r="1" spans="1:8" s="111" customFormat="1" ht="48.75" customHeight="1">
      <c r="A1" s="108"/>
      <c r="B1" s="109"/>
      <c r="C1" s="110"/>
    </row>
    <row r="2" spans="1:8" s="114" customFormat="1" ht="72.75" customHeight="1">
      <c r="A2" s="249" t="s">
        <v>405</v>
      </c>
      <c r="B2" s="112"/>
      <c r="C2" s="253" t="s">
        <v>530</v>
      </c>
      <c r="D2" s="113"/>
      <c r="E2" s="113"/>
      <c r="F2" s="113"/>
      <c r="G2" s="113"/>
      <c r="H2" s="113"/>
    </row>
    <row r="4" spans="1:8" ht="17.25" customHeight="1">
      <c r="A4" s="55"/>
      <c r="C4" s="74"/>
    </row>
    <row r="5" spans="1:8" s="23" customFormat="1" ht="225">
      <c r="A5" s="250" t="s">
        <v>630</v>
      </c>
      <c r="B5" s="75"/>
      <c r="C5" s="276" t="s">
        <v>361</v>
      </c>
    </row>
    <row r="6" spans="1:8" s="23" customFormat="1" ht="87.75" customHeight="1">
      <c r="A6" s="251" t="s">
        <v>629</v>
      </c>
      <c r="B6" s="75"/>
      <c r="C6" s="299" t="s">
        <v>676</v>
      </c>
    </row>
    <row r="7" spans="1:8" s="23" customFormat="1" ht="26.25" customHeight="1">
      <c r="A7" s="251" t="s">
        <v>266</v>
      </c>
      <c r="B7" s="75"/>
      <c r="C7" s="277" t="s">
        <v>540</v>
      </c>
    </row>
    <row r="8" spans="1:8" s="23" customFormat="1" ht="18" customHeight="1">
      <c r="A8" s="252" t="s">
        <v>551</v>
      </c>
      <c r="B8" s="115"/>
      <c r="C8" s="278" t="s">
        <v>555</v>
      </c>
    </row>
    <row r="9" spans="1:8" s="23" customFormat="1" ht="18" customHeight="1">
      <c r="A9" s="252" t="s">
        <v>552</v>
      </c>
      <c r="B9" s="115"/>
      <c r="C9" s="279" t="s">
        <v>556</v>
      </c>
    </row>
    <row r="10" spans="1:8" s="23" customFormat="1" ht="18" customHeight="1">
      <c r="A10" s="252" t="s">
        <v>621</v>
      </c>
      <c r="B10" s="115"/>
      <c r="C10" s="279" t="s">
        <v>622</v>
      </c>
    </row>
    <row r="11" spans="1:8" s="23" customFormat="1" ht="18" customHeight="1">
      <c r="A11" s="252" t="s">
        <v>553</v>
      </c>
      <c r="B11" s="115"/>
      <c r="C11" s="279" t="s">
        <v>554</v>
      </c>
    </row>
    <row r="12" spans="1:8" s="23" customFormat="1" ht="31.5" customHeight="1" thickBot="1">
      <c r="A12" s="252"/>
      <c r="B12" s="115"/>
      <c r="C12" s="279"/>
    </row>
    <row r="13" spans="1:8" s="23" customFormat="1" ht="18" customHeight="1">
      <c r="A13" s="625" t="s">
        <v>762</v>
      </c>
      <c r="B13" s="626"/>
      <c r="C13" s="627" t="s">
        <v>763</v>
      </c>
    </row>
    <row r="14" spans="1:8" s="23" customFormat="1" ht="18" customHeight="1">
      <c r="A14" s="628" t="s">
        <v>767</v>
      </c>
      <c r="B14" s="629"/>
      <c r="C14" s="630" t="s">
        <v>764</v>
      </c>
    </row>
    <row r="15" spans="1:8" s="23" customFormat="1" ht="20.100000000000001" customHeight="1" thickBot="1">
      <c r="A15" s="631" t="s">
        <v>766</v>
      </c>
      <c r="B15" s="632"/>
      <c r="C15" s="633" t="s">
        <v>765</v>
      </c>
    </row>
    <row r="16" spans="1:8" s="23" customFormat="1" ht="18" customHeight="1">
      <c r="A16" s="22"/>
      <c r="B16" s="75"/>
      <c r="C16" s="73"/>
    </row>
    <row r="17" spans="1:3" s="23" customFormat="1" ht="22.5">
      <c r="A17" s="22"/>
      <c r="B17" s="75"/>
      <c r="C17" s="73"/>
    </row>
    <row r="20" spans="1:3">
      <c r="C20" s="22"/>
    </row>
    <row r="21" spans="1:3">
      <c r="C21" s="22"/>
    </row>
    <row r="22" spans="1:3">
      <c r="C22" s="22"/>
    </row>
    <row r="23" spans="1:3">
      <c r="C23" s="22"/>
    </row>
    <row r="24" spans="1:3">
      <c r="C24" s="22"/>
    </row>
    <row r="25" spans="1:3">
      <c r="C25" s="22"/>
    </row>
    <row r="26" spans="1:3">
      <c r="C26" s="22"/>
    </row>
    <row r="27" spans="1:3">
      <c r="C27" s="22"/>
    </row>
    <row r="28" spans="1:3">
      <c r="C28" s="22"/>
    </row>
    <row r="29" spans="1:3">
      <c r="C29" s="22"/>
    </row>
    <row r="30" spans="1:3">
      <c r="C30" s="22"/>
    </row>
    <row r="31" spans="1:3">
      <c r="C31" s="22"/>
    </row>
    <row r="32" spans="1:3">
      <c r="C32" s="22"/>
    </row>
    <row r="33" spans="3:3">
      <c r="C33" s="22"/>
    </row>
    <row r="34" spans="3:3">
      <c r="C34" s="22"/>
    </row>
    <row r="35" spans="3:3">
      <c r="C35" s="22"/>
    </row>
    <row r="36" spans="3:3">
      <c r="C36" s="22"/>
    </row>
  </sheetData>
  <printOptions horizontalCentered="1"/>
  <pageMargins left="0.59055118110236227" right="0.59055118110236227" top="1.5748031496062993" bottom="0.78740157480314965" header="0.51181102362204722" footer="0.51181102362204722"/>
  <pageSetup paperSize="9" scale="95" orientation="portrait" r:id="rId1"/>
  <headerFooter alignWithMargins="0"/>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5"/>
  <sheetViews>
    <sheetView rightToLeft="1" view="pageBreakPreview" zoomScaleNormal="100" zoomScaleSheetLayoutView="100" workbookViewId="0">
      <selection activeCell="H19" sqref="H19"/>
    </sheetView>
  </sheetViews>
  <sheetFormatPr defaultColWidth="9.140625" defaultRowHeight="12.75"/>
  <cols>
    <col min="1" max="1" width="21.5703125" style="394" customWidth="1"/>
    <col min="2" max="7" width="15.140625" style="394" customWidth="1"/>
    <col min="8" max="8" width="23.28515625" style="394" customWidth="1"/>
    <col min="9" max="10" width="9.140625" style="394" customWidth="1"/>
    <col min="11" max="15" width="9.140625" style="394"/>
    <col min="16" max="16" width="37.42578125" style="394" customWidth="1"/>
    <col min="17" max="17" width="5" style="395" customWidth="1"/>
    <col min="18" max="16384" width="9.140625" style="394"/>
  </cols>
  <sheetData>
    <row r="1" spans="1:17" ht="21.75" customHeight="1">
      <c r="A1" s="776" t="s">
        <v>351</v>
      </c>
      <c r="B1" s="776"/>
      <c r="C1" s="776"/>
      <c r="D1" s="776"/>
      <c r="E1" s="776"/>
      <c r="F1" s="776"/>
      <c r="G1" s="776"/>
      <c r="H1" s="776"/>
    </row>
    <row r="2" spans="1:17" s="396" customFormat="1" ht="15.6" customHeight="1">
      <c r="A2" s="777" t="s">
        <v>695</v>
      </c>
      <c r="B2" s="777"/>
      <c r="C2" s="777"/>
      <c r="D2" s="777"/>
      <c r="E2" s="777"/>
      <c r="F2" s="777"/>
      <c r="G2" s="777"/>
      <c r="H2" s="777"/>
      <c r="Q2" s="397"/>
    </row>
    <row r="3" spans="1:17" s="396" customFormat="1" ht="31.5" customHeight="1">
      <c r="A3" s="778" t="s">
        <v>513</v>
      </c>
      <c r="B3" s="778"/>
      <c r="C3" s="778"/>
      <c r="D3" s="778"/>
      <c r="E3" s="778"/>
      <c r="F3" s="779"/>
      <c r="G3" s="779"/>
      <c r="H3" s="779"/>
      <c r="Q3" s="397"/>
    </row>
    <row r="4" spans="1:17" s="396" customFormat="1" ht="15.75" customHeight="1">
      <c r="A4" s="780" t="s">
        <v>695</v>
      </c>
      <c r="B4" s="780"/>
      <c r="C4" s="780"/>
      <c r="D4" s="780"/>
      <c r="E4" s="780"/>
      <c r="F4" s="780"/>
      <c r="G4" s="780"/>
      <c r="H4" s="780"/>
      <c r="Q4" s="397"/>
    </row>
    <row r="5" spans="1:17" ht="15.75" customHeight="1">
      <c r="A5" s="781" t="s">
        <v>627</v>
      </c>
      <c r="B5" s="781"/>
      <c r="C5" s="781"/>
      <c r="D5" s="781"/>
      <c r="E5" s="781"/>
      <c r="F5" s="781"/>
      <c r="G5" s="842" t="s">
        <v>626</v>
      </c>
      <c r="H5" s="842"/>
    </row>
    <row r="6" spans="1:17" ht="25.5" customHeight="1">
      <c r="A6" s="836" t="s">
        <v>352</v>
      </c>
      <c r="B6" s="838">
        <v>2018</v>
      </c>
      <c r="C6" s="839"/>
      <c r="D6" s="838">
        <v>2019</v>
      </c>
      <c r="E6" s="839"/>
      <c r="F6" s="838">
        <v>2020</v>
      </c>
      <c r="G6" s="839"/>
      <c r="H6" s="840" t="s">
        <v>396</v>
      </c>
      <c r="N6" s="395"/>
      <c r="Q6" s="394"/>
    </row>
    <row r="7" spans="1:17" ht="16.5" customHeight="1">
      <c r="A7" s="837"/>
      <c r="B7" s="493" t="s">
        <v>353</v>
      </c>
      <c r="C7" s="493" t="s">
        <v>354</v>
      </c>
      <c r="D7" s="493" t="s">
        <v>353</v>
      </c>
      <c r="E7" s="493" t="s">
        <v>354</v>
      </c>
      <c r="F7" s="493" t="s">
        <v>353</v>
      </c>
      <c r="G7" s="493" t="s">
        <v>354</v>
      </c>
      <c r="H7" s="841"/>
      <c r="N7" s="395"/>
      <c r="Q7" s="394"/>
    </row>
    <row r="8" spans="1:17" ht="16.5" customHeight="1">
      <c r="A8" s="837"/>
      <c r="B8" s="494" t="s">
        <v>403</v>
      </c>
      <c r="C8" s="494" t="s">
        <v>427</v>
      </c>
      <c r="D8" s="494" t="s">
        <v>403</v>
      </c>
      <c r="E8" s="494" t="s">
        <v>427</v>
      </c>
      <c r="F8" s="494" t="s">
        <v>403</v>
      </c>
      <c r="G8" s="494" t="s">
        <v>427</v>
      </c>
      <c r="H8" s="841"/>
      <c r="N8" s="395"/>
      <c r="Q8" s="394"/>
    </row>
    <row r="9" spans="1:17" ht="24" customHeight="1" thickBot="1">
      <c r="A9" s="495" t="s">
        <v>355</v>
      </c>
      <c r="B9" s="496">
        <v>68</v>
      </c>
      <c r="C9" s="496">
        <v>233</v>
      </c>
      <c r="D9" s="497">
        <v>9</v>
      </c>
      <c r="E9" s="497">
        <v>43</v>
      </c>
      <c r="F9" s="344">
        <v>1</v>
      </c>
      <c r="G9" s="344">
        <v>1</v>
      </c>
      <c r="H9" s="498" t="s">
        <v>379</v>
      </c>
      <c r="J9" s="409"/>
      <c r="K9" s="409"/>
      <c r="L9" s="409"/>
      <c r="M9" s="409"/>
      <c r="N9" s="410"/>
      <c r="Q9" s="394"/>
    </row>
    <row r="10" spans="1:17" s="409" customFormat="1" ht="24" customHeight="1" thickBot="1">
      <c r="A10" s="499" t="s">
        <v>356</v>
      </c>
      <c r="B10" s="500">
        <v>4</v>
      </c>
      <c r="C10" s="500">
        <v>17</v>
      </c>
      <c r="D10" s="501">
        <v>1</v>
      </c>
      <c r="E10" s="501">
        <v>5</v>
      </c>
      <c r="F10" s="342">
        <v>0</v>
      </c>
      <c r="G10" s="342">
        <v>0</v>
      </c>
      <c r="H10" s="502" t="s">
        <v>397</v>
      </c>
      <c r="J10" s="394"/>
      <c r="K10" s="394"/>
      <c r="L10" s="394"/>
      <c r="M10" s="394"/>
      <c r="N10" s="395"/>
    </row>
    <row r="11" spans="1:17" s="507" customFormat="1" ht="24" customHeight="1" thickBot="1">
      <c r="A11" s="503" t="s">
        <v>732</v>
      </c>
      <c r="B11" s="504">
        <v>2</v>
      </c>
      <c r="C11" s="504">
        <v>10</v>
      </c>
      <c r="D11" s="505">
        <v>0</v>
      </c>
      <c r="E11" s="505">
        <v>0</v>
      </c>
      <c r="F11" s="337">
        <v>0</v>
      </c>
      <c r="G11" s="337">
        <v>0</v>
      </c>
      <c r="H11" s="506" t="s">
        <v>733</v>
      </c>
      <c r="J11" s="508"/>
      <c r="K11" s="508"/>
      <c r="L11" s="508"/>
      <c r="M11" s="508"/>
      <c r="N11" s="508"/>
    </row>
    <row r="12" spans="1:17" s="508" customFormat="1" ht="24" customHeight="1" thickBot="1">
      <c r="A12" s="509" t="s">
        <v>734</v>
      </c>
      <c r="B12" s="510">
        <v>7</v>
      </c>
      <c r="C12" s="510">
        <v>7</v>
      </c>
      <c r="D12" s="511">
        <v>0</v>
      </c>
      <c r="E12" s="511">
        <v>0</v>
      </c>
      <c r="F12" s="342">
        <v>0</v>
      </c>
      <c r="G12" s="342">
        <v>0</v>
      </c>
      <c r="H12" s="512" t="s">
        <v>735</v>
      </c>
      <c r="Q12" s="513"/>
    </row>
    <row r="13" spans="1:17" s="409" customFormat="1" ht="24" customHeight="1" thickBot="1">
      <c r="A13" s="514" t="s">
        <v>357</v>
      </c>
      <c r="B13" s="515">
        <v>88</v>
      </c>
      <c r="C13" s="515">
        <v>608</v>
      </c>
      <c r="D13" s="516">
        <v>127</v>
      </c>
      <c r="E13" s="516">
        <v>1328</v>
      </c>
      <c r="F13" s="337">
        <v>2</v>
      </c>
      <c r="G13" s="337">
        <v>2</v>
      </c>
      <c r="H13" s="517" t="s">
        <v>398</v>
      </c>
      <c r="J13" s="394"/>
      <c r="K13" s="394"/>
      <c r="L13" s="394"/>
      <c r="M13" s="394"/>
      <c r="N13" s="394"/>
      <c r="Q13" s="410"/>
    </row>
    <row r="14" spans="1:17" ht="24" customHeight="1" thickBot="1">
      <c r="A14" s="509" t="s">
        <v>358</v>
      </c>
      <c r="B14" s="510">
        <v>18</v>
      </c>
      <c r="C14" s="510">
        <v>62</v>
      </c>
      <c r="D14" s="501">
        <v>13</v>
      </c>
      <c r="E14" s="501">
        <v>327</v>
      </c>
      <c r="F14" s="342">
        <v>0</v>
      </c>
      <c r="G14" s="342">
        <v>0</v>
      </c>
      <c r="H14" s="512" t="s">
        <v>399</v>
      </c>
    </row>
    <row r="15" spans="1:17" ht="24" customHeight="1" thickBot="1">
      <c r="A15" s="514" t="s">
        <v>359</v>
      </c>
      <c r="B15" s="515">
        <v>618</v>
      </c>
      <c r="C15" s="515">
        <v>4113</v>
      </c>
      <c r="D15" s="516">
        <v>536</v>
      </c>
      <c r="E15" s="516">
        <v>5388</v>
      </c>
      <c r="F15" s="337">
        <v>8</v>
      </c>
      <c r="G15" s="337">
        <v>16</v>
      </c>
      <c r="H15" s="517" t="s">
        <v>400</v>
      </c>
    </row>
    <row r="16" spans="1:17" ht="24" customHeight="1" thickBot="1">
      <c r="A16" s="509" t="s">
        <v>736</v>
      </c>
      <c r="B16" s="510">
        <v>83</v>
      </c>
      <c r="C16" s="510">
        <v>1195</v>
      </c>
      <c r="D16" s="501">
        <v>39</v>
      </c>
      <c r="E16" s="501">
        <v>394</v>
      </c>
      <c r="F16" s="343">
        <v>0</v>
      </c>
      <c r="G16" s="343">
        <v>0</v>
      </c>
      <c r="H16" s="512" t="s">
        <v>401</v>
      </c>
    </row>
    <row r="17" spans="1:17" ht="24" customHeight="1" thickBot="1">
      <c r="A17" s="514" t="s">
        <v>360</v>
      </c>
      <c r="B17" s="515">
        <v>544</v>
      </c>
      <c r="C17" s="515">
        <v>3802</v>
      </c>
      <c r="D17" s="516">
        <v>684</v>
      </c>
      <c r="E17" s="516">
        <v>4149</v>
      </c>
      <c r="F17" s="518">
        <v>0</v>
      </c>
      <c r="G17" s="518">
        <v>0</v>
      </c>
      <c r="H17" s="517" t="s">
        <v>402</v>
      </c>
    </row>
    <row r="18" spans="1:17" ht="24" customHeight="1">
      <c r="A18" s="519" t="s">
        <v>737</v>
      </c>
      <c r="B18" s="520">
        <v>403</v>
      </c>
      <c r="C18" s="520">
        <v>2363</v>
      </c>
      <c r="D18" s="521">
        <v>194</v>
      </c>
      <c r="E18" s="521">
        <v>1611</v>
      </c>
      <c r="F18" s="343">
        <v>0</v>
      </c>
      <c r="G18" s="343">
        <v>0</v>
      </c>
      <c r="H18" s="512" t="s">
        <v>738</v>
      </c>
      <c r="J18" s="522"/>
    </row>
    <row r="19" spans="1:17" ht="24" customHeight="1">
      <c r="A19" s="173" t="s">
        <v>0</v>
      </c>
      <c r="B19" s="523">
        <f t="shared" ref="B19:G19" si="0">SUM(B9:B18)</f>
        <v>1835</v>
      </c>
      <c r="C19" s="523">
        <f t="shared" si="0"/>
        <v>12410</v>
      </c>
      <c r="D19" s="523">
        <f t="shared" si="0"/>
        <v>1603</v>
      </c>
      <c r="E19" s="523">
        <f t="shared" si="0"/>
        <v>13245</v>
      </c>
      <c r="F19" s="523">
        <f t="shared" si="0"/>
        <v>11</v>
      </c>
      <c r="G19" s="523">
        <f t="shared" si="0"/>
        <v>19</v>
      </c>
      <c r="H19" s="524" t="s">
        <v>1</v>
      </c>
    </row>
    <row r="25" spans="1:17" ht="12.75" customHeight="1">
      <c r="J25" s="395"/>
      <c r="Q25" s="394"/>
    </row>
  </sheetData>
  <mergeCells count="11">
    <mergeCell ref="A1:H1"/>
    <mergeCell ref="A2:H2"/>
    <mergeCell ref="A3:H3"/>
    <mergeCell ref="A4:H4"/>
    <mergeCell ref="A5:F5"/>
    <mergeCell ref="G5:H5"/>
    <mergeCell ref="A6:A8"/>
    <mergeCell ref="B6:C6"/>
    <mergeCell ref="D6:E6"/>
    <mergeCell ref="F6:G6"/>
    <mergeCell ref="H6:H8"/>
  </mergeCells>
  <printOptions horizontalCentered="1" verticalCentered="1"/>
  <pageMargins left="0" right="0" top="0" bottom="0" header="0" footer="0"/>
  <pageSetup paperSize="9" scale="95" orientation="landscape"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5"/>
  <sheetViews>
    <sheetView rightToLeft="1" view="pageBreakPreview" zoomScaleNormal="100" zoomScaleSheetLayoutView="100" workbookViewId="0">
      <selection activeCell="F65" sqref="F65"/>
    </sheetView>
  </sheetViews>
  <sheetFormatPr defaultColWidth="9.140625" defaultRowHeight="14.25"/>
  <cols>
    <col min="1" max="1" width="10.140625" style="573" customWidth="1"/>
    <col min="2" max="2" width="28.28515625" style="525" customWidth="1"/>
    <col min="3" max="6" width="13.140625" style="525" customWidth="1"/>
    <col min="7" max="7" width="29.85546875" style="525" customWidth="1"/>
    <col min="8" max="16384" width="9.140625" style="525"/>
  </cols>
  <sheetData>
    <row r="1" spans="1:7" ht="18">
      <c r="A1" s="852" t="s">
        <v>91</v>
      </c>
      <c r="B1" s="852"/>
      <c r="C1" s="852"/>
      <c r="D1" s="852"/>
      <c r="E1" s="852"/>
      <c r="F1" s="852"/>
      <c r="G1" s="852"/>
    </row>
    <row r="2" spans="1:7" ht="18">
      <c r="A2" s="853" t="s">
        <v>699</v>
      </c>
      <c r="B2" s="853"/>
      <c r="C2" s="853"/>
      <c r="D2" s="853"/>
      <c r="E2" s="853"/>
      <c r="F2" s="853"/>
      <c r="G2" s="853"/>
    </row>
    <row r="3" spans="1:7" ht="15.75">
      <c r="A3" s="854" t="s">
        <v>181</v>
      </c>
      <c r="B3" s="854"/>
      <c r="C3" s="854"/>
      <c r="D3" s="854"/>
      <c r="E3" s="854"/>
      <c r="F3" s="854"/>
      <c r="G3" s="854"/>
    </row>
    <row r="4" spans="1:7" ht="15.75">
      <c r="A4" s="854" t="s">
        <v>699</v>
      </c>
      <c r="B4" s="854"/>
      <c r="C4" s="854"/>
      <c r="D4" s="854"/>
      <c r="E4" s="854"/>
      <c r="F4" s="854"/>
      <c r="G4" s="854"/>
    </row>
    <row r="5" spans="1:7" ht="15.75">
      <c r="A5" s="781" t="s">
        <v>690</v>
      </c>
      <c r="B5" s="781"/>
      <c r="C5" s="526"/>
      <c r="D5" s="526"/>
      <c r="E5" s="526"/>
      <c r="F5" s="526"/>
      <c r="G5" s="527" t="s">
        <v>691</v>
      </c>
    </row>
    <row r="6" spans="1:7" ht="22.5" customHeight="1" thickBot="1">
      <c r="A6" s="843" t="s">
        <v>92</v>
      </c>
      <c r="B6" s="845" t="s">
        <v>89</v>
      </c>
      <c r="C6" s="847" t="s">
        <v>657</v>
      </c>
      <c r="D6" s="848"/>
      <c r="E6" s="848"/>
      <c r="F6" s="849"/>
      <c r="G6" s="850" t="s">
        <v>93</v>
      </c>
    </row>
    <row r="7" spans="1:7" ht="18.75" customHeight="1">
      <c r="A7" s="844"/>
      <c r="B7" s="846"/>
      <c r="C7" s="528">
        <v>2017</v>
      </c>
      <c r="D7" s="528">
        <v>2018</v>
      </c>
      <c r="E7" s="528">
        <v>2019</v>
      </c>
      <c r="F7" s="528">
        <v>2020</v>
      </c>
      <c r="G7" s="851"/>
    </row>
    <row r="8" spans="1:7" ht="16.5" customHeight="1" thickBot="1">
      <c r="A8" s="529" t="s">
        <v>94</v>
      </c>
      <c r="B8" s="530" t="s">
        <v>95</v>
      </c>
      <c r="C8" s="531">
        <v>235593459.528</v>
      </c>
      <c r="D8" s="531">
        <v>259726212.30399996</v>
      </c>
      <c r="E8" s="531">
        <v>52252031.468000002</v>
      </c>
      <c r="F8" s="532">
        <v>47481180.697000012</v>
      </c>
      <c r="G8" s="533" t="s">
        <v>558</v>
      </c>
    </row>
    <row r="9" spans="1:7" ht="16.5" customHeight="1" thickBot="1">
      <c r="A9" s="534" t="s">
        <v>96</v>
      </c>
      <c r="B9" s="535" t="s">
        <v>658</v>
      </c>
      <c r="C9" s="536">
        <v>7405609.974999995</v>
      </c>
      <c r="D9" s="536">
        <v>10558233.444999997</v>
      </c>
      <c r="E9" s="536">
        <v>8056957.5369999958</v>
      </c>
      <c r="F9" s="537">
        <v>5896329.4020000035</v>
      </c>
      <c r="G9" s="538" t="s">
        <v>559</v>
      </c>
    </row>
    <row r="10" spans="1:7" ht="28.5" customHeight="1" thickBot="1">
      <c r="A10" s="539" t="s">
        <v>97</v>
      </c>
      <c r="B10" s="540" t="s">
        <v>186</v>
      </c>
      <c r="C10" s="541">
        <v>4664051.6799999969</v>
      </c>
      <c r="D10" s="541">
        <v>2588924.14</v>
      </c>
      <c r="E10" s="542">
        <v>4202237.4189999988</v>
      </c>
      <c r="F10" s="543">
        <v>1867861.0630000001</v>
      </c>
      <c r="G10" s="544" t="s">
        <v>560</v>
      </c>
    </row>
    <row r="11" spans="1:7" ht="16.5" customHeight="1" thickBot="1">
      <c r="A11" s="534" t="s">
        <v>98</v>
      </c>
      <c r="B11" s="535" t="s">
        <v>187</v>
      </c>
      <c r="C11" s="536">
        <v>2166893.1659999997</v>
      </c>
      <c r="D11" s="536">
        <v>5495414.239000001</v>
      </c>
      <c r="E11" s="536">
        <v>5409549.1759999972</v>
      </c>
      <c r="F11" s="537">
        <v>5226149.2390000019</v>
      </c>
      <c r="G11" s="538" t="s">
        <v>561</v>
      </c>
    </row>
    <row r="12" spans="1:7" ht="16.5" customHeight="1" thickBot="1">
      <c r="A12" s="539" t="s">
        <v>99</v>
      </c>
      <c r="B12" s="540" t="s">
        <v>659</v>
      </c>
      <c r="C12" s="541">
        <v>2066642.8229999996</v>
      </c>
      <c r="D12" s="541">
        <v>1655917.2870000009</v>
      </c>
      <c r="E12" s="542">
        <v>1821164.7039999999</v>
      </c>
      <c r="F12" s="543">
        <v>1135539.2969999993</v>
      </c>
      <c r="G12" s="544" t="s">
        <v>562</v>
      </c>
    </row>
    <row r="13" spans="1:7" ht="16.5" customHeight="1" thickBot="1">
      <c r="A13" s="534" t="s">
        <v>100</v>
      </c>
      <c r="B13" s="535" t="s">
        <v>188</v>
      </c>
      <c r="C13" s="536">
        <v>5879955.786000005</v>
      </c>
      <c r="D13" s="536">
        <v>4573359.1669999966</v>
      </c>
      <c r="E13" s="536">
        <v>4717330.8529999992</v>
      </c>
      <c r="F13" s="537">
        <v>3929493.3140000012</v>
      </c>
      <c r="G13" s="538" t="s">
        <v>563</v>
      </c>
    </row>
    <row r="14" spans="1:7" ht="16.5" customHeight="1" thickBot="1">
      <c r="A14" s="539" t="s">
        <v>101</v>
      </c>
      <c r="B14" s="540" t="s">
        <v>189</v>
      </c>
      <c r="C14" s="541">
        <v>2305443.0360000012</v>
      </c>
      <c r="D14" s="541">
        <v>2525272.8480000002</v>
      </c>
      <c r="E14" s="542">
        <v>4175757.6939999983</v>
      </c>
      <c r="F14" s="543">
        <v>4181733.9670000002</v>
      </c>
      <c r="G14" s="544" t="s">
        <v>564</v>
      </c>
    </row>
    <row r="15" spans="1:7" ht="16.5" customHeight="1" thickBot="1">
      <c r="A15" s="534" t="s">
        <v>102</v>
      </c>
      <c r="B15" s="535" t="s">
        <v>190</v>
      </c>
      <c r="C15" s="536">
        <v>1913914.5109999999</v>
      </c>
      <c r="D15" s="536">
        <v>1331092.3729999999</v>
      </c>
      <c r="E15" s="536">
        <v>1135176.1619999998</v>
      </c>
      <c r="F15" s="537">
        <v>299798.56799999997</v>
      </c>
      <c r="G15" s="538" t="s">
        <v>565</v>
      </c>
    </row>
    <row r="16" spans="1:7" ht="16.5" customHeight="1" thickBot="1">
      <c r="A16" s="539" t="s">
        <v>103</v>
      </c>
      <c r="B16" s="540" t="s">
        <v>542</v>
      </c>
      <c r="C16" s="541">
        <v>71958.963999999993</v>
      </c>
      <c r="D16" s="541">
        <v>33369.061999999998</v>
      </c>
      <c r="E16" s="542">
        <v>28343.343000000001</v>
      </c>
      <c r="F16" s="543">
        <v>237004.239</v>
      </c>
      <c r="G16" s="544" t="s">
        <v>566</v>
      </c>
    </row>
    <row r="17" spans="1:7" ht="28.5" customHeight="1" thickBot="1">
      <c r="A17" s="534" t="s">
        <v>104</v>
      </c>
      <c r="B17" s="535" t="s">
        <v>191</v>
      </c>
      <c r="C17" s="536">
        <v>1033202.863</v>
      </c>
      <c r="D17" s="536">
        <v>1900428.7470000004</v>
      </c>
      <c r="E17" s="536">
        <v>1466091.9469999981</v>
      </c>
      <c r="F17" s="537">
        <v>1775059.6249999991</v>
      </c>
      <c r="G17" s="538" t="s">
        <v>567</v>
      </c>
    </row>
    <row r="18" spans="1:7" ht="28.5" customHeight="1" thickBot="1">
      <c r="A18" s="539" t="s">
        <v>105</v>
      </c>
      <c r="B18" s="540" t="s">
        <v>192</v>
      </c>
      <c r="C18" s="541">
        <v>493260.16</v>
      </c>
      <c r="D18" s="541">
        <v>185815.48799999998</v>
      </c>
      <c r="E18" s="542">
        <v>132423.557</v>
      </c>
      <c r="F18" s="543">
        <v>414508.58299999993</v>
      </c>
      <c r="G18" s="544" t="s">
        <v>568</v>
      </c>
    </row>
    <row r="19" spans="1:7" ht="28.5" customHeight="1" thickBot="1">
      <c r="A19" s="534" t="s">
        <v>106</v>
      </c>
      <c r="B19" s="535" t="s">
        <v>193</v>
      </c>
      <c r="C19" s="536">
        <v>5175140.3280000044</v>
      </c>
      <c r="D19" s="536">
        <v>5829156.2790000001</v>
      </c>
      <c r="E19" s="545">
        <v>5227704.1009999951</v>
      </c>
      <c r="F19" s="546">
        <v>5210708.6809999999</v>
      </c>
      <c r="G19" s="538" t="s">
        <v>569</v>
      </c>
    </row>
    <row r="20" spans="1:7" ht="28.5" customHeight="1" thickBot="1">
      <c r="A20" s="539" t="s">
        <v>107</v>
      </c>
      <c r="B20" s="540" t="s">
        <v>108</v>
      </c>
      <c r="C20" s="541">
        <v>688113.03000000014</v>
      </c>
      <c r="D20" s="541">
        <v>360936.13800000009</v>
      </c>
      <c r="E20" s="542">
        <v>545554.86500000011</v>
      </c>
      <c r="F20" s="543">
        <v>232879.82499999995</v>
      </c>
      <c r="G20" s="544" t="s">
        <v>570</v>
      </c>
    </row>
    <row r="21" spans="1:7" ht="16.5" customHeight="1" thickBot="1">
      <c r="A21" s="534" t="s">
        <v>109</v>
      </c>
      <c r="B21" s="535" t="s">
        <v>110</v>
      </c>
      <c r="C21" s="536">
        <v>7909112.0639999937</v>
      </c>
      <c r="D21" s="536">
        <v>11132042.056</v>
      </c>
      <c r="E21" s="536">
        <v>5488371.678000005</v>
      </c>
      <c r="F21" s="547">
        <v>5526416.8020000001</v>
      </c>
      <c r="G21" s="538" t="s">
        <v>571</v>
      </c>
    </row>
    <row r="22" spans="1:7" ht="16.5" customHeight="1" thickBot="1">
      <c r="A22" s="539" t="s">
        <v>111</v>
      </c>
      <c r="B22" s="540" t="s">
        <v>112</v>
      </c>
      <c r="C22" s="541">
        <v>0</v>
      </c>
      <c r="D22" s="541">
        <v>0</v>
      </c>
      <c r="E22" s="542">
        <v>5799728.8059999989</v>
      </c>
      <c r="F22" s="548">
        <v>6259880.5760000004</v>
      </c>
      <c r="G22" s="544" t="s">
        <v>572</v>
      </c>
    </row>
    <row r="23" spans="1:7" ht="16.5" customHeight="1" thickBot="1">
      <c r="A23" s="534" t="s">
        <v>113</v>
      </c>
      <c r="B23" s="535" t="s">
        <v>114</v>
      </c>
      <c r="C23" s="536">
        <v>175263.81900000002</v>
      </c>
      <c r="D23" s="536">
        <v>195206.04</v>
      </c>
      <c r="E23" s="536">
        <v>630970.1039999997</v>
      </c>
      <c r="F23" s="547">
        <v>74067.988000000012</v>
      </c>
      <c r="G23" s="538" t="s">
        <v>573</v>
      </c>
    </row>
    <row r="24" spans="1:7" ht="16.5" customHeight="1" thickBot="1">
      <c r="A24" s="539" t="s">
        <v>116</v>
      </c>
      <c r="B24" s="540" t="s">
        <v>660</v>
      </c>
      <c r="C24" s="541">
        <v>6088953.8889999986</v>
      </c>
      <c r="D24" s="541">
        <v>2623748.314999999</v>
      </c>
      <c r="E24" s="542">
        <v>2070841.892</v>
      </c>
      <c r="F24" s="548">
        <v>859732.73900000018</v>
      </c>
      <c r="G24" s="544" t="s">
        <v>543</v>
      </c>
    </row>
    <row r="25" spans="1:7" ht="16.5" customHeight="1" thickBot="1">
      <c r="A25" s="534" t="s">
        <v>117</v>
      </c>
      <c r="B25" s="535" t="s">
        <v>115</v>
      </c>
      <c r="C25" s="536">
        <v>3000579.3879999998</v>
      </c>
      <c r="D25" s="536">
        <v>8593930.0040000007</v>
      </c>
      <c r="E25" s="536">
        <v>9621853.8540000003</v>
      </c>
      <c r="F25" s="547">
        <v>8581553.5759999994</v>
      </c>
      <c r="G25" s="538" t="s">
        <v>574</v>
      </c>
    </row>
    <row r="26" spans="1:7" ht="16.5" customHeight="1" thickBot="1">
      <c r="A26" s="539" t="s">
        <v>118</v>
      </c>
      <c r="B26" s="540" t="s">
        <v>660</v>
      </c>
      <c r="C26" s="541">
        <v>4303643.7989999978</v>
      </c>
      <c r="D26" s="541">
        <v>7486722.2220000001</v>
      </c>
      <c r="E26" s="542">
        <v>1751200.5619999997</v>
      </c>
      <c r="F26" s="548">
        <v>836175.96900000016</v>
      </c>
      <c r="G26" s="544" t="s">
        <v>543</v>
      </c>
    </row>
    <row r="27" spans="1:7" ht="16.5" customHeight="1" thickBot="1">
      <c r="A27" s="534" t="s">
        <v>119</v>
      </c>
      <c r="B27" s="535" t="s">
        <v>115</v>
      </c>
      <c r="C27" s="536">
        <v>2151317.236</v>
      </c>
      <c r="D27" s="536">
        <v>8735272.8659999985</v>
      </c>
      <c r="E27" s="536">
        <v>18830309.260000013</v>
      </c>
      <c r="F27" s="547">
        <v>7022751.9729999974</v>
      </c>
      <c r="G27" s="538" t="s">
        <v>574</v>
      </c>
    </row>
    <row r="28" spans="1:7" ht="16.5" customHeight="1" thickBot="1">
      <c r="A28" s="539" t="s">
        <v>120</v>
      </c>
      <c r="B28" s="540" t="s">
        <v>660</v>
      </c>
      <c r="C28" s="541">
        <v>3244647.4780000001</v>
      </c>
      <c r="D28" s="541">
        <v>676605.91500000015</v>
      </c>
      <c r="E28" s="542">
        <v>818629.98100000003</v>
      </c>
      <c r="F28" s="548">
        <v>614025.35199999972</v>
      </c>
      <c r="G28" s="544" t="s">
        <v>543</v>
      </c>
    </row>
    <row r="29" spans="1:7" ht="16.5" customHeight="1" thickBot="1">
      <c r="A29" s="534" t="s">
        <v>121</v>
      </c>
      <c r="B29" s="535" t="s">
        <v>115</v>
      </c>
      <c r="C29" s="536">
        <v>3853222.5559999989</v>
      </c>
      <c r="D29" s="536">
        <v>8435149.4820000026</v>
      </c>
      <c r="E29" s="536">
        <v>6874413.6789999986</v>
      </c>
      <c r="F29" s="547">
        <v>6453439.3440000024</v>
      </c>
      <c r="G29" s="538" t="s">
        <v>575</v>
      </c>
    </row>
    <row r="30" spans="1:7" ht="16.5" customHeight="1" thickBot="1">
      <c r="A30" s="539" t="s">
        <v>122</v>
      </c>
      <c r="B30" s="540" t="s">
        <v>194</v>
      </c>
      <c r="C30" s="541">
        <v>11103911.490000006</v>
      </c>
      <c r="D30" s="541">
        <v>13778416.046999997</v>
      </c>
      <c r="E30" s="541">
        <v>8301311.8909999998</v>
      </c>
      <c r="F30" s="549">
        <v>4007717.4750000015</v>
      </c>
      <c r="G30" s="544" t="s">
        <v>576</v>
      </c>
    </row>
    <row r="31" spans="1:7" ht="28.5" customHeight="1" thickBot="1">
      <c r="A31" s="534" t="s">
        <v>123</v>
      </c>
      <c r="B31" s="535" t="s">
        <v>666</v>
      </c>
      <c r="C31" s="536">
        <v>16331589.300000014</v>
      </c>
      <c r="D31" s="536">
        <v>22951062.184999995</v>
      </c>
      <c r="E31" s="550">
        <v>23011519.357999999</v>
      </c>
      <c r="F31" s="551">
        <v>14914885.376000002</v>
      </c>
      <c r="G31" s="538" t="s">
        <v>577</v>
      </c>
    </row>
    <row r="32" spans="1:7" ht="28.5" customHeight="1" thickBot="1">
      <c r="A32" s="539" t="s">
        <v>124</v>
      </c>
      <c r="B32" s="540" t="s">
        <v>667</v>
      </c>
      <c r="C32" s="541">
        <v>35234437.890999965</v>
      </c>
      <c r="D32" s="541">
        <v>36088166.538999997</v>
      </c>
      <c r="E32" s="541">
        <v>43294438.81499996</v>
      </c>
      <c r="F32" s="532">
        <v>34557610.667999975</v>
      </c>
      <c r="G32" s="544" t="s">
        <v>578</v>
      </c>
    </row>
    <row r="33" spans="1:7" ht="28.5" customHeight="1" thickBot="1">
      <c r="A33" s="534" t="s">
        <v>125</v>
      </c>
      <c r="B33" s="535" t="s">
        <v>672</v>
      </c>
      <c r="C33" s="536">
        <v>13751378.641000006</v>
      </c>
      <c r="D33" s="536">
        <v>3776649.3480000021</v>
      </c>
      <c r="E33" s="550">
        <v>2412216.1700000009</v>
      </c>
      <c r="F33" s="551">
        <v>4265555.5539999995</v>
      </c>
      <c r="G33" s="538" t="s">
        <v>579</v>
      </c>
    </row>
    <row r="34" spans="1:7" ht="16.5" customHeight="1" thickBot="1">
      <c r="A34" s="539" t="s">
        <v>126</v>
      </c>
      <c r="B34" s="540" t="s">
        <v>127</v>
      </c>
      <c r="C34" s="541">
        <v>1641970.6640000001</v>
      </c>
      <c r="D34" s="541">
        <v>14685155.160999987</v>
      </c>
      <c r="E34" s="541">
        <v>16620662.073000003</v>
      </c>
      <c r="F34" s="532">
        <v>9178993.7020000033</v>
      </c>
      <c r="G34" s="544" t="s">
        <v>580</v>
      </c>
    </row>
    <row r="35" spans="1:7" ht="16.5" customHeight="1" thickBot="1">
      <c r="A35" s="534" t="s">
        <v>128</v>
      </c>
      <c r="B35" s="535" t="s">
        <v>129</v>
      </c>
      <c r="C35" s="536">
        <v>60065949.166999996</v>
      </c>
      <c r="D35" s="536">
        <v>54088064.993999995</v>
      </c>
      <c r="E35" s="550">
        <v>42634277.945000067</v>
      </c>
      <c r="F35" s="551">
        <v>28255979.140000004</v>
      </c>
      <c r="G35" s="538" t="s">
        <v>581</v>
      </c>
    </row>
    <row r="36" spans="1:7" ht="16.5" customHeight="1" thickBot="1">
      <c r="A36" s="539">
        <v>64029900</v>
      </c>
      <c r="B36" s="540" t="s">
        <v>130</v>
      </c>
      <c r="C36" s="541">
        <v>19435801.775999993</v>
      </c>
      <c r="D36" s="541">
        <v>49448780.011000022</v>
      </c>
      <c r="E36" s="541">
        <v>67504877.035999894</v>
      </c>
      <c r="F36" s="532">
        <v>45640267.51600001</v>
      </c>
      <c r="G36" s="544" t="s">
        <v>582</v>
      </c>
    </row>
    <row r="37" spans="1:7" ht="28.5" customHeight="1" thickBot="1">
      <c r="A37" s="534" t="s">
        <v>131</v>
      </c>
      <c r="B37" s="535" t="s">
        <v>673</v>
      </c>
      <c r="C37" s="536">
        <v>14122212.294999991</v>
      </c>
      <c r="D37" s="536">
        <v>22600490.676999986</v>
      </c>
      <c r="E37" s="550">
        <v>19905327.543999989</v>
      </c>
      <c r="F37" s="551">
        <v>8966972.5240000039</v>
      </c>
      <c r="G37" s="538" t="s">
        <v>579</v>
      </c>
    </row>
    <row r="38" spans="1:7" ht="16.5" customHeight="1" thickBot="1">
      <c r="A38" s="539" t="s">
        <v>132</v>
      </c>
      <c r="B38" s="540" t="s">
        <v>195</v>
      </c>
      <c r="C38" s="541">
        <v>1650233.0310000002</v>
      </c>
      <c r="D38" s="541">
        <v>5710666.8820000002</v>
      </c>
      <c r="E38" s="541">
        <v>10033036.405999996</v>
      </c>
      <c r="F38" s="532">
        <v>3141648.4330000002</v>
      </c>
      <c r="G38" s="544" t="s">
        <v>583</v>
      </c>
    </row>
    <row r="39" spans="1:7" ht="54" customHeight="1" thickBot="1">
      <c r="A39" s="534" t="s">
        <v>133</v>
      </c>
      <c r="B39" s="535" t="s">
        <v>134</v>
      </c>
      <c r="C39" s="536">
        <v>104412879.39300007</v>
      </c>
      <c r="D39" s="536">
        <v>98628963.667000204</v>
      </c>
      <c r="E39" s="550">
        <v>138364343.96999997</v>
      </c>
      <c r="F39" s="551">
        <v>117027048.50800005</v>
      </c>
      <c r="G39" s="538" t="s">
        <v>584</v>
      </c>
    </row>
    <row r="40" spans="1:7" ht="16.5" customHeight="1" thickBot="1">
      <c r="A40" s="539" t="s">
        <v>135</v>
      </c>
      <c r="B40" s="540" t="s">
        <v>136</v>
      </c>
      <c r="C40" s="541">
        <v>3695219.1200000006</v>
      </c>
      <c r="D40" s="541">
        <v>4710386.1000000024</v>
      </c>
      <c r="E40" s="541">
        <v>4600822.0620000018</v>
      </c>
      <c r="F40" s="532">
        <v>4508778.0260000005</v>
      </c>
      <c r="G40" s="544" t="s">
        <v>585</v>
      </c>
    </row>
    <row r="41" spans="1:7" ht="16.5" customHeight="1" thickBot="1">
      <c r="A41" s="534" t="s">
        <v>137</v>
      </c>
      <c r="B41" s="535" t="s">
        <v>138</v>
      </c>
      <c r="C41" s="536">
        <v>12463537.308000004</v>
      </c>
      <c r="D41" s="536">
        <v>5395216.8619999988</v>
      </c>
      <c r="E41" s="550">
        <v>6904173.1949999984</v>
      </c>
      <c r="F41" s="551">
        <v>5022476.3590000011</v>
      </c>
      <c r="G41" s="538" t="s">
        <v>586</v>
      </c>
    </row>
    <row r="42" spans="1:7" ht="16.5" customHeight="1" thickBot="1">
      <c r="A42" s="539" t="s">
        <v>139</v>
      </c>
      <c r="B42" s="540" t="s">
        <v>140</v>
      </c>
      <c r="C42" s="541">
        <v>2398720.2660000017</v>
      </c>
      <c r="D42" s="541">
        <v>6849467.9430000028</v>
      </c>
      <c r="E42" s="541">
        <v>17545088.894000001</v>
      </c>
      <c r="F42" s="532">
        <v>4649513.4110000003</v>
      </c>
      <c r="G42" s="544" t="s">
        <v>587</v>
      </c>
    </row>
    <row r="43" spans="1:7" ht="28.5" customHeight="1" thickBot="1">
      <c r="A43" s="552" t="s">
        <v>141</v>
      </c>
      <c r="B43" s="553" t="s">
        <v>142</v>
      </c>
      <c r="C43" s="554">
        <v>2897121.3650000026</v>
      </c>
      <c r="D43" s="554">
        <v>2175177.9499999988</v>
      </c>
      <c r="E43" s="555">
        <v>2489616.4959999984</v>
      </c>
      <c r="F43" s="551">
        <v>2010840.2650000004</v>
      </c>
      <c r="G43" s="556" t="s">
        <v>588</v>
      </c>
    </row>
    <row r="44" spans="1:7" ht="46.5" customHeight="1" thickBot="1">
      <c r="A44" s="557" t="s">
        <v>143</v>
      </c>
      <c r="B44" s="558" t="s">
        <v>144</v>
      </c>
      <c r="C44" s="559">
        <v>4892451.9289999995</v>
      </c>
      <c r="D44" s="559">
        <v>5257065.0390000008</v>
      </c>
      <c r="E44" s="559">
        <v>11356397.917000003</v>
      </c>
      <c r="F44" s="532">
        <v>11648323.601999998</v>
      </c>
      <c r="G44" s="560" t="s">
        <v>589</v>
      </c>
    </row>
    <row r="45" spans="1:7" ht="41.25" customHeight="1" thickBot="1">
      <c r="A45" s="534" t="s">
        <v>145</v>
      </c>
      <c r="B45" s="535" t="s">
        <v>146</v>
      </c>
      <c r="C45" s="536">
        <v>2513272.9919999987</v>
      </c>
      <c r="D45" s="536">
        <v>4999336.0019999985</v>
      </c>
      <c r="E45" s="550">
        <v>3357895.1839999994</v>
      </c>
      <c r="F45" s="561">
        <v>14254773.063000007</v>
      </c>
      <c r="G45" s="538" t="s">
        <v>590</v>
      </c>
    </row>
    <row r="46" spans="1:7" ht="28.5" customHeight="1" thickBot="1">
      <c r="A46" s="562" t="s">
        <v>147</v>
      </c>
      <c r="B46" s="563" t="s">
        <v>668</v>
      </c>
      <c r="C46" s="564">
        <v>1165672.6730000002</v>
      </c>
      <c r="D46" s="564">
        <v>132902.717</v>
      </c>
      <c r="E46" s="564">
        <v>1557097.3089999999</v>
      </c>
      <c r="F46" s="565">
        <v>414801.61299999995</v>
      </c>
      <c r="G46" s="566" t="s">
        <v>544</v>
      </c>
    </row>
    <row r="47" spans="1:7" ht="28.5" customHeight="1" thickBot="1">
      <c r="A47" s="534" t="s">
        <v>148</v>
      </c>
      <c r="B47" s="535" t="s">
        <v>669</v>
      </c>
      <c r="C47" s="536">
        <v>106492464.02500002</v>
      </c>
      <c r="D47" s="536">
        <v>17750474.686000001</v>
      </c>
      <c r="E47" s="536">
        <v>7138330.023</v>
      </c>
      <c r="F47" s="537">
        <v>4401583.1440000003</v>
      </c>
      <c r="G47" s="538" t="s">
        <v>545</v>
      </c>
    </row>
    <row r="48" spans="1:7" ht="28.5" customHeight="1" thickBot="1">
      <c r="A48" s="539" t="s">
        <v>149</v>
      </c>
      <c r="B48" s="540" t="s">
        <v>665</v>
      </c>
      <c r="C48" s="541">
        <v>12591934.716000002</v>
      </c>
      <c r="D48" s="541">
        <v>10509406.357999999</v>
      </c>
      <c r="E48" s="542">
        <v>66942081.617999993</v>
      </c>
      <c r="F48" s="543">
        <v>21585724.798</v>
      </c>
      <c r="G48" s="544" t="s">
        <v>603</v>
      </c>
    </row>
    <row r="49" spans="1:7" ht="16.5" customHeight="1" thickBot="1">
      <c r="A49" s="534" t="s">
        <v>150</v>
      </c>
      <c r="B49" s="535" t="s">
        <v>664</v>
      </c>
      <c r="C49" s="536">
        <v>7515609.5660000006</v>
      </c>
      <c r="D49" s="536">
        <v>2790447.6900000004</v>
      </c>
      <c r="E49" s="536">
        <v>708236.45499999996</v>
      </c>
      <c r="F49" s="537">
        <v>1028080.8879999999</v>
      </c>
      <c r="G49" s="538" t="s">
        <v>591</v>
      </c>
    </row>
    <row r="50" spans="1:7" ht="16.5" customHeight="1" thickBot="1">
      <c r="A50" s="539" t="s">
        <v>151</v>
      </c>
      <c r="B50" s="540" t="s">
        <v>152</v>
      </c>
      <c r="C50" s="541">
        <v>3095973.23</v>
      </c>
      <c r="D50" s="541">
        <v>8493363.9550000019</v>
      </c>
      <c r="E50" s="542">
        <v>7263055.9010000005</v>
      </c>
      <c r="F50" s="543">
        <v>8657452.2599999998</v>
      </c>
      <c r="G50" s="544" t="s">
        <v>546</v>
      </c>
    </row>
    <row r="51" spans="1:7" ht="16.5" customHeight="1" thickBot="1">
      <c r="A51" s="534" t="s">
        <v>153</v>
      </c>
      <c r="B51" s="535" t="s">
        <v>154</v>
      </c>
      <c r="C51" s="536">
        <v>3271375.037</v>
      </c>
      <c r="D51" s="536">
        <v>4056422.7210000004</v>
      </c>
      <c r="E51" s="536">
        <v>9514189.5480000041</v>
      </c>
      <c r="F51" s="537">
        <v>2715784.378</v>
      </c>
      <c r="G51" s="538" t="s">
        <v>592</v>
      </c>
    </row>
    <row r="52" spans="1:7" ht="16.5" customHeight="1" thickBot="1">
      <c r="A52" s="539" t="s">
        <v>155</v>
      </c>
      <c r="B52" s="540" t="s">
        <v>156</v>
      </c>
      <c r="C52" s="541">
        <v>803353.70200000005</v>
      </c>
      <c r="D52" s="541">
        <v>63396192.589999996</v>
      </c>
      <c r="E52" s="542">
        <v>19244130.129000004</v>
      </c>
      <c r="F52" s="543">
        <v>6159425.7009999994</v>
      </c>
      <c r="G52" s="544" t="s">
        <v>593</v>
      </c>
    </row>
    <row r="53" spans="1:7" ht="41.25" customHeight="1" thickBot="1">
      <c r="A53" s="534" t="s">
        <v>157</v>
      </c>
      <c r="B53" s="535" t="s">
        <v>661</v>
      </c>
      <c r="C53" s="536">
        <v>451233.06900000008</v>
      </c>
      <c r="D53" s="536">
        <v>461315.92699999997</v>
      </c>
      <c r="E53" s="536">
        <v>903097.527</v>
      </c>
      <c r="F53" s="537">
        <v>805979.55399999989</v>
      </c>
      <c r="G53" s="538" t="s">
        <v>547</v>
      </c>
    </row>
    <row r="54" spans="1:7" ht="28.5" customHeight="1" thickBot="1">
      <c r="A54" s="539" t="s">
        <v>158</v>
      </c>
      <c r="B54" s="540" t="s">
        <v>662</v>
      </c>
      <c r="C54" s="541">
        <v>335668.54200000002</v>
      </c>
      <c r="D54" s="541">
        <v>831021.9709999999</v>
      </c>
      <c r="E54" s="542">
        <v>278090.277</v>
      </c>
      <c r="F54" s="543">
        <v>91769.456000000006</v>
      </c>
      <c r="G54" s="544" t="s">
        <v>548</v>
      </c>
    </row>
    <row r="55" spans="1:7" ht="16.5" customHeight="1" thickBot="1">
      <c r="A55" s="534" t="s">
        <v>159</v>
      </c>
      <c r="B55" s="535" t="s">
        <v>160</v>
      </c>
      <c r="C55" s="536">
        <v>223589.774</v>
      </c>
      <c r="D55" s="536">
        <v>590185.44800000009</v>
      </c>
      <c r="E55" s="536">
        <v>149854.198</v>
      </c>
      <c r="F55" s="537">
        <v>647772.30800000008</v>
      </c>
      <c r="G55" s="538" t="s">
        <v>594</v>
      </c>
    </row>
    <row r="56" spans="1:7" ht="28.5" customHeight="1" thickBot="1">
      <c r="A56" s="539" t="s">
        <v>161</v>
      </c>
      <c r="B56" s="540" t="s">
        <v>196</v>
      </c>
      <c r="C56" s="541">
        <v>3974907.6259999997</v>
      </c>
      <c r="D56" s="541">
        <v>840027.19599999988</v>
      </c>
      <c r="E56" s="542">
        <v>1121694.0869999998</v>
      </c>
      <c r="F56" s="543">
        <v>607877.85299999989</v>
      </c>
      <c r="G56" s="544" t="s">
        <v>604</v>
      </c>
    </row>
    <row r="57" spans="1:7" ht="41.25" customHeight="1" thickBot="1">
      <c r="A57" s="534" t="s">
        <v>162</v>
      </c>
      <c r="B57" s="535" t="s">
        <v>163</v>
      </c>
      <c r="C57" s="536" t="s">
        <v>245</v>
      </c>
      <c r="D57" s="536">
        <v>19272.741999999998</v>
      </c>
      <c r="E57" s="536">
        <v>0</v>
      </c>
      <c r="F57" s="567">
        <v>0</v>
      </c>
      <c r="G57" s="538" t="s">
        <v>595</v>
      </c>
    </row>
    <row r="58" spans="1:7" ht="28.5" customHeight="1" thickBot="1">
      <c r="A58" s="539" t="s">
        <v>164</v>
      </c>
      <c r="B58" s="540" t="s">
        <v>670</v>
      </c>
      <c r="C58" s="541">
        <v>837792.12899999996</v>
      </c>
      <c r="D58" s="541">
        <v>363454.18900000001</v>
      </c>
      <c r="E58" s="542">
        <v>233595.38300000003</v>
      </c>
      <c r="F58" s="543">
        <v>1173603.1710000001</v>
      </c>
      <c r="G58" s="544" t="s">
        <v>596</v>
      </c>
    </row>
    <row r="59" spans="1:7" ht="28.5" customHeight="1" thickBot="1">
      <c r="A59" s="534" t="s">
        <v>165</v>
      </c>
      <c r="B59" s="535" t="s">
        <v>166</v>
      </c>
      <c r="C59" s="536">
        <v>0</v>
      </c>
      <c r="D59" s="536">
        <v>33828.518000000004</v>
      </c>
      <c r="E59" s="536">
        <v>16559.701999999997</v>
      </c>
      <c r="F59" s="537">
        <v>18662.360999999997</v>
      </c>
      <c r="G59" s="538" t="s">
        <v>597</v>
      </c>
    </row>
    <row r="60" spans="1:7" ht="28.5" customHeight="1" thickBot="1">
      <c r="A60" s="539" t="s">
        <v>167</v>
      </c>
      <c r="B60" s="540" t="s">
        <v>663</v>
      </c>
      <c r="C60" s="541">
        <v>322269560.22099984</v>
      </c>
      <c r="D60" s="541">
        <v>2802141.3260000013</v>
      </c>
      <c r="E60" s="542">
        <v>7816094.0910000019</v>
      </c>
      <c r="F60" s="543">
        <v>7956430.0169999981</v>
      </c>
      <c r="G60" s="544" t="s">
        <v>598</v>
      </c>
    </row>
    <row r="61" spans="1:7" ht="16.5" customHeight="1" thickBot="1">
      <c r="A61" s="534" t="s">
        <v>168</v>
      </c>
      <c r="B61" s="535" t="s">
        <v>169</v>
      </c>
      <c r="C61" s="536">
        <v>636895.27899999998</v>
      </c>
      <c r="D61" s="536">
        <v>1460.08</v>
      </c>
      <c r="E61" s="536">
        <v>245935.35100000002</v>
      </c>
      <c r="F61" s="537">
        <v>285533.32599999994</v>
      </c>
      <c r="G61" s="538" t="s">
        <v>599</v>
      </c>
    </row>
    <row r="62" spans="1:7" ht="16.5" customHeight="1" thickBot="1">
      <c r="A62" s="539" t="s">
        <v>170</v>
      </c>
      <c r="B62" s="540" t="s">
        <v>171</v>
      </c>
      <c r="C62" s="541">
        <v>1701807.118</v>
      </c>
      <c r="D62" s="541">
        <v>585887.65799999994</v>
      </c>
      <c r="E62" s="542">
        <v>108961135.87999998</v>
      </c>
      <c r="F62" s="543">
        <v>89768383.287</v>
      </c>
      <c r="G62" s="544" t="s">
        <v>600</v>
      </c>
    </row>
    <row r="63" spans="1:7" ht="41.25" customHeight="1" thickBot="1">
      <c r="A63" s="534" t="s">
        <v>172</v>
      </c>
      <c r="B63" s="535" t="s">
        <v>549</v>
      </c>
      <c r="C63" s="536">
        <v>124541421.9209998</v>
      </c>
      <c r="D63" s="536">
        <v>90160302.911000073</v>
      </c>
      <c r="E63" s="536">
        <v>114173867.35599984</v>
      </c>
      <c r="F63" s="537">
        <v>108367131.88500005</v>
      </c>
      <c r="G63" s="538" t="s">
        <v>550</v>
      </c>
    </row>
    <row r="64" spans="1:7" ht="16.5" customHeight="1" thickBot="1">
      <c r="A64" s="539" t="s">
        <v>173</v>
      </c>
      <c r="B64" s="540" t="s">
        <v>174</v>
      </c>
      <c r="C64" s="541">
        <v>13011226.754999993</v>
      </c>
      <c r="D64" s="541">
        <v>22988261.598999992</v>
      </c>
      <c r="E64" s="542">
        <v>21061393.095000006</v>
      </c>
      <c r="F64" s="543">
        <v>20898556.424000002</v>
      </c>
      <c r="G64" s="544" t="s">
        <v>601</v>
      </c>
    </row>
    <row r="65" spans="1:7" ht="28.5" customHeight="1">
      <c r="A65" s="568" t="s">
        <v>175</v>
      </c>
      <c r="B65" s="569" t="s">
        <v>671</v>
      </c>
      <c r="C65" s="570">
        <v>201238.12800000003</v>
      </c>
      <c r="D65" s="570">
        <v>1114018.8470000001</v>
      </c>
      <c r="E65" s="570">
        <v>2824137.1540000001</v>
      </c>
      <c r="F65" s="571">
        <v>1311298.7910000002</v>
      </c>
      <c r="G65" s="572" t="s">
        <v>602</v>
      </c>
    </row>
  </sheetData>
  <mergeCells count="9">
    <mergeCell ref="A6:A7"/>
    <mergeCell ref="B6:B7"/>
    <mergeCell ref="C6:F6"/>
    <mergeCell ref="G6:G7"/>
    <mergeCell ref="A1:G1"/>
    <mergeCell ref="A2:G2"/>
    <mergeCell ref="A3:G3"/>
    <mergeCell ref="A4:G4"/>
    <mergeCell ref="A5:B5"/>
  </mergeCells>
  <printOptions horizontalCentered="1" verticalCentered="1"/>
  <pageMargins left="0" right="0" top="0.25" bottom="0" header="0" footer="0"/>
  <pageSetup paperSize="9" scale="83" fitToHeight="0" orientation="portrait" r:id="rId1"/>
  <rowBreaks count="1" manualBreakCount="1">
    <brk id="43" max="6"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3"/>
  <sheetViews>
    <sheetView rightToLeft="1" view="pageBreakPreview" topLeftCell="A2" zoomScaleNormal="100" zoomScaleSheetLayoutView="100" workbookViewId="0">
      <selection activeCell="J12" sqref="J12"/>
    </sheetView>
  </sheetViews>
  <sheetFormatPr defaultColWidth="9.140625" defaultRowHeight="14.25"/>
  <cols>
    <col min="1" max="1" width="31.5703125" style="10" customWidth="1"/>
    <col min="2" max="5" width="10.5703125" style="10" customWidth="1"/>
    <col min="6" max="6" width="32.7109375" style="51" customWidth="1"/>
    <col min="7" max="16384" width="9.140625" style="10"/>
  </cols>
  <sheetData>
    <row r="1" spans="1:10" ht="2.25" hidden="1" customHeight="1">
      <c r="A1" s="636"/>
      <c r="B1" s="636"/>
      <c r="C1" s="636"/>
      <c r="D1" s="636"/>
      <c r="E1" s="636"/>
      <c r="F1" s="636"/>
    </row>
    <row r="2" spans="1:10" ht="18" customHeight="1">
      <c r="A2" s="641" t="s">
        <v>265</v>
      </c>
      <c r="B2" s="641"/>
      <c r="C2" s="641"/>
      <c r="D2" s="641"/>
      <c r="E2" s="641"/>
      <c r="F2" s="641"/>
    </row>
    <row r="3" spans="1:10" ht="18">
      <c r="A3" s="637" t="s">
        <v>693</v>
      </c>
      <c r="B3" s="637"/>
      <c r="C3" s="637"/>
      <c r="D3" s="637"/>
      <c r="E3" s="637"/>
      <c r="F3" s="637"/>
    </row>
    <row r="4" spans="1:10" ht="16.5" customHeight="1">
      <c r="A4" s="638" t="s">
        <v>404</v>
      </c>
      <c r="B4" s="639"/>
      <c r="C4" s="639"/>
      <c r="D4" s="639"/>
      <c r="E4" s="639"/>
      <c r="F4" s="639"/>
    </row>
    <row r="5" spans="1:10" ht="16.5" customHeight="1">
      <c r="A5" s="640" t="s">
        <v>694</v>
      </c>
      <c r="B5" s="640"/>
      <c r="C5" s="640"/>
      <c r="D5" s="640"/>
      <c r="E5" s="640"/>
      <c r="F5" s="640"/>
    </row>
    <row r="6" spans="1:10" ht="16.5" customHeight="1">
      <c r="A6" s="324"/>
      <c r="B6" s="324"/>
      <c r="C6" s="324"/>
      <c r="D6" s="324"/>
      <c r="E6" s="324"/>
      <c r="F6" s="324"/>
    </row>
    <row r="7" spans="1:10" ht="15.75" customHeight="1">
      <c r="A7" s="5" t="s">
        <v>557</v>
      </c>
      <c r="B7" s="4"/>
      <c r="C7" s="24"/>
      <c r="D7" s="46"/>
      <c r="E7" s="4"/>
      <c r="F7" s="6" t="s">
        <v>623</v>
      </c>
    </row>
    <row r="8" spans="1:10" ht="43.5" customHeight="1">
      <c r="A8" s="136" t="s">
        <v>477</v>
      </c>
      <c r="B8" s="137" t="s">
        <v>421</v>
      </c>
      <c r="C8" s="137" t="s">
        <v>541</v>
      </c>
      <c r="D8" s="137" t="s">
        <v>628</v>
      </c>
      <c r="E8" s="137" t="s">
        <v>692</v>
      </c>
      <c r="F8" s="138" t="s">
        <v>478</v>
      </c>
      <c r="H8" s="11"/>
      <c r="I8" s="2"/>
      <c r="J8" s="2"/>
    </row>
    <row r="9" spans="1:10" s="12" customFormat="1" ht="36.75" customHeight="1" thickBot="1">
      <c r="A9" s="28" t="s">
        <v>39</v>
      </c>
      <c r="B9" s="280">
        <v>24</v>
      </c>
      <c r="C9" s="280">
        <v>26</v>
      </c>
      <c r="D9" s="280">
        <v>24</v>
      </c>
      <c r="E9" s="280">
        <v>24</v>
      </c>
      <c r="F9" s="139" t="s">
        <v>51</v>
      </c>
      <c r="H9" s="9"/>
    </row>
    <row r="10" spans="1:10" s="12" customFormat="1" ht="36.75" customHeight="1" thickBot="1">
      <c r="A10" s="29" t="s">
        <v>183</v>
      </c>
      <c r="B10" s="116">
        <v>10</v>
      </c>
      <c r="C10" s="116">
        <v>10</v>
      </c>
      <c r="D10" s="116">
        <v>10</v>
      </c>
      <c r="E10" s="116">
        <v>11</v>
      </c>
      <c r="F10" s="140" t="s">
        <v>52</v>
      </c>
    </row>
    <row r="11" spans="1:10" s="12" customFormat="1" ht="36.75" customHeight="1" thickBot="1">
      <c r="A11" s="30" t="s">
        <v>455</v>
      </c>
      <c r="B11" s="281">
        <v>10</v>
      </c>
      <c r="C11" s="281">
        <v>10</v>
      </c>
      <c r="D11" s="281">
        <v>10</v>
      </c>
      <c r="E11" s="281">
        <v>10</v>
      </c>
      <c r="F11" s="141" t="s">
        <v>453</v>
      </c>
    </row>
    <row r="12" spans="1:10" s="12" customFormat="1" ht="36.75" customHeight="1" thickBot="1">
      <c r="A12" s="29" t="s">
        <v>454</v>
      </c>
      <c r="B12" s="116">
        <v>7</v>
      </c>
      <c r="C12" s="116">
        <v>7</v>
      </c>
      <c r="D12" s="116">
        <v>7</v>
      </c>
      <c r="E12" s="116">
        <v>7</v>
      </c>
      <c r="F12" s="140" t="s">
        <v>479</v>
      </c>
      <c r="G12" s="9"/>
    </row>
    <row r="13" spans="1:10" s="12" customFormat="1" ht="36.75" customHeight="1">
      <c r="A13" s="32" t="s">
        <v>54</v>
      </c>
      <c r="B13" s="282">
        <v>8</v>
      </c>
      <c r="C13" s="282">
        <v>8</v>
      </c>
      <c r="D13" s="282">
        <v>8</v>
      </c>
      <c r="E13" s="282">
        <v>8</v>
      </c>
      <c r="F13" s="142" t="s">
        <v>53</v>
      </c>
    </row>
    <row r="14" spans="1:10" ht="24" customHeight="1">
      <c r="A14" s="80" t="s">
        <v>0</v>
      </c>
      <c r="B14" s="96">
        <f>SUM(B9:B13)</f>
        <v>59</v>
      </c>
      <c r="C14" s="96">
        <f>SUM(C9:C13)</f>
        <v>61</v>
      </c>
      <c r="D14" s="96">
        <f>SUM(D9:D13)</f>
        <v>59</v>
      </c>
      <c r="E14" s="96">
        <f>SUM(E9:E13)</f>
        <v>60</v>
      </c>
      <c r="F14" s="81" t="s">
        <v>1</v>
      </c>
    </row>
    <row r="15" spans="1:10" ht="64.5" customHeight="1">
      <c r="A15" s="634"/>
      <c r="B15" s="634"/>
      <c r="C15" s="634"/>
      <c r="D15" s="635"/>
      <c r="E15" s="635"/>
      <c r="F15" s="635"/>
    </row>
    <row r="26" spans="1:5" ht="15" thickBot="1">
      <c r="B26" s="31" t="str">
        <f>B8</f>
        <v>2017/2018</v>
      </c>
      <c r="C26" s="31" t="str">
        <f>C8</f>
        <v>2018/2019</v>
      </c>
      <c r="D26" s="31" t="str">
        <f>D8</f>
        <v>2019/2020</v>
      </c>
      <c r="E26" s="31" t="str">
        <f>E8</f>
        <v>2020/2021</v>
      </c>
    </row>
    <row r="27" spans="1:5" ht="29.25" thickBot="1">
      <c r="A27" s="12" t="s">
        <v>56</v>
      </c>
      <c r="B27" s="43">
        <f>B13</f>
        <v>8</v>
      </c>
      <c r="C27" s="43">
        <f>C13</f>
        <v>8</v>
      </c>
      <c r="D27" s="43">
        <f>D13</f>
        <v>8</v>
      </c>
      <c r="E27" s="43">
        <f>E13</f>
        <v>8</v>
      </c>
    </row>
    <row r="28" spans="1:5" ht="43.5" thickBot="1">
      <c r="A28" s="12" t="s">
        <v>457</v>
      </c>
      <c r="B28" s="44">
        <f>B12</f>
        <v>7</v>
      </c>
      <c r="C28" s="44">
        <f>C12</f>
        <v>7</v>
      </c>
      <c r="D28" s="44">
        <f>D12</f>
        <v>7</v>
      </c>
      <c r="E28" s="44">
        <f>E12</f>
        <v>7</v>
      </c>
    </row>
    <row r="29" spans="1:5" ht="57.75" thickBot="1">
      <c r="A29" s="12" t="s">
        <v>456</v>
      </c>
      <c r="B29" s="13">
        <f>B11</f>
        <v>10</v>
      </c>
      <c r="C29" s="13">
        <f>C11</f>
        <v>10</v>
      </c>
      <c r="D29" s="13">
        <f>D11</f>
        <v>10</v>
      </c>
      <c r="E29" s="13">
        <f>E11</f>
        <v>10</v>
      </c>
    </row>
    <row r="30" spans="1:5" ht="43.5" thickBot="1">
      <c r="A30" s="12" t="s">
        <v>62</v>
      </c>
      <c r="B30" s="44">
        <f>B10</f>
        <v>10</v>
      </c>
      <c r="C30" s="44">
        <f>C10</f>
        <v>10</v>
      </c>
      <c r="D30" s="44">
        <f>D10</f>
        <v>10</v>
      </c>
      <c r="E30" s="44">
        <f>E10</f>
        <v>11</v>
      </c>
    </row>
    <row r="31" spans="1:5" ht="29.25" thickBot="1">
      <c r="A31" s="12" t="s">
        <v>63</v>
      </c>
      <c r="B31" s="14">
        <f>B9</f>
        <v>24</v>
      </c>
      <c r="C31" s="14">
        <f>C9</f>
        <v>26</v>
      </c>
      <c r="D31" s="14">
        <f>D9</f>
        <v>24</v>
      </c>
      <c r="E31" s="14">
        <f>E9</f>
        <v>24</v>
      </c>
    </row>
    <row r="33" spans="2:5">
      <c r="B33" s="45">
        <f t="shared" ref="B33:E33" si="0">SUM(B27:B32)</f>
        <v>59</v>
      </c>
      <c r="C33" s="45">
        <f t="shared" si="0"/>
        <v>61</v>
      </c>
      <c r="D33" s="45">
        <f t="shared" ref="D33" si="1">SUM(D27:D32)</f>
        <v>59</v>
      </c>
      <c r="E33" s="45">
        <f t="shared" si="0"/>
        <v>60</v>
      </c>
    </row>
  </sheetData>
  <mergeCells count="7">
    <mergeCell ref="A15:C15"/>
    <mergeCell ref="D15:F15"/>
    <mergeCell ref="A1:F1"/>
    <mergeCell ref="A3:F3"/>
    <mergeCell ref="A4:F4"/>
    <mergeCell ref="A5:F5"/>
    <mergeCell ref="A2:F2"/>
  </mergeCells>
  <printOptions horizontalCentered="1" verticalCentered="1"/>
  <pageMargins left="0" right="0" top="0" bottom="0" header="0" footer="0"/>
  <pageSetup paperSize="9" scale="90"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9"/>
  <sheetViews>
    <sheetView rightToLeft="1" view="pageBreakPreview" topLeftCell="A31" zoomScaleNormal="100" zoomScaleSheetLayoutView="100" workbookViewId="0">
      <selection activeCell="D49" sqref="D49"/>
    </sheetView>
  </sheetViews>
  <sheetFormatPr defaultColWidth="9.140625" defaultRowHeight="14.25"/>
  <cols>
    <col min="1" max="1" width="25.5703125" style="15" customWidth="1"/>
    <col min="2" max="5" width="10.85546875" style="15" customWidth="1"/>
    <col min="6" max="6" width="24.7109375" style="50" customWidth="1"/>
    <col min="7" max="7" width="9.140625" style="15"/>
    <col min="8" max="8" width="32.5703125" style="15" bestFit="1" customWidth="1"/>
    <col min="9" max="16384" width="9.140625" style="15"/>
  </cols>
  <sheetData>
    <row r="1" spans="1:12" ht="18.75" customHeight="1">
      <c r="A1" s="646" t="s">
        <v>712</v>
      </c>
      <c r="B1" s="647"/>
      <c r="C1" s="647"/>
      <c r="D1" s="647"/>
      <c r="E1" s="647"/>
      <c r="F1" s="647"/>
      <c r="G1" s="2"/>
      <c r="H1" s="2"/>
      <c r="I1" s="2"/>
      <c r="J1" s="2"/>
      <c r="K1" s="2"/>
      <c r="L1" s="2"/>
    </row>
    <row r="2" spans="1:12" ht="18.75" customHeight="1">
      <c r="A2" s="654" t="s">
        <v>693</v>
      </c>
      <c r="B2" s="654"/>
      <c r="C2" s="654"/>
      <c r="D2" s="654"/>
      <c r="E2" s="654"/>
      <c r="F2" s="654"/>
      <c r="G2" s="2"/>
      <c r="H2" s="2"/>
      <c r="I2" s="2"/>
      <c r="J2" s="2"/>
      <c r="K2" s="2"/>
      <c r="L2" s="2"/>
    </row>
    <row r="3" spans="1:12" ht="16.5" customHeight="1">
      <c r="A3" s="655" t="s">
        <v>713</v>
      </c>
      <c r="B3" s="655"/>
      <c r="C3" s="655"/>
      <c r="D3" s="655"/>
      <c r="E3" s="655"/>
      <c r="F3" s="655"/>
      <c r="G3" s="2"/>
      <c r="H3" s="2"/>
      <c r="I3" s="2"/>
      <c r="J3" s="2"/>
      <c r="K3" s="2"/>
      <c r="L3" s="2"/>
    </row>
    <row r="4" spans="1:12" ht="16.5" customHeight="1">
      <c r="A4" s="658" t="s">
        <v>694</v>
      </c>
      <c r="B4" s="658"/>
      <c r="C4" s="658"/>
      <c r="D4" s="658"/>
      <c r="E4" s="658"/>
      <c r="F4" s="658"/>
      <c r="G4" s="2"/>
      <c r="H4" s="2"/>
      <c r="I4" s="2"/>
      <c r="J4" s="2"/>
      <c r="K4" s="2"/>
      <c r="L4" s="2"/>
    </row>
    <row r="5" spans="1:12" s="333" customFormat="1" ht="25.5" customHeight="1">
      <c r="A5" s="363" t="s">
        <v>624</v>
      </c>
      <c r="B5" s="648"/>
      <c r="C5" s="648"/>
      <c r="D5" s="648"/>
      <c r="E5" s="649"/>
      <c r="F5" s="331" t="s">
        <v>682</v>
      </c>
      <c r="G5" s="332"/>
      <c r="H5" s="332"/>
      <c r="I5" s="332"/>
      <c r="J5" s="332"/>
      <c r="K5" s="332"/>
      <c r="L5" s="332"/>
    </row>
    <row r="6" spans="1:12" ht="19.5" customHeight="1" thickBot="1">
      <c r="A6" s="650" t="s">
        <v>482</v>
      </c>
      <c r="B6" s="656" t="s">
        <v>421</v>
      </c>
      <c r="C6" s="656" t="s">
        <v>541</v>
      </c>
      <c r="D6" s="644" t="s">
        <v>628</v>
      </c>
      <c r="E6" s="644" t="s">
        <v>692</v>
      </c>
      <c r="F6" s="652" t="s">
        <v>483</v>
      </c>
      <c r="G6" s="2"/>
      <c r="H6" s="2"/>
      <c r="I6" s="2"/>
      <c r="J6" s="2"/>
      <c r="K6" s="2"/>
      <c r="L6" s="2"/>
    </row>
    <row r="7" spans="1:12" ht="20.25" customHeight="1">
      <c r="A7" s="651"/>
      <c r="B7" s="657"/>
      <c r="C7" s="657"/>
      <c r="D7" s="645"/>
      <c r="E7" s="645"/>
      <c r="F7" s="653"/>
      <c r="G7" s="2"/>
      <c r="H7" s="2"/>
      <c r="I7" s="2"/>
      <c r="J7" s="2"/>
      <c r="K7" s="2"/>
      <c r="L7" s="2"/>
    </row>
    <row r="8" spans="1:12" ht="18" customHeight="1" thickBot="1">
      <c r="A8" s="90" t="s">
        <v>177</v>
      </c>
      <c r="B8" s="283">
        <v>11</v>
      </c>
      <c r="C8" s="283">
        <v>10</v>
      </c>
      <c r="D8" s="283">
        <v>10</v>
      </c>
      <c r="E8" s="283">
        <v>10</v>
      </c>
      <c r="F8" s="143" t="s">
        <v>2</v>
      </c>
    </row>
    <row r="9" spans="1:12" s="17" customFormat="1" ht="18" customHeight="1" thickBot="1">
      <c r="A9" s="91" t="s">
        <v>3</v>
      </c>
      <c r="B9" s="284">
        <v>87</v>
      </c>
      <c r="C9" s="284">
        <v>86</v>
      </c>
      <c r="D9" s="284">
        <v>90</v>
      </c>
      <c r="E9" s="284">
        <v>95</v>
      </c>
      <c r="F9" s="144" t="s">
        <v>4</v>
      </c>
    </row>
    <row r="10" spans="1:12" ht="18" customHeight="1" thickBot="1">
      <c r="A10" s="92" t="s">
        <v>5</v>
      </c>
      <c r="B10" s="285">
        <v>19</v>
      </c>
      <c r="C10" s="285">
        <v>20</v>
      </c>
      <c r="D10" s="285">
        <v>20</v>
      </c>
      <c r="E10" s="285">
        <v>20</v>
      </c>
      <c r="F10" s="145" t="s">
        <v>6</v>
      </c>
    </row>
    <row r="11" spans="1:12" s="17" customFormat="1" ht="18" customHeight="1" thickBot="1">
      <c r="A11" s="91" t="s">
        <v>480</v>
      </c>
      <c r="B11" s="284">
        <v>38</v>
      </c>
      <c r="C11" s="284">
        <v>37</v>
      </c>
      <c r="D11" s="284">
        <v>37</v>
      </c>
      <c r="E11" s="284">
        <v>37</v>
      </c>
      <c r="F11" s="144" t="s">
        <v>7</v>
      </c>
    </row>
    <row r="12" spans="1:12" ht="18" customHeight="1" thickBot="1">
      <c r="A12" s="92" t="s">
        <v>8</v>
      </c>
      <c r="B12" s="285">
        <v>20</v>
      </c>
      <c r="C12" s="285">
        <v>15</v>
      </c>
      <c r="D12" s="285">
        <v>18</v>
      </c>
      <c r="E12" s="285">
        <v>19</v>
      </c>
      <c r="F12" s="145" t="s">
        <v>9</v>
      </c>
    </row>
    <row r="13" spans="1:12" s="17" customFormat="1" ht="18" customHeight="1" thickBot="1">
      <c r="A13" s="91" t="s">
        <v>10</v>
      </c>
      <c r="B13" s="284">
        <v>16</v>
      </c>
      <c r="C13" s="284">
        <v>11</v>
      </c>
      <c r="D13" s="284">
        <v>12</v>
      </c>
      <c r="E13" s="284">
        <v>12</v>
      </c>
      <c r="F13" s="144" t="s">
        <v>11</v>
      </c>
    </row>
    <row r="14" spans="1:12" ht="18" customHeight="1" thickBot="1">
      <c r="A14" s="92" t="s">
        <v>12</v>
      </c>
      <c r="B14" s="285">
        <v>20</v>
      </c>
      <c r="C14" s="285">
        <v>9</v>
      </c>
      <c r="D14" s="285">
        <v>8</v>
      </c>
      <c r="E14" s="285">
        <v>8</v>
      </c>
      <c r="F14" s="145" t="s">
        <v>13</v>
      </c>
    </row>
    <row r="15" spans="1:12" s="17" customFormat="1" ht="18" customHeight="1" thickBot="1">
      <c r="A15" s="91" t="s">
        <v>14</v>
      </c>
      <c r="B15" s="284">
        <v>6</v>
      </c>
      <c r="C15" s="284">
        <v>6</v>
      </c>
      <c r="D15" s="284">
        <v>6</v>
      </c>
      <c r="E15" s="284">
        <v>6</v>
      </c>
      <c r="F15" s="144" t="s">
        <v>15</v>
      </c>
    </row>
    <row r="16" spans="1:12" ht="18" customHeight="1" thickBot="1">
      <c r="A16" s="92" t="s">
        <v>16</v>
      </c>
      <c r="B16" s="285">
        <v>0</v>
      </c>
      <c r="C16" s="285">
        <v>0</v>
      </c>
      <c r="D16" s="285">
        <v>0</v>
      </c>
      <c r="E16" s="285">
        <v>0</v>
      </c>
      <c r="F16" s="145" t="s">
        <v>17</v>
      </c>
    </row>
    <row r="17" spans="1:6" s="17" customFormat="1" ht="18" customHeight="1" thickBot="1">
      <c r="A17" s="91" t="s">
        <v>184</v>
      </c>
      <c r="B17" s="284">
        <v>11</v>
      </c>
      <c r="C17" s="284">
        <v>10</v>
      </c>
      <c r="D17" s="284">
        <v>10</v>
      </c>
      <c r="E17" s="284">
        <v>10</v>
      </c>
      <c r="F17" s="144" t="s">
        <v>18</v>
      </c>
    </row>
    <row r="18" spans="1:6" ht="18" customHeight="1" thickBot="1">
      <c r="A18" s="92" t="s">
        <v>19</v>
      </c>
      <c r="B18" s="285">
        <v>6</v>
      </c>
      <c r="C18" s="285">
        <v>6</v>
      </c>
      <c r="D18" s="285">
        <v>6</v>
      </c>
      <c r="E18" s="285">
        <v>6</v>
      </c>
      <c r="F18" s="145" t="s">
        <v>20</v>
      </c>
    </row>
    <row r="19" spans="1:6" s="17" customFormat="1" ht="18" customHeight="1" thickBot="1">
      <c r="A19" s="91" t="s">
        <v>21</v>
      </c>
      <c r="B19" s="284">
        <v>2</v>
      </c>
      <c r="C19" s="284">
        <v>2</v>
      </c>
      <c r="D19" s="284">
        <v>2</v>
      </c>
      <c r="E19" s="284">
        <v>2</v>
      </c>
      <c r="F19" s="144" t="s">
        <v>22</v>
      </c>
    </row>
    <row r="20" spans="1:6" ht="18" customHeight="1" thickBot="1">
      <c r="A20" s="92" t="s">
        <v>23</v>
      </c>
      <c r="B20" s="285">
        <v>4</v>
      </c>
      <c r="C20" s="285">
        <v>5</v>
      </c>
      <c r="D20" s="285">
        <v>5</v>
      </c>
      <c r="E20" s="285">
        <v>4</v>
      </c>
      <c r="F20" s="145" t="s">
        <v>24</v>
      </c>
    </row>
    <row r="21" spans="1:6" s="17" customFormat="1" ht="18" customHeight="1" thickBot="1">
      <c r="A21" s="91" t="s">
        <v>66</v>
      </c>
      <c r="B21" s="284">
        <v>7</v>
      </c>
      <c r="C21" s="284">
        <v>4</v>
      </c>
      <c r="D21" s="284">
        <v>5</v>
      </c>
      <c r="E21" s="284">
        <v>5</v>
      </c>
      <c r="F21" s="144" t="s">
        <v>67</v>
      </c>
    </row>
    <row r="22" spans="1:6" s="25" customFormat="1" ht="18" customHeight="1" thickBot="1">
      <c r="A22" s="93" t="s">
        <v>25</v>
      </c>
      <c r="B22" s="286">
        <v>9</v>
      </c>
      <c r="C22" s="286">
        <v>10</v>
      </c>
      <c r="D22" s="286">
        <v>10</v>
      </c>
      <c r="E22" s="286">
        <v>10</v>
      </c>
      <c r="F22" s="146" t="s">
        <v>26</v>
      </c>
    </row>
    <row r="23" spans="1:6" s="17" customFormat="1" ht="18" customHeight="1" thickBot="1">
      <c r="A23" s="91" t="s">
        <v>27</v>
      </c>
      <c r="B23" s="284">
        <v>9</v>
      </c>
      <c r="C23" s="284">
        <v>6</v>
      </c>
      <c r="D23" s="284">
        <v>6</v>
      </c>
      <c r="E23" s="284">
        <v>6</v>
      </c>
      <c r="F23" s="144" t="s">
        <v>28</v>
      </c>
    </row>
    <row r="24" spans="1:6" s="16" customFormat="1" ht="18" customHeight="1" thickBot="1">
      <c r="A24" s="94" t="s">
        <v>29</v>
      </c>
      <c r="B24" s="287">
        <v>14</v>
      </c>
      <c r="C24" s="287">
        <v>13</v>
      </c>
      <c r="D24" s="287">
        <v>13</v>
      </c>
      <c r="E24" s="287">
        <v>14</v>
      </c>
      <c r="F24" s="147" t="s">
        <v>481</v>
      </c>
    </row>
    <row r="25" spans="1:6" s="17" customFormat="1" ht="18" customHeight="1" thickBot="1">
      <c r="A25" s="91" t="s">
        <v>714</v>
      </c>
      <c r="B25" s="284">
        <v>29</v>
      </c>
      <c r="C25" s="284">
        <v>19</v>
      </c>
      <c r="D25" s="284">
        <v>19</v>
      </c>
      <c r="E25" s="284">
        <v>21</v>
      </c>
      <c r="F25" s="144" t="s">
        <v>30</v>
      </c>
    </row>
    <row r="26" spans="1:6" s="16" customFormat="1" ht="18" customHeight="1" thickBot="1">
      <c r="A26" s="94" t="s">
        <v>185</v>
      </c>
      <c r="B26" s="287">
        <v>9</v>
      </c>
      <c r="C26" s="287">
        <v>11</v>
      </c>
      <c r="D26" s="287">
        <v>11</v>
      </c>
      <c r="E26" s="287">
        <v>11</v>
      </c>
      <c r="F26" s="147" t="s">
        <v>31</v>
      </c>
    </row>
    <row r="27" spans="1:6" s="17" customFormat="1" ht="18" customHeight="1" thickBot="1">
      <c r="A27" s="91" t="s">
        <v>179</v>
      </c>
      <c r="B27" s="284">
        <v>0</v>
      </c>
      <c r="C27" s="284">
        <v>0</v>
      </c>
      <c r="D27" s="284">
        <v>0</v>
      </c>
      <c r="E27" s="284">
        <v>0</v>
      </c>
      <c r="F27" s="144" t="s">
        <v>32</v>
      </c>
    </row>
    <row r="28" spans="1:6" s="16" customFormat="1" ht="18" customHeight="1" thickBot="1">
      <c r="A28" s="94" t="s">
        <v>180</v>
      </c>
      <c r="B28" s="287">
        <v>1</v>
      </c>
      <c r="C28" s="287">
        <v>1</v>
      </c>
      <c r="D28" s="287">
        <v>2</v>
      </c>
      <c r="E28" s="287">
        <v>3</v>
      </c>
      <c r="F28" s="147" t="s">
        <v>33</v>
      </c>
    </row>
    <row r="29" spans="1:6" s="17" customFormat="1" ht="18" customHeight="1" thickBot="1">
      <c r="A29" s="91" t="s">
        <v>34</v>
      </c>
      <c r="B29" s="284">
        <v>1</v>
      </c>
      <c r="C29" s="284">
        <v>0</v>
      </c>
      <c r="D29" s="284">
        <v>0</v>
      </c>
      <c r="E29" s="284">
        <v>1</v>
      </c>
      <c r="F29" s="144" t="s">
        <v>35</v>
      </c>
    </row>
    <row r="30" spans="1:6" s="17" customFormat="1" ht="18" customHeight="1">
      <c r="A30" s="289" t="s">
        <v>36</v>
      </c>
      <c r="B30" s="288">
        <v>1</v>
      </c>
      <c r="C30" s="288">
        <v>1</v>
      </c>
      <c r="D30" s="288">
        <v>1</v>
      </c>
      <c r="E30" s="288">
        <v>1</v>
      </c>
      <c r="F30" s="290" t="s">
        <v>37</v>
      </c>
    </row>
    <row r="31" spans="1:6" s="17" customFormat="1" ht="26.1" customHeight="1">
      <c r="A31" s="291" t="s">
        <v>55</v>
      </c>
      <c r="B31" s="292">
        <f>SUM(B8:B30)</f>
        <v>320</v>
      </c>
      <c r="C31" s="292">
        <f>SUM(C8:C30)</f>
        <v>282</v>
      </c>
      <c r="D31" s="292">
        <f>SUM(D8:D30)</f>
        <v>291</v>
      </c>
      <c r="E31" s="292">
        <f>SUM(E8:E30)</f>
        <v>301</v>
      </c>
      <c r="F31" s="293" t="s">
        <v>38</v>
      </c>
    </row>
    <row r="32" spans="1:6" s="385" customFormat="1" ht="15" customHeight="1">
      <c r="A32" s="642" t="s">
        <v>651</v>
      </c>
      <c r="B32" s="642"/>
      <c r="C32" s="384"/>
      <c r="D32" s="384"/>
      <c r="E32" s="643" t="s">
        <v>652</v>
      </c>
      <c r="F32" s="643"/>
    </row>
    <row r="34" spans="1:2">
      <c r="A34" s="117" t="s">
        <v>236</v>
      </c>
      <c r="B34" s="117">
        <f>E16</f>
        <v>0</v>
      </c>
    </row>
    <row r="35" spans="1:2">
      <c r="A35" s="117" t="s">
        <v>758</v>
      </c>
      <c r="B35" s="117">
        <f>E27</f>
        <v>0</v>
      </c>
    </row>
    <row r="36" spans="1:2">
      <c r="A36" s="117" t="s">
        <v>243</v>
      </c>
      <c r="B36" s="117">
        <f>E29</f>
        <v>1</v>
      </c>
    </row>
    <row r="37" spans="1:2">
      <c r="A37" s="117" t="s">
        <v>244</v>
      </c>
      <c r="B37" s="117">
        <f>E30</f>
        <v>1</v>
      </c>
    </row>
    <row r="38" spans="1:2">
      <c r="A38" s="117" t="s">
        <v>241</v>
      </c>
      <c r="B38" s="117">
        <f>E19</f>
        <v>2</v>
      </c>
    </row>
    <row r="39" spans="1:2">
      <c r="A39" s="117" t="s">
        <v>242</v>
      </c>
      <c r="B39" s="117">
        <f>E28</f>
        <v>3</v>
      </c>
    </row>
    <row r="40" spans="1:2">
      <c r="A40" s="117" t="s">
        <v>238</v>
      </c>
      <c r="B40" s="117">
        <f>E20</f>
        <v>4</v>
      </c>
    </row>
    <row r="41" spans="1:2">
      <c r="A41" s="117" t="s">
        <v>239</v>
      </c>
      <c r="B41" s="117">
        <f>E21</f>
        <v>5</v>
      </c>
    </row>
    <row r="42" spans="1:2">
      <c r="A42" s="117" t="s">
        <v>235</v>
      </c>
      <c r="B42" s="117">
        <f>E15</f>
        <v>6</v>
      </c>
    </row>
    <row r="43" spans="1:2">
      <c r="A43" s="117" t="s">
        <v>240</v>
      </c>
      <c r="B43" s="117">
        <f>E18</f>
        <v>6</v>
      </c>
    </row>
    <row r="44" spans="1:2">
      <c r="A44" s="117" t="s">
        <v>233</v>
      </c>
      <c r="B44" s="117">
        <f>E23</f>
        <v>6</v>
      </c>
    </row>
    <row r="45" spans="1:2">
      <c r="A45" s="117" t="s">
        <v>231</v>
      </c>
      <c r="B45" s="117">
        <f>E14</f>
        <v>8</v>
      </c>
    </row>
    <row r="46" spans="1:2">
      <c r="A46" s="117" t="s">
        <v>237</v>
      </c>
      <c r="B46" s="117">
        <f>E22</f>
        <v>10</v>
      </c>
    </row>
    <row r="47" spans="1:2">
      <c r="A47" s="117" t="s">
        <v>234</v>
      </c>
      <c r="B47" s="117">
        <f>E8</f>
        <v>10</v>
      </c>
    </row>
    <row r="48" spans="1:2">
      <c r="A48" s="117" t="s">
        <v>232</v>
      </c>
      <c r="B48" s="117">
        <f>E17</f>
        <v>10</v>
      </c>
    </row>
    <row r="49" spans="1:2">
      <c r="A49" s="117" t="s">
        <v>227</v>
      </c>
      <c r="B49" s="117">
        <f>E26</f>
        <v>11</v>
      </c>
    </row>
    <row r="50" spans="1:2">
      <c r="A50" s="117" t="s">
        <v>229</v>
      </c>
      <c r="B50" s="117">
        <f>E13</f>
        <v>12</v>
      </c>
    </row>
    <row r="51" spans="1:2">
      <c r="A51" s="117" t="s">
        <v>484</v>
      </c>
      <c r="B51" s="117">
        <f>E24</f>
        <v>14</v>
      </c>
    </row>
    <row r="52" spans="1:2">
      <c r="A52" s="117" t="s">
        <v>228</v>
      </c>
      <c r="B52" s="117">
        <f>E12</f>
        <v>19</v>
      </c>
    </row>
    <row r="53" spans="1:2">
      <c r="A53" s="117" t="s">
        <v>226</v>
      </c>
      <c r="B53" s="117">
        <f>E25</f>
        <v>21</v>
      </c>
    </row>
    <row r="54" spans="1:2">
      <c r="A54" s="117" t="s">
        <v>230</v>
      </c>
      <c r="B54" s="117">
        <f>E10</f>
        <v>20</v>
      </c>
    </row>
    <row r="55" spans="1:2">
      <c r="A55" s="117" t="s">
        <v>631</v>
      </c>
      <c r="B55" s="117">
        <f>E11</f>
        <v>37</v>
      </c>
    </row>
    <row r="56" spans="1:2">
      <c r="A56" s="117" t="s">
        <v>225</v>
      </c>
      <c r="B56" s="117">
        <f>E9</f>
        <v>95</v>
      </c>
    </row>
    <row r="58" spans="1:2">
      <c r="A58" s="117"/>
      <c r="B58" s="117">
        <f>SUM(B34:B56)</f>
        <v>301</v>
      </c>
    </row>
    <row r="59" spans="1:2">
      <c r="A59" s="117"/>
      <c r="B59" s="117"/>
    </row>
  </sheetData>
  <sortState ref="A60:B83">
    <sortCondition ref="B60"/>
  </sortState>
  <mergeCells count="13">
    <mergeCell ref="A32:B32"/>
    <mergeCell ref="E32:F32"/>
    <mergeCell ref="E6:E7"/>
    <mergeCell ref="A1:F1"/>
    <mergeCell ref="B5:E5"/>
    <mergeCell ref="A6:A7"/>
    <mergeCell ref="F6:F7"/>
    <mergeCell ref="A2:F2"/>
    <mergeCell ref="A3:F3"/>
    <mergeCell ref="B6:B7"/>
    <mergeCell ref="A4:F4"/>
    <mergeCell ref="C6:C7"/>
    <mergeCell ref="D6:D7"/>
  </mergeCells>
  <printOptions horizontalCentered="1" verticalCentered="1"/>
  <pageMargins left="0" right="0" top="0" bottom="0" header="0" footer="0"/>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1"/>
  <sheetViews>
    <sheetView rightToLeft="1" view="pageBreakPreview" zoomScaleNormal="100" zoomScaleSheetLayoutView="100" workbookViewId="0">
      <selection activeCell="D26" sqref="D26"/>
    </sheetView>
  </sheetViews>
  <sheetFormatPr defaultRowHeight="12.75"/>
  <cols>
    <col min="1" max="1" width="27.7109375" style="26" customWidth="1"/>
    <col min="2" max="4" width="11.7109375" style="26" customWidth="1"/>
    <col min="5" max="5" width="27.7109375" style="2" customWidth="1"/>
    <col min="6" max="6" width="15.28515625" style="26" customWidth="1"/>
    <col min="7" max="11" width="9.140625" style="26"/>
    <col min="12" max="12" width="37.42578125" style="26" customWidth="1"/>
    <col min="13" max="13" width="5" style="57" customWidth="1"/>
    <col min="14" max="16384" width="9.140625" style="26"/>
  </cols>
  <sheetData>
    <row r="1" spans="1:13" ht="18">
      <c r="A1" s="659" t="s">
        <v>486</v>
      </c>
      <c r="B1" s="659"/>
      <c r="C1" s="659"/>
      <c r="D1" s="659"/>
      <c r="E1" s="659"/>
    </row>
    <row r="2" spans="1:13" s="3" customFormat="1" ht="18">
      <c r="A2" s="660" t="s">
        <v>695</v>
      </c>
      <c r="B2" s="660"/>
      <c r="C2" s="660"/>
      <c r="D2" s="660"/>
      <c r="E2" s="660"/>
      <c r="M2" s="19"/>
    </row>
    <row r="3" spans="1:13" s="3" customFormat="1" ht="33.75" customHeight="1">
      <c r="A3" s="661" t="s">
        <v>632</v>
      </c>
      <c r="B3" s="661"/>
      <c r="C3" s="661"/>
      <c r="D3" s="662"/>
      <c r="E3" s="662"/>
      <c r="M3" s="19"/>
    </row>
    <row r="4" spans="1:13" s="3" customFormat="1" ht="15.75">
      <c r="A4" s="663" t="s">
        <v>695</v>
      </c>
      <c r="B4" s="663"/>
      <c r="C4" s="663"/>
      <c r="D4" s="663"/>
      <c r="E4" s="663"/>
      <c r="M4" s="19"/>
    </row>
    <row r="5" spans="1:13" ht="15.75" customHeight="1">
      <c r="A5" s="53" t="s">
        <v>683</v>
      </c>
      <c r="B5" s="53"/>
      <c r="C5" s="48"/>
      <c r="D5" s="48"/>
      <c r="E5" s="54" t="s">
        <v>684</v>
      </c>
    </row>
    <row r="6" spans="1:13" ht="39.75" customHeight="1">
      <c r="A6" s="79" t="s">
        <v>75</v>
      </c>
      <c r="B6" s="323">
        <v>2018</v>
      </c>
      <c r="C6" s="323">
        <v>2019</v>
      </c>
      <c r="D6" s="390" t="s">
        <v>715</v>
      </c>
      <c r="E6" s="84" t="s">
        <v>88</v>
      </c>
      <c r="J6" s="57"/>
      <c r="M6" s="26"/>
    </row>
    <row r="7" spans="1:13" ht="22.5" customHeight="1" thickBot="1">
      <c r="A7" s="82" t="s">
        <v>74</v>
      </c>
      <c r="B7" s="256">
        <v>477</v>
      </c>
      <c r="C7" s="256">
        <v>548</v>
      </c>
      <c r="D7" s="256">
        <v>296</v>
      </c>
      <c r="E7" s="148" t="s">
        <v>253</v>
      </c>
      <c r="J7" s="57"/>
      <c r="M7" s="26"/>
    </row>
    <row r="8" spans="1:13" s="7" customFormat="1" ht="22.5" customHeight="1" thickBot="1">
      <c r="A8" s="254" t="s">
        <v>76</v>
      </c>
      <c r="B8" s="257">
        <v>1224</v>
      </c>
      <c r="C8" s="257">
        <v>867</v>
      </c>
      <c r="D8" s="257">
        <v>255</v>
      </c>
      <c r="E8" s="255" t="s">
        <v>254</v>
      </c>
      <c r="J8" s="8"/>
    </row>
    <row r="9" spans="1:13" ht="22.5" customHeight="1" thickBot="1">
      <c r="A9" s="83" t="s">
        <v>77</v>
      </c>
      <c r="B9" s="258">
        <v>1254</v>
      </c>
      <c r="C9" s="258">
        <v>1008</v>
      </c>
      <c r="D9" s="258">
        <v>493</v>
      </c>
      <c r="E9" s="149" t="s">
        <v>255</v>
      </c>
      <c r="J9" s="57"/>
      <c r="M9" s="26"/>
    </row>
    <row r="10" spans="1:13" s="7" customFormat="1" ht="22.5" customHeight="1" thickBot="1">
      <c r="A10" s="254" t="s">
        <v>78</v>
      </c>
      <c r="B10" s="257">
        <v>1854</v>
      </c>
      <c r="C10" s="257">
        <v>2677</v>
      </c>
      <c r="D10" s="257">
        <v>897</v>
      </c>
      <c r="E10" s="255" t="s">
        <v>256</v>
      </c>
      <c r="J10" s="8"/>
    </row>
    <row r="11" spans="1:13" ht="22.5" customHeight="1" thickBot="1">
      <c r="A11" s="83" t="s">
        <v>79</v>
      </c>
      <c r="B11" s="259">
        <v>575</v>
      </c>
      <c r="C11" s="259">
        <v>725</v>
      </c>
      <c r="D11" s="259">
        <v>380</v>
      </c>
      <c r="E11" s="149" t="s">
        <v>257</v>
      </c>
      <c r="J11" s="57"/>
      <c r="M11" s="26"/>
    </row>
    <row r="12" spans="1:13" s="7" customFormat="1" ht="22.5" customHeight="1" thickBot="1">
      <c r="A12" s="254" t="s">
        <v>80</v>
      </c>
      <c r="B12" s="257">
        <v>836</v>
      </c>
      <c r="C12" s="257">
        <v>1159</v>
      </c>
      <c r="D12" s="257">
        <v>499</v>
      </c>
      <c r="E12" s="255" t="s">
        <v>258</v>
      </c>
      <c r="J12" s="8"/>
    </row>
    <row r="13" spans="1:13" ht="22.5" customHeight="1" thickBot="1">
      <c r="A13" s="83" t="s">
        <v>81</v>
      </c>
      <c r="B13" s="259">
        <v>412</v>
      </c>
      <c r="C13" s="259">
        <v>459</v>
      </c>
      <c r="D13" s="259">
        <v>354</v>
      </c>
      <c r="E13" s="149" t="s">
        <v>259</v>
      </c>
      <c r="J13" s="57"/>
      <c r="M13" s="26"/>
    </row>
    <row r="14" spans="1:13" s="7" customFormat="1" ht="22.5" customHeight="1" thickBot="1">
      <c r="A14" s="254" t="s">
        <v>250</v>
      </c>
      <c r="B14" s="257">
        <v>471</v>
      </c>
      <c r="C14" s="257">
        <v>860</v>
      </c>
      <c r="D14" s="257">
        <v>262</v>
      </c>
      <c r="E14" s="255" t="s">
        <v>485</v>
      </c>
      <c r="J14" s="8"/>
    </row>
    <row r="15" spans="1:13" ht="22.5" customHeight="1" thickBot="1">
      <c r="A15" s="83" t="s">
        <v>82</v>
      </c>
      <c r="B15" s="259">
        <v>433</v>
      </c>
      <c r="C15" s="259">
        <v>582</v>
      </c>
      <c r="D15" s="259">
        <v>260</v>
      </c>
      <c r="E15" s="149" t="s">
        <v>260</v>
      </c>
      <c r="J15" s="57"/>
      <c r="M15" s="26"/>
    </row>
    <row r="16" spans="1:13" s="7" customFormat="1" ht="22.5" customHeight="1" thickBot="1">
      <c r="A16" s="254" t="s">
        <v>83</v>
      </c>
      <c r="B16" s="257">
        <v>102</v>
      </c>
      <c r="C16" s="257">
        <v>185</v>
      </c>
      <c r="D16" s="257">
        <v>107</v>
      </c>
      <c r="E16" s="255" t="s">
        <v>261</v>
      </c>
      <c r="J16" s="8"/>
    </row>
    <row r="17" spans="1:13" ht="22.5" customHeight="1" thickBot="1">
      <c r="A17" s="83" t="s">
        <v>84</v>
      </c>
      <c r="B17" s="259">
        <v>597</v>
      </c>
      <c r="C17" s="259">
        <v>816</v>
      </c>
      <c r="D17" s="259">
        <v>172</v>
      </c>
      <c r="E17" s="149" t="s">
        <v>262</v>
      </c>
      <c r="J17" s="57"/>
      <c r="M17" s="26"/>
    </row>
    <row r="18" spans="1:13" s="7" customFormat="1" ht="22.5" customHeight="1" thickBot="1">
      <c r="A18" s="254" t="s">
        <v>85</v>
      </c>
      <c r="B18" s="257">
        <v>1074</v>
      </c>
      <c r="C18" s="257">
        <v>1299</v>
      </c>
      <c r="D18" s="257">
        <v>674</v>
      </c>
      <c r="E18" s="255" t="s">
        <v>263</v>
      </c>
      <c r="J18" s="8"/>
    </row>
    <row r="19" spans="1:13" s="7" customFormat="1" ht="22.5" customHeight="1" thickBot="1">
      <c r="A19" s="364" t="s">
        <v>700</v>
      </c>
      <c r="B19" s="260">
        <v>0</v>
      </c>
      <c r="C19" s="260">
        <v>0</v>
      </c>
      <c r="D19" s="260">
        <v>271</v>
      </c>
      <c r="E19" s="365" t="s">
        <v>701</v>
      </c>
      <c r="J19" s="8"/>
    </row>
    <row r="20" spans="1:13" ht="22.5" customHeight="1" thickBot="1">
      <c r="A20" s="254" t="s">
        <v>86</v>
      </c>
      <c r="B20" s="257">
        <v>701</v>
      </c>
      <c r="C20" s="257">
        <v>927</v>
      </c>
      <c r="D20" s="257">
        <v>396</v>
      </c>
      <c r="E20" s="255" t="s">
        <v>264</v>
      </c>
      <c r="J20" s="57"/>
      <c r="M20" s="26"/>
    </row>
    <row r="21" spans="1:13" s="7" customFormat="1" ht="22.5" customHeight="1" thickBot="1">
      <c r="A21" s="364" t="s">
        <v>182</v>
      </c>
      <c r="B21" s="260">
        <v>1853</v>
      </c>
      <c r="C21" s="260">
        <v>3254</v>
      </c>
      <c r="D21" s="260">
        <v>2278</v>
      </c>
      <c r="E21" s="365" t="s">
        <v>634</v>
      </c>
      <c r="J21" s="8"/>
    </row>
    <row r="22" spans="1:13" ht="22.5" customHeight="1">
      <c r="A22" s="366" t="s">
        <v>633</v>
      </c>
      <c r="B22" s="367">
        <v>3732</v>
      </c>
      <c r="C22" s="367">
        <v>4307</v>
      </c>
      <c r="D22" s="367">
        <v>430</v>
      </c>
      <c r="E22" s="368" t="s">
        <v>221</v>
      </c>
    </row>
    <row r="23" spans="1:13" ht="26.1" customHeight="1">
      <c r="A23" s="386" t="s">
        <v>0</v>
      </c>
      <c r="B23" s="387">
        <f>SUM(B7:B22)</f>
        <v>15595</v>
      </c>
      <c r="C23" s="387">
        <f>SUM(C7:C22)</f>
        <v>19673</v>
      </c>
      <c r="D23" s="387">
        <f>SUM(D7:D22)</f>
        <v>8024</v>
      </c>
      <c r="E23" s="388" t="s">
        <v>1</v>
      </c>
      <c r="I23" s="57"/>
      <c r="M23" s="26"/>
    </row>
    <row r="24" spans="1:13" s="598" customFormat="1" ht="24.95" customHeight="1">
      <c r="A24" s="664" t="s">
        <v>716</v>
      </c>
      <c r="B24" s="664"/>
      <c r="C24" s="597"/>
      <c r="D24" s="665" t="s">
        <v>746</v>
      </c>
      <c r="E24" s="665"/>
      <c r="G24" s="599"/>
    </row>
    <row r="25" spans="1:13" ht="13.5" customHeight="1">
      <c r="I25" s="57"/>
      <c r="M25" s="26"/>
    </row>
    <row r="26" spans="1:13" ht="12.75" customHeight="1">
      <c r="I26" s="57"/>
      <c r="M26" s="26"/>
    </row>
    <row r="27" spans="1:13">
      <c r="I27" s="57"/>
      <c r="M27" s="26"/>
    </row>
    <row r="28" spans="1:13">
      <c r="I28" s="57"/>
      <c r="M28" s="26"/>
    </row>
    <row r="29" spans="1:13">
      <c r="I29" s="57"/>
      <c r="M29" s="26"/>
    </row>
    <row r="30" spans="1:13">
      <c r="I30" s="57"/>
      <c r="M30" s="26"/>
    </row>
    <row r="31" spans="1:13">
      <c r="I31" s="57"/>
      <c r="M31" s="26"/>
    </row>
    <row r="32" spans="1:13">
      <c r="I32" s="57"/>
      <c r="M32" s="26"/>
    </row>
    <row r="33" spans="1:13">
      <c r="I33" s="57"/>
      <c r="M33" s="26"/>
    </row>
    <row r="34" spans="1:13">
      <c r="I34" s="57"/>
      <c r="M34" s="26"/>
    </row>
    <row r="35" spans="1:13">
      <c r="I35" s="57"/>
      <c r="M35" s="26"/>
    </row>
    <row r="36" spans="1:13">
      <c r="A36" s="26" t="s">
        <v>635</v>
      </c>
      <c r="B36" s="101" t="s">
        <v>636</v>
      </c>
      <c r="I36" s="57"/>
      <c r="M36" s="26"/>
    </row>
    <row r="37" spans="1:13">
      <c r="A37" s="26" t="str">
        <f>A7 &amp; E7</f>
        <v xml:space="preserve">فريج جنوب دحيلSouth Duhail </v>
      </c>
      <c r="B37" s="101">
        <f t="shared" ref="B37:B48" si="0">D7</f>
        <v>296</v>
      </c>
      <c r="I37" s="57"/>
      <c r="M37" s="26"/>
    </row>
    <row r="38" spans="1:13">
      <c r="A38" s="26" t="s">
        <v>620</v>
      </c>
      <c r="B38" s="101">
        <f t="shared" si="0"/>
        <v>255</v>
      </c>
    </row>
    <row r="39" spans="1:13">
      <c r="A39" s="26" t="str">
        <f t="shared" ref="A39:A48" si="1">A9 &amp; E9</f>
        <v xml:space="preserve">فريج المرخيةAl Markhiya  </v>
      </c>
      <c r="B39" s="101">
        <f t="shared" si="0"/>
        <v>493</v>
      </c>
    </row>
    <row r="40" spans="1:13">
      <c r="A40" s="26" t="str">
        <f t="shared" si="1"/>
        <v xml:space="preserve">فريج مدينة خليفة الشماليةNorth Madinat Khalifa   </v>
      </c>
      <c r="B40" s="101">
        <f t="shared" si="0"/>
        <v>897</v>
      </c>
    </row>
    <row r="41" spans="1:13">
      <c r="A41" s="26" t="str">
        <f t="shared" si="1"/>
        <v xml:space="preserve">فريج العزيزيةAl Azizya </v>
      </c>
      <c r="B41" s="101">
        <f t="shared" si="0"/>
        <v>380</v>
      </c>
    </row>
    <row r="42" spans="1:13">
      <c r="A42" s="26" t="str">
        <f t="shared" si="1"/>
        <v xml:space="preserve">فريج أم صلالUm Salal </v>
      </c>
      <c r="B42" s="101">
        <f t="shared" si="0"/>
        <v>499</v>
      </c>
    </row>
    <row r="43" spans="1:13">
      <c r="A43" s="26" t="str">
        <f t="shared" si="1"/>
        <v xml:space="preserve">فريج جبل الوكرةJabal Al Wakra </v>
      </c>
      <c r="B43" s="101">
        <f t="shared" si="0"/>
        <v>354</v>
      </c>
    </row>
    <row r="44" spans="1:13">
      <c r="A44" s="26" t="str">
        <f t="shared" si="1"/>
        <v xml:space="preserve">فريج أبو هامورAbu Hamour </v>
      </c>
      <c r="B44" s="101">
        <f t="shared" si="0"/>
        <v>262</v>
      </c>
    </row>
    <row r="45" spans="1:13">
      <c r="A45" s="26" t="str">
        <f t="shared" si="1"/>
        <v xml:space="preserve">فريج الثمامةAl Thumama </v>
      </c>
      <c r="B45" s="101">
        <f t="shared" si="0"/>
        <v>260</v>
      </c>
    </row>
    <row r="46" spans="1:13">
      <c r="A46" s="26" t="str">
        <f t="shared" si="1"/>
        <v xml:space="preserve">فريج الذخيرةAl Thakira </v>
      </c>
      <c r="B46" s="101">
        <f t="shared" si="0"/>
        <v>107</v>
      </c>
    </row>
    <row r="47" spans="1:13">
      <c r="A47" s="26" t="str">
        <f t="shared" si="1"/>
        <v xml:space="preserve">فريج غرب نعيجةWest Nuaija </v>
      </c>
      <c r="B47" s="101">
        <f t="shared" si="0"/>
        <v>172</v>
      </c>
    </row>
    <row r="48" spans="1:13">
      <c r="A48" s="26" t="str">
        <f t="shared" si="1"/>
        <v xml:space="preserve">فريج شرق نعيجةEast Nuaija </v>
      </c>
      <c r="B48" s="101">
        <f t="shared" si="0"/>
        <v>674</v>
      </c>
      <c r="E48" s="26"/>
      <c r="M48" s="26"/>
    </row>
    <row r="49" spans="1:13">
      <c r="A49" s="26" t="str">
        <f t="shared" ref="A49:A51" si="2">A20 &amp; E20</f>
        <v>فريج عين خالدAin Khalid</v>
      </c>
      <c r="B49" s="101">
        <f t="shared" ref="B49:B51" si="3">D20</f>
        <v>396</v>
      </c>
      <c r="E49" s="26"/>
      <c r="M49" s="26"/>
    </row>
    <row r="50" spans="1:13">
      <c r="A50" s="26" t="str">
        <f t="shared" si="2"/>
        <v>فريج الوكيرAl Wukair</v>
      </c>
      <c r="B50" s="101">
        <f t="shared" si="3"/>
        <v>2278</v>
      </c>
      <c r="E50" s="26"/>
      <c r="M50" s="26"/>
    </row>
    <row r="51" spans="1:13">
      <c r="A51" s="26" t="str">
        <f t="shared" si="2"/>
        <v>فريج الخورAl Khor</v>
      </c>
      <c r="B51" s="101">
        <f t="shared" si="3"/>
        <v>430</v>
      </c>
      <c r="E51" s="26"/>
      <c r="M51" s="26"/>
    </row>
    <row r="52" spans="1:13">
      <c r="A52" s="26" t="str">
        <f>A24 &amp; E24</f>
        <v xml:space="preserve">(1) انخفاض عدد الممارسين بسبب جائحة كورونا.  </v>
      </c>
      <c r="E52" s="26"/>
      <c r="M52" s="26"/>
    </row>
    <row r="53" spans="1:13">
      <c r="A53" s="26" t="str">
        <f>A25 &amp; E25</f>
        <v/>
      </c>
      <c r="E53" s="26"/>
      <c r="M53" s="26"/>
    </row>
    <row r="54" spans="1:13">
      <c r="E54" s="26"/>
      <c r="M54" s="26"/>
    </row>
    <row r="55" spans="1:13">
      <c r="A55" s="26" t="s">
        <v>620</v>
      </c>
      <c r="B55" s="26">
        <v>4307</v>
      </c>
    </row>
    <row r="56" spans="1:13">
      <c r="A56" s="26" t="s">
        <v>637</v>
      </c>
      <c r="B56" s="26">
        <v>3254</v>
      </c>
    </row>
    <row r="57" spans="1:13">
      <c r="A57" s="26" t="s">
        <v>649</v>
      </c>
      <c r="B57" s="26">
        <v>2677</v>
      </c>
    </row>
    <row r="58" spans="1:13">
      <c r="A58" s="26" t="s">
        <v>638</v>
      </c>
      <c r="B58" s="26">
        <v>1299</v>
      </c>
    </row>
    <row r="59" spans="1:13">
      <c r="A59" s="26" t="s">
        <v>650</v>
      </c>
      <c r="B59" s="26">
        <v>1159</v>
      </c>
    </row>
    <row r="60" spans="1:13">
      <c r="A60" s="26" t="s">
        <v>639</v>
      </c>
      <c r="B60" s="26">
        <v>1008</v>
      </c>
    </row>
    <row r="61" spans="1:13">
      <c r="A61" s="26" t="s">
        <v>640</v>
      </c>
      <c r="B61" s="26">
        <v>927</v>
      </c>
    </row>
    <row r="62" spans="1:13">
      <c r="A62" s="26" t="s">
        <v>641</v>
      </c>
      <c r="B62" s="26">
        <v>867</v>
      </c>
    </row>
    <row r="63" spans="1:13">
      <c r="A63" s="26" t="s">
        <v>642</v>
      </c>
      <c r="B63" s="26">
        <v>860</v>
      </c>
    </row>
    <row r="64" spans="1:13">
      <c r="A64" s="26" t="s">
        <v>643</v>
      </c>
      <c r="B64" s="26">
        <v>816</v>
      </c>
    </row>
    <row r="65" spans="1:2">
      <c r="A65" s="26" t="s">
        <v>644</v>
      </c>
      <c r="B65" s="26">
        <v>725</v>
      </c>
    </row>
    <row r="66" spans="1:2">
      <c r="A66" s="26" t="s">
        <v>645</v>
      </c>
      <c r="B66" s="26">
        <v>582</v>
      </c>
    </row>
    <row r="67" spans="1:2">
      <c r="A67" s="26" t="s">
        <v>646</v>
      </c>
      <c r="B67" s="26">
        <v>548</v>
      </c>
    </row>
    <row r="68" spans="1:2">
      <c r="A68" s="26" t="s">
        <v>647</v>
      </c>
      <c r="B68" s="26">
        <v>459</v>
      </c>
    </row>
    <row r="69" spans="1:2">
      <c r="A69" s="26" t="s">
        <v>648</v>
      </c>
      <c r="B69" s="26">
        <v>185</v>
      </c>
    </row>
    <row r="71" spans="1:2">
      <c r="B71" s="303">
        <f>SUM(B55:B70)</f>
        <v>19673</v>
      </c>
    </row>
  </sheetData>
  <sortState ref="A55:B69">
    <sortCondition descending="1" ref="B55"/>
  </sortState>
  <mergeCells count="6">
    <mergeCell ref="A1:E1"/>
    <mergeCell ref="A2:E2"/>
    <mergeCell ref="A3:E3"/>
    <mergeCell ref="A4:E4"/>
    <mergeCell ref="A24:B24"/>
    <mergeCell ref="D24:E24"/>
  </mergeCells>
  <printOptions horizontalCentered="1" verticalCentered="1"/>
  <pageMargins left="0" right="0" top="0" bottom="0" header="0" footer="0"/>
  <pageSetup paperSize="9" orientation="portrait" r:id="rId1"/>
  <headerFooter alignWithMargins="0"/>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3"/>
  <sheetViews>
    <sheetView rightToLeft="1" view="pageBreakPreview" topLeftCell="A13" zoomScaleNormal="100" zoomScaleSheetLayoutView="100" workbookViewId="0">
      <selection activeCell="A35" sqref="A35"/>
    </sheetView>
  </sheetViews>
  <sheetFormatPr defaultColWidth="9.140625" defaultRowHeight="14.25"/>
  <cols>
    <col min="1" max="1" width="22.85546875" style="209" customWidth="1"/>
    <col min="2" max="2" width="11" style="209" customWidth="1"/>
    <col min="3" max="3" width="10.5703125" style="209" customWidth="1"/>
    <col min="4" max="4" width="11" style="209" customWidth="1"/>
    <col min="5" max="5" width="13.28515625" style="209" customWidth="1"/>
    <col min="6" max="7" width="11" style="209" customWidth="1"/>
    <col min="8" max="8" width="14" style="209" customWidth="1"/>
    <col min="9" max="10" width="11" style="209" customWidth="1"/>
    <col min="11" max="11" width="9" style="209" customWidth="1"/>
    <col min="12" max="12" width="24.28515625" style="247" customWidth="1"/>
    <col min="13" max="16384" width="9.140625" style="209"/>
  </cols>
  <sheetData>
    <row r="1" spans="1:27" s="204" customFormat="1" ht="23.25" customHeight="1">
      <c r="A1" s="669" t="s">
        <v>522</v>
      </c>
      <c r="B1" s="669"/>
      <c r="C1" s="669"/>
      <c r="D1" s="669"/>
      <c r="E1" s="669"/>
      <c r="F1" s="669"/>
      <c r="G1" s="669"/>
      <c r="H1" s="669"/>
      <c r="I1" s="669"/>
      <c r="J1" s="669"/>
      <c r="K1" s="669"/>
      <c r="L1" s="669"/>
      <c r="M1" s="202"/>
      <c r="N1" s="202"/>
      <c r="O1" s="202"/>
      <c r="P1" s="202"/>
      <c r="Q1" s="202"/>
      <c r="R1" s="202"/>
      <c r="S1" s="202"/>
      <c r="T1" s="202"/>
      <c r="U1" s="202"/>
      <c r="V1" s="202"/>
      <c r="W1" s="202"/>
      <c r="X1" s="202"/>
      <c r="Y1" s="202"/>
      <c r="Z1" s="202"/>
      <c r="AA1" s="203"/>
    </row>
    <row r="2" spans="1:27" s="204" customFormat="1" ht="15.75" customHeight="1">
      <c r="A2" s="670" t="s">
        <v>696</v>
      </c>
      <c r="B2" s="670"/>
      <c r="C2" s="670"/>
      <c r="D2" s="670"/>
      <c r="E2" s="670"/>
      <c r="F2" s="670"/>
      <c r="G2" s="670"/>
      <c r="H2" s="670"/>
      <c r="I2" s="670"/>
      <c r="J2" s="670"/>
      <c r="K2" s="670"/>
      <c r="L2" s="670"/>
      <c r="M2" s="202"/>
      <c r="N2" s="202"/>
      <c r="O2" s="202"/>
      <c r="P2" s="202"/>
      <c r="Q2" s="202"/>
      <c r="R2" s="202"/>
      <c r="S2" s="202"/>
      <c r="T2" s="202"/>
      <c r="U2" s="202"/>
      <c r="V2" s="202"/>
      <c r="W2" s="202"/>
      <c r="X2" s="202"/>
      <c r="Y2" s="202"/>
      <c r="Z2" s="202"/>
      <c r="AA2" s="203"/>
    </row>
    <row r="3" spans="1:27" s="204" customFormat="1" ht="18.75" customHeight="1">
      <c r="A3" s="671" t="s">
        <v>417</v>
      </c>
      <c r="B3" s="671"/>
      <c r="C3" s="671"/>
      <c r="D3" s="671"/>
      <c r="E3" s="671"/>
      <c r="F3" s="671"/>
      <c r="G3" s="671"/>
      <c r="H3" s="671"/>
      <c r="I3" s="671"/>
      <c r="J3" s="671"/>
      <c r="K3" s="671"/>
      <c r="L3" s="671"/>
      <c r="M3" s="202"/>
      <c r="N3" s="202"/>
      <c r="O3" s="202"/>
      <c r="P3" s="202"/>
      <c r="Q3" s="202"/>
      <c r="R3" s="202"/>
      <c r="S3" s="202"/>
      <c r="T3" s="202"/>
      <c r="U3" s="202"/>
      <c r="V3" s="202"/>
      <c r="W3" s="202"/>
      <c r="X3" s="202"/>
      <c r="Y3" s="202"/>
      <c r="Z3" s="202"/>
      <c r="AA3" s="203"/>
    </row>
    <row r="4" spans="1:27" s="204" customFormat="1" ht="12" customHeight="1">
      <c r="A4" s="672" t="s">
        <v>692</v>
      </c>
      <c r="B4" s="672"/>
      <c r="C4" s="672"/>
      <c r="D4" s="672"/>
      <c r="E4" s="672"/>
      <c r="F4" s="672"/>
      <c r="G4" s="672"/>
      <c r="H4" s="672"/>
      <c r="I4" s="672"/>
      <c r="J4" s="672"/>
      <c r="K4" s="672"/>
      <c r="L4" s="672"/>
      <c r="M4" s="202"/>
      <c r="N4" s="202"/>
      <c r="O4" s="202"/>
      <c r="P4" s="202"/>
      <c r="Q4" s="202"/>
      <c r="R4" s="202"/>
      <c r="S4" s="202"/>
      <c r="T4" s="202"/>
      <c r="U4" s="202"/>
      <c r="V4" s="202"/>
      <c r="W4" s="202"/>
      <c r="X4" s="202"/>
      <c r="Y4" s="202"/>
      <c r="Z4" s="202"/>
      <c r="AA4" s="203"/>
    </row>
    <row r="5" spans="1:27" s="330" customFormat="1" ht="21" customHeight="1">
      <c r="A5" s="362" t="s">
        <v>685</v>
      </c>
      <c r="B5" s="205"/>
      <c r="C5" s="205"/>
      <c r="D5" s="205"/>
      <c r="E5" s="205"/>
      <c r="F5" s="205"/>
      <c r="G5" s="206"/>
      <c r="H5" s="205"/>
      <c r="I5" s="205"/>
      <c r="J5" s="205"/>
      <c r="K5" s="205"/>
      <c r="L5" s="328" t="s">
        <v>686</v>
      </c>
      <c r="M5" s="329"/>
      <c r="N5" s="329"/>
      <c r="O5" s="329"/>
      <c r="P5" s="329"/>
      <c r="Q5" s="329"/>
      <c r="R5" s="329"/>
      <c r="S5" s="329"/>
      <c r="T5" s="329"/>
      <c r="U5" s="329"/>
      <c r="V5" s="329"/>
      <c r="W5" s="329"/>
      <c r="X5" s="329"/>
      <c r="Y5" s="329"/>
      <c r="Z5" s="329"/>
      <c r="AA5" s="208"/>
    </row>
    <row r="6" spans="1:27" ht="29.25" customHeight="1">
      <c r="A6" s="673" t="s">
        <v>523</v>
      </c>
      <c r="B6" s="676" t="s">
        <v>64</v>
      </c>
      <c r="C6" s="676"/>
      <c r="D6" s="676"/>
      <c r="E6" s="676"/>
      <c r="F6" s="677"/>
      <c r="G6" s="678" t="s">
        <v>65</v>
      </c>
      <c r="H6" s="679"/>
      <c r="I6" s="679"/>
      <c r="J6" s="680"/>
      <c r="K6" s="681" t="s">
        <v>524</v>
      </c>
      <c r="L6" s="683" t="s">
        <v>525</v>
      </c>
      <c r="M6" s="207"/>
      <c r="N6" s="207"/>
      <c r="O6" s="207"/>
      <c r="P6" s="207"/>
      <c r="Q6" s="207"/>
      <c r="R6" s="207"/>
      <c r="S6" s="207"/>
      <c r="T6" s="207"/>
      <c r="U6" s="207"/>
      <c r="V6" s="207"/>
      <c r="W6" s="207"/>
      <c r="X6" s="207"/>
      <c r="Y6" s="207"/>
      <c r="Z6" s="207"/>
    </row>
    <row r="7" spans="1:27" ht="33.75" customHeight="1">
      <c r="A7" s="674"/>
      <c r="B7" s="210" t="s">
        <v>68</v>
      </c>
      <c r="C7" s="211" t="s">
        <v>45</v>
      </c>
      <c r="D7" s="211" t="s">
        <v>176</v>
      </c>
      <c r="E7" s="211" t="s">
        <v>526</v>
      </c>
      <c r="F7" s="211" t="s">
        <v>0</v>
      </c>
      <c r="G7" s="212" t="s">
        <v>42</v>
      </c>
      <c r="H7" s="212" t="s">
        <v>43</v>
      </c>
      <c r="I7" s="212" t="s">
        <v>44</v>
      </c>
      <c r="J7" s="211" t="s">
        <v>0</v>
      </c>
      <c r="K7" s="682"/>
      <c r="L7" s="684"/>
    </row>
    <row r="8" spans="1:27" s="217" customFormat="1" ht="24" customHeight="1">
      <c r="A8" s="675"/>
      <c r="B8" s="213" t="s">
        <v>418</v>
      </c>
      <c r="C8" s="214" t="s">
        <v>419</v>
      </c>
      <c r="D8" s="214" t="s">
        <v>49</v>
      </c>
      <c r="E8" s="248" t="s">
        <v>528</v>
      </c>
      <c r="F8" s="214" t="s">
        <v>1</v>
      </c>
      <c r="G8" s="215" t="s">
        <v>46</v>
      </c>
      <c r="H8" s="216" t="s">
        <v>47</v>
      </c>
      <c r="I8" s="215" t="s">
        <v>48</v>
      </c>
      <c r="J8" s="214" t="s">
        <v>38</v>
      </c>
      <c r="K8" s="682"/>
      <c r="L8" s="685"/>
    </row>
    <row r="9" spans="1:27" s="223" customFormat="1" ht="18" customHeight="1" thickBot="1">
      <c r="A9" s="218" t="s">
        <v>177</v>
      </c>
      <c r="B9" s="219">
        <v>8</v>
      </c>
      <c r="C9" s="219">
        <v>2</v>
      </c>
      <c r="D9" s="219">
        <v>0</v>
      </c>
      <c r="E9" s="219">
        <v>0</v>
      </c>
      <c r="F9" s="220">
        <f>SUM(B9:E9)</f>
        <v>10</v>
      </c>
      <c r="G9" s="219">
        <v>0</v>
      </c>
      <c r="H9" s="219">
        <v>0</v>
      </c>
      <c r="I9" s="219">
        <v>0</v>
      </c>
      <c r="J9" s="220">
        <f t="shared" ref="J9:J31" si="0">SUM(G9:I9)</f>
        <v>0</v>
      </c>
      <c r="K9" s="221">
        <f>F9+J9</f>
        <v>10</v>
      </c>
      <c r="L9" s="222" t="s">
        <v>2</v>
      </c>
    </row>
    <row r="10" spans="1:27" s="230" customFormat="1" ht="18" customHeight="1" thickBot="1">
      <c r="A10" s="224" t="s">
        <v>3</v>
      </c>
      <c r="B10" s="225">
        <v>47</v>
      </c>
      <c r="C10" s="225">
        <v>18</v>
      </c>
      <c r="D10" s="225">
        <v>2</v>
      </c>
      <c r="E10" s="225">
        <v>0</v>
      </c>
      <c r="F10" s="226">
        <f t="shared" ref="F10:F28" si="1">SUM(B10:E10)</f>
        <v>67</v>
      </c>
      <c r="G10" s="225">
        <v>4</v>
      </c>
      <c r="H10" s="225">
        <v>4</v>
      </c>
      <c r="I10" s="225">
        <v>20</v>
      </c>
      <c r="J10" s="227">
        <f t="shared" si="0"/>
        <v>28</v>
      </c>
      <c r="K10" s="228">
        <f t="shared" ref="K10:K31" si="2">F10+J10</f>
        <v>95</v>
      </c>
      <c r="L10" s="229" t="s">
        <v>4</v>
      </c>
    </row>
    <row r="11" spans="1:27" s="223" customFormat="1" ht="18" customHeight="1" thickBot="1">
      <c r="A11" s="231" t="s">
        <v>5</v>
      </c>
      <c r="B11" s="232">
        <v>9</v>
      </c>
      <c r="C11" s="232">
        <v>1</v>
      </c>
      <c r="D11" s="232">
        <v>3</v>
      </c>
      <c r="E11" s="232">
        <v>1</v>
      </c>
      <c r="F11" s="220">
        <f t="shared" si="1"/>
        <v>14</v>
      </c>
      <c r="G11" s="232">
        <v>0</v>
      </c>
      <c r="H11" s="232">
        <v>6</v>
      </c>
      <c r="I11" s="232">
        <v>0</v>
      </c>
      <c r="J11" s="233">
        <f t="shared" si="0"/>
        <v>6</v>
      </c>
      <c r="K11" s="234">
        <f t="shared" si="2"/>
        <v>20</v>
      </c>
      <c r="L11" s="235" t="s">
        <v>6</v>
      </c>
    </row>
    <row r="12" spans="1:27" s="230" customFormat="1" ht="18" customHeight="1" thickBot="1">
      <c r="A12" s="224" t="s">
        <v>527</v>
      </c>
      <c r="B12" s="225">
        <v>12</v>
      </c>
      <c r="C12" s="225">
        <v>9</v>
      </c>
      <c r="D12" s="225">
        <v>6</v>
      </c>
      <c r="E12" s="225">
        <v>3</v>
      </c>
      <c r="F12" s="226">
        <f t="shared" si="1"/>
        <v>30</v>
      </c>
      <c r="G12" s="225">
        <v>1</v>
      </c>
      <c r="H12" s="225">
        <v>6</v>
      </c>
      <c r="I12" s="225">
        <v>0</v>
      </c>
      <c r="J12" s="227">
        <f t="shared" si="0"/>
        <v>7</v>
      </c>
      <c r="K12" s="228">
        <f t="shared" si="2"/>
        <v>37</v>
      </c>
      <c r="L12" s="229" t="s">
        <v>7</v>
      </c>
    </row>
    <row r="13" spans="1:27" s="223" customFormat="1" ht="18" customHeight="1" thickBot="1">
      <c r="A13" s="231" t="s">
        <v>8</v>
      </c>
      <c r="B13" s="232">
        <v>6</v>
      </c>
      <c r="C13" s="232">
        <v>2</v>
      </c>
      <c r="D13" s="232">
        <v>1</v>
      </c>
      <c r="E13" s="232">
        <v>3</v>
      </c>
      <c r="F13" s="220">
        <f t="shared" si="1"/>
        <v>12</v>
      </c>
      <c r="G13" s="232">
        <v>2</v>
      </c>
      <c r="H13" s="232">
        <v>3</v>
      </c>
      <c r="I13" s="232">
        <v>2</v>
      </c>
      <c r="J13" s="233">
        <f t="shared" si="0"/>
        <v>7</v>
      </c>
      <c r="K13" s="234">
        <f t="shared" si="2"/>
        <v>19</v>
      </c>
      <c r="L13" s="235" t="s">
        <v>9</v>
      </c>
    </row>
    <row r="14" spans="1:27" s="230" customFormat="1" ht="18" customHeight="1" thickBot="1">
      <c r="A14" s="224" t="s">
        <v>10</v>
      </c>
      <c r="B14" s="225">
        <v>3</v>
      </c>
      <c r="C14" s="225">
        <v>2</v>
      </c>
      <c r="D14" s="225">
        <v>0</v>
      </c>
      <c r="E14" s="225">
        <v>3</v>
      </c>
      <c r="F14" s="226">
        <f t="shared" si="1"/>
        <v>8</v>
      </c>
      <c r="G14" s="225">
        <v>1</v>
      </c>
      <c r="H14" s="225">
        <v>2</v>
      </c>
      <c r="I14" s="225">
        <v>1</v>
      </c>
      <c r="J14" s="227">
        <f t="shared" si="0"/>
        <v>4</v>
      </c>
      <c r="K14" s="228">
        <f t="shared" si="2"/>
        <v>12</v>
      </c>
      <c r="L14" s="229" t="s">
        <v>11</v>
      </c>
    </row>
    <row r="15" spans="1:27" s="223" customFormat="1" ht="18" customHeight="1" thickBot="1">
      <c r="A15" s="231" t="s">
        <v>12</v>
      </c>
      <c r="B15" s="232">
        <v>2</v>
      </c>
      <c r="C15" s="232">
        <v>1</v>
      </c>
      <c r="D15" s="232">
        <v>0</v>
      </c>
      <c r="E15" s="232">
        <v>3</v>
      </c>
      <c r="F15" s="220">
        <f t="shared" si="1"/>
        <v>6</v>
      </c>
      <c r="G15" s="232">
        <v>1</v>
      </c>
      <c r="H15" s="232">
        <v>1</v>
      </c>
      <c r="I15" s="232">
        <v>0</v>
      </c>
      <c r="J15" s="233">
        <f t="shared" si="0"/>
        <v>2</v>
      </c>
      <c r="K15" s="234">
        <f t="shared" si="2"/>
        <v>8</v>
      </c>
      <c r="L15" s="235" t="s">
        <v>13</v>
      </c>
    </row>
    <row r="16" spans="1:27" s="230" customFormat="1" ht="18" customHeight="1" thickBot="1">
      <c r="A16" s="224" t="s">
        <v>14</v>
      </c>
      <c r="B16" s="225">
        <v>0</v>
      </c>
      <c r="C16" s="225">
        <v>2</v>
      </c>
      <c r="D16" s="225">
        <v>0</v>
      </c>
      <c r="E16" s="225">
        <v>0</v>
      </c>
      <c r="F16" s="226">
        <f t="shared" si="1"/>
        <v>2</v>
      </c>
      <c r="G16" s="225">
        <v>0</v>
      </c>
      <c r="H16" s="225">
        <v>4</v>
      </c>
      <c r="I16" s="225">
        <v>0</v>
      </c>
      <c r="J16" s="227">
        <f t="shared" si="0"/>
        <v>4</v>
      </c>
      <c r="K16" s="228">
        <f t="shared" si="2"/>
        <v>6</v>
      </c>
      <c r="L16" s="229" t="s">
        <v>15</v>
      </c>
    </row>
    <row r="17" spans="1:12" s="223" customFormat="1" ht="18" customHeight="1" thickBot="1">
      <c r="A17" s="231" t="s">
        <v>16</v>
      </c>
      <c r="B17" s="232">
        <v>0</v>
      </c>
      <c r="C17" s="232">
        <v>0</v>
      </c>
      <c r="D17" s="232">
        <v>0</v>
      </c>
      <c r="E17" s="232">
        <v>0</v>
      </c>
      <c r="F17" s="220">
        <f t="shared" si="1"/>
        <v>0</v>
      </c>
      <c r="G17" s="232">
        <v>0</v>
      </c>
      <c r="H17" s="232">
        <v>0</v>
      </c>
      <c r="I17" s="232">
        <v>0</v>
      </c>
      <c r="J17" s="233">
        <f t="shared" si="0"/>
        <v>0</v>
      </c>
      <c r="K17" s="234">
        <f t="shared" si="2"/>
        <v>0</v>
      </c>
      <c r="L17" s="235" t="s">
        <v>17</v>
      </c>
    </row>
    <row r="18" spans="1:12" s="230" customFormat="1" ht="18" customHeight="1" thickBot="1">
      <c r="A18" s="224" t="s">
        <v>519</v>
      </c>
      <c r="B18" s="225">
        <v>8</v>
      </c>
      <c r="C18" s="225">
        <v>1</v>
      </c>
      <c r="D18" s="225">
        <v>1</v>
      </c>
      <c r="E18" s="225">
        <v>0</v>
      </c>
      <c r="F18" s="226">
        <f t="shared" si="1"/>
        <v>10</v>
      </c>
      <c r="G18" s="225">
        <v>0</v>
      </c>
      <c r="H18" s="225">
        <v>0</v>
      </c>
      <c r="I18" s="225">
        <v>0</v>
      </c>
      <c r="J18" s="227">
        <f t="shared" si="0"/>
        <v>0</v>
      </c>
      <c r="K18" s="228">
        <f t="shared" si="2"/>
        <v>10</v>
      </c>
      <c r="L18" s="229" t="s">
        <v>18</v>
      </c>
    </row>
    <row r="19" spans="1:12" s="223" customFormat="1" ht="18" customHeight="1" thickBot="1">
      <c r="A19" s="231" t="s">
        <v>19</v>
      </c>
      <c r="B19" s="232">
        <v>0</v>
      </c>
      <c r="C19" s="232">
        <v>0</v>
      </c>
      <c r="D19" s="232">
        <v>6</v>
      </c>
      <c r="E19" s="232">
        <v>0</v>
      </c>
      <c r="F19" s="220">
        <f t="shared" si="1"/>
        <v>6</v>
      </c>
      <c r="G19" s="232">
        <v>0</v>
      </c>
      <c r="H19" s="232">
        <v>0</v>
      </c>
      <c r="I19" s="232">
        <v>0</v>
      </c>
      <c r="J19" s="233">
        <f t="shared" si="0"/>
        <v>0</v>
      </c>
      <c r="K19" s="234">
        <f t="shared" si="2"/>
        <v>6</v>
      </c>
      <c r="L19" s="235" t="s">
        <v>20</v>
      </c>
    </row>
    <row r="20" spans="1:12" s="230" customFormat="1" ht="18" customHeight="1" thickBot="1">
      <c r="A20" s="224" t="s">
        <v>21</v>
      </c>
      <c r="B20" s="225">
        <v>0</v>
      </c>
      <c r="C20" s="225">
        <v>0</v>
      </c>
      <c r="D20" s="225">
        <v>2</v>
      </c>
      <c r="E20" s="225">
        <v>0</v>
      </c>
      <c r="F20" s="226">
        <f t="shared" si="1"/>
        <v>2</v>
      </c>
      <c r="G20" s="225">
        <v>0</v>
      </c>
      <c r="H20" s="225">
        <v>0</v>
      </c>
      <c r="I20" s="225">
        <v>0</v>
      </c>
      <c r="J20" s="227">
        <f t="shared" si="0"/>
        <v>0</v>
      </c>
      <c r="K20" s="228">
        <f t="shared" si="2"/>
        <v>2</v>
      </c>
      <c r="L20" s="229" t="s">
        <v>22</v>
      </c>
    </row>
    <row r="21" spans="1:12" s="223" customFormat="1" ht="18" customHeight="1" thickBot="1">
      <c r="A21" s="231" t="s">
        <v>23</v>
      </c>
      <c r="B21" s="232">
        <v>0</v>
      </c>
      <c r="C21" s="232">
        <v>0</v>
      </c>
      <c r="D21" s="232">
        <v>4</v>
      </c>
      <c r="E21" s="232">
        <v>0</v>
      </c>
      <c r="F21" s="220">
        <f t="shared" si="1"/>
        <v>4</v>
      </c>
      <c r="G21" s="232">
        <v>0</v>
      </c>
      <c r="H21" s="232">
        <v>0</v>
      </c>
      <c r="I21" s="232">
        <v>0</v>
      </c>
      <c r="J21" s="233">
        <f t="shared" si="0"/>
        <v>0</v>
      </c>
      <c r="K21" s="234">
        <f t="shared" si="2"/>
        <v>4</v>
      </c>
      <c r="L21" s="235" t="s">
        <v>24</v>
      </c>
    </row>
    <row r="22" spans="1:12" s="230" customFormat="1" ht="18" customHeight="1" thickBot="1">
      <c r="A22" s="224" t="s">
        <v>66</v>
      </c>
      <c r="B22" s="225">
        <v>4</v>
      </c>
      <c r="C22" s="225">
        <v>0</v>
      </c>
      <c r="D22" s="225">
        <v>0</v>
      </c>
      <c r="E22" s="225">
        <v>0</v>
      </c>
      <c r="F22" s="226">
        <f t="shared" si="1"/>
        <v>4</v>
      </c>
      <c r="G22" s="225">
        <v>0</v>
      </c>
      <c r="H22" s="225">
        <v>0</v>
      </c>
      <c r="I22" s="225">
        <v>1</v>
      </c>
      <c r="J22" s="227">
        <f t="shared" si="0"/>
        <v>1</v>
      </c>
      <c r="K22" s="228">
        <f t="shared" si="2"/>
        <v>5</v>
      </c>
      <c r="L22" s="229" t="s">
        <v>67</v>
      </c>
    </row>
    <row r="23" spans="1:12" s="223" customFormat="1" ht="18" customHeight="1" thickBot="1">
      <c r="A23" s="231" t="s">
        <v>25</v>
      </c>
      <c r="B23" s="232">
        <v>0</v>
      </c>
      <c r="C23" s="232">
        <v>0</v>
      </c>
      <c r="D23" s="232">
        <v>10</v>
      </c>
      <c r="E23" s="232">
        <v>0</v>
      </c>
      <c r="F23" s="220">
        <f t="shared" si="1"/>
        <v>10</v>
      </c>
      <c r="G23" s="232">
        <v>0</v>
      </c>
      <c r="H23" s="232">
        <v>0</v>
      </c>
      <c r="I23" s="232">
        <v>0</v>
      </c>
      <c r="J23" s="233">
        <f t="shared" si="0"/>
        <v>0</v>
      </c>
      <c r="K23" s="234">
        <f t="shared" si="2"/>
        <v>10</v>
      </c>
      <c r="L23" s="235" t="s">
        <v>26</v>
      </c>
    </row>
    <row r="24" spans="1:12" s="230" customFormat="1" ht="18" customHeight="1" thickBot="1">
      <c r="A24" s="224" t="s">
        <v>27</v>
      </c>
      <c r="B24" s="225">
        <v>0</v>
      </c>
      <c r="C24" s="225">
        <v>0</v>
      </c>
      <c r="D24" s="225">
        <v>6</v>
      </c>
      <c r="E24" s="225">
        <v>0</v>
      </c>
      <c r="F24" s="226">
        <f t="shared" si="1"/>
        <v>6</v>
      </c>
      <c r="G24" s="225">
        <v>0</v>
      </c>
      <c r="H24" s="225">
        <v>0</v>
      </c>
      <c r="I24" s="225">
        <v>0</v>
      </c>
      <c r="J24" s="227">
        <f t="shared" si="0"/>
        <v>0</v>
      </c>
      <c r="K24" s="228">
        <f t="shared" si="2"/>
        <v>6</v>
      </c>
      <c r="L24" s="229" t="s">
        <v>28</v>
      </c>
    </row>
    <row r="25" spans="1:12" s="223" customFormat="1" ht="18" customHeight="1" thickBot="1">
      <c r="A25" s="231" t="s">
        <v>29</v>
      </c>
      <c r="B25" s="232">
        <v>6</v>
      </c>
      <c r="C25" s="232">
        <v>2</v>
      </c>
      <c r="D25" s="232">
        <v>1</v>
      </c>
      <c r="E25" s="232">
        <v>0</v>
      </c>
      <c r="F25" s="220">
        <f t="shared" si="1"/>
        <v>9</v>
      </c>
      <c r="G25" s="232">
        <v>1</v>
      </c>
      <c r="H25" s="232">
        <v>4</v>
      </c>
      <c r="I25" s="232">
        <v>0</v>
      </c>
      <c r="J25" s="233">
        <f t="shared" si="0"/>
        <v>5</v>
      </c>
      <c r="K25" s="234">
        <f t="shared" si="2"/>
        <v>14</v>
      </c>
      <c r="L25" s="235" t="s">
        <v>481</v>
      </c>
    </row>
    <row r="26" spans="1:12" s="230" customFormat="1" ht="18" customHeight="1" thickBot="1">
      <c r="A26" s="224" t="s">
        <v>714</v>
      </c>
      <c r="B26" s="225">
        <v>2</v>
      </c>
      <c r="C26" s="225">
        <v>2</v>
      </c>
      <c r="D26" s="225">
        <v>17</v>
      </c>
      <c r="E26" s="225">
        <v>0</v>
      </c>
      <c r="F26" s="226">
        <f t="shared" si="1"/>
        <v>21</v>
      </c>
      <c r="G26" s="225">
        <v>0</v>
      </c>
      <c r="H26" s="225">
        <v>0</v>
      </c>
      <c r="I26" s="225">
        <v>0</v>
      </c>
      <c r="J26" s="227">
        <f t="shared" si="0"/>
        <v>0</v>
      </c>
      <c r="K26" s="228">
        <f t="shared" si="2"/>
        <v>21</v>
      </c>
      <c r="L26" s="229" t="s">
        <v>30</v>
      </c>
    </row>
    <row r="27" spans="1:12" s="223" customFormat="1" ht="18" customHeight="1" thickBot="1">
      <c r="A27" s="231" t="s">
        <v>178</v>
      </c>
      <c r="B27" s="232">
        <v>2</v>
      </c>
      <c r="C27" s="232">
        <v>0</v>
      </c>
      <c r="D27" s="232">
        <v>9</v>
      </c>
      <c r="E27" s="232">
        <v>0</v>
      </c>
      <c r="F27" s="220">
        <f t="shared" si="1"/>
        <v>11</v>
      </c>
      <c r="G27" s="232">
        <v>0</v>
      </c>
      <c r="H27" s="232">
        <v>0</v>
      </c>
      <c r="I27" s="232">
        <v>0</v>
      </c>
      <c r="J27" s="233">
        <f t="shared" si="0"/>
        <v>0</v>
      </c>
      <c r="K27" s="234">
        <f t="shared" si="2"/>
        <v>11</v>
      </c>
      <c r="L27" s="235" t="s">
        <v>31</v>
      </c>
    </row>
    <row r="28" spans="1:12" s="230" customFormat="1" ht="18" customHeight="1" thickBot="1">
      <c r="A28" s="91" t="s">
        <v>179</v>
      </c>
      <c r="B28" s="225">
        <v>0</v>
      </c>
      <c r="C28" s="225">
        <v>0</v>
      </c>
      <c r="D28" s="225">
        <v>0</v>
      </c>
      <c r="E28" s="225">
        <v>0</v>
      </c>
      <c r="F28" s="226">
        <f t="shared" si="1"/>
        <v>0</v>
      </c>
      <c r="G28" s="225">
        <v>0</v>
      </c>
      <c r="H28" s="225">
        <v>0</v>
      </c>
      <c r="I28" s="225">
        <v>0</v>
      </c>
      <c r="J28" s="227">
        <f t="shared" si="0"/>
        <v>0</v>
      </c>
      <c r="K28" s="228">
        <f t="shared" si="2"/>
        <v>0</v>
      </c>
      <c r="L28" s="229" t="s">
        <v>32</v>
      </c>
    </row>
    <row r="29" spans="1:12" s="230" customFormat="1" ht="18" customHeight="1" thickBot="1">
      <c r="A29" s="94" t="s">
        <v>180</v>
      </c>
      <c r="B29" s="232">
        <v>1</v>
      </c>
      <c r="C29" s="232">
        <v>1</v>
      </c>
      <c r="D29" s="232">
        <v>0</v>
      </c>
      <c r="E29" s="232">
        <v>1</v>
      </c>
      <c r="F29" s="220">
        <f t="shared" ref="F29" si="3">SUM(B29:E29)</f>
        <v>3</v>
      </c>
      <c r="G29" s="232">
        <v>0</v>
      </c>
      <c r="H29" s="232">
        <v>0</v>
      </c>
      <c r="I29" s="232">
        <v>0</v>
      </c>
      <c r="J29" s="233">
        <f t="shared" ref="J29:J30" si="4">SUM(G29:I29)</f>
        <v>0</v>
      </c>
      <c r="K29" s="234">
        <f t="shared" ref="K29:K30" si="5">F29+J29</f>
        <v>3</v>
      </c>
      <c r="L29" s="147" t="s">
        <v>33</v>
      </c>
    </row>
    <row r="30" spans="1:12" s="230" customFormat="1" ht="18" customHeight="1" thickBot="1">
      <c r="A30" s="224" t="s">
        <v>34</v>
      </c>
      <c r="B30" s="225">
        <v>0</v>
      </c>
      <c r="C30" s="225">
        <v>0</v>
      </c>
      <c r="D30" s="225">
        <v>0</v>
      </c>
      <c r="E30" s="225">
        <v>1</v>
      </c>
      <c r="F30" s="226">
        <f>SUM(B30:E30)</f>
        <v>1</v>
      </c>
      <c r="G30" s="225">
        <v>0</v>
      </c>
      <c r="H30" s="225">
        <v>0</v>
      </c>
      <c r="I30" s="225">
        <v>0</v>
      </c>
      <c r="J30" s="227">
        <f t="shared" si="4"/>
        <v>0</v>
      </c>
      <c r="K30" s="228">
        <f t="shared" si="5"/>
        <v>1</v>
      </c>
      <c r="L30" s="144" t="s">
        <v>35</v>
      </c>
    </row>
    <row r="31" spans="1:12" s="223" customFormat="1" ht="18" customHeight="1">
      <c r="A31" s="236" t="s">
        <v>36</v>
      </c>
      <c r="B31" s="237">
        <v>0</v>
      </c>
      <c r="C31" s="237">
        <v>0</v>
      </c>
      <c r="D31" s="237">
        <v>1</v>
      </c>
      <c r="E31" s="237">
        <v>0</v>
      </c>
      <c r="F31" s="238">
        <f>SUM(B31:E31)</f>
        <v>1</v>
      </c>
      <c r="G31" s="237">
        <v>0</v>
      </c>
      <c r="H31" s="237">
        <v>0</v>
      </c>
      <c r="I31" s="237">
        <v>0</v>
      </c>
      <c r="J31" s="239">
        <f t="shared" si="0"/>
        <v>0</v>
      </c>
      <c r="K31" s="240">
        <f t="shared" si="2"/>
        <v>1</v>
      </c>
      <c r="L31" s="241" t="s">
        <v>37</v>
      </c>
    </row>
    <row r="32" spans="1:12" ht="20.100000000000001" customHeight="1">
      <c r="A32" s="242" t="s">
        <v>55</v>
      </c>
      <c r="B32" s="243">
        <f t="shared" ref="B32:J32" si="6">SUM(B9:B31)</f>
        <v>110</v>
      </c>
      <c r="C32" s="243">
        <f t="shared" si="6"/>
        <v>43</v>
      </c>
      <c r="D32" s="243">
        <f t="shared" si="6"/>
        <v>69</v>
      </c>
      <c r="E32" s="243">
        <f t="shared" si="6"/>
        <v>15</v>
      </c>
      <c r="F32" s="243">
        <f t="shared" si="6"/>
        <v>237</v>
      </c>
      <c r="G32" s="243">
        <f t="shared" si="6"/>
        <v>10</v>
      </c>
      <c r="H32" s="243">
        <f t="shared" si="6"/>
        <v>30</v>
      </c>
      <c r="I32" s="243">
        <f t="shared" si="6"/>
        <v>24</v>
      </c>
      <c r="J32" s="243">
        <f t="shared" si="6"/>
        <v>64</v>
      </c>
      <c r="K32" s="243">
        <f>F32+J32</f>
        <v>301</v>
      </c>
      <c r="L32" s="244" t="s">
        <v>38</v>
      </c>
    </row>
    <row r="33" spans="1:12" ht="15" customHeight="1">
      <c r="A33" s="666" t="s">
        <v>651</v>
      </c>
      <c r="B33" s="667"/>
      <c r="C33" s="667"/>
      <c r="D33" s="667"/>
      <c r="E33" s="245"/>
      <c r="F33" s="246"/>
      <c r="G33" s="246"/>
      <c r="H33" s="246"/>
      <c r="I33" s="246"/>
      <c r="J33" s="668" t="s">
        <v>652</v>
      </c>
      <c r="K33" s="668"/>
      <c r="L33" s="668"/>
    </row>
  </sheetData>
  <mergeCells count="11">
    <mergeCell ref="A33:D33"/>
    <mergeCell ref="J33:L33"/>
    <mergeCell ref="A1:L1"/>
    <mergeCell ref="A2:L2"/>
    <mergeCell ref="A3:L3"/>
    <mergeCell ref="A4:L4"/>
    <mergeCell ref="A6:A8"/>
    <mergeCell ref="B6:F6"/>
    <mergeCell ref="G6:J6"/>
    <mergeCell ref="K6:K8"/>
    <mergeCell ref="L6:L8"/>
  </mergeCells>
  <printOptions horizontalCentered="1" verticalCentered="1"/>
  <pageMargins left="0" right="0" top="0" bottom="0" header="0" footer="0"/>
  <pageSetup paperSize="9" scale="90" orientation="landscape"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1"/>
  <sheetViews>
    <sheetView rightToLeft="1" view="pageBreakPreview" zoomScaleNormal="100" zoomScaleSheetLayoutView="100" workbookViewId="0">
      <selection activeCell="A3" sqref="A3:K3"/>
    </sheetView>
  </sheetViews>
  <sheetFormatPr defaultColWidth="9.140625" defaultRowHeight="12.75"/>
  <cols>
    <col min="1" max="1" width="21.28515625" style="26" customWidth="1"/>
    <col min="2" max="10" width="10.7109375" style="26" customWidth="1"/>
    <col min="11" max="11" width="21.28515625" style="26" customWidth="1"/>
    <col min="12" max="16" width="9.140625" style="26"/>
    <col min="17" max="17" width="0.42578125" style="26" customWidth="1"/>
    <col min="18" max="19" width="9.140625" style="26" customWidth="1"/>
    <col min="20" max="24" width="9.140625" style="26"/>
    <col min="25" max="25" width="37.42578125" style="26" customWidth="1"/>
    <col min="26" max="26" width="5" style="57" customWidth="1"/>
    <col min="27" max="16384" width="9.140625" style="26"/>
  </cols>
  <sheetData>
    <row r="1" spans="1:26" ht="21" customHeight="1">
      <c r="A1" s="687" t="s">
        <v>747</v>
      </c>
      <c r="B1" s="687"/>
      <c r="C1" s="687"/>
      <c r="D1" s="687"/>
      <c r="E1" s="687"/>
      <c r="F1" s="687"/>
      <c r="G1" s="687"/>
      <c r="H1" s="687"/>
      <c r="I1" s="687"/>
      <c r="J1" s="687"/>
      <c r="K1" s="687"/>
      <c r="L1" s="1"/>
      <c r="M1" s="1"/>
    </row>
    <row r="2" spans="1:26" s="3" customFormat="1" ht="18">
      <c r="A2" s="688" t="s">
        <v>697</v>
      </c>
      <c r="B2" s="688"/>
      <c r="C2" s="688"/>
      <c r="D2" s="688"/>
      <c r="E2" s="688"/>
      <c r="F2" s="688"/>
      <c r="G2" s="688"/>
      <c r="H2" s="688"/>
      <c r="I2" s="688"/>
      <c r="J2" s="688"/>
      <c r="K2" s="688"/>
      <c r="L2" s="56"/>
      <c r="M2" s="56"/>
      <c r="Z2" s="19"/>
    </row>
    <row r="3" spans="1:26" s="3" customFormat="1" ht="20.25" customHeight="1">
      <c r="A3" s="689" t="s">
        <v>756</v>
      </c>
      <c r="B3" s="690"/>
      <c r="C3" s="690"/>
      <c r="D3" s="690"/>
      <c r="E3" s="690"/>
      <c r="F3" s="690"/>
      <c r="G3" s="690"/>
      <c r="H3" s="690"/>
      <c r="I3" s="690"/>
      <c r="J3" s="690"/>
      <c r="K3" s="690"/>
      <c r="L3" s="56"/>
      <c r="M3" s="56"/>
      <c r="Z3" s="19"/>
    </row>
    <row r="4" spans="1:26" s="3" customFormat="1" ht="15.75" customHeight="1">
      <c r="A4" s="691" t="s">
        <v>692</v>
      </c>
      <c r="B4" s="691"/>
      <c r="C4" s="691"/>
      <c r="D4" s="691"/>
      <c r="E4" s="691"/>
      <c r="F4" s="691"/>
      <c r="G4" s="691"/>
      <c r="H4" s="691"/>
      <c r="I4" s="691"/>
      <c r="J4" s="691"/>
      <c r="K4" s="691"/>
      <c r="L4" s="56"/>
      <c r="M4" s="56"/>
      <c r="Z4" s="19"/>
    </row>
    <row r="5" spans="1:26" ht="15.75" customHeight="1">
      <c r="A5" s="53" t="s">
        <v>531</v>
      </c>
      <c r="B5" s="48"/>
      <c r="C5" s="48"/>
      <c r="D5" s="48"/>
      <c r="E5" s="48"/>
      <c r="F5" s="48"/>
      <c r="G5" s="48"/>
      <c r="H5" s="48"/>
      <c r="I5" s="48"/>
      <c r="J5" s="48"/>
      <c r="K5" s="54" t="s">
        <v>608</v>
      </c>
      <c r="L5" s="1"/>
      <c r="M5" s="1"/>
    </row>
    <row r="6" spans="1:26" ht="21" customHeight="1">
      <c r="A6" s="692" t="s">
        <v>197</v>
      </c>
      <c r="B6" s="701" t="s">
        <v>488</v>
      </c>
      <c r="C6" s="695" t="s">
        <v>487</v>
      </c>
      <c r="D6" s="696"/>
      <c r="E6" s="696"/>
      <c r="F6" s="696"/>
      <c r="G6" s="696"/>
      <c r="H6" s="696"/>
      <c r="I6" s="696"/>
      <c r="J6" s="697"/>
      <c r="K6" s="698" t="s">
        <v>198</v>
      </c>
    </row>
    <row r="7" spans="1:26" ht="21.75" customHeight="1">
      <c r="A7" s="693"/>
      <c r="B7" s="702"/>
      <c r="C7" s="150" t="s">
        <v>199</v>
      </c>
      <c r="D7" s="150" t="s">
        <v>200</v>
      </c>
      <c r="E7" s="150" t="s">
        <v>201</v>
      </c>
      <c r="F7" s="150" t="s">
        <v>202</v>
      </c>
      <c r="G7" s="150" t="s">
        <v>5</v>
      </c>
      <c r="H7" s="150" t="s">
        <v>203</v>
      </c>
      <c r="I7" s="150" t="s">
        <v>654</v>
      </c>
      <c r="J7" s="150" t="s">
        <v>0</v>
      </c>
      <c r="K7" s="699"/>
    </row>
    <row r="8" spans="1:26" ht="24">
      <c r="A8" s="694"/>
      <c r="B8" s="703"/>
      <c r="C8" s="151" t="s">
        <v>61</v>
      </c>
      <c r="D8" s="151" t="s">
        <v>58</v>
      </c>
      <c r="E8" s="151" t="s">
        <v>60</v>
      </c>
      <c r="F8" s="151" t="s">
        <v>59</v>
      </c>
      <c r="G8" s="151" t="s">
        <v>6</v>
      </c>
      <c r="H8" s="151" t="s">
        <v>57</v>
      </c>
      <c r="I8" s="151" t="s">
        <v>204</v>
      </c>
      <c r="J8" s="152" t="s">
        <v>1</v>
      </c>
      <c r="K8" s="700"/>
    </row>
    <row r="9" spans="1:26" ht="27" customHeight="1" thickBot="1">
      <c r="A9" s="58" t="s">
        <v>205</v>
      </c>
      <c r="B9" s="102">
        <v>95</v>
      </c>
      <c r="C9" s="102">
        <v>30</v>
      </c>
      <c r="D9" s="102">
        <v>92</v>
      </c>
      <c r="E9" s="102">
        <v>89</v>
      </c>
      <c r="F9" s="102">
        <v>72</v>
      </c>
      <c r="G9" s="102">
        <v>1</v>
      </c>
      <c r="H9" s="102">
        <v>3</v>
      </c>
      <c r="I9" s="102">
        <v>94</v>
      </c>
      <c r="J9" s="103">
        <f>SUM(C9:I9)</f>
        <v>381</v>
      </c>
      <c r="K9" s="153" t="s">
        <v>206</v>
      </c>
    </row>
    <row r="10" spans="1:26" s="7" customFormat="1" ht="27" customHeight="1" thickBot="1">
      <c r="A10" s="35" t="s">
        <v>207</v>
      </c>
      <c r="B10" s="104">
        <v>41</v>
      </c>
      <c r="C10" s="104">
        <v>14</v>
      </c>
      <c r="D10" s="104">
        <v>45</v>
      </c>
      <c r="E10" s="104">
        <v>42</v>
      </c>
      <c r="F10" s="104">
        <v>38</v>
      </c>
      <c r="G10" s="104">
        <v>0</v>
      </c>
      <c r="H10" s="104">
        <v>5</v>
      </c>
      <c r="I10" s="104">
        <v>41</v>
      </c>
      <c r="J10" s="105">
        <f>SUM(C10:I10)</f>
        <v>185</v>
      </c>
      <c r="K10" s="154" t="s">
        <v>208</v>
      </c>
      <c r="Z10" s="8"/>
    </row>
    <row r="11" spans="1:26" ht="27" customHeight="1" thickBot="1">
      <c r="A11" s="58" t="s">
        <v>209</v>
      </c>
      <c r="B11" s="106">
        <v>46</v>
      </c>
      <c r="C11" s="106">
        <v>22</v>
      </c>
      <c r="D11" s="106">
        <v>52</v>
      </c>
      <c r="E11" s="106">
        <v>45</v>
      </c>
      <c r="F11" s="106">
        <v>45</v>
      </c>
      <c r="G11" s="106">
        <v>0</v>
      </c>
      <c r="H11" s="106">
        <v>2</v>
      </c>
      <c r="I11" s="106">
        <v>45</v>
      </c>
      <c r="J11" s="107">
        <f>SUM(C11:I11)</f>
        <v>211</v>
      </c>
      <c r="K11" s="153" t="s">
        <v>210</v>
      </c>
    </row>
    <row r="12" spans="1:26" s="7" customFormat="1" ht="27" customHeight="1">
      <c r="A12" s="35" t="s">
        <v>211</v>
      </c>
      <c r="B12" s="295">
        <v>25</v>
      </c>
      <c r="C12" s="295">
        <v>15</v>
      </c>
      <c r="D12" s="295">
        <v>29</v>
      </c>
      <c r="E12" s="295">
        <v>24</v>
      </c>
      <c r="F12" s="295">
        <v>20</v>
      </c>
      <c r="G12" s="295">
        <v>0</v>
      </c>
      <c r="H12" s="295">
        <v>0</v>
      </c>
      <c r="I12" s="295">
        <v>22</v>
      </c>
      <c r="J12" s="300">
        <f>SUM(C12:I12)</f>
        <v>110</v>
      </c>
      <c r="K12" s="154" t="s">
        <v>212</v>
      </c>
      <c r="Z12" s="8"/>
    </row>
    <row r="13" spans="1:26" ht="27" customHeight="1">
      <c r="A13" s="301" t="s">
        <v>0</v>
      </c>
      <c r="B13" s="178">
        <f t="shared" ref="B13:J13" si="0">SUM(B9:B12)</f>
        <v>207</v>
      </c>
      <c r="C13" s="178">
        <f t="shared" si="0"/>
        <v>81</v>
      </c>
      <c r="D13" s="178">
        <f t="shared" si="0"/>
        <v>218</v>
      </c>
      <c r="E13" s="178">
        <f t="shared" si="0"/>
        <v>200</v>
      </c>
      <c r="F13" s="178">
        <f t="shared" si="0"/>
        <v>175</v>
      </c>
      <c r="G13" s="178">
        <f t="shared" si="0"/>
        <v>1</v>
      </c>
      <c r="H13" s="178">
        <f t="shared" si="0"/>
        <v>10</v>
      </c>
      <c r="I13" s="178">
        <f t="shared" si="0"/>
        <v>202</v>
      </c>
      <c r="J13" s="178">
        <f t="shared" si="0"/>
        <v>887</v>
      </c>
      <c r="K13" s="302" t="s">
        <v>1</v>
      </c>
    </row>
    <row r="14" spans="1:26" s="7" customFormat="1" ht="15" customHeight="1">
      <c r="A14" s="642" t="s">
        <v>653</v>
      </c>
      <c r="B14" s="686"/>
      <c r="C14" s="686"/>
      <c r="D14" s="686"/>
      <c r="E14" s="245"/>
      <c r="F14" s="246"/>
      <c r="G14" s="246"/>
      <c r="H14" s="246"/>
      <c r="I14" s="668" t="s">
        <v>655</v>
      </c>
      <c r="J14" s="668"/>
      <c r="K14" s="668"/>
      <c r="Z14" s="8"/>
    </row>
    <row r="17" spans="1:1">
      <c r="A17" s="33"/>
    </row>
    <row r="18" spans="1:1">
      <c r="A18" s="33"/>
    </row>
    <row r="19" spans="1:1">
      <c r="A19" s="33"/>
    </row>
    <row r="20" spans="1:1">
      <c r="A20" s="33"/>
    </row>
    <row r="21" spans="1:1">
      <c r="A21" s="33"/>
    </row>
  </sheetData>
  <mergeCells count="10">
    <mergeCell ref="A14:D14"/>
    <mergeCell ref="A1:K1"/>
    <mergeCell ref="A2:K2"/>
    <mergeCell ref="A3:K3"/>
    <mergeCell ref="A4:K4"/>
    <mergeCell ref="A6:A8"/>
    <mergeCell ref="C6:J6"/>
    <mergeCell ref="K6:K8"/>
    <mergeCell ref="B6:B8"/>
    <mergeCell ref="I14:K14"/>
  </mergeCells>
  <printOptions horizontalCentered="1" verticalCentered="1"/>
  <pageMargins left="0" right="0" top="0" bottom="0" header="0" footer="0"/>
  <pageSetup paperSize="9"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2"/>
  <sheetViews>
    <sheetView rightToLeft="1" view="pageBreakPreview" zoomScaleNormal="100" zoomScaleSheetLayoutView="100" workbookViewId="0">
      <selection activeCell="I10" sqref="I10"/>
    </sheetView>
  </sheetViews>
  <sheetFormatPr defaultRowHeight="12.75"/>
  <cols>
    <col min="1" max="1" width="19.42578125" style="389" customWidth="1"/>
    <col min="2" max="10" width="10.7109375" style="389" customWidth="1"/>
    <col min="11" max="11" width="19.42578125" style="389" customWidth="1"/>
    <col min="12" max="17" width="9.140625" style="389"/>
    <col min="18" max="18" width="0.42578125" style="389" customWidth="1"/>
    <col min="19" max="20" width="9.140625" style="389" customWidth="1"/>
    <col min="21" max="25" width="9.140625" style="389"/>
    <col min="26" max="26" width="37.42578125" style="389" customWidth="1"/>
    <col min="27" max="27" width="5" style="600" customWidth="1"/>
    <col min="28" max="16384" width="9.140625" style="389"/>
  </cols>
  <sheetData>
    <row r="1" spans="1:27" ht="21">
      <c r="A1" s="687" t="s">
        <v>754</v>
      </c>
      <c r="B1" s="687"/>
      <c r="C1" s="687"/>
      <c r="D1" s="687"/>
      <c r="E1" s="687"/>
      <c r="F1" s="687"/>
      <c r="G1" s="687"/>
      <c r="H1" s="687"/>
      <c r="I1" s="687"/>
      <c r="J1" s="687"/>
      <c r="K1" s="687"/>
      <c r="L1" s="620"/>
      <c r="M1" s="620"/>
      <c r="N1" s="620"/>
    </row>
    <row r="2" spans="1:27" s="622" customFormat="1" ht="18">
      <c r="A2" s="688" t="s">
        <v>697</v>
      </c>
      <c r="B2" s="688"/>
      <c r="C2" s="688"/>
      <c r="D2" s="688"/>
      <c r="E2" s="688"/>
      <c r="F2" s="688"/>
      <c r="G2" s="688"/>
      <c r="H2" s="688"/>
      <c r="I2" s="688"/>
      <c r="J2" s="688"/>
      <c r="K2" s="688"/>
      <c r="L2" s="624"/>
      <c r="M2" s="624"/>
      <c r="N2" s="624"/>
      <c r="AA2" s="623"/>
    </row>
    <row r="3" spans="1:27" s="622" customFormat="1" ht="20.25" customHeight="1">
      <c r="A3" s="689" t="s">
        <v>757</v>
      </c>
      <c r="B3" s="690"/>
      <c r="C3" s="690"/>
      <c r="D3" s="690"/>
      <c r="E3" s="690"/>
      <c r="F3" s="690"/>
      <c r="G3" s="690"/>
      <c r="H3" s="690"/>
      <c r="I3" s="690"/>
      <c r="J3" s="690"/>
      <c r="K3" s="690"/>
      <c r="L3" s="624"/>
      <c r="M3" s="624"/>
      <c r="N3" s="624"/>
      <c r="AA3" s="623"/>
    </row>
    <row r="4" spans="1:27" s="622" customFormat="1" ht="15.75">
      <c r="A4" s="691" t="s">
        <v>698</v>
      </c>
      <c r="B4" s="691"/>
      <c r="C4" s="691"/>
      <c r="D4" s="691"/>
      <c r="E4" s="691"/>
      <c r="F4" s="691"/>
      <c r="G4" s="691"/>
      <c r="H4" s="691"/>
      <c r="I4" s="691"/>
      <c r="J4" s="691"/>
      <c r="K4" s="691"/>
      <c r="L4" s="624"/>
      <c r="M4" s="624"/>
      <c r="N4" s="624"/>
      <c r="AA4" s="623"/>
    </row>
    <row r="5" spans="1:27" ht="15.75" customHeight="1">
      <c r="A5" s="53" t="s">
        <v>532</v>
      </c>
      <c r="B5" s="621"/>
      <c r="C5" s="621"/>
      <c r="D5" s="621"/>
      <c r="E5" s="621"/>
      <c r="F5" s="621"/>
      <c r="G5" s="621"/>
      <c r="H5" s="621"/>
      <c r="I5" s="621"/>
      <c r="J5" s="621"/>
      <c r="K5" s="54" t="s">
        <v>755</v>
      </c>
      <c r="L5" s="620"/>
      <c r="M5" s="620"/>
      <c r="N5" s="620"/>
    </row>
    <row r="6" spans="1:27" ht="21" customHeight="1">
      <c r="A6" s="692" t="s">
        <v>753</v>
      </c>
      <c r="B6" s="701" t="s">
        <v>488</v>
      </c>
      <c r="C6" s="704" t="s">
        <v>489</v>
      </c>
      <c r="D6" s="704"/>
      <c r="E6" s="704"/>
      <c r="F6" s="704"/>
      <c r="G6" s="704"/>
      <c r="H6" s="704"/>
      <c r="I6" s="704"/>
      <c r="J6" s="704"/>
      <c r="K6" s="705" t="s">
        <v>213</v>
      </c>
    </row>
    <row r="7" spans="1:27" ht="24" customHeight="1">
      <c r="A7" s="693"/>
      <c r="B7" s="702"/>
      <c r="C7" s="150" t="s">
        <v>199</v>
      </c>
      <c r="D7" s="150" t="s">
        <v>200</v>
      </c>
      <c r="E7" s="150" t="s">
        <v>201</v>
      </c>
      <c r="F7" s="150" t="s">
        <v>202</v>
      </c>
      <c r="G7" s="150" t="s">
        <v>5</v>
      </c>
      <c r="H7" s="150" t="s">
        <v>203</v>
      </c>
      <c r="I7" s="150" t="s">
        <v>752</v>
      </c>
      <c r="J7" s="150" t="s">
        <v>0</v>
      </c>
      <c r="K7" s="706"/>
    </row>
    <row r="8" spans="1:27" ht="24">
      <c r="A8" s="694"/>
      <c r="B8" s="703"/>
      <c r="C8" s="151" t="s">
        <v>61</v>
      </c>
      <c r="D8" s="151" t="s">
        <v>58</v>
      </c>
      <c r="E8" s="151" t="s">
        <v>60</v>
      </c>
      <c r="F8" s="151" t="s">
        <v>59</v>
      </c>
      <c r="G8" s="151" t="s">
        <v>6</v>
      </c>
      <c r="H8" s="151" t="s">
        <v>57</v>
      </c>
      <c r="I8" s="151" t="s">
        <v>204</v>
      </c>
      <c r="J8" s="152" t="s">
        <v>1</v>
      </c>
      <c r="K8" s="707"/>
    </row>
    <row r="9" spans="1:27" ht="27" customHeight="1" thickBot="1">
      <c r="A9" s="619" t="s">
        <v>214</v>
      </c>
      <c r="B9" s="618">
        <v>55</v>
      </c>
      <c r="C9" s="618">
        <v>23</v>
      </c>
      <c r="D9" s="618">
        <v>52</v>
      </c>
      <c r="E9" s="618">
        <v>53</v>
      </c>
      <c r="F9" s="618">
        <v>47</v>
      </c>
      <c r="G9" s="618">
        <v>1</v>
      </c>
      <c r="H9" s="618">
        <v>3</v>
      </c>
      <c r="I9" s="618">
        <v>55</v>
      </c>
      <c r="J9" s="617">
        <f t="shared" ref="J9:J16" si="0">SUM(C9:I9)</f>
        <v>234</v>
      </c>
      <c r="K9" s="261" t="s">
        <v>215</v>
      </c>
    </row>
    <row r="10" spans="1:27" s="606" customFormat="1" ht="27" customHeight="1" thickBot="1">
      <c r="A10" s="616" t="s">
        <v>216</v>
      </c>
      <c r="B10" s="615">
        <v>81</v>
      </c>
      <c r="C10" s="615">
        <v>25</v>
      </c>
      <c r="D10" s="615">
        <v>90</v>
      </c>
      <c r="E10" s="615">
        <v>76</v>
      </c>
      <c r="F10" s="615">
        <v>70</v>
      </c>
      <c r="G10" s="615">
        <v>0</v>
      </c>
      <c r="H10" s="615">
        <v>5</v>
      </c>
      <c r="I10" s="615">
        <v>80</v>
      </c>
      <c r="J10" s="614">
        <f t="shared" si="0"/>
        <v>346</v>
      </c>
      <c r="K10" s="262" t="s">
        <v>751</v>
      </c>
      <c r="AA10" s="607"/>
    </row>
    <row r="11" spans="1:27" ht="27" customHeight="1" thickBot="1">
      <c r="A11" s="613" t="s">
        <v>217</v>
      </c>
      <c r="B11" s="612">
        <v>14</v>
      </c>
      <c r="C11" s="612">
        <v>9</v>
      </c>
      <c r="D11" s="612">
        <v>12</v>
      </c>
      <c r="E11" s="612">
        <v>12</v>
      </c>
      <c r="F11" s="612">
        <v>10</v>
      </c>
      <c r="G11" s="612">
        <v>0</v>
      </c>
      <c r="H11" s="612">
        <v>0</v>
      </c>
      <c r="I11" s="612">
        <v>13</v>
      </c>
      <c r="J11" s="611">
        <f t="shared" si="0"/>
        <v>56</v>
      </c>
      <c r="K11" s="263" t="s">
        <v>218</v>
      </c>
    </row>
    <row r="12" spans="1:27" s="606" customFormat="1" ht="27" customHeight="1" thickBot="1">
      <c r="A12" s="616" t="s">
        <v>219</v>
      </c>
      <c r="B12" s="615">
        <v>12</v>
      </c>
      <c r="C12" s="615">
        <v>3</v>
      </c>
      <c r="D12" s="615">
        <v>13</v>
      </c>
      <c r="E12" s="615">
        <v>14</v>
      </c>
      <c r="F12" s="615">
        <v>11</v>
      </c>
      <c r="G12" s="615">
        <v>0</v>
      </c>
      <c r="H12" s="615">
        <v>0</v>
      </c>
      <c r="I12" s="615">
        <v>12</v>
      </c>
      <c r="J12" s="614">
        <f t="shared" si="0"/>
        <v>53</v>
      </c>
      <c r="K12" s="262" t="s">
        <v>750</v>
      </c>
      <c r="AA12" s="607"/>
    </row>
    <row r="13" spans="1:27" ht="27" customHeight="1" thickBot="1">
      <c r="A13" s="613" t="s">
        <v>220</v>
      </c>
      <c r="B13" s="612">
        <v>10</v>
      </c>
      <c r="C13" s="612">
        <v>6</v>
      </c>
      <c r="D13" s="612">
        <v>12</v>
      </c>
      <c r="E13" s="612">
        <v>10</v>
      </c>
      <c r="F13" s="612">
        <v>9</v>
      </c>
      <c r="G13" s="612">
        <v>0</v>
      </c>
      <c r="H13" s="612">
        <v>1</v>
      </c>
      <c r="I13" s="612">
        <v>10</v>
      </c>
      <c r="J13" s="611">
        <f t="shared" si="0"/>
        <v>48</v>
      </c>
      <c r="K13" s="263" t="s">
        <v>221</v>
      </c>
    </row>
    <row r="14" spans="1:27" s="606" customFormat="1" ht="27" customHeight="1" thickBot="1">
      <c r="A14" s="616" t="s">
        <v>222</v>
      </c>
      <c r="B14" s="615">
        <v>8</v>
      </c>
      <c r="C14" s="615">
        <v>4</v>
      </c>
      <c r="D14" s="615">
        <v>8</v>
      </c>
      <c r="E14" s="615">
        <v>8</v>
      </c>
      <c r="F14" s="615">
        <v>4</v>
      </c>
      <c r="G14" s="615">
        <v>0</v>
      </c>
      <c r="H14" s="615">
        <v>0</v>
      </c>
      <c r="I14" s="615">
        <v>5</v>
      </c>
      <c r="J14" s="614">
        <f t="shared" si="0"/>
        <v>29</v>
      </c>
      <c r="K14" s="262" t="s">
        <v>223</v>
      </c>
      <c r="AA14" s="607"/>
    </row>
    <row r="15" spans="1:27" ht="27" customHeight="1" thickBot="1">
      <c r="A15" s="613" t="s">
        <v>224</v>
      </c>
      <c r="B15" s="612">
        <v>15</v>
      </c>
      <c r="C15" s="612">
        <v>5</v>
      </c>
      <c r="D15" s="612">
        <v>14</v>
      </c>
      <c r="E15" s="612">
        <v>14</v>
      </c>
      <c r="F15" s="612">
        <v>13</v>
      </c>
      <c r="G15" s="612">
        <v>0</v>
      </c>
      <c r="H15" s="612">
        <v>0</v>
      </c>
      <c r="I15" s="612">
        <v>15</v>
      </c>
      <c r="J15" s="611">
        <f t="shared" si="0"/>
        <v>61</v>
      </c>
      <c r="K15" s="263" t="s">
        <v>491</v>
      </c>
    </row>
    <row r="16" spans="1:27" s="606" customFormat="1" ht="27" customHeight="1">
      <c r="A16" s="610" t="s">
        <v>749</v>
      </c>
      <c r="B16" s="609">
        <v>12</v>
      </c>
      <c r="C16" s="609">
        <v>6</v>
      </c>
      <c r="D16" s="609">
        <v>17</v>
      </c>
      <c r="E16" s="609">
        <v>13</v>
      </c>
      <c r="F16" s="609">
        <v>11</v>
      </c>
      <c r="G16" s="609">
        <v>0</v>
      </c>
      <c r="H16" s="609">
        <v>1</v>
      </c>
      <c r="I16" s="609">
        <v>12</v>
      </c>
      <c r="J16" s="608">
        <f t="shared" si="0"/>
        <v>60</v>
      </c>
      <c r="K16" s="264" t="s">
        <v>748</v>
      </c>
      <c r="AA16" s="607"/>
    </row>
    <row r="17" spans="1:27" ht="27" customHeight="1">
      <c r="A17" s="605" t="s">
        <v>0</v>
      </c>
      <c r="B17" s="604">
        <f t="shared" ref="B17:J17" si="1">SUM(B9:B16)</f>
        <v>207</v>
      </c>
      <c r="C17" s="604">
        <f t="shared" si="1"/>
        <v>81</v>
      </c>
      <c r="D17" s="604">
        <f t="shared" si="1"/>
        <v>218</v>
      </c>
      <c r="E17" s="604">
        <f t="shared" si="1"/>
        <v>200</v>
      </c>
      <c r="F17" s="604">
        <f t="shared" si="1"/>
        <v>175</v>
      </c>
      <c r="G17" s="604">
        <f t="shared" si="1"/>
        <v>1</v>
      </c>
      <c r="H17" s="604">
        <f t="shared" si="1"/>
        <v>10</v>
      </c>
      <c r="I17" s="604">
        <f t="shared" si="1"/>
        <v>202</v>
      </c>
      <c r="J17" s="603">
        <f t="shared" si="1"/>
        <v>887</v>
      </c>
      <c r="K17" s="602" t="s">
        <v>1</v>
      </c>
    </row>
    <row r="18" spans="1:27" s="207" customFormat="1" ht="15" customHeight="1">
      <c r="A18" s="642" t="s">
        <v>653</v>
      </c>
      <c r="B18" s="686"/>
      <c r="C18" s="686"/>
      <c r="D18" s="686"/>
      <c r="E18" s="601"/>
      <c r="F18" s="391"/>
      <c r="G18" s="391"/>
      <c r="H18" s="391"/>
      <c r="I18" s="668" t="s">
        <v>655</v>
      </c>
      <c r="J18" s="668"/>
      <c r="K18" s="668"/>
    </row>
    <row r="19" spans="1:27">
      <c r="A19" s="167"/>
      <c r="AA19" s="389"/>
    </row>
    <row r="20" spans="1:27">
      <c r="A20" s="167"/>
      <c r="AA20" s="389"/>
    </row>
    <row r="21" spans="1:27">
      <c r="A21" s="167"/>
      <c r="AA21" s="389"/>
    </row>
    <row r="22" spans="1:27">
      <c r="A22" s="167"/>
      <c r="AA22" s="389"/>
    </row>
  </sheetData>
  <mergeCells count="10">
    <mergeCell ref="A18:D18"/>
    <mergeCell ref="I18:K18"/>
    <mergeCell ref="A1:K1"/>
    <mergeCell ref="A2:K2"/>
    <mergeCell ref="A3:K3"/>
    <mergeCell ref="A4:K4"/>
    <mergeCell ref="A6:A8"/>
    <mergeCell ref="C6:J6"/>
    <mergeCell ref="K6:K8"/>
    <mergeCell ref="B6:B8"/>
  </mergeCells>
  <printOptions horizontalCentered="1" verticalCentered="1"/>
  <pageMargins left="0" right="0" top="0" bottom="0" header="0" footer="0"/>
  <pageSetup paperSize="9" scale="95"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27"/>
  <sheetViews>
    <sheetView rightToLeft="1" view="pageBreakPreview" zoomScaleNormal="100" zoomScaleSheetLayoutView="100" workbookViewId="0">
      <selection activeCell="K12" sqref="K12"/>
    </sheetView>
  </sheetViews>
  <sheetFormatPr defaultColWidth="9.140625" defaultRowHeight="12.75"/>
  <cols>
    <col min="1" max="1" width="24.7109375" style="33" customWidth="1"/>
    <col min="2" max="10" width="9.7109375" style="33" customWidth="1"/>
    <col min="11" max="11" width="24.7109375" style="33" customWidth="1"/>
    <col min="12" max="17" width="9.140625" style="33"/>
    <col min="18" max="18" width="0.42578125" style="33" customWidth="1"/>
    <col min="19" max="20" width="9.140625" style="33" customWidth="1"/>
    <col min="21" max="25" width="9.140625" style="33"/>
    <col min="26" max="26" width="37.42578125" style="33" customWidth="1"/>
    <col min="27" max="27" width="5" style="34" customWidth="1"/>
    <col min="28" max="16384" width="9.140625" style="33"/>
  </cols>
  <sheetData>
    <row r="1" spans="1:27" ht="27.75" customHeight="1">
      <c r="A1" s="711" t="s">
        <v>611</v>
      </c>
      <c r="B1" s="711"/>
      <c r="C1" s="711"/>
      <c r="D1" s="711"/>
      <c r="E1" s="711"/>
      <c r="F1" s="711"/>
      <c r="G1" s="711"/>
      <c r="H1" s="711"/>
      <c r="I1" s="711"/>
      <c r="J1" s="711"/>
      <c r="K1" s="711"/>
      <c r="L1" s="36"/>
      <c r="M1" s="36"/>
      <c r="N1" s="36"/>
    </row>
    <row r="2" spans="1:27" s="38" customFormat="1" ht="18">
      <c r="A2" s="710">
        <v>2020</v>
      </c>
      <c r="B2" s="710"/>
      <c r="C2" s="710"/>
      <c r="D2" s="710"/>
      <c r="E2" s="710"/>
      <c r="F2" s="710"/>
      <c r="G2" s="710"/>
      <c r="H2" s="710"/>
      <c r="I2" s="710"/>
      <c r="J2" s="710"/>
      <c r="K2" s="710"/>
      <c r="L2" s="37"/>
      <c r="M2" s="37"/>
      <c r="N2" s="37"/>
      <c r="AA2" s="39"/>
    </row>
    <row r="3" spans="1:27" s="38" customFormat="1" ht="23.25" customHeight="1">
      <c r="A3" s="689" t="s">
        <v>759</v>
      </c>
      <c r="B3" s="689"/>
      <c r="C3" s="689"/>
      <c r="D3" s="689"/>
      <c r="E3" s="689"/>
      <c r="F3" s="689"/>
      <c r="G3" s="689"/>
      <c r="H3" s="689"/>
      <c r="I3" s="689"/>
      <c r="J3" s="689"/>
      <c r="K3" s="689"/>
      <c r="L3" s="37"/>
      <c r="M3" s="37"/>
      <c r="N3" s="37"/>
      <c r="AA3" s="39"/>
    </row>
    <row r="4" spans="1:27" s="38" customFormat="1" ht="15.75">
      <c r="A4" s="709">
        <v>2020</v>
      </c>
      <c r="B4" s="709"/>
      <c r="C4" s="709"/>
      <c r="D4" s="709"/>
      <c r="E4" s="709"/>
      <c r="F4" s="709"/>
      <c r="G4" s="709"/>
      <c r="H4" s="709"/>
      <c r="I4" s="709"/>
      <c r="J4" s="709"/>
      <c r="K4" s="709"/>
      <c r="L4" s="37"/>
      <c r="M4" s="37"/>
      <c r="N4" s="37"/>
      <c r="AA4" s="39"/>
    </row>
    <row r="5" spans="1:27" ht="15.75" customHeight="1">
      <c r="A5" s="47" t="s">
        <v>517</v>
      </c>
      <c r="B5" s="52"/>
      <c r="C5" s="52"/>
      <c r="D5" s="52"/>
      <c r="E5" s="52"/>
      <c r="F5" s="52"/>
      <c r="G5" s="52"/>
      <c r="H5" s="52"/>
      <c r="I5" s="52"/>
      <c r="J5" s="52"/>
      <c r="K5" s="49" t="s">
        <v>607</v>
      </c>
      <c r="L5" s="36"/>
      <c r="M5" s="36"/>
      <c r="N5" s="36"/>
    </row>
    <row r="6" spans="1:27" ht="34.5" customHeight="1">
      <c r="A6" s="712" t="s">
        <v>610</v>
      </c>
      <c r="B6" s="695" t="s">
        <v>420</v>
      </c>
      <c r="C6" s="715"/>
      <c r="D6" s="716"/>
      <c r="E6" s="695" t="s">
        <v>612</v>
      </c>
      <c r="F6" s="717"/>
      <c r="G6" s="718"/>
      <c r="H6" s="719" t="s">
        <v>514</v>
      </c>
      <c r="I6" s="720"/>
      <c r="J6" s="721"/>
      <c r="K6" s="722" t="s">
        <v>609</v>
      </c>
    </row>
    <row r="7" spans="1:27" ht="15" customHeight="1">
      <c r="A7" s="713"/>
      <c r="B7" s="155" t="s">
        <v>40</v>
      </c>
      <c r="C7" s="155" t="s">
        <v>41</v>
      </c>
      <c r="D7" s="155" t="s">
        <v>0</v>
      </c>
      <c r="E7" s="155" t="s">
        <v>40</v>
      </c>
      <c r="F7" s="155" t="s">
        <v>41</v>
      </c>
      <c r="G7" s="155" t="s">
        <v>0</v>
      </c>
      <c r="H7" s="155" t="s">
        <v>40</v>
      </c>
      <c r="I7" s="155" t="s">
        <v>41</v>
      </c>
      <c r="J7" s="155" t="s">
        <v>0</v>
      </c>
      <c r="K7" s="723"/>
    </row>
    <row r="8" spans="1:27" ht="13.5" customHeight="1">
      <c r="A8" s="714"/>
      <c r="B8" s="156" t="s">
        <v>71</v>
      </c>
      <c r="C8" s="156" t="s">
        <v>72</v>
      </c>
      <c r="D8" s="156" t="s">
        <v>1</v>
      </c>
      <c r="E8" s="156" t="s">
        <v>71</v>
      </c>
      <c r="F8" s="156" t="s">
        <v>72</v>
      </c>
      <c r="G8" s="157" t="s">
        <v>1</v>
      </c>
      <c r="H8" s="157" t="s">
        <v>71</v>
      </c>
      <c r="I8" s="157" t="s">
        <v>72</v>
      </c>
      <c r="J8" s="156" t="s">
        <v>1</v>
      </c>
      <c r="K8" s="723"/>
    </row>
    <row r="9" spans="1:27" ht="32.25" customHeight="1" thickBot="1">
      <c r="A9" s="85" t="s">
        <v>703</v>
      </c>
      <c r="B9" s="97">
        <v>33</v>
      </c>
      <c r="C9" s="97">
        <v>39</v>
      </c>
      <c r="D9" s="118">
        <f>B9+C9</f>
        <v>72</v>
      </c>
      <c r="E9" s="98">
        <v>140</v>
      </c>
      <c r="F9" s="98">
        <v>143</v>
      </c>
      <c r="G9" s="118">
        <f>E9+F9</f>
        <v>283</v>
      </c>
      <c r="H9" s="134">
        <f>B9+E9</f>
        <v>173</v>
      </c>
      <c r="I9" s="134">
        <f t="shared" ref="H9:I14" si="0">C9+F9</f>
        <v>182</v>
      </c>
      <c r="J9" s="118">
        <f>H9+I9</f>
        <v>355</v>
      </c>
      <c r="K9" s="158" t="s">
        <v>711</v>
      </c>
    </row>
    <row r="10" spans="1:27" s="40" customFormat="1" ht="32.25" customHeight="1" thickBot="1">
      <c r="A10" s="375" t="s">
        <v>69</v>
      </c>
      <c r="B10" s="376">
        <v>77</v>
      </c>
      <c r="C10" s="376">
        <v>29</v>
      </c>
      <c r="D10" s="377">
        <f>B10+C10</f>
        <v>106</v>
      </c>
      <c r="E10" s="378">
        <v>365</v>
      </c>
      <c r="F10" s="378">
        <v>245</v>
      </c>
      <c r="G10" s="377">
        <f>E10+F10</f>
        <v>610</v>
      </c>
      <c r="H10" s="379">
        <f>B10+E10</f>
        <v>442</v>
      </c>
      <c r="I10" s="379">
        <f>C10+F10</f>
        <v>274</v>
      </c>
      <c r="J10" s="377">
        <f>H10+I10</f>
        <v>716</v>
      </c>
      <c r="K10" s="380" t="s">
        <v>458</v>
      </c>
      <c r="AA10" s="41"/>
    </row>
    <row r="11" spans="1:27" ht="32.25" customHeight="1" thickBot="1">
      <c r="A11" s="371" t="s">
        <v>702</v>
      </c>
      <c r="B11" s="121">
        <v>4</v>
      </c>
      <c r="C11" s="121">
        <v>3</v>
      </c>
      <c r="D11" s="372">
        <f>B11+C11</f>
        <v>7</v>
      </c>
      <c r="E11" s="122">
        <v>13</v>
      </c>
      <c r="F11" s="122">
        <v>10</v>
      </c>
      <c r="G11" s="372">
        <f>E11+F11</f>
        <v>23</v>
      </c>
      <c r="H11" s="373">
        <f>B11+E11</f>
        <v>17</v>
      </c>
      <c r="I11" s="373">
        <f>C11+F11</f>
        <v>13</v>
      </c>
      <c r="J11" s="382">
        <f>H11+I11</f>
        <v>30</v>
      </c>
      <c r="K11" s="374" t="s">
        <v>760</v>
      </c>
    </row>
    <row r="12" spans="1:27" s="40" customFormat="1" ht="35.1" customHeight="1" thickBot="1">
      <c r="A12" s="86" t="s">
        <v>70</v>
      </c>
      <c r="B12" s="119">
        <v>3</v>
      </c>
      <c r="C12" s="119">
        <v>33</v>
      </c>
      <c r="D12" s="120">
        <f t="shared" ref="D12:D14" si="1">B12+C12</f>
        <v>36</v>
      </c>
      <c r="E12" s="119">
        <v>9</v>
      </c>
      <c r="F12" s="119">
        <v>11</v>
      </c>
      <c r="G12" s="120">
        <f t="shared" ref="G12:G14" si="2">E12+F12</f>
        <v>20</v>
      </c>
      <c r="H12" s="120">
        <f t="shared" si="0"/>
        <v>12</v>
      </c>
      <c r="I12" s="120">
        <f t="shared" si="0"/>
        <v>44</v>
      </c>
      <c r="J12" s="120">
        <f t="shared" ref="J12:J14" si="3">H12+I12</f>
        <v>56</v>
      </c>
      <c r="K12" s="159" t="s">
        <v>761</v>
      </c>
      <c r="AA12" s="41"/>
    </row>
    <row r="13" spans="1:27" ht="32.25" customHeight="1" thickBot="1">
      <c r="A13" s="85" t="s">
        <v>90</v>
      </c>
      <c r="B13" s="121">
        <v>1</v>
      </c>
      <c r="C13" s="121">
        <v>11</v>
      </c>
      <c r="D13" s="118">
        <f t="shared" si="1"/>
        <v>12</v>
      </c>
      <c r="E13" s="122">
        <v>1</v>
      </c>
      <c r="F13" s="122">
        <v>1</v>
      </c>
      <c r="G13" s="118">
        <f t="shared" si="2"/>
        <v>2</v>
      </c>
      <c r="H13" s="134">
        <f t="shared" si="0"/>
        <v>2</v>
      </c>
      <c r="I13" s="134">
        <f t="shared" si="0"/>
        <v>12</v>
      </c>
      <c r="J13" s="118">
        <f t="shared" si="3"/>
        <v>14</v>
      </c>
      <c r="K13" s="158" t="s">
        <v>87</v>
      </c>
    </row>
    <row r="14" spans="1:27" ht="35.1" customHeight="1">
      <c r="A14" s="87" t="s">
        <v>677</v>
      </c>
      <c r="B14" s="99">
        <v>72</v>
      </c>
      <c r="C14" s="99">
        <v>27</v>
      </c>
      <c r="D14" s="123">
        <f t="shared" si="1"/>
        <v>99</v>
      </c>
      <c r="E14" s="99">
        <v>86</v>
      </c>
      <c r="F14" s="124">
        <v>58</v>
      </c>
      <c r="G14" s="123">
        <f t="shared" si="2"/>
        <v>144</v>
      </c>
      <c r="H14" s="135">
        <f t="shared" si="0"/>
        <v>158</v>
      </c>
      <c r="I14" s="135">
        <f t="shared" si="0"/>
        <v>85</v>
      </c>
      <c r="J14" s="123">
        <f t="shared" si="3"/>
        <v>243</v>
      </c>
      <c r="K14" s="160" t="s">
        <v>678</v>
      </c>
    </row>
    <row r="15" spans="1:27" ht="25.5" customHeight="1">
      <c r="A15" s="88" t="s">
        <v>0</v>
      </c>
      <c r="B15" s="100">
        <f t="shared" ref="B15:J15" si="4">SUM(B9:B14)</f>
        <v>190</v>
      </c>
      <c r="C15" s="100">
        <f t="shared" si="4"/>
        <v>142</v>
      </c>
      <c r="D15" s="125">
        <f t="shared" si="4"/>
        <v>332</v>
      </c>
      <c r="E15" s="100">
        <f t="shared" si="4"/>
        <v>614</v>
      </c>
      <c r="F15" s="100">
        <f t="shared" si="4"/>
        <v>468</v>
      </c>
      <c r="G15" s="125">
        <f t="shared" si="4"/>
        <v>1082</v>
      </c>
      <c r="H15" s="125">
        <f t="shared" si="4"/>
        <v>804</v>
      </c>
      <c r="I15" s="125">
        <f t="shared" si="4"/>
        <v>610</v>
      </c>
      <c r="J15" s="131">
        <f t="shared" si="4"/>
        <v>1414</v>
      </c>
      <c r="K15" s="174" t="s">
        <v>1</v>
      </c>
    </row>
    <row r="16" spans="1:27">
      <c r="D16" s="42"/>
    </row>
    <row r="17" spans="10:10">
      <c r="J17" s="708"/>
    </row>
    <row r="18" spans="10:10">
      <c r="J18" s="708"/>
    </row>
    <row r="27" spans="10:10">
      <c r="J27" s="78"/>
    </row>
  </sheetData>
  <mergeCells count="10">
    <mergeCell ref="J17:J18"/>
    <mergeCell ref="A4:K4"/>
    <mergeCell ref="A3:K3"/>
    <mergeCell ref="A2:K2"/>
    <mergeCell ref="A1:K1"/>
    <mergeCell ref="A6:A8"/>
    <mergeCell ref="B6:D6"/>
    <mergeCell ref="E6:G6"/>
    <mergeCell ref="H6:J6"/>
    <mergeCell ref="K6:K8"/>
  </mergeCells>
  <printOptions horizontalCentered="1" verticalCentered="1"/>
  <pageMargins left="0" right="0" top="0" bottom="0" header="0" footer="0"/>
  <pageSetup paperSize="9" orientation="landscape" r:id="rId1"/>
  <headerFooter alignWithMargins="0"/>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Statistical Document" ma:contentTypeID="0x01010050FBC1E32FA8C5438369190EAFFED8CE008E9E875BE8CF634D9CBE11DB22534CB8" ma:contentTypeVersion="14" ma:contentTypeDescription="" ma:contentTypeScope="" ma:versionID="17a002555d79378b90fe5728b46b7d8e">
  <xsd:schema xmlns:xsd="http://www.w3.org/2001/XMLSchema" xmlns:xs="http://www.w3.org/2001/XMLSchema" xmlns:p="http://schemas.microsoft.com/office/2006/metadata/properties" xmlns:ns1="http://schemas.microsoft.com/sharepoint/v3" xmlns:ns2="1b323878-974e-4c19-bf08-965c80d4ad54" xmlns:ns3="http://schemas.microsoft.com/sharepoint.v3" targetNamespace="http://schemas.microsoft.com/office/2006/metadata/properties" ma:root="true" ma:fieldsID="f7a0ebd2d0adb9b11918aa894ed174ef" ns1:_="" ns2:_="" ns3:_="">
    <xsd:import namespace="http://schemas.microsoft.com/sharepoint/v3"/>
    <xsd:import namespace="1b323878-974e-4c19-bf08-965c80d4ad54"/>
    <xsd:import namespace="http://schemas.microsoft.com/sharepoint.v3"/>
    <xsd:element name="properties">
      <xsd:complexType>
        <xsd:sequence>
          <xsd:element name="documentManagement">
            <xsd:complexType>
              <xsd:all>
                <xsd:element ref="ns2:Title_Ar"/>
                <xsd:element ref="ns2:Description_Ar"/>
                <xsd:element ref="ns1:Language"/>
                <xsd:element ref="ns2:o322c83fb95240b8896db068e57a2bc9" minOccurs="0"/>
                <xsd:element ref="ns2:TaxCatchAll" minOccurs="0"/>
                <xsd:element ref="ns2:TaxCatchAllLabel" minOccurs="0"/>
                <xsd:element ref="ns2:Enabled" minOccurs="0"/>
                <xsd:element ref="ns2:PublishingDate"/>
                <xsd:element ref="ns3:CategoryDescription"/>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Language" ma:index="10" ma:displayName="Language" ma:default="Both" ma:format="Dropdown" ma:internalName="Language">
      <xsd:simpleType>
        <xsd:union memberTypes="dms:Text">
          <xsd:simpleType>
            <xsd:restriction base="dms:Choice">
              <xsd:enumeration value="Arabic"/>
              <xsd:enumeration value="English"/>
              <xsd:enumeration value="Both"/>
            </xsd:restriction>
          </xsd:simpleType>
        </xsd:union>
      </xsd:simpleType>
    </xsd:element>
  </xsd:schema>
  <xsd:schema xmlns:xsd="http://www.w3.org/2001/XMLSchema" xmlns:xs="http://www.w3.org/2001/XMLSchema" xmlns:dms="http://schemas.microsoft.com/office/2006/documentManagement/types" xmlns:pc="http://schemas.microsoft.com/office/infopath/2007/PartnerControls" targetNamespace="1b323878-974e-4c19-bf08-965c80d4ad54" elementFormDefault="qualified">
    <xsd:import namespace="http://schemas.microsoft.com/office/2006/documentManagement/types"/>
    <xsd:import namespace="http://schemas.microsoft.com/office/infopath/2007/PartnerControls"/>
    <xsd:element name="Title_Ar" ma:index="8" ma:displayName="Title Arabic" ma:internalName="Title_Ar">
      <xsd:simpleType>
        <xsd:restriction base="dms:Text">
          <xsd:maxLength value="255"/>
        </xsd:restriction>
      </xsd:simpleType>
    </xsd:element>
    <xsd:element name="Description_Ar" ma:index="9" ma:displayName="Description Arabic" ma:internalName="Description_Ar">
      <xsd:simpleType>
        <xsd:restriction base="dms:Note"/>
      </xsd:simpleType>
    </xsd:element>
    <xsd:element name="o322c83fb95240b8896db068e57a2bc9" ma:index="11" ma:taxonomy="true" ma:internalName="o322c83fb95240b8896db068e57a2bc9" ma:taxonomyFieldName="Hashtags" ma:displayName="Hashtags" ma:readOnly="false" ma:default="" ma:fieldId="{8322c83f-b952-40b8-896d-b068e57a2bc9}" ma:taxonomyMulti="true" ma:sspId="34a39cc5-1caf-4cea-90b7-be21fbdce737" ma:termSetId="5d44732f-90c8-4b9f-86a4-ac5d66f274df" ma:anchorId="00000000-0000-0000-0000-000000000000" ma:open="false" ma:isKeyword="false">
      <xsd:complexType>
        <xsd:sequence>
          <xsd:element ref="pc:Terms" minOccurs="0" maxOccurs="1"/>
        </xsd:sequence>
      </xsd:complexType>
    </xsd:element>
    <xsd:element name="TaxCatchAll" ma:index="12" nillable="true" ma:displayName="Taxonomy Catch All Column" ma:hidden="true" ma:list="{64927028-7187-4dcd-a3e9-d5b72e20ea14}" ma:internalName="TaxCatchAll" ma:showField="CatchAllData"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TaxCatchAllLabel" ma:index="13" nillable="true" ma:displayName="Taxonomy Catch All Column1" ma:hidden="true" ma:list="{64927028-7187-4dcd-a3e9-d5b72e20ea14}" ma:internalName="TaxCatchAllLabel" ma:readOnly="true" ma:showField="CatchAllDataLabel" ma:web="1b323878-974e-4c19-bf08-965c80d4ad54">
      <xsd:complexType>
        <xsd:complexContent>
          <xsd:extension base="dms:MultiChoiceLookup">
            <xsd:sequence>
              <xsd:element name="Value" type="dms:Lookup" maxOccurs="unbounded" minOccurs="0" nillable="true"/>
            </xsd:sequence>
          </xsd:extension>
        </xsd:complexContent>
      </xsd:complexType>
    </xsd:element>
    <xsd:element name="Enabled" ma:index="15" nillable="true" ma:displayName="Enabled" ma:default="1" ma:internalName="Enabled">
      <xsd:simpleType>
        <xsd:restriction base="dms:Boolean"/>
      </xsd:simpleType>
    </xsd:element>
    <xsd:element name="PublishingDate" ma:index="17" ma:displayName="PublishingDate" ma:default="[today]" ma:format="DateOnly" ma:internalName="PublishingDate" ma:readOnly="false">
      <xsd:simpleType>
        <xsd:restriction base="dms:DateTime"/>
      </xsd:simpleType>
    </xsd:element>
    <xsd:element name="SharedWithUsers" ma:index="2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ategoryDescription" ma:index="20" ma:displayName="Description" ma:internalName="CategoryDescription">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b323878-974e-4c19-bf08-965c80d4ad54">
      <Value>58</Value>
    </TaxCatchAll>
    <Title_Ar xmlns="1b323878-974e-4c19-bf08-965c80d4ad54">النشرة السنوية لإحصاءات الشباب والرياضة  2020</Title_Ar>
    <Language xmlns="http://schemas.microsoft.com/sharepoint/v3">Both</Language>
    <o322c83fb95240b8896db068e57a2bc9 xmlns="1b323878-974e-4c19-bf08-965c80d4ad54">
      <Terms xmlns="http://schemas.microsoft.com/office/infopath/2007/PartnerControls">
        <TermInfo xmlns="http://schemas.microsoft.com/office/infopath/2007/PartnerControls">
          <TermName xmlns="http://schemas.microsoft.com/office/infopath/2007/PartnerControls">StatisticalAbstract</TermName>
          <TermId xmlns="http://schemas.microsoft.com/office/infopath/2007/PartnerControls">c2f418c2-a295-4bd1-af99-d5d586494613</TermId>
        </TermInfo>
      </Terms>
    </o322c83fb95240b8896db068e57a2bc9>
    <Description_Ar xmlns="1b323878-974e-4c19-bf08-965c80d4ad54">النشرة السنوية لإحصاءات الشباب والرياضة  2020</Description_Ar>
    <Enabled xmlns="1b323878-974e-4c19-bf08-965c80d4ad54">true</Enabled>
    <PublishingDate xmlns="1b323878-974e-4c19-bf08-965c80d4ad54">2021-08-31T09:30:51+00:00</PublishingDate>
    <CategoryDescription xmlns="http://schemas.microsoft.com/sharepoint.v3">Annual Bulletin of Youth and Sports Statistics, 2020</CategoryDescription>
  </documentManagement>
</p:properties>
</file>

<file path=customXml/itemProps1.xml><?xml version="1.0" encoding="utf-8"?>
<ds:datastoreItem xmlns:ds="http://schemas.openxmlformats.org/officeDocument/2006/customXml" ds:itemID="{A7B602BC-1B06-4A3D-99C7-BE0AE4E87FB5}"/>
</file>

<file path=customXml/itemProps2.xml><?xml version="1.0" encoding="utf-8"?>
<ds:datastoreItem xmlns:ds="http://schemas.openxmlformats.org/officeDocument/2006/customXml" ds:itemID="{89D3BA57-72AA-4168-85B1-859633DB46A2}"/>
</file>

<file path=customXml/itemProps3.xml><?xml version="1.0" encoding="utf-8"?>
<ds:datastoreItem xmlns:ds="http://schemas.openxmlformats.org/officeDocument/2006/customXml" ds:itemID="{B7F1455F-1AE9-480E-9477-919E08EF691D}"/>
</file>

<file path=docMetadata/LabelInfo.xml><?xml version="1.0" encoding="utf-8"?>
<clbl:labelList xmlns:clbl="http://schemas.microsoft.com/office/2020/mipLabelMetadata">
  <clbl:label id="{87ba5c36-b7cf-4793-bbc2-bd5b3a9f95ca}" enabled="1" method="Privileged" siteId="{72f988bf-86f1-41af-91ab-2d7cd011db47}"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21</vt:i4>
      </vt:variant>
      <vt:variant>
        <vt:lpstr>Charts</vt:lpstr>
      </vt:variant>
      <vt:variant>
        <vt:i4>3</vt:i4>
      </vt:variant>
      <vt:variant>
        <vt:lpstr>Named Ranges</vt:lpstr>
      </vt:variant>
      <vt:variant>
        <vt:i4>21</vt:i4>
      </vt:variant>
    </vt:vector>
  </HeadingPairs>
  <TitlesOfParts>
    <vt:vector size="45" baseType="lpstr">
      <vt:lpstr>المقدمة</vt:lpstr>
      <vt:lpstr>التقديم</vt:lpstr>
      <vt:lpstr>254</vt:lpstr>
      <vt:lpstr>255</vt:lpstr>
      <vt:lpstr>256</vt:lpstr>
      <vt:lpstr>257</vt:lpstr>
      <vt:lpstr>258</vt:lpstr>
      <vt:lpstr>259</vt:lpstr>
      <vt:lpstr>260</vt:lpstr>
      <vt:lpstr>261</vt:lpstr>
      <vt:lpstr>262</vt:lpstr>
      <vt:lpstr>263</vt:lpstr>
      <vt:lpstr>264</vt:lpstr>
      <vt:lpstr>265</vt:lpstr>
      <vt:lpstr>266</vt:lpstr>
      <vt:lpstr>267</vt:lpstr>
      <vt:lpstr>Sheet1</vt:lpstr>
      <vt:lpstr>268</vt:lpstr>
      <vt:lpstr>269</vt:lpstr>
      <vt:lpstr>270</vt:lpstr>
      <vt:lpstr>271</vt:lpstr>
      <vt:lpstr>GR-53</vt:lpstr>
      <vt:lpstr>GR-54</vt:lpstr>
      <vt:lpstr>GR-55</vt:lpstr>
      <vt:lpstr>'254'!Print_Area</vt:lpstr>
      <vt:lpstr>'255'!Print_Area</vt:lpstr>
      <vt:lpstr>'256'!Print_Area</vt:lpstr>
      <vt:lpstr>'257'!Print_Area</vt:lpstr>
      <vt:lpstr>'258'!Print_Area</vt:lpstr>
      <vt:lpstr>'259'!Print_Area</vt:lpstr>
      <vt:lpstr>'260'!Print_Area</vt:lpstr>
      <vt:lpstr>'261'!Print_Area</vt:lpstr>
      <vt:lpstr>'262'!Print_Area</vt:lpstr>
      <vt:lpstr>'263'!Print_Area</vt:lpstr>
      <vt:lpstr>'264'!Print_Area</vt:lpstr>
      <vt:lpstr>'265'!Print_Area</vt:lpstr>
      <vt:lpstr>'266'!Print_Area</vt:lpstr>
      <vt:lpstr>'267'!Print_Area</vt:lpstr>
      <vt:lpstr>'268'!Print_Area</vt:lpstr>
      <vt:lpstr>'269'!Print_Area</vt:lpstr>
      <vt:lpstr>'270'!Print_Area</vt:lpstr>
      <vt:lpstr>'271'!Print_Area</vt:lpstr>
      <vt:lpstr>التقديم!Print_Area</vt:lpstr>
      <vt:lpstr>المقدمة!Print_Area</vt:lpstr>
      <vt:lpstr>'271'!Print_Titles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Annual Bulletin of Youth and Sports Statistics, 2020</dc:title>
  <dc:creator>Neama Mohammed  Neama</dc:creator>
  <cp:keywords>Qatar; PSA; QatarSportsDay; Planning and Statistics Authority; SocialStatistics</cp:keywords>
  <cp:lastModifiedBy>Amjad Ahmed Abdelwahab</cp:lastModifiedBy>
  <cp:lastPrinted>2021-08-31T06:15:24Z</cp:lastPrinted>
  <dcterms:created xsi:type="dcterms:W3CDTF">2011-10-12T06:38:53Z</dcterms:created>
  <dcterms:modified xsi:type="dcterms:W3CDTF">2021-08-31T06:16:33Z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0x01010050FBC1E32FA8C5438369190EAFFED8CE008E9E875BE8CF634D9CBE11DB22534CB8</vt:lpwstr>
  </property>
  <property fmtid="{D5CDD505-2E9C-101B-9397-08002B2CF9AE}" pid="3" name="TaxKeyword">
    <vt:lpwstr>648;#SocialStatistics|2b73b922-b446-405e-be2d-f6a1ac6e9092;#179;#Qatar|f05dbc2b-1feb-4985-afc3-58e9ce18885a;#178;#Planning and Statistics Authority|e65649f4-24d1-441c-884c-448bd6b7a8f9;#643;#PSA|0e57c6e0-7d64-49c5-8339-fa33dddca9a5;#689;#QatarSportsDay|e83ba3ca-84d8-4d8c-a35f-ceca8452ab20</vt:lpwstr>
  </property>
  <property fmtid="{D5CDD505-2E9C-101B-9397-08002B2CF9AE}" pid="4" name="CategoryDescription">
    <vt:lpwstr>Annual Bulletin of Youth and Sports Statistics, 2020</vt:lpwstr>
  </property>
  <property fmtid="{D5CDD505-2E9C-101B-9397-08002B2CF9AE}" pid="5" name="Hashtags">
    <vt:lpwstr>58;#StatisticalAbstract|c2f418c2-a295-4bd1-af99-d5d586494613</vt:lpwstr>
  </property>
</Properties>
</file>