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1.xml" ContentType="application/vnd.openxmlformats-officedocument.drawing+xml"/>
  <Override PartName="/xl/worksheets/sheet1.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0.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8.xml" ContentType="application/vnd.openxmlformats-officedocument.drawing+xml"/>
  <Override PartName="/xl/drawings/drawing10.xml" ContentType="application/vnd.openxmlformats-officedocument.drawing+xml"/>
  <Override PartName="/xl/drawings/drawing14.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1.xml" ContentType="application/vnd.openxmlformats-officedocument.drawing+xml"/>
  <Override PartName="/xl/drawings/drawing17.xml" ContentType="application/vnd.openxmlformats-officedocument.drawing+xml"/>
  <Override PartName="/xl/drawings/drawing19.xml" ContentType="application/vnd.openxmlformats-officedocument.drawing+xml"/>
  <Override PartName="/xl/drawings/drawing8.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45" windowWidth="19440" windowHeight="4995" tabRatio="760" activeTab="23"/>
  </bookViews>
  <sheets>
    <sheet name="Cover" sheetId="47" r:id="rId1"/>
    <sheet name="التقديم" sheetId="69" r:id="rId2"/>
    <sheet name="151" sheetId="6" r:id="rId3"/>
    <sheet name="GR.41" sheetId="50" r:id="rId4"/>
    <sheet name="152" sheetId="12" r:id="rId5"/>
    <sheet name="153" sheetId="38" r:id="rId6"/>
    <sheet name="154" sheetId="7" r:id="rId7"/>
    <sheet name="155" sheetId="49" r:id="rId8"/>
    <sheet name="156" sheetId="8" r:id="rId9"/>
    <sheet name="157" sheetId="9" r:id="rId10"/>
    <sheet name="158" sheetId="33" r:id="rId11"/>
    <sheet name="159" sheetId="32" r:id="rId12"/>
    <sheet name="160" sheetId="63" r:id="rId13"/>
    <sheet name="161" sheetId="64" r:id="rId14"/>
    <sheet name="162" sheetId="62" r:id="rId15"/>
    <sheet name="163" sheetId="29" r:id="rId16"/>
    <sheet name="164" sheetId="30" r:id="rId17"/>
    <sheet name="165" sheetId="35" r:id="rId18"/>
    <sheet name="166" sheetId="36" r:id="rId19"/>
    <sheet name="167" sheetId="42" r:id="rId20"/>
    <sheet name="168" sheetId="56" r:id="rId21"/>
    <sheet name="169" sheetId="19" r:id="rId22"/>
    <sheet name="170" sheetId="21" r:id="rId23"/>
    <sheet name="171" sheetId="22" r:id="rId24"/>
    <sheet name="172" sheetId="43" r:id="rId25"/>
    <sheet name="173" sheetId="70" r:id="rId26"/>
    <sheet name="174" sheetId="66" r:id="rId27"/>
    <sheet name="175" sheetId="67" r:id="rId28"/>
    <sheet name="176" sheetId="68" r:id="rId29"/>
  </sheets>
  <definedNames>
    <definedName name="_xlnm.Print_Area" localSheetId="2">'151'!$A$1:$H$14</definedName>
    <definedName name="_xlnm.Print_Area" localSheetId="4">'152'!$A$1:$F$12</definedName>
    <definedName name="_xlnm.Print_Area" localSheetId="6">'154'!$A$1:$H$13</definedName>
    <definedName name="_xlnm.Print_Area" localSheetId="7">'155'!$A$1:$K$15</definedName>
    <definedName name="_xlnm.Print_Area" localSheetId="8">'156'!$A$1:$K$33</definedName>
    <definedName name="_xlnm.Print_Area" localSheetId="9">'157'!$A$1:$N$16</definedName>
    <definedName name="_xlnm.Print_Area" localSheetId="10">'158'!$A$1:$N$15</definedName>
    <definedName name="_xlnm.Print_Area" localSheetId="12">'160'!$A$1:$K$19</definedName>
    <definedName name="_xlnm.Print_Area" localSheetId="15">'163'!$A$1:$F$14</definedName>
    <definedName name="_xlnm.Print_Area" localSheetId="16">'164'!$A$1:$K$15</definedName>
    <definedName name="_xlnm.Print_Area" localSheetId="17">'165'!$A$1:$O$15</definedName>
    <definedName name="_xlnm.Print_Area" localSheetId="18">'166'!$A$1:$N$20</definedName>
    <definedName name="_xlnm.Print_Area" localSheetId="19">'167'!$A$1:$K$33</definedName>
    <definedName name="_xlnm.Print_Area" localSheetId="20">'168'!$A$1:$J$18</definedName>
    <definedName name="_xlnm.Print_Area" localSheetId="21">'169'!$A$1:$E$15</definedName>
    <definedName name="_xlnm.Print_Area" localSheetId="22">'170'!$A$1:$H$16</definedName>
    <definedName name="_xlnm.Print_Area" localSheetId="23">'171'!$A$1:$L$23</definedName>
    <definedName name="_xlnm.Print_Area" localSheetId="24">'172'!$A$1:$P$12</definedName>
    <definedName name="_xlnm.Print_Area" localSheetId="25">'173'!$A$1:$J$20</definedName>
    <definedName name="_xlnm.Print_Area" localSheetId="26">'174'!$A$1:$C$19</definedName>
    <definedName name="_xlnm.Print_Area" localSheetId="27">'175'!$A$1:$O$18</definedName>
    <definedName name="_xlnm.Print_Area" localSheetId="28">'176'!$A$1:$C$19</definedName>
    <definedName name="_xlnm.Print_Area" localSheetId="0">Cover!$A$1:$A$7</definedName>
  </definedNames>
  <calcPr calcId="145621"/>
</workbook>
</file>

<file path=xl/calcChain.xml><?xml version="1.0" encoding="utf-8"?>
<calcChain xmlns="http://schemas.openxmlformats.org/spreadsheetml/2006/main">
  <c r="N14" i="35" l="1"/>
  <c r="N13" i="35"/>
  <c r="N9" i="35"/>
  <c r="N10" i="35"/>
  <c r="N11" i="35"/>
  <c r="N8" i="35"/>
  <c r="M15" i="35"/>
  <c r="B19" i="63" l="1"/>
  <c r="C19" i="63"/>
  <c r="D19" i="63"/>
  <c r="E19" i="63"/>
  <c r="F19" i="63"/>
  <c r="G19" i="63"/>
  <c r="H19" i="63"/>
  <c r="I19" i="63"/>
  <c r="J8" i="63"/>
  <c r="J9" i="63"/>
  <c r="J10" i="63"/>
  <c r="J11" i="63"/>
  <c r="J12" i="63"/>
  <c r="J13" i="63"/>
  <c r="J14" i="63"/>
  <c r="J15" i="63"/>
  <c r="J16" i="63"/>
  <c r="J17" i="63"/>
  <c r="J18" i="63"/>
  <c r="J7" i="63"/>
  <c r="J19" i="63" l="1"/>
  <c r="J15" i="30"/>
  <c r="E14" i="29"/>
  <c r="B19" i="68" l="1"/>
  <c r="C18" i="67" l="1"/>
  <c r="D18" i="67"/>
  <c r="E18" i="67"/>
  <c r="F18" i="67"/>
  <c r="G18" i="67"/>
  <c r="H18" i="67"/>
  <c r="I18" i="67"/>
  <c r="J18" i="67"/>
  <c r="K18" i="67"/>
  <c r="L18" i="67"/>
  <c r="M18" i="67"/>
  <c r="N18" i="67"/>
  <c r="B18" i="67"/>
  <c r="N8" i="67"/>
  <c r="H10" i="70"/>
  <c r="H9" i="70"/>
  <c r="H8" i="70"/>
  <c r="H18" i="70" s="1"/>
  <c r="D18" i="70"/>
  <c r="E18" i="70"/>
  <c r="F18" i="70"/>
  <c r="G18" i="70"/>
  <c r="D19" i="70"/>
  <c r="E19" i="70"/>
  <c r="F19" i="70"/>
  <c r="G19" i="70"/>
  <c r="H19" i="70"/>
  <c r="C19" i="70"/>
  <c r="C18" i="70"/>
  <c r="K22" i="22"/>
  <c r="C22" i="22"/>
  <c r="D22" i="22"/>
  <c r="E22" i="22"/>
  <c r="F22" i="22"/>
  <c r="G22" i="22"/>
  <c r="I22" i="22"/>
  <c r="B22" i="22"/>
  <c r="C15" i="33"/>
  <c r="D15" i="33"/>
  <c r="E15" i="33"/>
  <c r="F15" i="33"/>
  <c r="G15" i="33"/>
  <c r="H15" i="33"/>
  <c r="I15" i="33"/>
  <c r="J15" i="33"/>
  <c r="K15" i="33"/>
  <c r="L15" i="33"/>
  <c r="M15" i="33"/>
  <c r="B15" i="33"/>
  <c r="C16" i="9"/>
  <c r="D16" i="9"/>
  <c r="E16" i="9"/>
  <c r="F16" i="9"/>
  <c r="G16" i="9"/>
  <c r="H16" i="9"/>
  <c r="I16" i="9"/>
  <c r="J16" i="9"/>
  <c r="K16" i="9"/>
  <c r="L16" i="9"/>
  <c r="M16" i="9"/>
  <c r="B16" i="9"/>
  <c r="C33" i="8"/>
  <c r="D33" i="8"/>
  <c r="E33" i="8"/>
  <c r="F33" i="8"/>
  <c r="G33" i="8"/>
  <c r="H33" i="8"/>
  <c r="I33" i="8"/>
  <c r="J33" i="8"/>
  <c r="B33" i="8"/>
  <c r="D10" i="8"/>
  <c r="J10" i="49"/>
  <c r="G10" i="49"/>
  <c r="D10" i="49"/>
  <c r="C14" i="38"/>
  <c r="B14" i="38"/>
  <c r="C12" i="6"/>
  <c r="D12" i="6"/>
  <c r="E12" i="6"/>
  <c r="F12" i="6"/>
  <c r="G12" i="6"/>
  <c r="B12" i="6"/>
  <c r="H17" i="70" l="1"/>
  <c r="H16" i="70"/>
  <c r="H15" i="70"/>
  <c r="H14" i="70"/>
  <c r="H13" i="70"/>
  <c r="H12" i="70"/>
  <c r="H11" i="70"/>
  <c r="N9" i="67" l="1"/>
  <c r="N10" i="67"/>
  <c r="N11" i="67"/>
  <c r="N12" i="67"/>
  <c r="N13" i="67"/>
  <c r="N14" i="67"/>
  <c r="N15" i="67"/>
  <c r="N16" i="67"/>
  <c r="N17" i="67"/>
  <c r="B19" i="66"/>
  <c r="B16" i="64"/>
  <c r="J15" i="49" l="1"/>
  <c r="I15" i="49"/>
  <c r="H15" i="49"/>
  <c r="L15" i="35" l="1"/>
  <c r="G13" i="21" l="1"/>
  <c r="F13" i="21"/>
  <c r="G12" i="21"/>
  <c r="F12" i="21"/>
  <c r="G11" i="21"/>
  <c r="F11" i="21"/>
  <c r="G10" i="21"/>
  <c r="F10" i="21"/>
  <c r="F17" i="56"/>
  <c r="G16" i="56"/>
  <c r="B17" i="36"/>
  <c r="C17" i="36"/>
  <c r="D17" i="36"/>
  <c r="E17" i="36"/>
  <c r="F17" i="36"/>
  <c r="G17" i="36"/>
  <c r="H17" i="36"/>
  <c r="I17" i="36"/>
  <c r="J17" i="36"/>
  <c r="K17" i="36"/>
  <c r="J14" i="30"/>
  <c r="J13" i="30"/>
  <c r="J12" i="30"/>
  <c r="J11" i="30"/>
  <c r="J10" i="30"/>
  <c r="E13" i="29"/>
  <c r="E12" i="29"/>
  <c r="E11" i="29"/>
  <c r="E9" i="29"/>
  <c r="I14" i="49"/>
  <c r="H14" i="49"/>
  <c r="G14" i="49"/>
  <c r="D14" i="49"/>
  <c r="I13" i="49"/>
  <c r="H13" i="49"/>
  <c r="G13" i="49"/>
  <c r="D13" i="49"/>
  <c r="I12" i="49"/>
  <c r="H12" i="49"/>
  <c r="J12" i="49" s="1"/>
  <c r="G12" i="49"/>
  <c r="D12" i="49"/>
  <c r="I11" i="49"/>
  <c r="H11" i="49"/>
  <c r="J11" i="49" s="1"/>
  <c r="G11" i="49"/>
  <c r="D11" i="49"/>
  <c r="I10" i="49"/>
  <c r="H10" i="49"/>
  <c r="J13" i="49" l="1"/>
  <c r="J14" i="49"/>
  <c r="D15" i="19"/>
  <c r="C15" i="19"/>
  <c r="B15" i="19"/>
  <c r="F16" i="56" l="1"/>
  <c r="C16" i="56"/>
  <c r="D16" i="56"/>
  <c r="E16" i="56"/>
  <c r="H16" i="56"/>
  <c r="C17" i="56"/>
  <c r="D17" i="56"/>
  <c r="E17" i="56"/>
  <c r="G11" i="8" l="1"/>
  <c r="G12" i="8"/>
  <c r="G13" i="8"/>
  <c r="G14" i="8"/>
  <c r="G15" i="8"/>
  <c r="G16" i="8"/>
  <c r="G17" i="8"/>
  <c r="G18" i="8"/>
  <c r="G19" i="8"/>
  <c r="G20" i="8"/>
  <c r="G21" i="8"/>
  <c r="G22" i="8"/>
  <c r="G23" i="8"/>
  <c r="G24" i="8"/>
  <c r="G25" i="8"/>
  <c r="G26" i="8"/>
  <c r="G27" i="8"/>
  <c r="G28" i="8"/>
  <c r="G29" i="8"/>
  <c r="G30" i="8"/>
  <c r="G31" i="8"/>
  <c r="G32" i="8"/>
  <c r="G10" i="8"/>
  <c r="D11" i="8"/>
  <c r="D12" i="8"/>
  <c r="D13" i="8"/>
  <c r="D14" i="8"/>
  <c r="D15" i="8"/>
  <c r="D16" i="8"/>
  <c r="D17" i="8"/>
  <c r="D18" i="8"/>
  <c r="D19" i="8"/>
  <c r="D20" i="8"/>
  <c r="D21" i="8"/>
  <c r="D22" i="8"/>
  <c r="D23" i="8"/>
  <c r="D24" i="8"/>
  <c r="D25" i="8"/>
  <c r="D26" i="8"/>
  <c r="D27" i="8"/>
  <c r="D28" i="8"/>
  <c r="D29" i="8"/>
  <c r="D30" i="8"/>
  <c r="D31" i="8"/>
  <c r="D32" i="8"/>
  <c r="O11" i="43" l="1"/>
  <c r="N11" i="43"/>
  <c r="O9" i="43" l="1"/>
  <c r="N9" i="43"/>
  <c r="C33" i="42"/>
  <c r="E33" i="42"/>
  <c r="F33" i="42"/>
  <c r="B33" i="42"/>
  <c r="D10" i="42"/>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I10" i="8"/>
  <c r="H10" i="8"/>
  <c r="J20" i="8" l="1"/>
  <c r="J10" i="8"/>
  <c r="J32" i="8"/>
  <c r="J12" i="8"/>
  <c r="J28" i="8"/>
  <c r="J25" i="8"/>
  <c r="J17" i="8"/>
  <c r="J21" i="8"/>
  <c r="J16" i="8"/>
  <c r="J29" i="8"/>
  <c r="J24" i="8"/>
  <c r="J30" i="8"/>
  <c r="J27" i="8"/>
  <c r="J22" i="8"/>
  <c r="J19" i="8"/>
  <c r="J14" i="8"/>
  <c r="J31" i="8"/>
  <c r="J26" i="8"/>
  <c r="J23" i="8"/>
  <c r="J18" i="8"/>
  <c r="J15" i="8"/>
  <c r="J13" i="8"/>
  <c r="J11" i="8"/>
  <c r="C15" i="35" l="1"/>
  <c r="D15" i="35"/>
  <c r="E15" i="35"/>
  <c r="F15" i="35"/>
  <c r="G15" i="35"/>
  <c r="H15" i="35"/>
  <c r="I15" i="35"/>
  <c r="J15" i="35"/>
  <c r="K15" i="35"/>
  <c r="N15" i="35"/>
  <c r="B15" i="35"/>
  <c r="O10" i="43" l="1"/>
  <c r="N10" i="43"/>
  <c r="H11" i="42" l="1"/>
  <c r="I11" i="42"/>
  <c r="H12" i="42"/>
  <c r="I12" i="42"/>
  <c r="H13" i="42"/>
  <c r="I13" i="42"/>
  <c r="H14" i="42"/>
  <c r="I14" i="42"/>
  <c r="H15" i="42"/>
  <c r="I15" i="42"/>
  <c r="H16" i="42"/>
  <c r="I16" i="42"/>
  <c r="H17" i="42"/>
  <c r="I17" i="42"/>
  <c r="H18" i="42"/>
  <c r="I18" i="42"/>
  <c r="H19" i="42"/>
  <c r="I19" i="42"/>
  <c r="H20" i="42"/>
  <c r="I20" i="42"/>
  <c r="H21" i="42"/>
  <c r="I21" i="42"/>
  <c r="H22" i="42"/>
  <c r="I22" i="42"/>
  <c r="H23" i="42"/>
  <c r="I23" i="42"/>
  <c r="H24" i="42"/>
  <c r="I24" i="42"/>
  <c r="H25" i="42"/>
  <c r="I25" i="42"/>
  <c r="H26" i="42"/>
  <c r="I26" i="42"/>
  <c r="H27" i="42"/>
  <c r="I27" i="42"/>
  <c r="H28" i="42"/>
  <c r="I28" i="42"/>
  <c r="H29" i="42"/>
  <c r="I29" i="42"/>
  <c r="H30" i="42"/>
  <c r="I30" i="42"/>
  <c r="H31" i="42"/>
  <c r="I31" i="42"/>
  <c r="H32" i="42"/>
  <c r="I32" i="42"/>
  <c r="I10" i="42"/>
  <c r="H10" i="42"/>
  <c r="G10" i="42"/>
  <c r="M17" i="36"/>
  <c r="I33" i="42" l="1"/>
  <c r="H33" i="42"/>
  <c r="J32" i="42"/>
  <c r="J30" i="42"/>
  <c r="J26" i="42"/>
  <c r="J24" i="42"/>
  <c r="J22" i="42"/>
  <c r="J16" i="42"/>
  <c r="J29" i="42"/>
  <c r="J27" i="42"/>
  <c r="J25" i="42"/>
  <c r="J21" i="42"/>
  <c r="J19" i="42"/>
  <c r="J15" i="42"/>
  <c r="J14" i="42"/>
  <c r="J11" i="42"/>
  <c r="J17" i="42"/>
  <c r="J12" i="42"/>
  <c r="J10" i="42"/>
  <c r="J31" i="42"/>
  <c r="J28" i="42"/>
  <c r="J23" i="42"/>
  <c r="J18" i="42"/>
  <c r="J13" i="42"/>
  <c r="J20" i="42"/>
  <c r="D61" i="49"/>
  <c r="D60" i="49"/>
  <c r="D59" i="49"/>
  <c r="D58" i="49"/>
  <c r="D57" i="49"/>
  <c r="D56" i="49"/>
  <c r="D55" i="49"/>
  <c r="D54" i="49"/>
  <c r="D53" i="49"/>
  <c r="D52" i="49"/>
  <c r="D51" i="49"/>
  <c r="D50" i="49"/>
  <c r="D49" i="49"/>
  <c r="D48" i="49"/>
  <c r="D47" i="49"/>
  <c r="D46" i="49"/>
  <c r="D45" i="49"/>
  <c r="D44" i="49"/>
  <c r="D43" i="49"/>
  <c r="D42" i="49"/>
  <c r="D41" i="49"/>
  <c r="D40" i="49"/>
  <c r="D39" i="49"/>
  <c r="J33" i="42" l="1"/>
  <c r="G11" i="42" l="1"/>
  <c r="G12" i="42"/>
  <c r="G13" i="42"/>
  <c r="G14" i="42"/>
  <c r="G15" i="42"/>
  <c r="G16" i="42"/>
  <c r="G17" i="42"/>
  <c r="G18" i="42"/>
  <c r="G19" i="42"/>
  <c r="G20" i="42"/>
  <c r="G23" i="42"/>
  <c r="G29" i="42"/>
  <c r="G30" i="42"/>
  <c r="G31" i="42"/>
  <c r="G33" i="42" l="1"/>
  <c r="D11" i="42"/>
  <c r="D12" i="42"/>
  <c r="D13" i="42"/>
  <c r="D14" i="42"/>
  <c r="D15" i="42"/>
  <c r="D16" i="42"/>
  <c r="D17" i="42"/>
  <c r="D18" i="42"/>
  <c r="D19" i="42"/>
  <c r="D20" i="42"/>
  <c r="D21" i="42"/>
  <c r="D22" i="42"/>
  <c r="D23" i="42"/>
  <c r="D24" i="42"/>
  <c r="D25" i="42"/>
  <c r="D26" i="42"/>
  <c r="D27" i="42"/>
  <c r="D28" i="42"/>
  <c r="D29" i="42"/>
  <c r="D30" i="42"/>
  <c r="D31" i="42"/>
  <c r="D32" i="42"/>
  <c r="D33" i="42" l="1"/>
  <c r="L17" i="36" l="1"/>
</calcChain>
</file>

<file path=xl/sharedStrings.xml><?xml version="1.0" encoding="utf-8"?>
<sst xmlns="http://schemas.openxmlformats.org/spreadsheetml/2006/main" count="1102" uniqueCount="612">
  <si>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</si>
  <si>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</si>
  <si>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</si>
  <si>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</si>
  <si>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</si>
  <si>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</si>
  <si>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</si>
  <si>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</si>
  <si>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</si>
  <si>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</si>
  <si>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</si>
  <si>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</si>
  <si>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</si>
  <si>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</si>
  <si>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</si>
  <si>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</si>
  <si>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</si>
  <si>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</si>
  <si>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</si>
  <si>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</si>
  <si>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</si>
  <si>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</si>
  <si>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</si>
  <si>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</si>
  <si>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 xml:space="preserve"> Arabic</t>
  </si>
  <si>
    <t xml:space="preserve"> Foreign</t>
  </si>
  <si>
    <t>NEWSPAPERS AND MAGAZINES ISSUED IN THE STATE OF QATAR</t>
  </si>
  <si>
    <t>قطريون</t>
  </si>
  <si>
    <t>غير قطريين</t>
  </si>
  <si>
    <t>Qataris</t>
  </si>
  <si>
    <t>Nan-Qataris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</si>
  <si>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</si>
  <si>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</si>
  <si>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</si>
  <si>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</si>
  <si>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</si>
  <si>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</si>
  <si>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</si>
  <si>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</si>
  <si>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</si>
  <si>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</si>
  <si>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</si>
  <si>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</si>
  <si>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</si>
  <si>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</si>
  <si>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</si>
  <si>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</si>
  <si>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</si>
  <si>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</si>
  <si>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</si>
  <si>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</si>
  <si>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</si>
  <si>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</si>
  <si>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</si>
  <si>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</si>
  <si>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كاتب ارشيف</t>
  </si>
  <si>
    <t xml:space="preserve"> Archive Clerk</t>
  </si>
  <si>
    <t xml:space="preserve"> سكرتارية</t>
  </si>
  <si>
    <t xml:space="preserve"> Secretary</t>
  </si>
  <si>
    <t xml:space="preserve"> اداريون آخرون</t>
  </si>
  <si>
    <t xml:space="preserve"> Other Administrators</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</si>
  <si>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</si>
  <si>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</si>
  <si>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</si>
  <si>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</si>
  <si>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</si>
  <si>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</si>
  <si>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</si>
  <si>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</si>
  <si>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</si>
  <si>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</si>
  <si>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</si>
  <si>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</si>
  <si>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</si>
  <si>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</si>
  <si>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</si>
  <si>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</si>
  <si>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</si>
  <si>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</si>
  <si>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مكتبه الشيخ علي ال ثاني</t>
  </si>
  <si>
    <t xml:space="preserve">SH -Ali AL -Thani Library </t>
  </si>
  <si>
    <t>اسم المكتبة</t>
  </si>
  <si>
    <t>Name of Library</t>
  </si>
  <si>
    <t>السنة</t>
  </si>
  <si>
    <t>Year</t>
  </si>
  <si>
    <t xml:space="preserve"> انواع الحيوانات والطيور</t>
  </si>
  <si>
    <t xml:space="preserve"> Type of Animals and Birds</t>
  </si>
  <si>
    <t xml:space="preserve"> عدد الحيوانات والطيور</t>
  </si>
  <si>
    <t xml:space="preserve"> No. of Animals and Birds</t>
  </si>
  <si>
    <t xml:space="preserve"> الزوار ( بالالف)</t>
  </si>
  <si>
    <t xml:space="preserve"> Visitors (in Thousands)</t>
  </si>
  <si>
    <t xml:space="preserve">  المجموع  </t>
  </si>
  <si>
    <t>نزلاء</t>
  </si>
  <si>
    <t>Occupants</t>
  </si>
  <si>
    <t>Nights</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</si>
  <si>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</si>
  <si>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</si>
  <si>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</si>
  <si>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</si>
  <si>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</si>
  <si>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</si>
  <si>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</si>
  <si>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</si>
  <si>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</si>
  <si>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</si>
  <si>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BY OCCUPANTS AND TOURISTIC NIGHTS BY NATIONALITY</t>
  </si>
  <si>
    <t>ليالي</t>
  </si>
  <si>
    <t>يونيو</t>
  </si>
  <si>
    <t>أغسطس</t>
  </si>
  <si>
    <t>أكتوبر</t>
  </si>
  <si>
    <t>October</t>
  </si>
  <si>
    <t>HOTELS BY HOTEL CLASS, OCCUPANTS, TOURISTIC NIGHTS AND NATIONALITY</t>
  </si>
  <si>
    <t xml:space="preserve">                           السنة
 الصحف والمجلات </t>
  </si>
  <si>
    <t xml:space="preserve">                                     Year
  Newspapers 
  &amp; Magazines </t>
  </si>
  <si>
    <t>المجموع
Total</t>
  </si>
  <si>
    <t>TYPE AND NUMBER OF ANIMALS AT THE ZOOLOGICAL
GARDEN, NUMBER OF VISITORS AND TOTAL RECEIPTS</t>
  </si>
  <si>
    <t>ذكور
M</t>
  </si>
  <si>
    <t>إناث
F</t>
  </si>
  <si>
    <t xml:space="preserve">                               الجنسية
  درجة الفندق</t>
  </si>
  <si>
    <t>عرب
Arab</t>
  </si>
  <si>
    <t>اسيويون
Asian</t>
  </si>
  <si>
    <t>الممتازة (*****)</t>
  </si>
  <si>
    <t>الأولى (****)</t>
  </si>
  <si>
    <t>الثانية (***)</t>
  </si>
  <si>
    <t>الثالثة (**)</t>
  </si>
  <si>
    <t>الرابعة (*)</t>
  </si>
  <si>
    <t xml:space="preserve">                                        Nationality
    Hotel Class</t>
  </si>
  <si>
    <t>نزلاء
Occupants</t>
  </si>
  <si>
    <t>ليالي
Nights</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</si>
  <si>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</si>
  <si>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</si>
  <si>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</si>
  <si>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</si>
  <si>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</si>
  <si>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</si>
  <si>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</si>
  <si>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</si>
  <si>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</si>
  <si>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</si>
  <si>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</si>
  <si>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</si>
  <si>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number of seats</t>
  </si>
  <si>
    <t xml:space="preserve">         نوع الخدمة
  الشهر</t>
  </si>
  <si>
    <t>Totel</t>
  </si>
  <si>
    <t xml:space="preserve"> Chairman of Thr board</t>
  </si>
  <si>
    <r>
      <t xml:space="preserve"> </t>
    </r>
    <r>
      <rPr>
        <b/>
        <sz val="11"/>
        <rFont val="Arial"/>
        <family val="2"/>
      </rPr>
      <t>مكتبة الشيخ علي آل ثاني</t>
    </r>
  </si>
  <si>
    <t xml:space="preserve"> Ah-Ali-Thani Library</t>
  </si>
  <si>
    <t>متحف الفن الاسلامي</t>
  </si>
  <si>
    <t>Museum of Islamic Art</t>
  </si>
  <si>
    <t>متحف السلاح</t>
  </si>
  <si>
    <t>Weaponry Museum</t>
  </si>
  <si>
    <t>متحف قلعة الزبارة  - آثار</t>
  </si>
  <si>
    <t>Zubara Fort Museum-Arch</t>
  </si>
  <si>
    <t>متحف الخور الاقليمي - آثار + اثنوغرافي</t>
  </si>
  <si>
    <t>AL-Khor Regional M.Arch &amp;    Ethnog</t>
  </si>
  <si>
    <t xml:space="preserve">                            Type of Mosgue
 Municipality </t>
  </si>
  <si>
    <t>الدوحة</t>
  </si>
  <si>
    <t>Doha</t>
  </si>
  <si>
    <t>الريان</t>
  </si>
  <si>
    <t>AL-Rayyan</t>
  </si>
  <si>
    <t>الوكرة</t>
  </si>
  <si>
    <t>ام صلال</t>
  </si>
  <si>
    <t>Umm Salal</t>
  </si>
  <si>
    <t>الخور</t>
  </si>
  <si>
    <t>AL- Khor</t>
  </si>
  <si>
    <t>الشمال</t>
  </si>
  <si>
    <t>AL- Shamal</t>
  </si>
  <si>
    <t>الظعاين</t>
  </si>
  <si>
    <t>AL-Daayen</t>
  </si>
  <si>
    <t>(1) Mosques Where all Prayers are Performed except Gumma.</t>
  </si>
  <si>
    <t>(2) Mosques Where  Prayers, Including Gumma Performed .</t>
  </si>
  <si>
    <t>(3) هو الذي تؤدي فيه صلاة العيدين .</t>
  </si>
  <si>
    <t>(3) Praying ground  Where  The Two Eid's Prayers are Performed.</t>
  </si>
  <si>
    <t xml:space="preserve">                    Type of 
                     service
  Month</t>
  </si>
  <si>
    <t xml:space="preserve">               فعاليات
السنة</t>
  </si>
  <si>
    <t xml:space="preserve">                Events
year</t>
  </si>
  <si>
    <t>EVENTS AT QATAR NATIONAL THEATER BY SECTORS</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</si>
  <si>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 ووسائل النقل .. الخ .</t>
  </si>
  <si>
    <t xml:space="preserve">المصادر: </t>
  </si>
  <si>
    <t>Sources:</t>
  </si>
  <si>
    <t>يومية</t>
  </si>
  <si>
    <t>المجـــــــلات</t>
  </si>
  <si>
    <t>أسبوعية</t>
  </si>
  <si>
    <t>شهرية</t>
  </si>
  <si>
    <t>الصحــــــف</t>
  </si>
  <si>
    <t>Daily</t>
  </si>
  <si>
    <t>Magazines</t>
  </si>
  <si>
    <t>Weekly</t>
  </si>
  <si>
    <t>Monthly</t>
  </si>
  <si>
    <t>Newspapers</t>
  </si>
  <si>
    <t xml:space="preserve">                                         Item 
   Hotel Class</t>
  </si>
  <si>
    <t>الانواع
Species</t>
  </si>
  <si>
    <t>العدد
No</t>
  </si>
  <si>
    <t>Mammals</t>
  </si>
  <si>
    <t>الطيور</t>
  </si>
  <si>
    <t>الزواحف</t>
  </si>
  <si>
    <t>Reptiles</t>
  </si>
  <si>
    <t>الحشرات</t>
  </si>
  <si>
    <t xml:space="preserve"> البرمائيات</t>
  </si>
  <si>
    <t xml:space="preserve"> Amphibians</t>
  </si>
  <si>
    <t>مغلق للتجديد Closed For Renovation</t>
  </si>
  <si>
    <t>افريقيون
Africans</t>
  </si>
  <si>
    <t>انتاج الاطعمة الشعبية</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</si>
  <si>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</si>
  <si>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</si>
  <si>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</si>
  <si>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</si>
  <si>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</si>
  <si>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</si>
  <si>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</si>
  <si>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</si>
  <si>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النقابات</t>
  </si>
  <si>
    <t>صناعة البشوت</t>
  </si>
  <si>
    <t>السجاد</t>
  </si>
  <si>
    <t>المدود</t>
  </si>
  <si>
    <t>التطريز</t>
  </si>
  <si>
    <t>الغزل</t>
  </si>
  <si>
    <t>البريم</t>
  </si>
  <si>
    <t>صناعة السدو</t>
  </si>
  <si>
    <t>النقدة</t>
  </si>
  <si>
    <t>الرحى</t>
  </si>
  <si>
    <t>انتاج العطور والبخور</t>
  </si>
  <si>
    <t>حرفة انتاج الحناء</t>
  </si>
  <si>
    <t>توزيعات تراثية</t>
  </si>
  <si>
    <t>الضيافة القطرية</t>
  </si>
  <si>
    <t>قطر
QATAR</t>
  </si>
  <si>
    <t>السعودية
K.S.A</t>
  </si>
  <si>
    <t>الكويت
KUWAIT</t>
  </si>
  <si>
    <t>البحرين
BAHRAIN</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</si>
  <si>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</si>
  <si>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</si>
  <si>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</si>
  <si>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</si>
  <si>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</si>
  <si>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</si>
  <si>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</si>
  <si>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</si>
  <si>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</si>
  <si>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</si>
  <si>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</si>
  <si>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</si>
  <si>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</si>
  <si>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</si>
  <si>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</si>
  <si>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Weaving</t>
  </si>
  <si>
    <t>Headband making (Braim)</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</si>
  <si>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</si>
  <si>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</si>
  <si>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</si>
  <si>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</si>
  <si>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</si>
  <si>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</si>
  <si>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</si>
  <si>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</si>
  <si>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</si>
  <si>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</si>
  <si>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t>NUMBER OF MOSQUES, ROLE OF KORANIC, IMAM &amp; KHATEEB BY TYPE AND MUNICIPALITY</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</si>
  <si>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</si>
  <si>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</si>
  <si>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</si>
  <si>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القطاع الحكومي</t>
    </r>
    <r>
      <rPr>
        <sz val="10"/>
        <rFont val="Arial"/>
        <family val="2"/>
      </rPr>
      <t xml:space="preserve">
Government Sector</t>
    </r>
  </si>
  <si>
    <r>
      <t>القطاع الخاص</t>
    </r>
    <r>
      <rPr>
        <sz val="10"/>
        <rFont val="Arial"/>
        <family val="2"/>
      </rPr>
      <t xml:space="preserve">
Private sector</t>
    </r>
  </si>
  <si>
    <r>
      <t>مشاركات خارجية</t>
    </r>
    <r>
      <rPr>
        <sz val="10"/>
        <rFont val="Arial"/>
        <family val="2"/>
      </rPr>
      <t xml:space="preserve">
Foreign posts</t>
    </r>
  </si>
  <si>
    <r>
      <t xml:space="preserve">المجموع
</t>
    </r>
    <r>
      <rPr>
        <sz val="10"/>
        <rFont val="Arial"/>
        <family val="2"/>
      </rPr>
      <t>Total</t>
    </r>
  </si>
  <si>
    <r>
      <t>اسبوع ثقافي</t>
    </r>
    <r>
      <rPr>
        <sz val="10"/>
        <rFont val="Arial"/>
        <family val="2"/>
      </rPr>
      <t xml:space="preserve">
Cultural week</t>
    </r>
  </si>
  <si>
    <r>
      <t xml:space="preserve">مهرجان
</t>
    </r>
    <r>
      <rPr>
        <sz val="10"/>
        <rFont val="Arial"/>
        <family val="2"/>
      </rPr>
      <t>Festival</t>
    </r>
  </si>
  <si>
    <r>
      <t xml:space="preserve">مسرحية
</t>
    </r>
    <r>
      <rPr>
        <sz val="10"/>
        <rFont val="Arial"/>
        <family val="2"/>
      </rPr>
      <t>Play</t>
    </r>
  </si>
  <si>
    <r>
      <t>عروض غنائية</t>
    </r>
    <r>
      <rPr>
        <sz val="10"/>
        <rFont val="Arial"/>
        <family val="2"/>
      </rPr>
      <t xml:space="preserve">
Offers singing</t>
    </r>
  </si>
  <si>
    <r>
      <t>امسيات شعريه</t>
    </r>
    <r>
      <rPr>
        <sz val="10"/>
        <rFont val="Arial"/>
        <family val="2"/>
      </rPr>
      <t xml:space="preserve">
Poetry evenings</t>
    </r>
  </si>
  <si>
    <r>
      <t>فنون التراث</t>
    </r>
    <r>
      <rPr>
        <sz val="10"/>
        <rFont val="Arial"/>
        <family val="2"/>
      </rPr>
      <t xml:space="preserve">
Heritage Arts</t>
    </r>
  </si>
  <si>
    <r>
      <t>فنون تشكيلية</t>
    </r>
    <r>
      <rPr>
        <sz val="10"/>
        <rFont val="Arial"/>
        <family val="2"/>
      </rPr>
      <t xml:space="preserve">
Fine Arts</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</si>
  <si>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</si>
  <si>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</si>
  <si>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</si>
  <si>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</si>
  <si>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</si>
  <si>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</si>
  <si>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</si>
  <si>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</si>
  <si>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t>PRACTITIONERS OF THE CHARACTER POPULAR IN THE SOCIAL DEVELOPMENT CENTER</t>
  </si>
  <si>
    <r>
      <t xml:space="preserve">عدد الفنادق
</t>
    </r>
    <r>
      <rPr>
        <sz val="9"/>
        <rFont val="Arial"/>
        <family val="2"/>
      </rPr>
      <t>No. of Hotels</t>
    </r>
  </si>
  <si>
    <r>
      <t xml:space="preserve">عدد الغرف
</t>
    </r>
    <r>
      <rPr>
        <sz val="9"/>
        <rFont val="Arial"/>
        <family val="2"/>
      </rPr>
      <t>No. of Rooms</t>
    </r>
  </si>
  <si>
    <r>
      <t xml:space="preserve">عدد الليالي السياحية
</t>
    </r>
    <r>
      <rPr>
        <sz val="9"/>
        <rFont val="Arial"/>
        <family val="2"/>
      </rPr>
      <t>No. of Touristic Nights</t>
    </r>
  </si>
  <si>
    <r>
      <t xml:space="preserve">الجنسيات العربية
</t>
    </r>
    <r>
      <rPr>
        <b/>
        <sz val="10"/>
        <rFont val="Arial"/>
        <family val="2"/>
      </rPr>
      <t>Arab Nationalities</t>
    </r>
  </si>
  <si>
    <r>
      <t xml:space="preserve">الجنسيات الاجنبية
</t>
    </r>
    <r>
      <rPr>
        <b/>
        <sz val="10"/>
        <rFont val="Arial"/>
        <family val="2"/>
      </rPr>
      <t>Foreign Nationalities</t>
    </r>
  </si>
  <si>
    <r>
      <t xml:space="preserve">المجموع
</t>
    </r>
    <r>
      <rPr>
        <b/>
        <sz val="10"/>
        <rFont val="Arial"/>
        <family val="2"/>
      </rPr>
      <t>Total</t>
    </r>
  </si>
  <si>
    <t xml:space="preserve">               الجنسية
  السنة</t>
  </si>
  <si>
    <t xml:space="preserve">                   Nationality
  Yaer</t>
  </si>
  <si>
    <t>Gulf hotel guests by nationality and nights Location</t>
  </si>
  <si>
    <r>
      <t xml:space="preserve">عمان  
</t>
    </r>
    <r>
      <rPr>
        <b/>
        <sz val="10"/>
        <rFont val="Arial"/>
        <family val="2"/>
      </rPr>
      <t>OMAN</t>
    </r>
  </si>
  <si>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</si>
  <si>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</si>
  <si>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</si>
  <si>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</si>
  <si>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</si>
  <si>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</si>
  <si>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وزارة الثقافة والفنون والتراث</t>
  </si>
  <si>
    <t>* الصحف والمجلات</t>
  </si>
  <si>
    <t xml:space="preserve">* سينما قطر </t>
  </si>
  <si>
    <t>* الهيئة العامة للمتاحف</t>
  </si>
  <si>
    <t>* Ministry of culture, arts and heritage</t>
  </si>
  <si>
    <t>* Ministry of Awqaf and Islamic Affairs</t>
  </si>
  <si>
    <t>* Newspapers and magazines</t>
  </si>
  <si>
    <t>* Qatar cinemas</t>
  </si>
  <si>
    <t>* State museums</t>
  </si>
  <si>
    <t>* دار الأنماء الأجتماعي</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</si>
  <si>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</si>
  <si>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</si>
  <si>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</si>
  <si>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</si>
  <si>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كتارا</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</si>
  <si>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</si>
  <si>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</si>
  <si>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</si>
  <si>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</si>
  <si>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</si>
  <si>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</si>
  <si>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</si>
  <si>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</si>
  <si>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</si>
  <si>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</si>
  <si>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t>الصحف والمجلات الصادرة في دولة قطر
2007-2011</t>
  </si>
  <si>
    <t xml:space="preserve">VISITORS OF MUSEUMS AND EXHIBITION BY MONTH AND MUSEUM SPECIALIZATION </t>
  </si>
  <si>
    <t>دور السينما والرواد والأفلام المعروضة</t>
  </si>
  <si>
    <t xml:space="preserve"> </t>
  </si>
  <si>
    <t>أنواع الحيوانات وعددها في حديقة الحيوان وعدد الزوار والايرادات</t>
  </si>
  <si>
    <t xml:space="preserve">أنواع الحيوانات وعددها وتصنيفها في حديقة الحيوان </t>
  </si>
  <si>
    <t>المكتبات العامة والكتب والدوريات المتوفرة</t>
  </si>
  <si>
    <t>المكتبات العامة وعدد المستعيرين والكتب المستعارة</t>
  </si>
  <si>
    <t>التوزيع الشهري لساعات بث البرنامج العام من إذاعة قطر حسب نوع الخدمة الإذاعية و الشهر</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</si>
  <si>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</si>
  <si>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</si>
  <si>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</si>
  <si>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</si>
  <si>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</si>
  <si>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</si>
  <si>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</si>
  <si>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</si>
  <si>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</si>
  <si>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</si>
  <si>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</si>
  <si>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</si>
  <si>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</si>
  <si>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</si>
  <si>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</si>
  <si>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</si>
  <si>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</si>
  <si>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</si>
  <si>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</si>
  <si>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</si>
  <si>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</si>
  <si>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</si>
  <si>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الفنادق حسب درجة الفندق والنزلاء وليالي الإقامة والجنسية</t>
  </si>
  <si>
    <t>أفلام عربية
Arabic Films</t>
  </si>
  <si>
    <t>أفلام أجنبية
Foreign Films</t>
  </si>
  <si>
    <t xml:space="preserve">                    Nationality &amp; Gender
  Occupation</t>
  </si>
  <si>
    <t xml:space="preserve">              الجنسية والنوع 
 المهنة</t>
  </si>
  <si>
    <t>EMPLOYEES IN JOURNAL AND MAGAZINES BY NATIONALITY, GENDER AND OCCUPATION</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</si>
  <si>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</si>
  <si>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</si>
  <si>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</si>
  <si>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 xml:space="preserve">  عربية</t>
  </si>
  <si>
    <t xml:space="preserve">  أجنبية</t>
  </si>
  <si>
    <t>--</t>
  </si>
  <si>
    <t xml:space="preserve">        الكتب والدوريات
  اسم المكتبة   </t>
  </si>
  <si>
    <t xml:space="preserve">                   نوع المسجد
 البلدية</t>
  </si>
  <si>
    <t>2008-2011</t>
  </si>
  <si>
    <t>2008 - 2011</t>
  </si>
  <si>
    <t xml:space="preserve">            الجنسية
السنة</t>
  </si>
  <si>
    <t xml:space="preserve">               Nationality
years</t>
  </si>
  <si>
    <t xml:space="preserve"> الرواد (بالألف)</t>
  </si>
  <si>
    <t xml:space="preserve"> Audience (000)</t>
  </si>
  <si>
    <t xml:space="preserve">                 السنة
 البيان </t>
  </si>
  <si>
    <t xml:space="preserve">                            Year
   Item </t>
  </si>
  <si>
    <t xml:space="preserve">Birds </t>
  </si>
  <si>
    <t>Insects</t>
  </si>
  <si>
    <t xml:space="preserve">الثدييات </t>
  </si>
  <si>
    <r>
      <t xml:space="preserve">عدد المستعيرين
</t>
    </r>
    <r>
      <rPr>
        <sz val="8"/>
        <rFont val="Arial"/>
        <family val="2"/>
      </rPr>
      <t>No.of Borrowers</t>
    </r>
  </si>
  <si>
    <r>
      <t xml:space="preserve">الكتب المستعارة
</t>
    </r>
    <r>
      <rPr>
        <sz val="8"/>
        <rFont val="Arial"/>
        <family val="2"/>
      </rPr>
      <t>Books Borrowed</t>
    </r>
  </si>
  <si>
    <r>
      <t xml:space="preserve">عدد العاملين
 </t>
    </r>
    <r>
      <rPr>
        <sz val="8"/>
        <rFont val="Arial"/>
        <family val="2"/>
      </rPr>
      <t>No.  of Employees</t>
    </r>
  </si>
  <si>
    <t xml:space="preserve">                                         Month 
  Museum Name &amp;
  Specialization </t>
  </si>
  <si>
    <t xml:space="preserve">                       الشهر
 اسم
 وتخصص المتحف </t>
  </si>
  <si>
    <t>(1) هو الذي تؤدي فيه جميع الصلوات ما عدا الجمعة .</t>
  </si>
  <si>
    <t>(2) هو الذي تؤدي فيه جميع الصلوات والجمعة .</t>
  </si>
  <si>
    <t>EMPLOYEES IN JOURNAL AND MAGAZINES BY NATIONALITY &amp; GENDER</t>
  </si>
  <si>
    <t xml:space="preserve">                      Nationality                                                  &amp; Gender
  years</t>
  </si>
  <si>
    <t xml:space="preserve">              الجنسية                             والنوع 
  السنة</t>
  </si>
  <si>
    <t>-</t>
  </si>
  <si>
    <t>ملاحظة: من سنة 2012 مغلق للصيانه</t>
  </si>
  <si>
    <t>Note: From 2012 is closed for maintenance</t>
  </si>
  <si>
    <t>TYPE, NUMBER AND CLASSIFICATION OF ANIMALS
AT THE ZOOLOGICAL GARDEN</t>
  </si>
  <si>
    <t xml:space="preserve">                     years
  Month</t>
  </si>
  <si>
    <t xml:space="preserve">                     السنة
  الشهر</t>
  </si>
  <si>
    <t>PUBLIC LIBRARIES NUMBER OF BORROWERS AND BOOKS BORROWED</t>
  </si>
  <si>
    <t xml:space="preserve">HOTELS BY CLASS NUMBER  BEDS </t>
  </si>
  <si>
    <t>البيان</t>
  </si>
  <si>
    <t>عدد الفنادق</t>
  </si>
  <si>
    <t>No.of Hotels</t>
  </si>
  <si>
    <t>عدد الاسرة</t>
  </si>
  <si>
    <t>No.of Beds</t>
  </si>
  <si>
    <t xml:space="preserve">                          السنة
درجة الفندق</t>
  </si>
  <si>
    <t xml:space="preserve">                           Year
  Hotel Class</t>
  </si>
  <si>
    <t xml:space="preserve">                            البيان
 درجة الفندق</t>
  </si>
  <si>
    <t>2009 - 2014</t>
  </si>
  <si>
    <t>2009-2014</t>
  </si>
  <si>
    <t>العاملون بالصحف والمجلات حسب الجنسية والنوع والمهنة</t>
  </si>
  <si>
    <t>العاملون بالصحف والمجلات حسب الجنسية والنوع</t>
  </si>
  <si>
    <t>2011 - 2014</t>
  </si>
  <si>
    <t>2011-2014</t>
  </si>
  <si>
    <r>
      <t xml:space="preserve">أخرى
</t>
    </r>
    <r>
      <rPr>
        <sz val="10"/>
        <rFont val="Arial"/>
        <family val="2"/>
      </rPr>
      <t>Other</t>
    </r>
  </si>
  <si>
    <t>زوار المتاحف والمعارض حسب الشهر وتخصص المتحف</t>
  </si>
  <si>
    <t>نزلاء الفنادق وليالي الاقامة حسب الجنسية</t>
  </si>
  <si>
    <t>2010-2014</t>
  </si>
  <si>
    <t>مغلق</t>
  </si>
  <si>
    <t>عدد الــزوار
Number of Visitors</t>
  </si>
  <si>
    <t>حفلات موسيقية</t>
  </si>
  <si>
    <t>الفنون البصرية</t>
  </si>
  <si>
    <t>دراما تمثيلية</t>
  </si>
  <si>
    <t>رياضة وترفيه</t>
  </si>
  <si>
    <t>مهرجانات</t>
  </si>
  <si>
    <t>معارض</t>
  </si>
  <si>
    <t>فعاليات تراثية</t>
  </si>
  <si>
    <t>برامج دينية</t>
  </si>
  <si>
    <t>مسابقات ثقافية</t>
  </si>
  <si>
    <t>ندوات ومؤتمرات</t>
  </si>
  <si>
    <t>المسارح</t>
  </si>
  <si>
    <t>جمعيات ومراكز</t>
  </si>
  <si>
    <t>قاعات</t>
  </si>
  <si>
    <t>مسجد</t>
  </si>
  <si>
    <t>اذاعة وتلفزيون</t>
  </si>
  <si>
    <t xml:space="preserve">ملاعب رياضية </t>
  </si>
  <si>
    <t>مطاعم ومقاهي</t>
  </si>
  <si>
    <t>دورات مياة</t>
  </si>
  <si>
    <t>مواقف سيارات (تقريبا)</t>
  </si>
  <si>
    <t>نوع البرنامج التلفزيوني</t>
  </si>
  <si>
    <t>The type of television program</t>
  </si>
  <si>
    <t>نوع البرنامج</t>
  </si>
  <si>
    <t>النوع</t>
  </si>
  <si>
    <t xml:space="preserve">قطاع عام </t>
  </si>
  <si>
    <t xml:space="preserve">  Type</t>
  </si>
  <si>
    <t xml:space="preserve"> Type of programs</t>
  </si>
  <si>
    <t>General sector</t>
  </si>
  <si>
    <t>روائي</t>
  </si>
  <si>
    <t>Novelist</t>
  </si>
  <si>
    <t>وثائقي</t>
  </si>
  <si>
    <t>Documentary</t>
  </si>
  <si>
    <t>تربوي</t>
  </si>
  <si>
    <t>Educational</t>
  </si>
  <si>
    <t>للأطفال</t>
  </si>
  <si>
    <t>For children</t>
  </si>
  <si>
    <t>a joint production
With a foreign hand</t>
  </si>
  <si>
    <t>Monthly distribution for hours broadcast year program of Qatar Radio 
broadcasting service by type and month</t>
  </si>
  <si>
    <t>التوزيع الشهري لساعات بث البرنامج العام من تلفزيون قطر حسب نوع الخدمة الإذاعية و الشهر</t>
  </si>
  <si>
    <t>TELEVISION PROGRAMS AND THE NUMBER 
OF HOURS BROADCAST OF THE QATAR TV</t>
  </si>
  <si>
    <t>البرامج التلفزيونية وعدد ساعات البث لتلفزيون قطر</t>
  </si>
  <si>
    <t>(*) - Entertainment programs: programs include singing, music, entertainment and soap operas and folk music programs.</t>
  </si>
  <si>
    <t>News programs</t>
  </si>
  <si>
    <t>Cultural Programs</t>
  </si>
  <si>
    <t>The educational programs and scientific</t>
  </si>
  <si>
    <t>Documentaries (for TV)</t>
  </si>
  <si>
    <t>Children's programs</t>
  </si>
  <si>
    <t>Youth programs</t>
  </si>
  <si>
    <t>Women and Family Programs</t>
  </si>
  <si>
    <t>Entertainment programs (*)</t>
  </si>
  <si>
    <t>Other</t>
  </si>
  <si>
    <t>البرامج الإخبارية</t>
  </si>
  <si>
    <t>البرامج الثقافية</t>
  </si>
  <si>
    <t>البرامج التربوية والتعليمية والعلمية</t>
  </si>
  <si>
    <t>البرامج الوثائقية (بالنسبة للتلفزيون)</t>
  </si>
  <si>
    <t>برامج الأطفال</t>
  </si>
  <si>
    <t>برامج الشباب</t>
  </si>
  <si>
    <t>برامج المرأة والأسرة</t>
  </si>
  <si>
    <t>البرامج الترفيهية (*)</t>
  </si>
  <si>
    <t>أخرى</t>
  </si>
  <si>
    <t>إنتاج مشترك مع جهة عربية</t>
  </si>
  <si>
    <t>إنتاج مشترك مع جهة أجنبية</t>
  </si>
  <si>
    <r>
      <t xml:space="preserve">2- أفلام قصيرة
</t>
    </r>
    <r>
      <rPr>
        <sz val="12"/>
        <rFont val="Arial"/>
        <family val="2"/>
      </rPr>
      <t>إنتاج وطني</t>
    </r>
  </si>
  <si>
    <t xml:space="preserve"> إنتاج مشترك مع جهة عربية</t>
  </si>
  <si>
    <t xml:space="preserve">   الشهر</t>
  </si>
  <si>
    <t xml:space="preserve">  Month</t>
  </si>
  <si>
    <t>زوار مؤسسة الحي الثقافي (كتارا) حسب الشهر</t>
  </si>
  <si>
    <t>VISITORS OF THE CULTURAL VILLAGE
 FOUNDATION (KATARA)  BY MONTH</t>
  </si>
  <si>
    <t>الفعاليات الثقافية في مؤسسة الحي الثقافي (كتارا) حسب الشهر</t>
  </si>
  <si>
    <t>CULTURAL EVENTS IN THE CULTURAL VILLAGE FOUNDATION (KATARA)</t>
  </si>
  <si>
    <t xml:space="preserve">                    الشهر
   الفعالية </t>
  </si>
  <si>
    <t>FACILITIES OF THE CULTURAL 
VILLAGE FOUNDATION (KATARA)</t>
  </si>
  <si>
    <t>مرافق مؤسسة الحي الثقافي (كتارا)</t>
  </si>
  <si>
    <t>المرفق</t>
  </si>
  <si>
    <r>
      <rPr>
        <b/>
        <sz val="12"/>
        <rFont val="Arial"/>
        <family val="2"/>
      </rPr>
      <t xml:space="preserve">1- أفلام طويلة </t>
    </r>
    <r>
      <rPr>
        <sz val="12"/>
        <rFont val="Arial"/>
        <family val="2"/>
      </rPr>
      <t>(*)</t>
    </r>
    <r>
      <rPr>
        <sz val="10"/>
        <rFont val="Arial"/>
        <family val="2"/>
      </rPr>
      <t xml:space="preserve">
</t>
    </r>
    <r>
      <rPr>
        <sz val="12"/>
        <rFont val="Arial"/>
        <family val="2"/>
      </rPr>
      <t>إنتاج وطني</t>
    </r>
  </si>
  <si>
    <t>* لم تتوفر بيانات 2013 و2014 من المصدر</t>
  </si>
  <si>
    <t>*2013 &amp; 2014 Didn't reach from the source</t>
  </si>
  <si>
    <t>* لم تتوفر بيانات 2013 و 2014 من المصدر</t>
  </si>
  <si>
    <t>الإعلام والثقافة والسياحة</t>
  </si>
  <si>
    <t>MEDIA, CULTURE AND 
TOURISM</t>
  </si>
  <si>
    <t>It is also recognized that tourism is playing an important role in modern economy as an industry having its own  constituents such as geographical location, historical sites, beaches, etc as well as its own production elements such as hotels, transport facilities, etc.</t>
  </si>
  <si>
    <t>* لم تتوفر بيانات 2013 و 2014من المصدر</t>
  </si>
  <si>
    <t xml:space="preserve">                                  Month 
    Event</t>
  </si>
  <si>
    <t>* مؤسسة الحي الثقافي (كتارا)</t>
  </si>
  <si>
    <t>* The Cultural Village Foundation Katara</t>
  </si>
  <si>
    <t>نزلاء الفنادق الخليجيون حسب الجنسية وليالي الأقامة
2010-2012</t>
  </si>
  <si>
    <t>2010-2012</t>
  </si>
  <si>
    <t>Music Parties</t>
  </si>
  <si>
    <t>Visual Arts</t>
  </si>
  <si>
    <t xml:space="preserve">Drama </t>
  </si>
  <si>
    <t>Sports &amp; Entertainment</t>
  </si>
  <si>
    <t>Festivals</t>
  </si>
  <si>
    <t xml:space="preserve">Fairs </t>
  </si>
  <si>
    <t>Heritage Events</t>
  </si>
  <si>
    <t xml:space="preserve">Religious Programs </t>
  </si>
  <si>
    <t xml:space="preserve">Cultural Competitions </t>
  </si>
  <si>
    <t>Seminars &amp; Conferences</t>
  </si>
  <si>
    <t xml:space="preserve"> Facility </t>
  </si>
  <si>
    <t> Theaters</t>
  </si>
  <si>
    <t> Associations &amp; Centers</t>
  </si>
  <si>
    <t xml:space="preserve"> Fairs </t>
  </si>
  <si>
    <t> Halls</t>
  </si>
  <si>
    <t xml:space="preserve"> Mosque </t>
  </si>
  <si>
    <t> Radio and TV</t>
  </si>
  <si>
    <t xml:space="preserve"> Sports Fields </t>
  </si>
  <si>
    <t> Restaurants and Cafés</t>
  </si>
  <si>
    <t> Bathrooms</t>
  </si>
  <si>
    <t> Parking Lots (~)</t>
  </si>
  <si>
    <t>EVENTS AT QATAR NATIONAL THEATER BY TYPE OF EVENTS</t>
  </si>
  <si>
    <t xml:space="preserve">                القطاع
  السنة</t>
  </si>
  <si>
    <t xml:space="preserve">                  Sector
Year</t>
  </si>
  <si>
    <r>
      <t xml:space="preserve">كرتون
</t>
    </r>
    <r>
      <rPr>
        <b/>
        <sz val="10"/>
        <rFont val="Arial"/>
        <family val="2"/>
      </rPr>
      <t>Cartoon</t>
    </r>
  </si>
  <si>
    <t>إنتاج القطاع العام  في تلفزيون قطر</t>
  </si>
  <si>
    <t>PRODUCTION OF GENERAL SECTOR IN QATAR TV</t>
  </si>
  <si>
    <t>مدرجات (مسرح مفتوح)</t>
  </si>
  <si>
    <t>(شاطيء بحري) بطول 2 كم</t>
  </si>
  <si>
    <t> (Sea beach ) 2 k.m.</t>
  </si>
  <si>
    <t> Stadium Grandstands (Open Theater)</t>
  </si>
  <si>
    <t>(*) - البرامج الترفيهية: تشمل برامج الغناء والموسيقى والمنوعات والمسلسلات وبرامج الموسيقى الشعبية.</t>
  </si>
  <si>
    <t xml:space="preserve">                            الجنسية والنوع 
 الحرفة</t>
  </si>
  <si>
    <t xml:space="preserve">                                     Nationality &amp; Gender
   crafts</t>
  </si>
  <si>
    <t>Item</t>
  </si>
  <si>
    <t>الإمارات
U.A.E</t>
  </si>
  <si>
    <t>خليجيون
C.C.A.S.G</t>
  </si>
  <si>
    <r>
      <t xml:space="preserve">أوروبيون 
وأمريكيون 
</t>
    </r>
    <r>
      <rPr>
        <b/>
        <sz val="10"/>
        <rFont val="Arial"/>
        <family val="2"/>
      </rPr>
      <t>Europe &amp; America</t>
    </r>
  </si>
  <si>
    <t xml:space="preserve">                نوع 
                الخدمة
  الشهر</t>
  </si>
  <si>
    <t xml:space="preserve">                       Type of 
                        service
  Month</t>
  </si>
  <si>
    <t>فعاليات مسرح قطر الوطني حسب القطاع
2009-2014</t>
  </si>
  <si>
    <t xml:space="preserve"> عدد دور السينما</t>
  </si>
  <si>
    <t xml:space="preserve"> الافلام المعروضة</t>
  </si>
  <si>
    <t>عدد المساجد ودور تحفيظ القران والأئمة والخطباء حسب نوع المسجد والبلدية</t>
  </si>
  <si>
    <t xml:space="preserve"> Films presented</t>
  </si>
  <si>
    <t>MOVIE HOUSES, AUDIENCE AND NUMBER  
OF FILMS PRESENTED</t>
  </si>
  <si>
    <t xml:space="preserve"> Movie houses</t>
  </si>
  <si>
    <t>العدد
Number</t>
  </si>
  <si>
    <t>جدول رقم (151)</t>
  </si>
  <si>
    <t>Table No. (151)</t>
  </si>
  <si>
    <t>جدول رقم (152)</t>
  </si>
  <si>
    <t>Table No. (152)</t>
  </si>
  <si>
    <t>جدول رقم (153)</t>
  </si>
  <si>
    <t>Table No. (153)</t>
  </si>
  <si>
    <t>Table No. (154)</t>
  </si>
  <si>
    <t>جدول رقم (154)</t>
  </si>
  <si>
    <t>Table No. (155)</t>
  </si>
  <si>
    <t>جدول رقم (155)</t>
  </si>
  <si>
    <t>Table No. (156)</t>
  </si>
  <si>
    <t>جدول رقم (156)</t>
  </si>
  <si>
    <t>جدول رقم (157)</t>
  </si>
  <si>
    <t>Table No. (157)</t>
  </si>
  <si>
    <t xml:space="preserve">                      Books 
                     &amp;  Periodicals
 Name of Library</t>
  </si>
  <si>
    <t>Table No. (158)</t>
  </si>
  <si>
    <t>جدول رقم (158)</t>
  </si>
  <si>
    <t>جدول رقم (159)</t>
  </si>
  <si>
    <t>Table No. (159)</t>
  </si>
  <si>
    <t>جدول رقم (160)</t>
  </si>
  <si>
    <t>Table No. (160)</t>
  </si>
  <si>
    <t>جدول رقم (161)</t>
  </si>
  <si>
    <t>Table No. (161)</t>
  </si>
  <si>
    <t>جدول رقم (162)</t>
  </si>
  <si>
    <t>Table No. (162)</t>
  </si>
  <si>
    <r>
      <t xml:space="preserve">1- Long movies
</t>
    </r>
    <r>
      <rPr>
        <sz val="10"/>
        <rFont val="Arial"/>
        <family val="2"/>
      </rPr>
      <t>National production</t>
    </r>
  </si>
  <si>
    <r>
      <t xml:space="preserve">2- Short films
</t>
    </r>
    <r>
      <rPr>
        <sz val="10"/>
        <rFont val="Arial"/>
        <family val="2"/>
      </rPr>
      <t>National production</t>
    </r>
  </si>
  <si>
    <t>Table No. (163)</t>
  </si>
  <si>
    <t>جدول رقم (163)</t>
  </si>
  <si>
    <t>MONTHLY DISTRIBUTION FOR HOURS BROADCAST YEAR OF THE PROGRAM BY QATAR TV 
BROADCASTING SERVICE AND THE TYPE AND MONTH</t>
  </si>
  <si>
    <t>الفنادق حسب الدرجة  وعدد الأسرة 
2009  - 2014</t>
  </si>
  <si>
    <t>نزلاء الفنادق وليالي الاقامة حسب الشهر</t>
  </si>
  <si>
    <t>HOTELS BY OCCUPANTS AND TOURISTIC NIGHTS BY MONTH</t>
  </si>
  <si>
    <t>جدول رقم (165)</t>
  </si>
  <si>
    <t>Table No. (165)</t>
  </si>
  <si>
    <t>جدول رقم (166)</t>
  </si>
  <si>
    <t>Table No. (166)</t>
  </si>
  <si>
    <t>جدول رقم (167)</t>
  </si>
  <si>
    <t>Table No. (167)</t>
  </si>
  <si>
    <t>جدول رقم (168)</t>
  </si>
  <si>
    <t>Table No. (168)</t>
  </si>
  <si>
    <t>Table No. (169)</t>
  </si>
  <si>
    <t>جدول رقم (169)</t>
  </si>
  <si>
    <t>جدول رقم (170)</t>
  </si>
  <si>
    <t>Table No. (170)</t>
  </si>
  <si>
    <t>HOTELS NUMBER, ROOMS NUMBER AND TOURISTIC 
NIGHTS NUMBERS BY CLASS</t>
  </si>
  <si>
    <t>عدد الفنادق وعدد الغرف وعدد الليالي السياحية حسب الدرجة</t>
  </si>
  <si>
    <t>الممارسين للحرف الشعبية في دار الأنماء الاجتماعي</t>
  </si>
  <si>
    <r>
      <t xml:space="preserve">العدد
</t>
    </r>
    <r>
      <rPr>
        <b/>
        <sz val="10"/>
        <rFont val="Arial"/>
        <family val="2"/>
      </rPr>
      <t>Number</t>
    </r>
  </si>
  <si>
    <t>جدول رقم (171)</t>
  </si>
  <si>
    <t>Table No. (171)</t>
  </si>
  <si>
    <t>Table No. (172)</t>
  </si>
  <si>
    <t>جدول رقم (172)</t>
  </si>
  <si>
    <t>جدول رقم (173)</t>
  </si>
  <si>
    <t>Table No. (173)</t>
  </si>
  <si>
    <t>Table No. (174)</t>
  </si>
  <si>
    <t>جدول رقم (174)</t>
  </si>
  <si>
    <t>جدول رقم (175)</t>
  </si>
  <si>
    <t>Table No. (175)</t>
  </si>
  <si>
    <t>Table No. (176)</t>
  </si>
  <si>
    <t>جدول رقم (176)</t>
  </si>
  <si>
    <t>جدول رقم (164)</t>
  </si>
  <si>
    <t>Table No. (164)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</si>
</sst>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0_ ;\-#,##0\ "/>
    <numFmt numFmtId="165" formatCode="_(* #,##0.00_);_(* \(#,##0.00\);_(* &quot;-&quot;??_);_(@_)"/>
  </numFmts>
  <fonts count="65">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1"/>
      <color theme="1"/>
      <name val="Arial"/>
      <family val="2"/>
    </font>
    <font>
      <b/>
      <sz val="22"/>
      <name val="Sakkal Majalla"/>
    </font>
    <font>
      <sz val="13"/>
      <name val="Sakkal Majalla"/>
    </font>
    <font>
      <b/>
      <sz val="13"/>
      <name val="Sakkal Majalla"/>
    </font>
    <font>
      <sz val="11"/>
      <name val="Calibri"/>
      <family val="2"/>
      <scheme val="minor"/>
    </font>
    <font>
      <b/>
      <sz val="11"/>
      <name val="Calibri"/>
      <family val="2"/>
      <scheme val="minor"/>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6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bottom style="medium">
        <color theme="0"/>
      </bottom>
      <diagonal/>
    </border>
    <border>
      <left/>
      <right/>
      <top style="medium">
        <color theme="0"/>
      </top>
      <bottom/>
      <diagonal/>
    </border>
    <border>
      <left/>
      <right/>
      <top style="medium">
        <color theme="0"/>
      </top>
      <bottom style="medium">
        <color theme="0"/>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thin">
        <color theme="0"/>
      </right>
      <top style="thin">
        <color indexed="64"/>
      </top>
      <bottom style="thin">
        <color indexed="64"/>
      </bottom>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bottom/>
      <diagonal/>
    </border>
  </borders>
  <cellStyleXfs count="74">
    <xf numFmtId="0" fontId="0" fillId="0" borderId="0"/>
    <xf numFmtId="43" fontId="7" fillId="0" borderId="0" applyFont="0" applyFill="0" applyBorder="0" applyAlignment="0" applyProtection="0"/>
    <xf numFmtId="0" fontId="26" fillId="0" borderId="0" applyAlignment="0">
      <alignment horizontal="centerContinuous" vertical="center"/>
    </xf>
    <xf numFmtId="0" fontId="39" fillId="0" borderId="0" applyAlignment="0">
      <alignment horizontal="centerContinuous" vertical="center"/>
    </xf>
    <xf numFmtId="0" fontId="26" fillId="0" borderId="0" applyAlignment="0">
      <alignment horizontal="centerContinuous" vertical="center"/>
    </xf>
    <xf numFmtId="0" fontId="45" fillId="0" borderId="0" applyAlignment="0">
      <alignment horizontal="centerContinuous" vertical="center"/>
    </xf>
    <xf numFmtId="0" fontId="27" fillId="0" borderId="0" applyAlignment="0">
      <alignment horizontal="centerContinuous" vertical="center"/>
    </xf>
    <xf numFmtId="0" fontId="40" fillId="0" borderId="0" applyAlignment="0">
      <alignment horizontal="centerContinuous" vertical="center"/>
    </xf>
    <xf numFmtId="0" fontId="27" fillId="0" borderId="0" applyAlignment="0">
      <alignment horizontal="centerContinuous" vertical="center"/>
    </xf>
    <xf numFmtId="0" fontId="46" fillId="0" borderId="0" applyAlignment="0">
      <alignment horizontal="centerContinuous" vertical="center"/>
    </xf>
    <xf numFmtId="0" fontId="11" fillId="2" borderId="1">
      <alignment horizontal="right" vertical="center" wrapText="1"/>
    </xf>
    <xf numFmtId="0" fontId="41" fillId="2" borderId="1">
      <alignment horizontal="right" vertical="center" wrapText="1"/>
    </xf>
    <xf numFmtId="0" fontId="11" fillId="2" borderId="1">
      <alignment horizontal="right" vertical="center" wrapText="1"/>
    </xf>
    <xf numFmtId="0" fontId="47" fillId="2" borderId="1">
      <alignment horizontal="right" vertical="center" wrapText="1"/>
    </xf>
    <xf numFmtId="1" fontId="22" fillId="2" borderId="2">
      <alignment horizontal="left" vertical="center" wrapText="1"/>
    </xf>
    <xf numFmtId="1" fontId="9" fillId="2" borderId="3">
      <alignment horizontal="center" vertical="center"/>
    </xf>
    <xf numFmtId="0" fontId="14" fillId="2" borderId="3">
      <alignment horizontal="center" vertical="center" wrapText="1"/>
    </xf>
    <xf numFmtId="0" fontId="25" fillId="2" borderId="3">
      <alignment horizontal="center" vertical="center" wrapText="1"/>
    </xf>
    <xf numFmtId="0" fontId="42" fillId="2" borderId="3">
      <alignment horizontal="center" vertical="center" wrapText="1"/>
    </xf>
    <xf numFmtId="0" fontId="25" fillId="2" borderId="3">
      <alignment horizontal="center" vertical="center" wrapText="1"/>
    </xf>
    <xf numFmtId="0" fontId="48" fillId="2" borderId="3">
      <alignment horizontal="center" vertical="center" wrapText="1"/>
    </xf>
    <xf numFmtId="0" fontId="7" fillId="0" borderId="0">
      <alignment horizontal="center" vertical="center" readingOrder="2"/>
    </xf>
    <xf numFmtId="0" fontId="10" fillId="0" borderId="0">
      <alignment horizontal="left" vertical="center"/>
    </xf>
    <xf numFmtId="0" fontId="7" fillId="0" borderId="0"/>
    <xf numFmtId="0" fontId="33" fillId="0" borderId="0"/>
    <xf numFmtId="0" fontId="19" fillId="0" borderId="0">
      <alignment horizontal="right" vertical="center"/>
    </xf>
    <xf numFmtId="0" fontId="28" fillId="0" borderId="0">
      <alignment horizontal="left" vertical="center"/>
    </xf>
    <xf numFmtId="0" fontId="28" fillId="0" borderId="0">
      <alignment horizontal="left" vertical="center"/>
    </xf>
    <xf numFmtId="0" fontId="11" fillId="0" borderId="0">
      <alignment horizontal="right" vertical="center"/>
    </xf>
    <xf numFmtId="0" fontId="41" fillId="0" borderId="0">
      <alignment horizontal="right" vertical="center"/>
    </xf>
    <xf numFmtId="0" fontId="11" fillId="0" borderId="0">
      <alignment horizontal="right" vertical="center"/>
    </xf>
    <xf numFmtId="0" fontId="47" fillId="0" borderId="0">
      <alignment horizontal="right" vertical="center"/>
    </xf>
    <xf numFmtId="0" fontId="7" fillId="0" borderId="0">
      <alignment horizontal="left" vertical="center"/>
    </xf>
    <xf numFmtId="0" fontId="38" fillId="0" borderId="0">
      <alignment horizontal="left" vertical="center"/>
    </xf>
    <xf numFmtId="0" fontId="7" fillId="0" borderId="0">
      <alignment horizontal="left" vertical="center"/>
    </xf>
    <xf numFmtId="0" fontId="44" fillId="0" borderId="0">
      <alignment horizontal="left" vertical="center"/>
    </xf>
    <xf numFmtId="0" fontId="18" fillId="2" borderId="3" applyAlignment="0">
      <alignment horizontal="center" vertical="center"/>
    </xf>
    <xf numFmtId="0" fontId="18" fillId="2" borderId="3" applyAlignment="0">
      <alignment horizontal="center" vertical="center"/>
    </xf>
    <xf numFmtId="0" fontId="19" fillId="0" borderId="4">
      <alignment horizontal="right" vertical="center" indent="1"/>
    </xf>
    <xf numFmtId="0" fontId="11" fillId="2" borderId="4">
      <alignment horizontal="right" vertical="center" wrapText="1" indent="1" readingOrder="2"/>
    </xf>
    <xf numFmtId="0" fontId="41" fillId="2" borderId="4">
      <alignment horizontal="right" vertical="center" wrapText="1" indent="1" readingOrder="2"/>
    </xf>
    <xf numFmtId="0" fontId="11" fillId="2" borderId="4">
      <alignment horizontal="right" vertical="center" wrapText="1" indent="1" readingOrder="2"/>
    </xf>
    <xf numFmtId="0" fontId="47" fillId="2" borderId="4">
      <alignment horizontal="right" vertical="center" wrapText="1" indent="1" readingOrder="2"/>
    </xf>
    <xf numFmtId="0" fontId="11" fillId="2" borderId="4">
      <alignment horizontal="right" vertical="center" wrapText="1" indent="1" readingOrder="2"/>
    </xf>
    <xf numFmtId="0" fontId="13" fillId="0" borderId="4">
      <alignment horizontal="right" vertical="center" indent="1"/>
    </xf>
    <xf numFmtId="0" fontId="13" fillId="2" borderId="4">
      <alignment horizontal="left" vertical="center" wrapText="1" indent="1"/>
    </xf>
    <xf numFmtId="0" fontId="13" fillId="0" borderId="5">
      <alignment horizontal="left" vertical="center"/>
    </xf>
    <xf numFmtId="0" fontId="13" fillId="0" borderId="6">
      <alignment horizontal="left" vertical="center"/>
    </xf>
    <xf numFmtId="0" fontId="5" fillId="0" borderId="0"/>
    <xf numFmtId="0" fontId="26" fillId="0" borderId="0" applyAlignment="0">
      <alignment horizontal="centerContinuous" vertical="center"/>
    </xf>
    <xf numFmtId="0" fontId="27" fillId="0" borderId="0" applyAlignment="0">
      <alignment horizontal="centerContinuous" vertical="center"/>
    </xf>
    <xf numFmtId="0" fontId="11" fillId="2" borderId="1">
      <alignment horizontal="right" vertical="center" wrapText="1"/>
    </xf>
    <xf numFmtId="0" fontId="25" fillId="2" borderId="3">
      <alignment horizontal="center" vertical="center" wrapText="1"/>
    </xf>
    <xf numFmtId="0" fontId="11" fillId="0" borderId="0">
      <alignment horizontal="right" vertical="center"/>
    </xf>
    <xf numFmtId="0" fontId="7" fillId="0" borderId="0">
      <alignment horizontal="left" vertical="center"/>
    </xf>
    <xf numFmtId="0" fontId="11" fillId="2" borderId="4">
      <alignment horizontal="right" vertical="center" wrapText="1" indent="1" readingOrder="2"/>
    </xf>
    <xf numFmtId="0" fontId="4" fillId="0" borderId="0"/>
    <xf numFmtId="0" fontId="55" fillId="0" borderId="0"/>
    <xf numFmtId="43" fontId="7" fillId="0" borderId="0" applyFont="0" applyFill="0" applyBorder="0" applyAlignment="0" applyProtection="0"/>
    <xf numFmtId="0" fontId="28" fillId="0" borderId="0">
      <alignment horizontal="left" vertical="center"/>
    </xf>
    <xf numFmtId="0" fontId="18" fillId="2" borderId="3" applyAlignment="0">
      <alignment horizontal="center" vertical="center"/>
    </xf>
    <xf numFmtId="0" fontId="4" fillId="0" borderId="0"/>
    <xf numFmtId="43" fontId="7" fillId="0" borderId="0" applyFont="0" applyFill="0" applyBorder="0" applyAlignment="0" applyProtection="0"/>
    <xf numFmtId="0" fontId="3" fillId="0" borderId="0"/>
    <xf numFmtId="0" fontId="3" fillId="0" borderId="0"/>
    <xf numFmtId="0" fontId="7" fillId="0" borderId="0"/>
    <xf numFmtId="0" fontId="3" fillId="0" borderId="0"/>
    <xf numFmtId="0" fontId="2" fillId="0" borderId="0"/>
    <xf numFmtId="0" fontId="56" fillId="0" borderId="0"/>
    <xf numFmtId="0" fontId="2" fillId="0" borderId="0"/>
    <xf numFmtId="165" fontId="2" fillId="0" borderId="0" applyFont="0" applyFill="0" applyBorder="0" applyAlignment="0" applyProtection="0"/>
    <xf numFmtId="0" fontId="1" fillId="0" borderId="0"/>
    <xf numFmtId="0" fontId="1" fillId="0" borderId="0"/>
    <xf numFmtId="0" fontId="1" fillId="0" borderId="0"/>
  </cellStyleXfs>
  <cellXfs count="680">
    <xf numFmtId="0" fontId="0" fillId="0" borderId="0" xfId="0"/>
    <xf numFmtId="0" fontId="0" fillId="0" borderId="0" xfId="0" applyAlignment="1">
      <alignment vertical="center"/>
    </xf>
    <xf numFmtId="0" fontId="7" fillId="0" borderId="0" xfId="0" applyFont="1" applyAlignment="1">
      <alignment horizontal="justify" vertical="center"/>
    </xf>
    <xf numFmtId="0" fontId="8" fillId="0" borderId="0" xfId="0" applyFont="1" applyAlignment="1">
      <alignment vertical="top"/>
    </xf>
    <xf numFmtId="0" fontId="0" fillId="0" borderId="0" xfId="0" applyBorder="1"/>
    <xf numFmtId="1" fontId="12" fillId="0" borderId="0" xfId="0" applyNumberFormat="1" applyFont="1" applyBorder="1" applyAlignment="1">
      <alignment horizontal="center" vertical="center"/>
    </xf>
    <xf numFmtId="0" fontId="13" fillId="0" borderId="0" xfId="0" applyFont="1" applyBorder="1" applyAlignment="1">
      <alignment vertical="center"/>
    </xf>
    <xf numFmtId="0" fontId="15" fillId="0" borderId="0" xfId="0" applyFont="1" applyBorder="1" applyAlignment="1">
      <alignment vertical="center"/>
    </xf>
    <xf numFmtId="0" fontId="16" fillId="0" borderId="0" xfId="0" applyFont="1" applyBorder="1"/>
    <xf numFmtId="1" fontId="20" fillId="0" borderId="0" xfId="0" applyNumberFormat="1" applyFont="1" applyBorder="1" applyAlignment="1">
      <alignment horizontal="center" vertical="center"/>
    </xf>
    <xf numFmtId="0" fontId="16" fillId="0" borderId="0" xfId="0" applyFont="1" applyBorder="1" applyAlignment="1">
      <alignment vertical="center"/>
    </xf>
    <xf numFmtId="0" fontId="7" fillId="0" borderId="0" xfId="0" applyFont="1"/>
    <xf numFmtId="0" fontId="26" fillId="0" borderId="0" xfId="2" applyAlignment="1"/>
    <xf numFmtId="0" fontId="27" fillId="0" borderId="0" xfId="6" applyAlignment="1"/>
    <xf numFmtId="0" fontId="18" fillId="2" borderId="0" xfId="36" applyBorder="1" applyAlignment="1">
      <alignment vertical="center"/>
    </xf>
    <xf numFmtId="0" fontId="29" fillId="0" borderId="0" xfId="0" applyFont="1" applyAlignment="1">
      <alignment vertical="center"/>
    </xf>
    <xf numFmtId="0" fontId="24" fillId="0" borderId="0" xfId="0" applyFont="1" applyFill="1"/>
    <xf numFmtId="0" fontId="7" fillId="0" borderId="0" xfId="0" applyFont="1" applyFill="1" applyBorder="1"/>
    <xf numFmtId="0" fontId="7" fillId="0" borderId="0" xfId="0" applyFont="1" applyFill="1"/>
    <xf numFmtId="0" fontId="31" fillId="0" borderId="0" xfId="0" applyFont="1" applyFill="1"/>
    <xf numFmtId="0" fontId="24" fillId="0" borderId="0" xfId="0" applyFont="1" applyFill="1" applyBorder="1" applyAlignment="1">
      <alignment horizontal="right" vertical="center" indent="1"/>
    </xf>
    <xf numFmtId="0" fontId="7" fillId="0" borderId="0" xfId="0" applyFont="1" applyFill="1" applyBorder="1" applyAlignment="1">
      <alignment vertical="center"/>
    </xf>
    <xf numFmtId="0" fontId="7" fillId="3" borderId="0" xfId="0" applyFont="1" applyFill="1" applyBorder="1"/>
    <xf numFmtId="0" fontId="7" fillId="3" borderId="0" xfId="0" applyFont="1" applyFill="1"/>
    <xf numFmtId="0" fontId="7" fillId="3" borderId="0" xfId="0" applyFont="1" applyFill="1" applyAlignment="1">
      <alignment readingOrder="2"/>
    </xf>
    <xf numFmtId="0" fontId="21" fillId="3" borderId="0" xfId="0" applyFont="1" applyFill="1" applyAlignment="1">
      <alignment horizontal="left"/>
    </xf>
    <xf numFmtId="0" fontId="11" fillId="0" borderId="0" xfId="6" applyFont="1" applyFill="1" applyAlignment="1">
      <alignment horizontal="center" vertical="center"/>
    </xf>
    <xf numFmtId="0" fontId="11" fillId="0" borderId="0" xfId="6" applyFont="1" applyFill="1" applyAlignment="1">
      <alignment horizontal="right" vertical="center"/>
    </xf>
    <xf numFmtId="0" fontId="35" fillId="0" borderId="0" xfId="0" applyFont="1" applyAlignment="1">
      <alignment vertical="top"/>
    </xf>
    <xf numFmtId="0" fontId="7" fillId="0" borderId="0" xfId="0" applyFont="1" applyFill="1" applyBorder="1" applyAlignment="1">
      <alignment horizontal="right" vertical="center" indent="1"/>
    </xf>
    <xf numFmtId="0" fontId="7" fillId="0" borderId="0" xfId="23" applyBorder="1"/>
    <xf numFmtId="1" fontId="20" fillId="0" borderId="0" xfId="23" applyNumberFormat="1" applyFont="1" applyBorder="1" applyAlignment="1">
      <alignment horizontal="center" vertical="center"/>
    </xf>
    <xf numFmtId="0" fontId="13" fillId="0" borderId="0" xfId="23" applyFont="1" applyBorder="1" applyAlignment="1">
      <alignment vertical="center"/>
    </xf>
    <xf numFmtId="0" fontId="7" fillId="0" borderId="0" xfId="23" applyFont="1" applyFill="1"/>
    <xf numFmtId="0" fontId="16" fillId="0" borderId="0" xfId="23" applyFont="1" applyBorder="1"/>
    <xf numFmtId="0" fontId="36" fillId="0" borderId="0" xfId="0" applyFont="1" applyBorder="1" applyAlignment="1">
      <alignment horizontal="justify" vertical="center"/>
    </xf>
    <xf numFmtId="0" fontId="22" fillId="5" borderId="22" xfId="17" applyFont="1" applyFill="1" applyBorder="1" applyAlignment="1">
      <alignment horizontal="center" vertical="center" wrapText="1" readingOrder="1"/>
    </xf>
    <xf numFmtId="41" fontId="7" fillId="0" borderId="14" xfId="1" applyNumberFormat="1" applyFont="1" applyFill="1" applyBorder="1" applyAlignment="1">
      <alignment horizontal="center" vertical="center"/>
    </xf>
    <xf numFmtId="41" fontId="7" fillId="5" borderId="9" xfId="1" applyNumberFormat="1" applyFont="1" applyFill="1" applyBorder="1" applyAlignment="1">
      <alignment horizontal="center" vertical="center"/>
    </xf>
    <xf numFmtId="41" fontId="7" fillId="0" borderId="13" xfId="1" applyNumberFormat="1" applyFont="1" applyFill="1" applyBorder="1" applyAlignment="1">
      <alignment horizontal="center" vertical="center"/>
    </xf>
    <xf numFmtId="41" fontId="7" fillId="5" borderId="11" xfId="1" applyNumberFormat="1" applyFont="1" applyFill="1" applyBorder="1" applyAlignment="1">
      <alignment horizontal="center" vertical="center"/>
    </xf>
    <xf numFmtId="41" fontId="7" fillId="0" borderId="11" xfId="1" applyNumberFormat="1" applyFont="1" applyFill="1" applyBorder="1" applyAlignment="1">
      <alignment horizontal="center" vertical="center"/>
    </xf>
    <xf numFmtId="41" fontId="7" fillId="0" borderId="23" xfId="1" applyNumberFormat="1" applyFont="1" applyFill="1" applyBorder="1" applyAlignment="1">
      <alignment horizontal="center" vertical="center"/>
    </xf>
    <xf numFmtId="41" fontId="7" fillId="0" borderId="19" xfId="1" applyNumberFormat="1" applyFont="1" applyFill="1" applyBorder="1" applyAlignment="1">
      <alignment horizontal="center" vertical="center"/>
    </xf>
    <xf numFmtId="41" fontId="34" fillId="5" borderId="22" xfId="1" applyNumberFormat="1" applyFont="1" applyFill="1" applyBorder="1" applyAlignment="1">
      <alignment horizontal="center" vertical="center"/>
    </xf>
    <xf numFmtId="0" fontId="30" fillId="0" borderId="0" xfId="2" applyFont="1" applyAlignment="1"/>
    <xf numFmtId="0" fontId="11" fillId="0" borderId="0" xfId="6" applyFont="1" applyAlignment="1"/>
    <xf numFmtId="0" fontId="7" fillId="0" borderId="0" xfId="0" applyFont="1" applyBorder="1"/>
    <xf numFmtId="1" fontId="34" fillId="0" borderId="0" xfId="0" applyNumberFormat="1" applyFont="1" applyBorder="1" applyAlignment="1">
      <alignment horizontal="center" vertical="center"/>
    </xf>
    <xf numFmtId="0" fontId="7" fillId="0" borderId="0" xfId="0" applyFont="1" applyBorder="1" applyAlignment="1">
      <alignment vertical="center"/>
    </xf>
    <xf numFmtId="0" fontId="0" fillId="0" borderId="8" xfId="0" applyBorder="1"/>
    <xf numFmtId="0" fontId="25" fillId="0" borderId="9" xfId="45" applyFont="1" applyFill="1" applyBorder="1" applyAlignment="1">
      <alignment horizontal="center" vertical="center" readingOrder="1"/>
    </xf>
    <xf numFmtId="0" fontId="25" fillId="5" borderId="9" xfId="45" applyFont="1" applyFill="1" applyBorder="1" applyAlignment="1">
      <alignment horizontal="center" vertical="center" readingOrder="1"/>
    </xf>
    <xf numFmtId="0" fontId="25" fillId="0" borderId="23" xfId="45" applyFont="1" applyFill="1" applyBorder="1" applyAlignment="1">
      <alignment horizontal="center" vertical="center" readingOrder="1"/>
    </xf>
    <xf numFmtId="0" fontId="25" fillId="5" borderId="26" xfId="45" applyFont="1" applyFill="1" applyBorder="1" applyAlignment="1">
      <alignment horizontal="center" vertical="center" readingOrder="1"/>
    </xf>
    <xf numFmtId="0" fontId="32" fillId="0" borderId="0" xfId="0" applyFont="1" applyAlignment="1">
      <alignment horizontal="left" vertical="center" wrapText="1" indent="2"/>
    </xf>
    <xf numFmtId="0" fontId="43" fillId="0" borderId="0" xfId="0" applyFont="1" applyAlignment="1">
      <alignment horizontal="right" vertical="center" wrapText="1" indent="2" readingOrder="2"/>
    </xf>
    <xf numFmtId="41" fontId="7" fillId="4" borderId="9" xfId="1" applyNumberFormat="1" applyFont="1" applyFill="1" applyBorder="1" applyAlignment="1">
      <alignment horizontal="center" vertical="center" readingOrder="1"/>
    </xf>
    <xf numFmtId="0" fontId="13" fillId="5" borderId="0" xfId="0" applyFont="1" applyFill="1" applyBorder="1" applyAlignment="1">
      <alignment vertical="center"/>
    </xf>
    <xf numFmtId="0" fontId="13" fillId="4" borderId="0" xfId="0" applyFont="1" applyFill="1" applyBorder="1" applyAlignment="1">
      <alignment vertical="center"/>
    </xf>
    <xf numFmtId="0" fontId="49" fillId="0" borderId="0" xfId="0" applyFont="1" applyAlignment="1">
      <alignment horizontal="center" vertical="center"/>
    </xf>
    <xf numFmtId="0" fontId="50" fillId="0" borderId="0" xfId="0" applyFont="1" applyAlignment="1">
      <alignment horizontal="center" vertical="center" readingOrder="1"/>
    </xf>
    <xf numFmtId="0" fontId="51" fillId="0" borderId="0" xfId="0" applyFont="1" applyAlignment="1">
      <alignment horizontal="center" vertical="center"/>
    </xf>
    <xf numFmtId="0" fontId="52" fillId="0" borderId="0" xfId="0" applyFont="1" applyAlignment="1">
      <alignment horizontal="center" vertical="center"/>
    </xf>
    <xf numFmtId="0" fontId="0" fillId="0" borderId="0" xfId="0" applyBorder="1" applyAlignment="1">
      <alignment readingOrder="2"/>
    </xf>
    <xf numFmtId="0" fontId="34" fillId="5" borderId="27" xfId="17" applyFont="1" applyFill="1" applyBorder="1" applyAlignment="1">
      <alignment horizontal="center" wrapText="1"/>
    </xf>
    <xf numFmtId="0" fontId="25" fillId="5" borderId="28" xfId="17" applyFont="1" applyFill="1" applyBorder="1" applyAlignment="1">
      <alignment horizontal="center" vertical="top" wrapText="1"/>
    </xf>
    <xf numFmtId="0" fontId="7" fillId="0" borderId="0" xfId="0" applyFont="1" applyFill="1" applyAlignment="1">
      <alignment wrapText="1"/>
    </xf>
    <xf numFmtId="41" fontId="7" fillId="4" borderId="9" xfId="1" applyNumberFormat="1" applyFont="1" applyFill="1" applyBorder="1" applyAlignment="1">
      <alignment horizontal="right" vertical="center" indent="1" readingOrder="1"/>
    </xf>
    <xf numFmtId="41" fontId="7" fillId="0" borderId="9" xfId="1" applyNumberFormat="1" applyFont="1" applyFill="1" applyBorder="1" applyAlignment="1">
      <alignment horizontal="center" vertical="center" readingOrder="1"/>
    </xf>
    <xf numFmtId="41" fontId="7" fillId="5" borderId="9" xfId="1" applyNumberFormat="1" applyFont="1" applyFill="1" applyBorder="1" applyAlignment="1">
      <alignment horizontal="center" vertical="center" readingOrder="1"/>
    </xf>
    <xf numFmtId="41" fontId="7" fillId="0" borderId="14" xfId="1" applyNumberFormat="1" applyFont="1" applyFill="1" applyBorder="1" applyAlignment="1">
      <alignment horizontal="center" vertical="center" readingOrder="1"/>
    </xf>
    <xf numFmtId="41" fontId="7" fillId="0" borderId="23" xfId="1" applyNumberFormat="1" applyFont="1" applyFill="1" applyBorder="1" applyAlignment="1">
      <alignment horizontal="center" vertical="center" readingOrder="1"/>
    </xf>
    <xf numFmtId="41" fontId="6" fillId="0" borderId="22" xfId="1" applyNumberFormat="1" applyFont="1" applyFill="1" applyBorder="1" applyAlignment="1">
      <alignment horizontal="right" vertical="center" indent="1"/>
    </xf>
    <xf numFmtId="41" fontId="7" fillId="0" borderId="14" xfId="1" applyNumberFormat="1" applyFont="1" applyFill="1" applyBorder="1" applyAlignment="1">
      <alignment horizontal="right" vertical="center" indent="1" readingOrder="1"/>
    </xf>
    <xf numFmtId="41" fontId="7" fillId="5" borderId="9" xfId="1" applyNumberFormat="1" applyFont="1" applyFill="1" applyBorder="1" applyAlignment="1">
      <alignment horizontal="right" vertical="center" indent="1" readingOrder="1"/>
    </xf>
    <xf numFmtId="41" fontId="7" fillId="0" borderId="9" xfId="1" applyNumberFormat="1" applyFont="1" applyFill="1" applyBorder="1" applyAlignment="1">
      <alignment horizontal="right" vertical="center" indent="1" readingOrder="1"/>
    </xf>
    <xf numFmtId="41" fontId="7" fillId="5" borderId="23" xfId="1" applyNumberFormat="1" applyFont="1" applyFill="1" applyBorder="1" applyAlignment="1">
      <alignment horizontal="right" vertical="center" indent="1" readingOrder="1"/>
    </xf>
    <xf numFmtId="41" fontId="7" fillId="0" borderId="9" xfId="1" applyNumberFormat="1" applyFont="1" applyFill="1" applyBorder="1" applyAlignment="1">
      <alignment horizontal="center" vertical="center"/>
    </xf>
    <xf numFmtId="0" fontId="11" fillId="0" borderId="0" xfId="6" applyFont="1" applyFill="1" applyAlignment="1">
      <alignment horizontal="center" vertical="center"/>
    </xf>
    <xf numFmtId="0" fontId="0" fillId="0" borderId="0" xfId="0" applyBorder="1"/>
    <xf numFmtId="41" fontId="7" fillId="0" borderId="14" xfId="1" applyNumberFormat="1" applyFont="1" applyFill="1" applyBorder="1" applyAlignment="1">
      <alignment horizontal="right" vertical="center" readingOrder="1"/>
    </xf>
    <xf numFmtId="0" fontId="13" fillId="0" borderId="0" xfId="0" applyFont="1" applyBorder="1" applyAlignment="1">
      <alignment horizontal="right" vertical="center"/>
    </xf>
    <xf numFmtId="41" fontId="7" fillId="5" borderId="9" xfId="1" applyNumberFormat="1" applyFont="1" applyFill="1" applyBorder="1" applyAlignment="1">
      <alignment horizontal="right" vertical="center" readingOrder="1"/>
    </xf>
    <xf numFmtId="41" fontId="7" fillId="0" borderId="9" xfId="1" applyNumberFormat="1" applyFont="1" applyFill="1" applyBorder="1" applyAlignment="1">
      <alignment horizontal="right" vertical="center" readingOrder="1"/>
    </xf>
    <xf numFmtId="3" fontId="13" fillId="0" borderId="0" xfId="0" applyNumberFormat="1" applyFont="1" applyBorder="1" applyAlignment="1">
      <alignment horizontal="right" vertical="center"/>
    </xf>
    <xf numFmtId="41" fontId="7" fillId="5" borderId="17" xfId="1" applyNumberFormat="1" applyFont="1" applyFill="1" applyBorder="1" applyAlignment="1">
      <alignment horizontal="right" vertical="center" readingOrder="1"/>
    </xf>
    <xf numFmtId="0" fontId="23" fillId="0" borderId="0" xfId="39" applyFont="1" applyFill="1" applyBorder="1" applyAlignment="1">
      <alignment horizontal="right" vertical="center" wrapText="1" indent="1" readingOrder="2"/>
    </xf>
    <xf numFmtId="41" fontId="7" fillId="0" borderId="0" xfId="1" applyNumberFormat="1" applyFont="1" applyFill="1" applyBorder="1" applyAlignment="1">
      <alignment horizontal="center" vertical="center" readingOrder="1"/>
    </xf>
    <xf numFmtId="0" fontId="34" fillId="0" borderId="0" xfId="45" applyFont="1" applyFill="1" applyBorder="1" applyAlignment="1">
      <alignment horizontal="left" vertical="center" wrapText="1" indent="1"/>
    </xf>
    <xf numFmtId="41" fontId="7" fillId="0" borderId="26" xfId="1" applyNumberFormat="1" applyFont="1" applyFill="1" applyBorder="1" applyAlignment="1">
      <alignment horizontal="center" vertical="center" readingOrder="1"/>
    </xf>
    <xf numFmtId="41" fontId="7" fillId="0" borderId="26" xfId="1" applyNumberFormat="1" applyFont="1" applyFill="1" applyBorder="1" applyAlignment="1">
      <alignment horizontal="right" vertical="center" readingOrder="1"/>
    </xf>
    <xf numFmtId="41" fontId="7" fillId="0" borderId="23" xfId="1" applyNumberFormat="1" applyFont="1" applyFill="1" applyBorder="1" applyAlignment="1">
      <alignment horizontal="right" vertical="center" readingOrder="1"/>
    </xf>
    <xf numFmtId="0" fontId="6" fillId="0" borderId="0" xfId="6" applyFont="1" applyFill="1" applyAlignment="1">
      <alignment horizontal="left" vertical="center"/>
    </xf>
    <xf numFmtId="0" fontId="25" fillId="5" borderId="22" xfId="17" applyFont="1" applyFill="1" applyBorder="1">
      <alignment horizontal="center" vertical="center" wrapText="1"/>
    </xf>
    <xf numFmtId="0" fontId="11" fillId="0" borderId="12" xfId="39" applyFont="1" applyFill="1" applyBorder="1" applyAlignment="1">
      <alignment horizontal="right" vertical="center" wrapText="1" readingOrder="2"/>
    </xf>
    <xf numFmtId="0" fontId="11" fillId="5" borderId="10" xfId="39" applyFont="1" applyFill="1" applyBorder="1" applyAlignment="1">
      <alignment horizontal="right" vertical="center" wrapText="1" readingOrder="2"/>
    </xf>
    <xf numFmtId="0" fontId="11" fillId="0" borderId="10" xfId="39" applyFont="1" applyFill="1" applyBorder="1" applyAlignment="1">
      <alignment horizontal="right" vertical="center" wrapText="1" readingOrder="2"/>
    </xf>
    <xf numFmtId="0" fontId="11" fillId="5" borderId="15" xfId="39" applyFont="1" applyFill="1" applyBorder="1" applyAlignment="1">
      <alignment horizontal="right" vertical="center" wrapText="1" readingOrder="2"/>
    </xf>
    <xf numFmtId="0" fontId="23" fillId="0" borderId="12" xfId="39" applyFont="1" applyFill="1" applyBorder="1" applyAlignment="1">
      <alignment horizontal="right" vertical="center" wrapText="1" indent="1" readingOrder="2"/>
    </xf>
    <xf numFmtId="0" fontId="23" fillId="5" borderId="10" xfId="39" applyFont="1" applyFill="1" applyBorder="1" applyAlignment="1">
      <alignment horizontal="right" vertical="center" wrapText="1" indent="1" readingOrder="2"/>
    </xf>
    <xf numFmtId="0" fontId="23" fillId="4" borderId="46" xfId="39" applyFont="1" applyFill="1" applyBorder="1" applyAlignment="1">
      <alignment horizontal="right" vertical="center" wrapText="1" indent="1" readingOrder="2"/>
    </xf>
    <xf numFmtId="41" fontId="7" fillId="4" borderId="47" xfId="1" applyNumberFormat="1" applyFont="1" applyFill="1" applyBorder="1" applyAlignment="1">
      <alignment horizontal="center" vertical="center" readingOrder="1"/>
    </xf>
    <xf numFmtId="0" fontId="10" fillId="0" borderId="0" xfId="0" applyFont="1" applyBorder="1" applyAlignment="1">
      <alignment vertical="center"/>
    </xf>
    <xf numFmtId="0" fontId="11" fillId="0" borderId="20" xfId="39" applyFont="1" applyFill="1" applyBorder="1" applyAlignment="1">
      <alignment horizontal="right" vertical="center" wrapText="1" indent="1" readingOrder="2"/>
    </xf>
    <xf numFmtId="0" fontId="11" fillId="5" borderId="10" xfId="39" applyFont="1" applyFill="1" applyBorder="1" applyAlignment="1">
      <alignment horizontal="right" vertical="center" wrapText="1" indent="1" readingOrder="2"/>
    </xf>
    <xf numFmtId="0" fontId="11" fillId="0" borderId="10" xfId="39" applyFont="1" applyFill="1" applyBorder="1" applyAlignment="1">
      <alignment horizontal="right" vertical="center" wrapText="1" indent="1" readingOrder="2"/>
    </xf>
    <xf numFmtId="0" fontId="11" fillId="0" borderId="18" xfId="39" applyFont="1" applyFill="1" applyBorder="1" applyAlignment="1">
      <alignment horizontal="right" vertical="center" wrapText="1" indent="1" readingOrder="2"/>
    </xf>
    <xf numFmtId="0" fontId="11" fillId="5" borderId="49" xfId="39" applyFont="1" applyFill="1" applyBorder="1" applyAlignment="1">
      <alignment horizontal="center" vertical="center" wrapText="1" readingOrder="2"/>
    </xf>
    <xf numFmtId="0" fontId="34" fillId="5" borderId="7" xfId="45" applyFont="1" applyFill="1" applyBorder="1" applyAlignment="1">
      <alignment horizontal="center" vertical="center" wrapText="1"/>
    </xf>
    <xf numFmtId="41" fontId="6" fillId="5" borderId="22" xfId="1" applyNumberFormat="1" applyFont="1" applyFill="1" applyBorder="1" applyAlignment="1">
      <alignment horizontal="center" vertical="center" readingOrder="1"/>
    </xf>
    <xf numFmtId="0" fontId="7" fillId="0" borderId="26" xfId="44" applyFont="1" applyFill="1" applyBorder="1" applyAlignment="1">
      <alignment horizontal="right" vertical="center" indent="1" readingOrder="1"/>
    </xf>
    <xf numFmtId="0" fontId="7" fillId="5" borderId="9" xfId="44" applyFont="1" applyFill="1" applyBorder="1" applyAlignment="1">
      <alignment horizontal="right" vertical="center" indent="1" readingOrder="1"/>
    </xf>
    <xf numFmtId="0" fontId="7" fillId="0" borderId="9" xfId="44" applyFont="1" applyFill="1" applyBorder="1" applyAlignment="1">
      <alignment horizontal="right" vertical="center" indent="1" readingOrder="1"/>
    </xf>
    <xf numFmtId="0" fontId="7" fillId="0" borderId="17" xfId="44" applyFont="1" applyFill="1" applyBorder="1" applyAlignment="1">
      <alignment horizontal="right" vertical="center" indent="1" readingOrder="1"/>
    </xf>
    <xf numFmtId="0" fontId="11" fillId="0" borderId="15" xfId="39" applyFont="1" applyFill="1" applyBorder="1" applyAlignment="1">
      <alignment horizontal="right" vertical="center" wrapText="1" indent="1" readingOrder="2"/>
    </xf>
    <xf numFmtId="41" fontId="7" fillId="5" borderId="9" xfId="1" applyNumberFormat="1" applyFont="1" applyFill="1" applyBorder="1" applyAlignment="1">
      <alignment horizontal="right" vertical="center"/>
    </xf>
    <xf numFmtId="0" fontId="6" fillId="5" borderId="32" xfId="39" applyFont="1" applyFill="1" applyBorder="1" applyAlignment="1">
      <alignment horizontal="center" vertical="center" wrapText="1" readingOrder="1"/>
    </xf>
    <xf numFmtId="0" fontId="23" fillId="0" borderId="12" xfId="39" applyFont="1" applyFill="1" applyBorder="1">
      <alignment horizontal="right" vertical="center" wrapText="1" indent="1" readingOrder="2"/>
    </xf>
    <xf numFmtId="0" fontId="7" fillId="0" borderId="13" xfId="45" applyFont="1" applyFill="1" applyBorder="1" applyAlignment="1">
      <alignment horizontal="left" vertical="center" wrapText="1"/>
    </xf>
    <xf numFmtId="0" fontId="23" fillId="5" borderId="10" xfId="39" applyFont="1" applyFill="1" applyBorder="1">
      <alignment horizontal="right" vertical="center" wrapText="1" indent="1" readingOrder="2"/>
    </xf>
    <xf numFmtId="0" fontId="7" fillId="5" borderId="11" xfId="45" applyFont="1" applyFill="1" applyBorder="1" applyAlignment="1">
      <alignment horizontal="left" vertical="center" wrapText="1"/>
    </xf>
    <xf numFmtId="0" fontId="23" fillId="0" borderId="10" xfId="39" applyFont="1" applyFill="1" applyBorder="1">
      <alignment horizontal="right" vertical="center" wrapText="1" indent="1" readingOrder="2"/>
    </xf>
    <xf numFmtId="0" fontId="7" fillId="0" borderId="11" xfId="45" applyFont="1" applyFill="1" applyBorder="1" applyAlignment="1">
      <alignment horizontal="left" vertical="center" wrapText="1"/>
    </xf>
    <xf numFmtId="0" fontId="11" fillId="4" borderId="10" xfId="39" applyFont="1" applyFill="1" applyBorder="1">
      <alignment horizontal="right" vertical="center" wrapText="1" indent="1" readingOrder="2"/>
    </xf>
    <xf numFmtId="0" fontId="7" fillId="4" borderId="11" xfId="45" applyFont="1" applyFill="1" applyBorder="1" applyAlignment="1">
      <alignment horizontal="left" vertical="center" wrapText="1"/>
    </xf>
    <xf numFmtId="0" fontId="11" fillId="5" borderId="10" xfId="39" applyFont="1" applyFill="1" applyBorder="1">
      <alignment horizontal="right" vertical="center" wrapText="1" indent="1" readingOrder="2"/>
    </xf>
    <xf numFmtId="0" fontId="23" fillId="4" borderId="10" xfId="39" applyFont="1" applyFill="1" applyBorder="1">
      <alignment horizontal="right" vertical="center" wrapText="1" indent="1" readingOrder="2"/>
    </xf>
    <xf numFmtId="0" fontId="23" fillId="4" borderId="15" xfId="39" applyFont="1" applyFill="1" applyBorder="1">
      <alignment horizontal="right" vertical="center" wrapText="1" indent="1" readingOrder="2"/>
    </xf>
    <xf numFmtId="0" fontId="11" fillId="5" borderId="39" xfId="36" applyFont="1" applyFill="1" applyBorder="1" applyAlignment="1">
      <alignment horizontal="center" vertical="center"/>
    </xf>
    <xf numFmtId="0" fontId="11" fillId="0" borderId="12" xfId="39" applyFont="1" applyFill="1" applyBorder="1" applyAlignment="1">
      <alignment horizontal="right" vertical="center" wrapText="1" indent="1" readingOrder="2"/>
    </xf>
    <xf numFmtId="0" fontId="7" fillId="0" borderId="13" xfId="45" applyFont="1" applyFill="1" applyBorder="1" applyAlignment="1">
      <alignment horizontal="left" vertical="center" wrapText="1" indent="1"/>
    </xf>
    <xf numFmtId="0" fontId="7" fillId="5" borderId="11" xfId="45" applyFont="1" applyFill="1" applyBorder="1" applyAlignment="1">
      <alignment horizontal="left" vertical="center" wrapText="1" indent="1"/>
    </xf>
    <xf numFmtId="0" fontId="7" fillId="0" borderId="11" xfId="45" applyFont="1" applyFill="1" applyBorder="1" applyAlignment="1">
      <alignment horizontal="left" vertical="center" wrapText="1" indent="1"/>
    </xf>
    <xf numFmtId="0" fontId="7" fillId="0" borderId="19" xfId="45" applyFont="1" applyFill="1" applyBorder="1" applyAlignment="1">
      <alignment horizontal="left" vertical="center" wrapText="1" indent="1"/>
    </xf>
    <xf numFmtId="0" fontId="11" fillId="5" borderId="24" xfId="36" applyFont="1" applyFill="1" applyBorder="1" applyAlignment="1">
      <alignment horizontal="center" vertical="center"/>
    </xf>
    <xf numFmtId="0" fontId="6" fillId="5" borderId="25" xfId="36" applyFont="1" applyFill="1" applyBorder="1" applyAlignment="1">
      <alignment horizontal="center" vertical="center"/>
    </xf>
    <xf numFmtId="0" fontId="36" fillId="0" borderId="13" xfId="45" applyFont="1" applyFill="1" applyBorder="1" applyAlignment="1">
      <alignment horizontal="left" vertical="center" wrapText="1" indent="1"/>
    </xf>
    <xf numFmtId="0" fontId="36" fillId="5" borderId="11" xfId="45" applyFont="1" applyFill="1" applyBorder="1" applyAlignment="1">
      <alignment horizontal="left" vertical="center" wrapText="1" indent="1"/>
    </xf>
    <xf numFmtId="0" fontId="36" fillId="0" borderId="11" xfId="45" applyFont="1" applyFill="1" applyBorder="1" applyAlignment="1">
      <alignment horizontal="left" vertical="center" wrapText="1" indent="1"/>
    </xf>
    <xf numFmtId="0" fontId="36" fillId="0" borderId="19" xfId="45" applyFont="1" applyFill="1" applyBorder="1" applyAlignment="1">
      <alignment horizontal="left" vertical="center" wrapText="1" indent="1"/>
    </xf>
    <xf numFmtId="0" fontId="11" fillId="5" borderId="25" xfId="36" applyFont="1" applyFill="1" applyBorder="1" applyAlignment="1">
      <alignment horizontal="center" vertical="center"/>
    </xf>
    <xf numFmtId="0" fontId="11" fillId="5" borderId="15" xfId="39" applyFont="1" applyFill="1" applyBorder="1" applyAlignment="1">
      <alignment horizontal="right" vertical="center" wrapText="1" indent="1" readingOrder="2"/>
    </xf>
    <xf numFmtId="0" fontId="7" fillId="5" borderId="16" xfId="45" applyFont="1" applyFill="1" applyBorder="1" applyAlignment="1">
      <alignment horizontal="left" vertical="center" wrapText="1" indent="1"/>
    </xf>
    <xf numFmtId="0" fontId="11" fillId="0" borderId="39" xfId="46" applyFont="1" applyFill="1" applyBorder="1" applyAlignment="1">
      <alignment horizontal="center" vertical="center"/>
    </xf>
    <xf numFmtId="0" fontId="34" fillId="0" borderId="50" xfId="46" applyFont="1" applyFill="1" applyBorder="1" applyAlignment="1">
      <alignment horizontal="center" vertical="center"/>
    </xf>
    <xf numFmtId="0" fontId="34" fillId="5" borderId="16" xfId="39" applyFont="1" applyFill="1" applyBorder="1" applyAlignment="1">
      <alignment horizontal="center" vertical="center" readingOrder="1"/>
    </xf>
    <xf numFmtId="0" fontId="34" fillId="0" borderId="16" xfId="39" applyFont="1" applyFill="1" applyBorder="1" applyAlignment="1">
      <alignment horizontal="center" vertical="center" readingOrder="1"/>
    </xf>
    <xf numFmtId="0" fontId="7" fillId="0" borderId="17" xfId="24" applyFont="1" applyFill="1" applyBorder="1" applyAlignment="1">
      <alignment horizontal="right" vertical="center" indent="1" readingOrder="1"/>
    </xf>
    <xf numFmtId="0" fontId="6" fillId="0" borderId="17" xfId="24" applyFont="1" applyFill="1" applyBorder="1" applyAlignment="1">
      <alignment horizontal="right" vertical="center" indent="1" readingOrder="1"/>
    </xf>
    <xf numFmtId="0" fontId="11" fillId="0" borderId="12" xfId="39" applyFont="1" applyFill="1" applyBorder="1">
      <alignment horizontal="right" vertical="center" wrapText="1" indent="1" readingOrder="2"/>
    </xf>
    <xf numFmtId="0" fontId="11" fillId="5" borderId="12" xfId="39" applyFont="1" applyFill="1" applyBorder="1">
      <alignment horizontal="right" vertical="center" wrapText="1" indent="1" readingOrder="2"/>
    </xf>
    <xf numFmtId="0" fontId="11" fillId="0" borderId="10" xfId="39" applyFont="1" applyFill="1" applyBorder="1">
      <alignment horizontal="right" vertical="center" wrapText="1" indent="1" readingOrder="2"/>
    </xf>
    <xf numFmtId="0" fontId="11" fillId="0" borderId="15" xfId="39" applyFont="1" applyFill="1" applyBorder="1">
      <alignment horizontal="right" vertical="center" wrapText="1" indent="1" readingOrder="2"/>
    </xf>
    <xf numFmtId="0" fontId="11" fillId="5" borderId="18" xfId="39" applyFont="1" applyFill="1" applyBorder="1">
      <alignment horizontal="right" vertical="center" wrapText="1" indent="1" readingOrder="2"/>
    </xf>
    <xf numFmtId="0" fontId="11" fillId="0" borderId="39" xfId="39" applyFont="1" applyFill="1" applyBorder="1">
      <alignment horizontal="right" vertical="center" wrapText="1" indent="1" readingOrder="2"/>
    </xf>
    <xf numFmtId="0" fontId="7" fillId="0" borderId="13" xfId="45" applyFont="1" applyFill="1" applyBorder="1">
      <alignment horizontal="left" vertical="center" wrapText="1" indent="1"/>
    </xf>
    <xf numFmtId="0" fontId="7" fillId="5" borderId="11" xfId="45" applyFont="1" applyFill="1" applyBorder="1">
      <alignment horizontal="left" vertical="center" wrapText="1" indent="1"/>
    </xf>
    <xf numFmtId="0" fontId="7" fillId="0" borderId="11" xfId="45" applyFont="1" applyFill="1" applyBorder="1">
      <alignment horizontal="left" vertical="center" wrapText="1" indent="1"/>
    </xf>
    <xf numFmtId="0" fontId="11" fillId="0" borderId="18" xfId="39" applyFont="1" applyFill="1" applyBorder="1">
      <alignment horizontal="right" vertical="center" wrapText="1" indent="1" readingOrder="2"/>
    </xf>
    <xf numFmtId="0" fontId="7" fillId="0" borderId="19" xfId="45" applyFont="1" applyFill="1" applyBorder="1">
      <alignment horizontal="left" vertical="center" wrapText="1" indent="1"/>
    </xf>
    <xf numFmtId="0" fontId="11" fillId="5" borderId="24" xfId="36" applyFont="1" applyFill="1" applyBorder="1" applyAlignment="1">
      <alignment horizontal="center" vertical="center" readingOrder="2"/>
    </xf>
    <xf numFmtId="41" fontId="7" fillId="0" borderId="13" xfId="1" applyNumberFormat="1" applyFont="1" applyFill="1" applyBorder="1" applyAlignment="1">
      <alignment horizontal="right" vertical="center" readingOrder="1"/>
    </xf>
    <xf numFmtId="41" fontId="7" fillId="0" borderId="0" xfId="1" applyNumberFormat="1" applyFont="1" applyFill="1" applyBorder="1" applyAlignment="1">
      <alignment horizontal="right" vertical="center" readingOrder="1"/>
    </xf>
    <xf numFmtId="41" fontId="7" fillId="0" borderId="12" xfId="1" applyNumberFormat="1" applyFont="1" applyFill="1" applyBorder="1" applyAlignment="1">
      <alignment horizontal="right" vertical="center" readingOrder="1"/>
    </xf>
    <xf numFmtId="41" fontId="7" fillId="5" borderId="11" xfId="1" applyNumberFormat="1" applyFont="1" applyFill="1" applyBorder="1" applyAlignment="1">
      <alignment horizontal="right" vertical="center" readingOrder="1"/>
    </xf>
    <xf numFmtId="41" fontId="7" fillId="5" borderId="0" xfId="1" applyNumberFormat="1" applyFont="1" applyFill="1" applyBorder="1" applyAlignment="1">
      <alignment horizontal="right" vertical="center" readingOrder="1"/>
    </xf>
    <xf numFmtId="41" fontId="7" fillId="5" borderId="10" xfId="1" applyNumberFormat="1" applyFont="1" applyFill="1" applyBorder="1" applyAlignment="1">
      <alignment horizontal="right" vertical="center" readingOrder="1"/>
    </xf>
    <xf numFmtId="41" fontId="7" fillId="0" borderId="11" xfId="1" applyNumberFormat="1" applyFont="1" applyFill="1" applyBorder="1" applyAlignment="1">
      <alignment horizontal="right" vertical="center" readingOrder="1"/>
    </xf>
    <xf numFmtId="41" fontId="7" fillId="0" borderId="10" xfId="1" applyNumberFormat="1" applyFont="1" applyFill="1" applyBorder="1" applyAlignment="1">
      <alignment horizontal="right" vertical="center" readingOrder="1"/>
    </xf>
    <xf numFmtId="41" fontId="7" fillId="0" borderId="19" xfId="1" applyNumberFormat="1" applyFont="1" applyFill="1" applyBorder="1" applyAlignment="1">
      <alignment horizontal="right" vertical="center" readingOrder="1"/>
    </xf>
    <xf numFmtId="41" fontId="7" fillId="0" borderId="18" xfId="1" applyNumberFormat="1" applyFont="1" applyFill="1" applyBorder="1" applyAlignment="1">
      <alignment horizontal="right" vertical="center" readingOrder="1"/>
    </xf>
    <xf numFmtId="41" fontId="34" fillId="5" borderId="22" xfId="1" applyNumberFormat="1" applyFont="1" applyFill="1" applyBorder="1" applyAlignment="1">
      <alignment horizontal="right" vertical="center"/>
    </xf>
    <xf numFmtId="0" fontId="17" fillId="5" borderId="25" xfId="36" applyFont="1" applyFill="1" applyBorder="1" applyAlignment="1">
      <alignment horizontal="center" vertical="center"/>
    </xf>
    <xf numFmtId="0" fontId="11" fillId="0" borderId="24" xfId="36" applyFont="1" applyFill="1" applyBorder="1" applyAlignment="1">
      <alignment horizontal="center" vertical="center" readingOrder="2"/>
    </xf>
    <xf numFmtId="0" fontId="17" fillId="5" borderId="10" xfId="39" applyFont="1" applyFill="1" applyBorder="1" applyAlignment="1">
      <alignment horizontal="center" vertical="center" wrapText="1" readingOrder="2"/>
    </xf>
    <xf numFmtId="0" fontId="17" fillId="4" borderId="10" xfId="39" applyFont="1" applyFill="1" applyBorder="1" applyAlignment="1">
      <alignment horizontal="center" vertical="center" wrapText="1" readingOrder="2"/>
    </xf>
    <xf numFmtId="0" fontId="17" fillId="0" borderId="12" xfId="39" applyFont="1" applyFill="1" applyBorder="1" applyAlignment="1">
      <alignment horizontal="right" vertical="center" wrapText="1" indent="1" readingOrder="2"/>
    </xf>
    <xf numFmtId="0" fontId="32" fillId="0" borderId="13" xfId="45" applyFont="1" applyFill="1" applyBorder="1" applyAlignment="1">
      <alignment horizontal="left" vertical="center" wrapText="1" indent="1"/>
    </xf>
    <xf numFmtId="0" fontId="17" fillId="5" borderId="10" xfId="39" applyFont="1" applyFill="1" applyBorder="1" applyAlignment="1">
      <alignment horizontal="right" vertical="center" wrapText="1" indent="1" readingOrder="2"/>
    </xf>
    <xf numFmtId="0" fontId="32" fillId="5" borderId="11" xfId="45" applyFont="1" applyFill="1" applyBorder="1" applyAlignment="1">
      <alignment horizontal="left" vertical="center" wrapText="1" indent="1"/>
    </xf>
    <xf numFmtId="0" fontId="17" fillId="0" borderId="10" xfId="39" applyFont="1" applyFill="1" applyBorder="1" applyAlignment="1">
      <alignment horizontal="right" vertical="center" wrapText="1" indent="1" readingOrder="2"/>
    </xf>
    <xf numFmtId="0" fontId="32" fillId="0" borderId="11" xfId="45" applyFont="1" applyFill="1" applyBorder="1" applyAlignment="1">
      <alignment horizontal="left" vertical="center" wrapText="1" indent="1"/>
    </xf>
    <xf numFmtId="0" fontId="17" fillId="5" borderId="18" xfId="39" applyFont="1" applyFill="1" applyBorder="1" applyAlignment="1">
      <alignment horizontal="right" vertical="center" wrapText="1" indent="1" readingOrder="2"/>
    </xf>
    <xf numFmtId="0" fontId="32" fillId="5" borderId="19" xfId="45" applyFont="1" applyFill="1" applyBorder="1" applyAlignment="1">
      <alignment horizontal="left" vertical="center" wrapText="1" indent="1"/>
    </xf>
    <xf numFmtId="0" fontId="11" fillId="0" borderId="54" xfId="39" applyFont="1" applyFill="1" applyBorder="1" applyAlignment="1">
      <alignment horizontal="right" vertical="center" wrapText="1" indent="1" readingOrder="2"/>
    </xf>
    <xf numFmtId="0" fontId="11" fillId="5" borderId="12" xfId="39" applyFont="1" applyFill="1" applyBorder="1" applyAlignment="1">
      <alignment horizontal="right" vertical="center" wrapText="1" indent="1" readingOrder="2"/>
    </xf>
    <xf numFmtId="0" fontId="11" fillId="5" borderId="56" xfId="39" applyFont="1" applyFill="1" applyBorder="1" applyAlignment="1">
      <alignment horizontal="right" vertical="center" wrapText="1" indent="1" readingOrder="2"/>
    </xf>
    <xf numFmtId="0" fontId="11" fillId="5" borderId="39" xfId="39" applyFont="1" applyFill="1" applyBorder="1" applyAlignment="1">
      <alignment horizontal="right" vertical="center" wrapText="1" indent="1" readingOrder="2"/>
    </xf>
    <xf numFmtId="0" fontId="25" fillId="5" borderId="17" xfId="45" applyFont="1" applyFill="1" applyBorder="1" applyAlignment="1">
      <alignment horizontal="center" vertical="center" readingOrder="1"/>
    </xf>
    <xf numFmtId="41" fontId="36" fillId="0" borderId="14" xfId="1" applyNumberFormat="1" applyFont="1" applyFill="1" applyBorder="1" applyAlignment="1">
      <alignment vertical="center"/>
    </xf>
    <xf numFmtId="164" fontId="36" fillId="5" borderId="9" xfId="1" quotePrefix="1" applyNumberFormat="1" applyFont="1" applyFill="1" applyBorder="1" applyAlignment="1">
      <alignment vertical="center"/>
    </xf>
    <xf numFmtId="41" fontId="36" fillId="5" borderId="9" xfId="1" applyNumberFormat="1" applyFont="1" applyFill="1" applyBorder="1" applyAlignment="1">
      <alignment vertical="center"/>
    </xf>
    <xf numFmtId="41" fontId="36" fillId="0" borderId="9" xfId="1" applyNumberFormat="1" applyFont="1" applyFill="1" applyBorder="1" applyAlignment="1">
      <alignment vertical="center"/>
    </xf>
    <xf numFmtId="164" fontId="36" fillId="0" borderId="9" xfId="1" quotePrefix="1" applyNumberFormat="1" applyFont="1" applyFill="1" applyBorder="1" applyAlignment="1">
      <alignment vertical="center"/>
    </xf>
    <xf numFmtId="41" fontId="36" fillId="0" borderId="23" xfId="1" applyNumberFormat="1" applyFont="1" applyFill="1" applyBorder="1" applyAlignment="1">
      <alignment vertical="center"/>
    </xf>
    <xf numFmtId="41" fontId="22" fillId="5" borderId="22" xfId="1" applyNumberFormat="1" applyFont="1" applyFill="1" applyBorder="1" applyAlignment="1">
      <alignment vertical="center"/>
    </xf>
    <xf numFmtId="164" fontId="7" fillId="0" borderId="14" xfId="1" applyNumberFormat="1" applyFont="1" applyFill="1" applyBorder="1" applyAlignment="1">
      <alignment horizontal="right" vertical="center" readingOrder="1"/>
    </xf>
    <xf numFmtId="164" fontId="6" fillId="0" borderId="14" xfId="1" applyNumberFormat="1" applyFont="1" applyFill="1" applyBorder="1" applyAlignment="1">
      <alignment horizontal="right" vertical="center" readingOrder="1"/>
    </xf>
    <xf numFmtId="164" fontId="7" fillId="5" borderId="9" xfId="1" applyNumberFormat="1" applyFont="1" applyFill="1" applyBorder="1" applyAlignment="1">
      <alignment horizontal="right" vertical="center" readingOrder="1"/>
    </xf>
    <xf numFmtId="164" fontId="6" fillId="5" borderId="9" xfId="1" applyNumberFormat="1" applyFont="1" applyFill="1" applyBorder="1" applyAlignment="1">
      <alignment horizontal="right" vertical="center" readingOrder="1"/>
    </xf>
    <xf numFmtId="164" fontId="7" fillId="0" borderId="9" xfId="1" applyNumberFormat="1" applyFont="1" applyFill="1" applyBorder="1" applyAlignment="1">
      <alignment horizontal="right" vertical="center" readingOrder="1"/>
    </xf>
    <xf numFmtId="164" fontId="6" fillId="0" borderId="9" xfId="1" applyNumberFormat="1" applyFont="1" applyFill="1" applyBorder="1" applyAlignment="1">
      <alignment horizontal="right" vertical="center" readingOrder="1"/>
    </xf>
    <xf numFmtId="164" fontId="7" fillId="4" borderId="9" xfId="1" applyNumberFormat="1" applyFont="1" applyFill="1" applyBorder="1" applyAlignment="1">
      <alignment horizontal="right" vertical="center" readingOrder="1"/>
    </xf>
    <xf numFmtId="164" fontId="6" fillId="4" borderId="9" xfId="1" applyNumberFormat="1" applyFont="1" applyFill="1" applyBorder="1" applyAlignment="1">
      <alignment horizontal="right" vertical="center" readingOrder="1"/>
    </xf>
    <xf numFmtId="164" fontId="7" fillId="0" borderId="21" xfId="1" applyNumberFormat="1" applyFont="1" applyFill="1" applyBorder="1" applyAlignment="1">
      <alignment horizontal="right" vertical="center"/>
    </xf>
    <xf numFmtId="164" fontId="7" fillId="0" borderId="20" xfId="1" applyNumberFormat="1" applyFont="1" applyFill="1" applyBorder="1" applyAlignment="1">
      <alignment horizontal="right" vertical="center"/>
    </xf>
    <xf numFmtId="164" fontId="7" fillId="5" borderId="11" xfId="1" applyNumberFormat="1" applyFont="1" applyFill="1" applyBorder="1" applyAlignment="1">
      <alignment horizontal="right" vertical="center"/>
    </xf>
    <xf numFmtId="164" fontId="7" fillId="5" borderId="10" xfId="1" applyNumberFormat="1" applyFont="1" applyFill="1" applyBorder="1" applyAlignment="1">
      <alignment horizontal="right" vertical="center"/>
    </xf>
    <xf numFmtId="164" fontId="7" fillId="0" borderId="11" xfId="1" applyNumberFormat="1" applyFont="1" applyFill="1" applyBorder="1" applyAlignment="1">
      <alignment horizontal="right" vertical="center"/>
    </xf>
    <xf numFmtId="164" fontId="7" fillId="0" borderId="10" xfId="1" applyNumberFormat="1" applyFont="1" applyFill="1" applyBorder="1" applyAlignment="1">
      <alignment horizontal="right" vertical="center"/>
    </xf>
    <xf numFmtId="164" fontId="7" fillId="5" borderId="16" xfId="1" applyNumberFormat="1" applyFont="1" applyFill="1" applyBorder="1" applyAlignment="1">
      <alignment horizontal="right" vertical="center"/>
    </xf>
    <xf numFmtId="164" fontId="7" fillId="5" borderId="15" xfId="1" applyNumberFormat="1" applyFont="1" applyFill="1" applyBorder="1" applyAlignment="1">
      <alignment horizontal="right" vertical="center"/>
    </xf>
    <xf numFmtId="164" fontId="6" fillId="0" borderId="25" xfId="1" applyNumberFormat="1" applyFont="1" applyFill="1" applyBorder="1" applyAlignment="1">
      <alignment horizontal="right" vertical="center"/>
    </xf>
    <xf numFmtId="1" fontId="53" fillId="5" borderId="17" xfId="24" applyNumberFormat="1" applyFont="1" applyFill="1" applyBorder="1" applyAlignment="1">
      <alignment horizontal="right" vertical="center" indent="1" readingOrder="1"/>
    </xf>
    <xf numFmtId="1" fontId="54" fillId="5" borderId="17" xfId="24" applyNumberFormat="1" applyFont="1" applyFill="1" applyBorder="1" applyAlignment="1">
      <alignment horizontal="right" vertical="center" indent="1" readingOrder="1"/>
    </xf>
    <xf numFmtId="1" fontId="53" fillId="0" borderId="17" xfId="24" applyNumberFormat="1" applyFont="1" applyFill="1" applyBorder="1" applyAlignment="1">
      <alignment horizontal="right" vertical="center" indent="1" readingOrder="1"/>
    </xf>
    <xf numFmtId="1" fontId="54" fillId="0" borderId="17" xfId="24" applyNumberFormat="1" applyFont="1" applyFill="1" applyBorder="1" applyAlignment="1">
      <alignment horizontal="right" vertical="center" indent="1" readingOrder="1"/>
    </xf>
    <xf numFmtId="164" fontId="7" fillId="0" borderId="23" xfId="1" applyNumberFormat="1" applyFont="1" applyFill="1" applyBorder="1" applyAlignment="1">
      <alignment horizontal="right" vertical="center" readingOrder="1"/>
    </xf>
    <xf numFmtId="164" fontId="34" fillId="5" borderId="22" xfId="1" applyNumberFormat="1" applyFont="1" applyFill="1" applyBorder="1" applyAlignment="1">
      <alignment horizontal="right" vertical="center"/>
    </xf>
    <xf numFmtId="164" fontId="6" fillId="0" borderId="23" xfId="1" applyNumberFormat="1" applyFont="1" applyFill="1" applyBorder="1" applyAlignment="1">
      <alignment horizontal="right" vertical="center" readingOrder="1"/>
    </xf>
    <xf numFmtId="164" fontId="6" fillId="5" borderId="22" xfId="1" applyNumberFormat="1" applyFont="1" applyFill="1" applyBorder="1" applyAlignment="1">
      <alignment horizontal="right" vertical="center"/>
    </xf>
    <xf numFmtId="0" fontId="0" fillId="0" borderId="0" xfId="0" applyBorder="1"/>
    <xf numFmtId="0" fontId="7" fillId="0" borderId="58" xfId="0" applyFont="1" applyFill="1" applyBorder="1"/>
    <xf numFmtId="0" fontId="7" fillId="3" borderId="58" xfId="0" applyFont="1" applyFill="1" applyBorder="1"/>
    <xf numFmtId="0" fontId="0" fillId="0" borderId="58" xfId="0" applyBorder="1"/>
    <xf numFmtId="0" fontId="21" fillId="0" borderId="58" xfId="26" applyFont="1" applyFill="1" applyBorder="1">
      <alignment horizontal="left" vertical="center"/>
    </xf>
    <xf numFmtId="0" fontId="21" fillId="0" borderId="0" xfId="26" applyFont="1" applyFill="1" applyBorder="1">
      <alignment horizontal="left" vertical="center"/>
    </xf>
    <xf numFmtId="0" fontId="11" fillId="0" borderId="0" xfId="6" applyFont="1" applyFill="1" applyAlignment="1">
      <alignment horizontal="center" vertical="center"/>
    </xf>
    <xf numFmtId="0" fontId="11" fillId="0" borderId="0" xfId="6" applyFont="1" applyFill="1" applyAlignment="1">
      <alignment horizontal="center" vertical="center"/>
    </xf>
    <xf numFmtId="0" fontId="25" fillId="5" borderId="22" xfId="17" applyFont="1" applyFill="1" applyBorder="1">
      <alignment horizontal="center" vertical="center" wrapText="1"/>
    </xf>
    <xf numFmtId="0" fontId="0" fillId="0" borderId="0" xfId="0" applyBorder="1"/>
    <xf numFmtId="0" fontId="11" fillId="0" borderId="25" xfId="36" applyFont="1" applyFill="1" applyBorder="1" applyAlignment="1">
      <alignment horizontal="center" vertical="center"/>
    </xf>
    <xf numFmtId="41" fontId="7" fillId="5" borderId="16" xfId="1" applyNumberFormat="1" applyFont="1" applyFill="1" applyBorder="1" applyAlignment="1">
      <alignment horizontal="right" vertical="center" readingOrder="1"/>
    </xf>
    <xf numFmtId="0" fontId="7" fillId="5" borderId="17" xfId="24" applyFont="1" applyFill="1" applyBorder="1" applyAlignment="1">
      <alignment horizontal="right" vertical="center" indent="1" readingOrder="1"/>
    </xf>
    <xf numFmtId="0" fontId="6" fillId="5" borderId="17" xfId="24" applyFont="1" applyFill="1" applyBorder="1" applyAlignment="1">
      <alignment horizontal="right" vertical="center" indent="1" readingOrder="1"/>
    </xf>
    <xf numFmtId="0" fontId="11" fillId="5" borderId="18" xfId="39" applyFont="1" applyFill="1" applyBorder="1" applyAlignment="1">
      <alignment horizontal="right" vertical="center" wrapText="1" indent="1" readingOrder="2"/>
    </xf>
    <xf numFmtId="0" fontId="11" fillId="0" borderId="12" xfId="39" applyFont="1" applyFill="1" applyBorder="1" applyAlignment="1">
      <alignment horizontal="right" vertical="center" wrapText="1" indent="1" readingOrder="2"/>
    </xf>
    <xf numFmtId="0" fontId="11" fillId="4" borderId="20" xfId="39" applyFont="1" applyFill="1" applyBorder="1" applyAlignment="1">
      <alignment horizontal="center" vertical="center" wrapText="1" readingOrder="2"/>
    </xf>
    <xf numFmtId="41" fontId="7" fillId="4" borderId="26" xfId="1" applyNumberFormat="1" applyFont="1" applyFill="1" applyBorder="1" applyAlignment="1">
      <alignment horizontal="center" vertical="center" readingOrder="1"/>
    </xf>
    <xf numFmtId="0" fontId="6" fillId="4" borderId="59" xfId="39" applyFont="1" applyFill="1" applyBorder="1" applyAlignment="1">
      <alignment horizontal="center" vertical="center" wrapText="1" readingOrder="1"/>
    </xf>
    <xf numFmtId="0" fontId="6" fillId="5" borderId="16" xfId="39" applyFont="1" applyFill="1" applyBorder="1" applyAlignment="1">
      <alignment horizontal="center" vertical="center" readingOrder="1"/>
    </xf>
    <xf numFmtId="0" fontId="6" fillId="0" borderId="16" xfId="39" applyFont="1" applyFill="1" applyBorder="1" applyAlignment="1">
      <alignment horizontal="center" vertical="center" readingOrder="1"/>
    </xf>
    <xf numFmtId="0" fontId="11" fillId="5" borderId="24" xfId="39" applyFont="1" applyFill="1" applyBorder="1">
      <alignment horizontal="right" vertical="center" wrapText="1" indent="1" readingOrder="2"/>
    </xf>
    <xf numFmtId="0" fontId="6" fillId="5" borderId="25" xfId="45" applyFont="1" applyFill="1" applyBorder="1">
      <alignment horizontal="left" vertical="center" wrapText="1" indent="1"/>
    </xf>
    <xf numFmtId="0" fontId="7" fillId="0" borderId="21" xfId="45" applyFont="1" applyFill="1" applyBorder="1" applyAlignment="1">
      <alignment horizontal="right" vertical="center" wrapText="1" indent="1"/>
    </xf>
    <xf numFmtId="0" fontId="7" fillId="5" borderId="11" xfId="45" applyFont="1" applyFill="1" applyBorder="1" applyAlignment="1">
      <alignment horizontal="right" vertical="center" wrapText="1" indent="1"/>
    </xf>
    <xf numFmtId="0" fontId="7" fillId="0" borderId="16" xfId="45" applyFont="1" applyFill="1" applyBorder="1" applyAlignment="1">
      <alignment horizontal="right" vertical="center" wrapText="1" indent="1"/>
    </xf>
    <xf numFmtId="0" fontId="11" fillId="0" borderId="20" xfId="39" applyFont="1" applyFill="1" applyBorder="1" applyAlignment="1">
      <alignment horizontal="left" vertical="center" wrapText="1" indent="1" readingOrder="2"/>
    </xf>
    <xf numFmtId="0" fontId="11" fillId="5" borderId="10" xfId="39" applyFont="1" applyFill="1" applyBorder="1" applyAlignment="1">
      <alignment horizontal="left" vertical="center" wrapText="1" indent="1" readingOrder="2"/>
    </xf>
    <xf numFmtId="0" fontId="11" fillId="0" borderId="15" xfId="39" applyFont="1" applyFill="1" applyBorder="1" applyAlignment="1">
      <alignment horizontal="left" vertical="center" wrapText="1" indent="1" readingOrder="2"/>
    </xf>
    <xf numFmtId="0" fontId="17" fillId="4" borderId="20" xfId="39" applyFont="1" applyFill="1" applyBorder="1" applyAlignment="1">
      <alignment horizontal="center" vertical="center" wrapText="1" readingOrder="2"/>
    </xf>
    <xf numFmtId="41" fontId="7" fillId="4" borderId="26" xfId="1" applyNumberFormat="1" applyFont="1" applyFill="1" applyBorder="1" applyAlignment="1">
      <alignment horizontal="right" vertical="center" indent="1" readingOrder="1"/>
    </xf>
    <xf numFmtId="41" fontId="34" fillId="4" borderId="26" xfId="1" applyNumberFormat="1" applyFont="1" applyFill="1" applyBorder="1" applyAlignment="1">
      <alignment horizontal="right" vertical="center" indent="1" readingOrder="1"/>
    </xf>
    <xf numFmtId="0" fontId="17" fillId="5" borderId="15" xfId="39" applyFont="1" applyFill="1" applyBorder="1" applyAlignment="1">
      <alignment horizontal="center" vertical="center" wrapText="1" readingOrder="2"/>
    </xf>
    <xf numFmtId="0" fontId="7" fillId="0" borderId="0" xfId="0" applyFont="1" applyAlignment="1">
      <alignment vertical="center"/>
    </xf>
    <xf numFmtId="0" fontId="11" fillId="0" borderId="8" xfId="6" applyFont="1" applyFill="1" applyBorder="1" applyAlignment="1">
      <alignment vertical="center"/>
    </xf>
    <xf numFmtId="0" fontId="6" fillId="0" borderId="0" xfId="6" applyFont="1" applyFill="1" applyBorder="1" applyAlignment="1">
      <alignment vertical="center"/>
    </xf>
    <xf numFmtId="0" fontId="17" fillId="5" borderId="22" xfId="16" applyFont="1" applyFill="1" applyBorder="1" applyAlignment="1">
      <alignment horizontal="center" vertical="center" wrapText="1"/>
    </xf>
    <xf numFmtId="0" fontId="0" fillId="0" borderId="0" xfId="0" applyBorder="1"/>
    <xf numFmtId="164" fontId="6" fillId="5" borderId="14" xfId="1" applyNumberFormat="1" applyFont="1" applyFill="1" applyBorder="1" applyAlignment="1">
      <alignment horizontal="right" vertical="center" readingOrder="1"/>
    </xf>
    <xf numFmtId="164" fontId="7" fillId="4" borderId="23" xfId="1" applyNumberFormat="1" applyFont="1" applyFill="1" applyBorder="1" applyAlignment="1">
      <alignment horizontal="right" vertical="center" readingOrder="1"/>
    </xf>
    <xf numFmtId="164" fontId="6" fillId="0" borderId="29" xfId="1" applyNumberFormat="1" applyFont="1" applyFill="1" applyBorder="1" applyAlignment="1">
      <alignment horizontal="right" vertical="center" readingOrder="1"/>
    </xf>
    <xf numFmtId="164" fontId="6" fillId="4" borderId="23" xfId="1" applyNumberFormat="1" applyFont="1" applyFill="1" applyBorder="1" applyAlignment="1">
      <alignment horizontal="right" vertical="center" readingOrder="1"/>
    </xf>
    <xf numFmtId="0" fontId="7" fillId="4" borderId="19" xfId="45" applyFont="1" applyFill="1" applyBorder="1" applyAlignment="1">
      <alignment horizontal="left" vertical="center" wrapText="1"/>
    </xf>
    <xf numFmtId="0" fontId="34" fillId="5" borderId="25" xfId="36" applyFont="1" applyFill="1" applyBorder="1" applyAlignment="1">
      <alignment horizontal="center" vertical="center"/>
    </xf>
    <xf numFmtId="0" fontId="6" fillId="0" borderId="9" xfId="0" applyFont="1" applyFill="1" applyBorder="1" applyAlignment="1">
      <alignment horizontal="center" vertical="center" wrapText="1"/>
    </xf>
    <xf numFmtId="41" fontId="6" fillId="0" borderId="9" xfId="1" applyNumberFormat="1" applyFont="1" applyFill="1" applyBorder="1" applyAlignment="1">
      <alignment horizontal="center" vertical="center" readingOrder="1"/>
    </xf>
    <xf numFmtId="0" fontId="6" fillId="0" borderId="14" xfId="0" applyFont="1" applyFill="1" applyBorder="1" applyAlignment="1">
      <alignment horizontal="center" vertical="center" wrapText="1"/>
    </xf>
    <xf numFmtId="0" fontId="11" fillId="5" borderId="37" xfId="10" applyFont="1" applyFill="1" applyBorder="1" applyAlignment="1">
      <alignment vertical="center" wrapText="1"/>
    </xf>
    <xf numFmtId="0" fontId="11" fillId="5" borderId="22" xfId="1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7" xfId="0" applyFont="1" applyFill="1" applyBorder="1" applyAlignment="1">
      <alignment horizontal="center" vertical="center" wrapText="1"/>
    </xf>
    <xf numFmtId="1" fontId="6" fillId="5" borderId="38" xfId="14" applyFont="1" applyFill="1" applyBorder="1" applyAlignment="1">
      <alignment horizontal="left" vertical="center" wrapText="1"/>
    </xf>
    <xf numFmtId="0" fontId="6" fillId="0" borderId="23"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0" borderId="58" xfId="0" applyFont="1" applyFill="1" applyBorder="1" applyAlignment="1"/>
    <xf numFmtId="0" fontId="7" fillId="0" borderId="58" xfId="0" applyFont="1" applyFill="1" applyBorder="1" applyAlignment="1">
      <alignment horizontal="right" readingOrder="2"/>
    </xf>
    <xf numFmtId="0" fontId="24" fillId="0" borderId="58" xfId="0" applyFont="1" applyFill="1" applyBorder="1" applyAlignment="1"/>
    <xf numFmtId="41" fontId="6" fillId="5" borderId="17" xfId="1" applyNumberFormat="1" applyFont="1" applyFill="1" applyBorder="1" applyAlignment="1">
      <alignment horizontal="center" vertical="center" readingOrder="1"/>
    </xf>
    <xf numFmtId="0" fontId="11" fillId="0" borderId="0" xfId="6" applyFont="1" applyFill="1" applyAlignment="1">
      <alignment horizontal="center" vertical="center"/>
    </xf>
    <xf numFmtId="0" fontId="25" fillId="5" borderId="22" xfId="17" applyFont="1" applyFill="1" applyBorder="1">
      <alignment horizontal="center" vertical="center" wrapText="1"/>
    </xf>
    <xf numFmtId="0" fontId="17" fillId="5" borderId="22" xfId="16" applyFont="1" applyFill="1" applyBorder="1" applyAlignment="1">
      <alignment horizontal="center" vertical="center" wrapText="1"/>
    </xf>
    <xf numFmtId="41" fontId="6" fillId="4" borderId="26" xfId="1" applyNumberFormat="1" applyFont="1" applyFill="1" applyBorder="1" applyAlignment="1">
      <alignment horizontal="center" vertical="center" readingOrder="1"/>
    </xf>
    <xf numFmtId="0" fontId="11" fillId="5" borderId="32" xfId="39" applyFont="1" applyFill="1" applyBorder="1" applyAlignment="1">
      <alignment horizontal="center" vertical="center" wrapText="1" readingOrder="2"/>
    </xf>
    <xf numFmtId="41" fontId="7" fillId="5" borderId="32" xfId="1" applyNumberFormat="1" applyFont="1" applyFill="1" applyBorder="1" applyAlignment="1">
      <alignment horizontal="center" vertical="center" readingOrder="1"/>
    </xf>
    <xf numFmtId="41" fontId="6" fillId="5" borderId="32" xfId="1" applyNumberFormat="1" applyFont="1" applyFill="1" applyBorder="1" applyAlignment="1">
      <alignment horizontal="center" vertical="center" readingOrder="1"/>
    </xf>
    <xf numFmtId="41" fontId="6" fillId="5" borderId="9" xfId="1" applyNumberFormat="1" applyFont="1" applyFill="1" applyBorder="1" applyAlignment="1">
      <alignment horizontal="center" vertical="center" readingOrder="1"/>
    </xf>
    <xf numFmtId="0" fontId="11" fillId="4" borderId="10" xfId="39" applyFont="1" applyFill="1" applyBorder="1" applyAlignment="1">
      <alignment horizontal="center" vertical="center" wrapText="1" readingOrder="2"/>
    </xf>
    <xf numFmtId="41" fontId="6" fillId="4" borderId="9" xfId="1" applyNumberFormat="1" applyFont="1" applyFill="1" applyBorder="1" applyAlignment="1">
      <alignment horizontal="center" vertical="center" readingOrder="1"/>
    </xf>
    <xf numFmtId="0" fontId="6" fillId="4" borderId="32" xfId="39" applyFont="1" applyFill="1" applyBorder="1" applyAlignment="1">
      <alignment horizontal="center" vertical="center" wrapText="1" readingOrder="1"/>
    </xf>
    <xf numFmtId="0" fontId="11" fillId="5" borderId="61" xfId="39" applyFont="1" applyFill="1" applyBorder="1" applyAlignment="1">
      <alignment horizontal="center" vertical="center" wrapText="1" readingOrder="2"/>
    </xf>
    <xf numFmtId="41" fontId="7" fillId="5" borderId="61" xfId="1" applyNumberFormat="1" applyFont="1" applyFill="1" applyBorder="1" applyAlignment="1">
      <alignment horizontal="center" vertical="center" readingOrder="1"/>
    </xf>
    <xf numFmtId="41" fontId="6" fillId="5" borderId="61" xfId="1" applyNumberFormat="1" applyFont="1" applyFill="1" applyBorder="1" applyAlignment="1">
      <alignment horizontal="center" vertical="center" readingOrder="1"/>
    </xf>
    <xf numFmtId="0" fontId="6" fillId="5" borderId="61" xfId="39" applyFont="1" applyFill="1" applyBorder="1" applyAlignment="1">
      <alignment horizontal="center" vertical="center" wrapText="1" readingOrder="1"/>
    </xf>
    <xf numFmtId="0" fontId="11" fillId="5" borderId="15" xfId="39" applyFont="1" applyFill="1" applyBorder="1" applyAlignment="1">
      <alignment horizontal="center" vertical="center" readingOrder="2"/>
    </xf>
    <xf numFmtId="0" fontId="11" fillId="0" borderId="15" xfId="39" applyFont="1" applyFill="1" applyBorder="1" applyAlignment="1">
      <alignment horizontal="center" vertical="center" readingOrder="2"/>
    </xf>
    <xf numFmtId="0" fontId="11" fillId="0" borderId="24" xfId="39" applyFont="1" applyFill="1" applyBorder="1" applyAlignment="1">
      <alignment horizontal="center" vertical="center" readingOrder="2"/>
    </xf>
    <xf numFmtId="0" fontId="7" fillId="0" borderId="22" xfId="24" applyFont="1" applyFill="1" applyBorder="1" applyAlignment="1">
      <alignment horizontal="right" vertical="center" indent="1" readingOrder="1"/>
    </xf>
    <xf numFmtId="0" fontId="6" fillId="0" borderId="22" xfId="24" applyFont="1" applyFill="1" applyBorder="1" applyAlignment="1">
      <alignment horizontal="right" vertical="center" indent="1" readingOrder="1"/>
    </xf>
    <xf numFmtId="0" fontId="34" fillId="0" borderId="25" xfId="39" applyFont="1" applyFill="1" applyBorder="1" applyAlignment="1">
      <alignment horizontal="center" vertical="center" readingOrder="1"/>
    </xf>
    <xf numFmtId="1" fontId="53" fillId="0" borderId="22" xfId="24" applyNumberFormat="1" applyFont="1" applyFill="1" applyBorder="1" applyAlignment="1">
      <alignment horizontal="right" vertical="center" indent="1" readingOrder="1"/>
    </xf>
    <xf numFmtId="1" fontId="54" fillId="0" borderId="22" xfId="24" applyNumberFormat="1" applyFont="1" applyFill="1" applyBorder="1" applyAlignment="1">
      <alignment horizontal="right" vertical="center" indent="1" readingOrder="1"/>
    </xf>
    <xf numFmtId="0" fontId="6" fillId="0" borderId="25" xfId="39" applyFont="1" applyFill="1" applyBorder="1" applyAlignment="1">
      <alignment horizontal="center" vertical="center" readingOrder="1"/>
    </xf>
    <xf numFmtId="41" fontId="34" fillId="5" borderId="9" xfId="1" applyNumberFormat="1" applyFont="1" applyFill="1" applyBorder="1" applyAlignment="1">
      <alignment horizontal="right" vertical="center" indent="1" readingOrder="1"/>
    </xf>
    <xf numFmtId="41" fontId="34" fillId="4" borderId="9" xfId="1" applyNumberFormat="1" applyFont="1" applyFill="1" applyBorder="1" applyAlignment="1">
      <alignment horizontal="right" vertical="center" indent="1" readingOrder="1"/>
    </xf>
    <xf numFmtId="41" fontId="7" fillId="0" borderId="26" xfId="1" applyNumberFormat="1" applyFont="1" applyFill="1" applyBorder="1" applyAlignment="1">
      <alignment horizontal="right" vertical="center"/>
    </xf>
    <xf numFmtId="41" fontId="34" fillId="0" borderId="26" xfId="1" applyNumberFormat="1" applyFont="1" applyFill="1" applyBorder="1" applyAlignment="1">
      <alignment horizontal="right" vertical="center"/>
    </xf>
    <xf numFmtId="41" fontId="34" fillId="5" borderId="9" xfId="1" applyNumberFormat="1" applyFont="1" applyFill="1" applyBorder="1" applyAlignment="1">
      <alignment horizontal="right" vertical="center"/>
    </xf>
    <xf numFmtId="41" fontId="7" fillId="0" borderId="17" xfId="1" applyNumberFormat="1" applyFont="1" applyFill="1" applyBorder="1" applyAlignment="1">
      <alignment horizontal="right" vertical="center"/>
    </xf>
    <xf numFmtId="41" fontId="34" fillId="0" borderId="17" xfId="1" applyNumberFormat="1" applyFont="1" applyFill="1" applyBorder="1" applyAlignment="1">
      <alignment horizontal="right" vertical="center"/>
    </xf>
    <xf numFmtId="41" fontId="7" fillId="0" borderId="9" xfId="1" applyNumberFormat="1" applyFont="1" applyFill="1" applyBorder="1" applyAlignment="1">
      <alignment horizontal="center" vertical="center" readingOrder="1"/>
    </xf>
    <xf numFmtId="41" fontId="7" fillId="5" borderId="9" xfId="1" applyNumberFormat="1" applyFont="1" applyFill="1" applyBorder="1" applyAlignment="1">
      <alignment horizontal="center" vertical="center" readingOrder="1"/>
    </xf>
    <xf numFmtId="41" fontId="7" fillId="0" borderId="14" xfId="1" applyNumberFormat="1" applyFont="1" applyFill="1" applyBorder="1" applyAlignment="1">
      <alignment horizontal="center" vertical="center" readingOrder="1"/>
    </xf>
    <xf numFmtId="41" fontId="7" fillId="0" borderId="23" xfId="1" applyNumberFormat="1" applyFont="1" applyFill="1" applyBorder="1" applyAlignment="1">
      <alignment horizontal="center" vertical="center" readingOrder="1"/>
    </xf>
    <xf numFmtId="41" fontId="7" fillId="0" borderId="14" xfId="1" applyNumberFormat="1" applyFont="1" applyFill="1" applyBorder="1" applyAlignment="1">
      <alignment horizontal="right" vertical="center" readingOrder="1"/>
    </xf>
    <xf numFmtId="41" fontId="7" fillId="5" borderId="9" xfId="1" applyNumberFormat="1" applyFont="1" applyFill="1" applyBorder="1" applyAlignment="1">
      <alignment horizontal="right" vertical="center" readingOrder="1"/>
    </xf>
    <xf numFmtId="41" fontId="7" fillId="0" borderId="9" xfId="1" applyNumberFormat="1" applyFont="1" applyFill="1" applyBorder="1" applyAlignment="1">
      <alignment horizontal="right" vertical="center" readingOrder="1"/>
    </xf>
    <xf numFmtId="41" fontId="7" fillId="0" borderId="23" xfId="1" applyNumberFormat="1" applyFont="1" applyFill="1" applyBorder="1" applyAlignment="1">
      <alignment horizontal="right" vertical="center" readingOrder="1"/>
    </xf>
    <xf numFmtId="41" fontId="6" fillId="5" borderId="28" xfId="1" applyNumberFormat="1" applyFont="1" applyFill="1" applyBorder="1" applyAlignment="1">
      <alignment horizontal="right" vertical="center" indent="1" readingOrder="1"/>
    </xf>
    <xf numFmtId="41" fontId="7" fillId="0" borderId="14" xfId="1" applyNumberFormat="1" applyFont="1" applyFill="1" applyBorder="1" applyAlignment="1">
      <alignment horizontal="right" vertical="center" indent="1" readingOrder="1"/>
    </xf>
    <xf numFmtId="41" fontId="7" fillId="5" borderId="9" xfId="1" applyNumberFormat="1" applyFont="1" applyFill="1" applyBorder="1" applyAlignment="1">
      <alignment horizontal="right" vertical="center" indent="1" readingOrder="1"/>
    </xf>
    <xf numFmtId="41" fontId="7" fillId="0" borderId="9" xfId="1" applyNumberFormat="1" applyFont="1" applyFill="1" applyBorder="1" applyAlignment="1">
      <alignment horizontal="right" vertical="center" indent="1" readingOrder="1"/>
    </xf>
    <xf numFmtId="41" fontId="7" fillId="5" borderId="23" xfId="1" applyNumberFormat="1" applyFont="1" applyFill="1" applyBorder="1" applyAlignment="1">
      <alignment horizontal="right" vertical="center" indent="1" readingOrder="1"/>
    </xf>
    <xf numFmtId="41" fontId="6" fillId="0" borderId="0" xfId="1" applyNumberFormat="1" applyFont="1" applyFill="1" applyBorder="1" applyAlignment="1">
      <alignment horizontal="right" vertical="center" indent="1" readingOrder="1"/>
    </xf>
    <xf numFmtId="41" fontId="6" fillId="0" borderId="22" xfId="1" applyNumberFormat="1" applyFont="1" applyFill="1" applyBorder="1" applyAlignment="1">
      <alignment horizontal="right" vertical="center" indent="1"/>
    </xf>
    <xf numFmtId="41" fontId="7" fillId="0" borderId="14" xfId="1" applyNumberFormat="1" applyFont="1" applyFill="1" applyBorder="1" applyAlignment="1">
      <alignment horizontal="right" vertical="center" indent="1" readingOrder="1"/>
    </xf>
    <xf numFmtId="41" fontId="7" fillId="5" borderId="9" xfId="1" applyNumberFormat="1" applyFont="1" applyFill="1" applyBorder="1" applyAlignment="1">
      <alignment horizontal="right" vertical="center" indent="1" readingOrder="1"/>
    </xf>
    <xf numFmtId="41" fontId="7" fillId="0" borderId="9" xfId="1" applyNumberFormat="1" applyFont="1" applyFill="1" applyBorder="1" applyAlignment="1">
      <alignment horizontal="right" vertical="center" indent="1" readingOrder="1"/>
    </xf>
    <xf numFmtId="41" fontId="7" fillId="5" borderId="23" xfId="1" applyNumberFormat="1" applyFont="1" applyFill="1" applyBorder="1" applyAlignment="1">
      <alignment horizontal="right" vertical="center" indent="1" readingOrder="1"/>
    </xf>
    <xf numFmtId="41" fontId="6" fillId="0" borderId="14" xfId="1" applyNumberFormat="1" applyFont="1" applyFill="1" applyBorder="1" applyAlignment="1">
      <alignment horizontal="center" vertical="center" readingOrder="1"/>
    </xf>
    <xf numFmtId="0" fontId="7" fillId="0" borderId="14" xfId="44" applyNumberFormat="1" applyFont="1" applyFill="1" applyBorder="1" applyAlignment="1">
      <alignment horizontal="right" vertical="center" indent="1" readingOrder="1"/>
    </xf>
    <xf numFmtId="0" fontId="7" fillId="5" borderId="9" xfId="44" applyNumberFormat="1" applyFont="1" applyFill="1" applyBorder="1" applyAlignment="1">
      <alignment horizontal="right" vertical="center" indent="1" readingOrder="1"/>
    </xf>
    <xf numFmtId="0" fontId="11" fillId="0" borderId="0" xfId="6" applyFont="1" applyFill="1" applyAlignment="1">
      <alignment horizontal="center" vertical="center"/>
    </xf>
    <xf numFmtId="1" fontId="11" fillId="5" borderId="24" xfId="15" applyFont="1" applyFill="1" applyBorder="1">
      <alignment horizontal="center" vertical="center"/>
    </xf>
    <xf numFmtId="0" fontId="17" fillId="5" borderId="22" xfId="16" applyFont="1" applyFill="1" applyBorder="1" applyAlignment="1">
      <alignment horizontal="center" vertical="center" wrapText="1"/>
    </xf>
    <xf numFmtId="0" fontId="6" fillId="5" borderId="22" xfId="36" applyFont="1" applyFill="1" applyBorder="1" applyAlignment="1">
      <alignment horizontal="center" vertical="center" wrapText="1"/>
    </xf>
    <xf numFmtId="0" fontId="6" fillId="0" borderId="8" xfId="6" applyFont="1" applyFill="1" applyBorder="1" applyAlignment="1">
      <alignment horizontal="left" vertical="center"/>
    </xf>
    <xf numFmtId="0" fontId="11" fillId="0" borderId="8" xfId="6" applyFont="1" applyFill="1" applyBorder="1" applyAlignment="1">
      <alignment horizontal="right" vertical="center"/>
    </xf>
    <xf numFmtId="0" fontId="57" fillId="0" borderId="0" xfId="0" applyFont="1" applyAlignment="1">
      <alignment vertical="center"/>
    </xf>
    <xf numFmtId="0" fontId="32" fillId="0" borderId="0" xfId="0" applyFont="1" applyFill="1" applyBorder="1" applyAlignment="1">
      <alignment vertical="center"/>
    </xf>
    <xf numFmtId="0" fontId="6" fillId="5" borderId="27" xfId="0" applyFont="1" applyFill="1" applyBorder="1" applyAlignment="1">
      <alignment horizontal="center" wrapText="1" readingOrder="2"/>
    </xf>
    <xf numFmtId="0" fontId="6" fillId="5" borderId="9" xfId="0" applyFont="1" applyFill="1" applyBorder="1" applyAlignment="1">
      <alignment horizontal="right" vertical="center" wrapText="1" indent="1" readingOrder="2"/>
    </xf>
    <xf numFmtId="0" fontId="6" fillId="4" borderId="9" xfId="0" applyFont="1" applyFill="1" applyBorder="1" applyAlignment="1">
      <alignment horizontal="right" vertical="center" wrapText="1" indent="1" readingOrder="2"/>
    </xf>
    <xf numFmtId="0" fontId="6" fillId="4" borderId="26" xfId="0" applyFont="1" applyFill="1" applyBorder="1" applyAlignment="1">
      <alignment horizontal="right" vertical="center" wrapText="1" indent="1" readingOrder="2"/>
    </xf>
    <xf numFmtId="0" fontId="6" fillId="5" borderId="17" xfId="0" applyFont="1" applyFill="1" applyBorder="1" applyAlignment="1">
      <alignment horizontal="right" vertical="center" wrapText="1" indent="1" readingOrder="2"/>
    </xf>
    <xf numFmtId="0" fontId="11" fillId="0" borderId="0" xfId="0" applyFont="1" applyFill="1" applyBorder="1" applyAlignment="1">
      <alignment horizontal="right" readingOrder="2"/>
    </xf>
    <xf numFmtId="0" fontId="32" fillId="0" borderId="0" xfId="0" applyFont="1" applyFill="1" applyBorder="1"/>
    <xf numFmtId="41" fontId="7" fillId="0" borderId="14" xfId="58" applyNumberFormat="1" applyFont="1" applyFill="1" applyBorder="1" applyAlignment="1">
      <alignment horizontal="right" vertical="center"/>
    </xf>
    <xf numFmtId="41" fontId="7" fillId="0" borderId="13" xfId="58" applyNumberFormat="1" applyFont="1" applyFill="1" applyBorder="1" applyAlignment="1">
      <alignment horizontal="right" vertical="center"/>
    </xf>
    <xf numFmtId="41" fontId="7" fillId="5" borderId="9" xfId="58" applyNumberFormat="1" applyFont="1" applyFill="1" applyBorder="1" applyAlignment="1">
      <alignment horizontal="right" vertical="center"/>
    </xf>
    <xf numFmtId="41" fontId="7" fillId="5" borderId="11" xfId="58" applyNumberFormat="1" applyFont="1" applyFill="1" applyBorder="1" applyAlignment="1">
      <alignment horizontal="right" vertical="center"/>
    </xf>
    <xf numFmtId="41" fontId="7" fillId="0" borderId="9" xfId="58" applyNumberFormat="1" applyFont="1" applyFill="1" applyBorder="1" applyAlignment="1">
      <alignment horizontal="right" vertical="center"/>
    </xf>
    <xf numFmtId="41" fontId="7" fillId="0" borderId="11" xfId="58" applyNumberFormat="1" applyFont="1" applyFill="1" applyBorder="1" applyAlignment="1">
      <alignment horizontal="right" vertical="center"/>
    </xf>
    <xf numFmtId="41" fontId="7" fillId="5" borderId="23" xfId="58" applyNumberFormat="1" applyFont="1" applyFill="1" applyBorder="1" applyAlignment="1">
      <alignment horizontal="right" vertical="center"/>
    </xf>
    <xf numFmtId="41" fontId="7" fillId="5" borderId="19" xfId="58" applyNumberFormat="1" applyFont="1" applyFill="1" applyBorder="1" applyAlignment="1">
      <alignment horizontal="right" vertical="center"/>
    </xf>
    <xf numFmtId="41" fontId="6" fillId="0" borderId="22" xfId="58" applyNumberFormat="1" applyFont="1" applyFill="1" applyBorder="1" applyAlignment="1">
      <alignment horizontal="right" vertical="center"/>
    </xf>
    <xf numFmtId="0" fontId="13" fillId="0" borderId="0" xfId="0" applyFont="1" applyBorder="1" applyAlignment="1">
      <alignment horizontal="right" vertical="center" wrapText="1" readingOrder="2"/>
    </xf>
    <xf numFmtId="0" fontId="10" fillId="0" borderId="0" xfId="0" applyFont="1" applyBorder="1" applyAlignment="1">
      <alignment vertical="center" wrapText="1" readingOrder="1"/>
    </xf>
    <xf numFmtId="0" fontId="21" fillId="0" borderId="26" xfId="0" applyFont="1" applyFill="1" applyBorder="1" applyAlignment="1">
      <alignment horizontal="left" vertical="center" wrapText="1" readingOrder="2"/>
    </xf>
    <xf numFmtId="0" fontId="21" fillId="5" borderId="9" xfId="0" applyFont="1" applyFill="1" applyBorder="1" applyAlignment="1">
      <alignment horizontal="left" vertical="center" wrapText="1" readingOrder="2"/>
    </xf>
    <xf numFmtId="0" fontId="21" fillId="0" borderId="9" xfId="0" applyFont="1" applyFill="1" applyBorder="1" applyAlignment="1">
      <alignment horizontal="left" vertical="center" wrapText="1" readingOrder="2"/>
    </xf>
    <xf numFmtId="0" fontId="21" fillId="5" borderId="17" xfId="0" applyFont="1" applyFill="1" applyBorder="1" applyAlignment="1">
      <alignment horizontal="left" vertical="center" wrapText="1" readingOrder="2"/>
    </xf>
    <xf numFmtId="0" fontId="6" fillId="5" borderId="28" xfId="0" applyFont="1" applyFill="1" applyBorder="1" applyAlignment="1">
      <alignment horizontal="center" vertical="top" wrapText="1" readingOrder="2"/>
    </xf>
    <xf numFmtId="0" fontId="11" fillId="0" borderId="8" xfId="6" applyFont="1" applyFill="1" applyBorder="1" applyAlignment="1">
      <alignment horizontal="center" vertical="center"/>
    </xf>
    <xf numFmtId="0" fontId="37" fillId="0" borderId="8" xfId="0" applyFont="1" applyBorder="1"/>
    <xf numFmtId="0" fontId="11" fillId="5" borderId="24" xfId="10" applyFont="1" applyFill="1" applyBorder="1">
      <alignment horizontal="right" vertical="center" wrapText="1"/>
    </xf>
    <xf numFmtId="1" fontId="22" fillId="5" borderId="25" xfId="14" applyFont="1" applyFill="1" applyBorder="1">
      <alignment horizontal="left" vertical="center" wrapText="1"/>
    </xf>
    <xf numFmtId="0" fontId="7" fillId="5" borderId="19" xfId="45" applyFont="1" applyFill="1" applyBorder="1" applyAlignment="1">
      <alignment horizontal="left" vertical="center" wrapText="1" indent="1"/>
    </xf>
    <xf numFmtId="0" fontId="6" fillId="0" borderId="8" xfId="6" applyFont="1" applyFill="1" applyBorder="1" applyAlignment="1">
      <alignment vertical="center"/>
    </xf>
    <xf numFmtId="0" fontId="7" fillId="0" borderId="9" xfId="44" applyNumberFormat="1" applyFont="1" applyFill="1" applyBorder="1" applyAlignment="1">
      <alignment horizontal="right" vertical="center" indent="1" readingOrder="1"/>
    </xf>
    <xf numFmtId="0" fontId="32" fillId="0" borderId="9" xfId="44" applyNumberFormat="1" applyFont="1" applyFill="1" applyBorder="1" applyAlignment="1">
      <alignment horizontal="right" vertical="center" indent="1"/>
    </xf>
    <xf numFmtId="0" fontId="6" fillId="5" borderId="27" xfId="17" applyFont="1" applyFill="1" applyBorder="1" applyAlignment="1">
      <alignment horizontal="center" wrapText="1"/>
    </xf>
    <xf numFmtId="0" fontId="6" fillId="5" borderId="9" xfId="44" applyNumberFormat="1" applyFont="1" applyFill="1" applyBorder="1" applyAlignment="1">
      <alignment horizontal="right" vertical="center" indent="1" readingOrder="1"/>
    </xf>
    <xf numFmtId="0" fontId="17" fillId="0" borderId="9" xfId="44" applyNumberFormat="1" applyFont="1" applyFill="1" applyBorder="1" applyAlignment="1">
      <alignment horizontal="right" vertical="center" indent="1"/>
    </xf>
    <xf numFmtId="0" fontId="6" fillId="0" borderId="9" xfId="44" applyNumberFormat="1" applyFont="1" applyFill="1" applyBorder="1" applyAlignment="1">
      <alignment horizontal="right" vertical="center" indent="1" readingOrder="1"/>
    </xf>
    <xf numFmtId="0" fontId="11" fillId="5" borderId="24" xfId="10" applyFont="1" applyFill="1" applyBorder="1" applyAlignment="1">
      <alignment horizontal="right" vertical="center" wrapText="1" indent="1"/>
    </xf>
    <xf numFmtId="0" fontId="58" fillId="0" borderId="0" xfId="0" applyFont="1" applyAlignment="1">
      <alignment horizontal="center" vertical="center"/>
    </xf>
    <xf numFmtId="0" fontId="30" fillId="0" borderId="0" xfId="0" applyFont="1" applyAlignment="1">
      <alignment horizontal="center" vertical="center" wrapText="1"/>
    </xf>
    <xf numFmtId="0" fontId="59" fillId="0" borderId="0" xfId="0" applyFont="1" applyAlignment="1">
      <alignment horizontal="right" vertical="center"/>
    </xf>
    <xf numFmtId="0" fontId="60" fillId="0" borderId="0" xfId="0" applyFont="1" applyAlignment="1">
      <alignment horizontal="right" vertical="top" wrapText="1" indent="1" readingOrder="2"/>
    </xf>
    <xf numFmtId="0" fontId="61" fillId="0" borderId="0" xfId="0" applyFont="1" applyAlignment="1">
      <alignment horizontal="left" vertical="top" wrapText="1" indent="1"/>
    </xf>
    <xf numFmtId="0" fontId="60" fillId="0" borderId="0" xfId="0" applyFont="1" applyAlignment="1">
      <alignment horizontal="right" vertical="center" wrapText="1" readingOrder="2"/>
    </xf>
    <xf numFmtId="0" fontId="62" fillId="0" borderId="0" xfId="0" applyFont="1" applyAlignment="1">
      <alignment horizontal="justify" vertical="center" wrapText="1"/>
    </xf>
    <xf numFmtId="0" fontId="59" fillId="0" borderId="0" xfId="0" applyFont="1" applyAlignment="1">
      <alignment horizontal="right" vertical="center" wrapText="1" indent="2" readingOrder="2"/>
    </xf>
    <xf numFmtId="0" fontId="61" fillId="0" borderId="0" xfId="0" applyFont="1" applyAlignment="1">
      <alignment horizontal="left" vertical="center" wrapText="1" indent="2"/>
    </xf>
    <xf numFmtId="1" fontId="6" fillId="0" borderId="0" xfId="0" applyNumberFormat="1" applyFont="1" applyBorder="1" applyAlignment="1">
      <alignment horizontal="center" vertical="center"/>
    </xf>
    <xf numFmtId="0" fontId="17" fillId="0" borderId="14" xfId="39" applyFont="1" applyFill="1" applyBorder="1" applyAlignment="1">
      <alignment horizontal="center" vertical="center" wrapText="1" readingOrder="2"/>
    </xf>
    <xf numFmtId="0" fontId="25" fillId="0" borderId="14" xfId="45" applyFont="1" applyFill="1" applyBorder="1" applyAlignment="1">
      <alignment horizontal="center" vertical="center" readingOrder="1"/>
    </xf>
    <xf numFmtId="0" fontId="17" fillId="0" borderId="9" xfId="39" applyFont="1" applyFill="1" applyBorder="1" applyAlignment="1">
      <alignment horizontal="center" vertical="center" wrapText="1" readingOrder="2"/>
    </xf>
    <xf numFmtId="0" fontId="17" fillId="5" borderId="9" xfId="39" applyFont="1" applyFill="1" applyBorder="1" applyAlignment="1">
      <alignment horizontal="center" vertical="center" wrapText="1" readingOrder="2"/>
    </xf>
    <xf numFmtId="0" fontId="17" fillId="0" borderId="23" xfId="39" applyFont="1" applyFill="1" applyBorder="1" applyAlignment="1">
      <alignment horizontal="center" vertical="center" wrapText="1" readingOrder="2"/>
    </xf>
    <xf numFmtId="41" fontId="6" fillId="0" borderId="23" xfId="1" applyNumberFormat="1" applyFont="1" applyFill="1" applyBorder="1" applyAlignment="1">
      <alignment horizontal="center" vertical="center" readingOrder="1"/>
    </xf>
    <xf numFmtId="0" fontId="17" fillId="5" borderId="26" xfId="39" applyFont="1" applyFill="1" applyBorder="1" applyAlignment="1">
      <alignment horizontal="center" vertical="center" wrapText="1" readingOrder="2"/>
    </xf>
    <xf numFmtId="41" fontId="6" fillId="5" borderId="26" xfId="1" applyNumberFormat="1" applyFont="1" applyFill="1" applyBorder="1" applyAlignment="1">
      <alignment horizontal="center" vertical="center" readingOrder="1"/>
    </xf>
    <xf numFmtId="0" fontId="6" fillId="5" borderId="57" xfId="45" applyFont="1" applyFill="1" applyBorder="1" applyAlignment="1">
      <alignment horizontal="left" vertical="center" wrapText="1" indent="1"/>
    </xf>
    <xf numFmtId="0" fontId="17" fillId="5" borderId="17" xfId="39" applyFont="1" applyFill="1" applyBorder="1" applyAlignment="1">
      <alignment horizontal="center" vertical="center" wrapText="1" readingOrder="2"/>
    </xf>
    <xf numFmtId="0" fontId="6" fillId="5" borderId="50" xfId="45" applyFont="1" applyFill="1" applyBorder="1" applyAlignment="1">
      <alignment horizontal="left" vertical="center" wrapText="1" indent="1"/>
    </xf>
    <xf numFmtId="0" fontId="11" fillId="0" borderId="0" xfId="6" applyFont="1" applyFill="1" applyBorder="1" applyAlignment="1">
      <alignment horizontal="right" vertical="center"/>
    </xf>
    <xf numFmtId="0" fontId="7" fillId="0" borderId="0" xfId="23" applyFont="1" applyFill="1" applyBorder="1" applyAlignment="1">
      <alignment horizontal="right" readingOrder="2"/>
    </xf>
    <xf numFmtId="0" fontId="7" fillId="0" borderId="0" xfId="23" applyFont="1" applyFill="1" applyBorder="1" applyAlignment="1"/>
    <xf numFmtId="0" fontId="6" fillId="0" borderId="25" xfId="36" applyFont="1" applyFill="1" applyBorder="1" applyAlignment="1">
      <alignment horizontal="center" vertical="center"/>
    </xf>
    <xf numFmtId="0" fontId="6" fillId="5" borderId="11" xfId="45" applyFont="1" applyFill="1" applyBorder="1" applyAlignment="1">
      <alignment horizontal="center" vertical="center" wrapText="1"/>
    </xf>
    <xf numFmtId="0" fontId="6" fillId="5" borderId="22" xfId="36" applyFont="1" applyFill="1" applyBorder="1" applyAlignment="1">
      <alignment horizontal="center" vertical="center" wrapText="1"/>
    </xf>
    <xf numFmtId="41" fontId="7" fillId="5" borderId="17" xfId="1" applyNumberFormat="1" applyFont="1" applyFill="1" applyBorder="1" applyAlignment="1">
      <alignment horizontal="center" vertical="center" readingOrder="1"/>
    </xf>
    <xf numFmtId="41" fontId="13" fillId="0" borderId="0" xfId="0" applyNumberFormat="1" applyFont="1" applyBorder="1" applyAlignment="1">
      <alignment vertical="center"/>
    </xf>
    <xf numFmtId="0" fontId="6" fillId="5" borderId="25" xfId="16" applyFont="1" applyFill="1" applyBorder="1">
      <alignment horizontal="center" vertical="center" wrapText="1"/>
    </xf>
    <xf numFmtId="41" fontId="7" fillId="5" borderId="14" xfId="1" applyNumberFormat="1" applyFont="1" applyFill="1" applyBorder="1" applyAlignment="1">
      <alignment horizontal="right" vertical="center" readingOrder="1"/>
    </xf>
    <xf numFmtId="41" fontId="7" fillId="5" borderId="28" xfId="1" applyNumberFormat="1" applyFont="1" applyFill="1" applyBorder="1" applyAlignment="1">
      <alignment horizontal="right" vertical="center" readingOrder="1"/>
    </xf>
    <xf numFmtId="41" fontId="6" fillId="0" borderId="28" xfId="1" applyNumberFormat="1" applyFont="1" applyFill="1" applyBorder="1" applyAlignment="1">
      <alignment horizontal="right" vertical="center" readingOrder="1"/>
    </xf>
    <xf numFmtId="3" fontId="6" fillId="4" borderId="14" xfId="44" applyNumberFormat="1" applyFont="1" applyFill="1" applyBorder="1" applyAlignment="1">
      <alignment horizontal="right" vertical="center"/>
    </xf>
    <xf numFmtId="41" fontId="6" fillId="0" borderId="14" xfId="1" applyNumberFormat="1" applyFont="1" applyFill="1" applyBorder="1" applyAlignment="1">
      <alignment horizontal="right" vertical="center" readingOrder="1"/>
    </xf>
    <xf numFmtId="41" fontId="6" fillId="0" borderId="9" xfId="1" applyNumberFormat="1" applyFont="1" applyFill="1" applyBorder="1" applyAlignment="1">
      <alignment horizontal="right" vertical="center" readingOrder="1"/>
    </xf>
    <xf numFmtId="3" fontId="6" fillId="5" borderId="9" xfId="44" applyNumberFormat="1" applyFont="1" applyFill="1" applyBorder="1" applyAlignment="1">
      <alignment horizontal="right" vertical="center"/>
    </xf>
    <xf numFmtId="41" fontId="6" fillId="5" borderId="9" xfId="1" applyNumberFormat="1" applyFont="1" applyFill="1" applyBorder="1" applyAlignment="1">
      <alignment horizontal="right" vertical="center" readingOrder="1"/>
    </xf>
    <xf numFmtId="3" fontId="6" fillId="4" borderId="9" xfId="44" applyNumberFormat="1" applyFont="1" applyFill="1" applyBorder="1" applyAlignment="1">
      <alignment horizontal="right" vertical="center"/>
    </xf>
    <xf numFmtId="0" fontId="6" fillId="0" borderId="9" xfId="0" applyFont="1" applyFill="1" applyBorder="1" applyAlignment="1">
      <alignment horizontal="right" vertical="center"/>
    </xf>
    <xf numFmtId="0" fontId="6" fillId="0" borderId="23" xfId="0" applyFont="1" applyBorder="1" applyAlignment="1">
      <alignment horizontal="right" vertical="center"/>
    </xf>
    <xf numFmtId="41" fontId="6" fillId="0" borderId="23" xfId="1" applyNumberFormat="1" applyFont="1" applyFill="1" applyBorder="1" applyAlignment="1">
      <alignment horizontal="right" vertical="center" readingOrder="1"/>
    </xf>
    <xf numFmtId="3" fontId="6" fillId="5" borderId="26" xfId="36" applyNumberFormat="1" applyFont="1" applyFill="1" applyBorder="1" applyAlignment="1">
      <alignment horizontal="right" vertical="center"/>
    </xf>
    <xf numFmtId="3" fontId="6" fillId="5" borderId="17" xfId="36" applyNumberFormat="1" applyFont="1" applyFill="1" applyBorder="1" applyAlignment="1">
      <alignment horizontal="right" vertical="center"/>
    </xf>
    <xf numFmtId="0" fontId="6" fillId="4" borderId="21" xfId="45" applyFont="1" applyFill="1" applyBorder="1" applyAlignment="1">
      <alignment horizontal="center" vertical="center" wrapText="1"/>
    </xf>
    <xf numFmtId="0" fontId="6" fillId="4" borderId="11" xfId="45" applyFont="1" applyFill="1" applyBorder="1" applyAlignment="1">
      <alignment horizontal="center" vertical="center" wrapText="1"/>
    </xf>
    <xf numFmtId="0" fontId="6" fillId="5" borderId="16" xfId="45" applyFont="1" applyFill="1" applyBorder="1" applyAlignment="1">
      <alignment horizontal="center" vertical="center" wrapText="1"/>
    </xf>
    <xf numFmtId="0" fontId="6" fillId="0" borderId="14" xfId="44" applyNumberFormat="1" applyFont="1" applyFill="1" applyBorder="1" applyAlignment="1">
      <alignment horizontal="right" vertical="center" indent="1" readingOrder="1"/>
    </xf>
    <xf numFmtId="0" fontId="7" fillId="5" borderId="23" xfId="44" applyNumberFormat="1" applyFont="1" applyFill="1" applyBorder="1" applyAlignment="1">
      <alignment horizontal="right" vertical="center" indent="1" readingOrder="1"/>
    </xf>
    <xf numFmtId="0" fontId="6" fillId="5" borderId="23" xfId="44" applyNumberFormat="1" applyFont="1" applyFill="1" applyBorder="1" applyAlignment="1">
      <alignment horizontal="right" vertical="center" indent="1" readingOrder="1"/>
    </xf>
    <xf numFmtId="3" fontId="6" fillId="5" borderId="22" xfId="0" applyNumberFormat="1" applyFont="1" applyFill="1" applyBorder="1" applyAlignment="1">
      <alignment horizontal="right" vertical="center" indent="1"/>
    </xf>
    <xf numFmtId="0" fontId="6" fillId="6" borderId="25" xfId="0" applyFont="1" applyFill="1" applyBorder="1" applyAlignment="1">
      <alignment horizontal="left" vertical="center" wrapText="1" indent="1"/>
    </xf>
    <xf numFmtId="0" fontId="63" fillId="0" borderId="0" xfId="0" applyFont="1" applyFill="1" applyBorder="1"/>
    <xf numFmtId="41" fontId="64" fillId="0" borderId="0" xfId="58" applyNumberFormat="1" applyFont="1" applyFill="1" applyBorder="1" applyAlignment="1">
      <alignment horizontal="right" vertical="center"/>
    </xf>
    <xf numFmtId="41" fontId="6" fillId="0" borderId="9" xfId="1" quotePrefix="1" applyNumberFormat="1" applyFont="1" applyFill="1" applyBorder="1" applyAlignment="1">
      <alignment horizontal="right" vertical="center" readingOrder="1"/>
    </xf>
    <xf numFmtId="41" fontId="6" fillId="5" borderId="9" xfId="1" quotePrefix="1" applyNumberFormat="1" applyFont="1" applyFill="1" applyBorder="1" applyAlignment="1">
      <alignment horizontal="right" vertical="center" readingOrder="1"/>
    </xf>
    <xf numFmtId="41" fontId="6" fillId="0" borderId="23" xfId="1" quotePrefix="1" applyNumberFormat="1" applyFont="1" applyFill="1" applyBorder="1" applyAlignment="1">
      <alignment horizontal="right" vertical="center" readingOrder="1"/>
    </xf>
    <xf numFmtId="3" fontId="6" fillId="5" borderId="17" xfId="36" quotePrefix="1" applyNumberFormat="1" applyFont="1" applyFill="1" applyBorder="1" applyAlignment="1">
      <alignment horizontal="right" vertical="center"/>
    </xf>
    <xf numFmtId="41" fontId="7" fillId="4" borderId="9" xfId="1" quotePrefix="1" applyNumberFormat="1" applyFont="1" applyFill="1" applyBorder="1" applyAlignment="1">
      <alignment horizontal="right" vertical="center" indent="1" readingOrder="1"/>
    </xf>
    <xf numFmtId="41" fontId="7" fillId="5" borderId="17" xfId="1" quotePrefix="1" applyNumberFormat="1" applyFont="1" applyFill="1" applyBorder="1" applyAlignment="1">
      <alignment horizontal="right" vertical="center" indent="1" readingOrder="1"/>
    </xf>
    <xf numFmtId="41" fontId="6" fillId="0" borderId="13" xfId="58" applyNumberFormat="1" applyFont="1" applyFill="1" applyBorder="1" applyAlignment="1">
      <alignment horizontal="right" vertical="center"/>
    </xf>
    <xf numFmtId="41" fontId="6" fillId="5" borderId="11" xfId="58" applyNumberFormat="1" applyFont="1" applyFill="1" applyBorder="1" applyAlignment="1">
      <alignment horizontal="right" vertical="center"/>
    </xf>
    <xf numFmtId="41" fontId="6" fillId="0" borderId="11" xfId="58" applyNumberFormat="1" applyFont="1" applyFill="1" applyBorder="1" applyAlignment="1">
      <alignment horizontal="right" vertical="center"/>
    </xf>
    <xf numFmtId="41" fontId="6" fillId="5" borderId="19" xfId="58" applyNumberFormat="1" applyFont="1" applyFill="1" applyBorder="1" applyAlignment="1">
      <alignment horizontal="right" vertical="center"/>
    </xf>
    <xf numFmtId="0" fontId="11" fillId="5" borderId="37" xfId="10" applyFont="1" applyFill="1" applyBorder="1">
      <alignment horizontal="right" vertical="center" wrapText="1"/>
    </xf>
    <xf numFmtId="1" fontId="22" fillId="5" borderId="38" xfId="14" applyFont="1" applyFill="1" applyBorder="1">
      <alignment horizontal="left" vertical="center" wrapText="1"/>
    </xf>
    <xf numFmtId="0" fontId="11" fillId="5" borderId="25" xfId="16" applyFont="1" applyFill="1" applyBorder="1" applyAlignment="1">
      <alignment horizontal="center" vertical="center" wrapText="1"/>
    </xf>
    <xf numFmtId="3" fontId="7" fillId="0" borderId="14" xfId="44" applyNumberFormat="1" applyFont="1" applyFill="1" applyBorder="1" applyAlignment="1">
      <alignment horizontal="right" vertical="center" indent="1" readingOrder="1"/>
    </xf>
    <xf numFmtId="3" fontId="6" fillId="0" borderId="14" xfId="44" applyNumberFormat="1" applyFont="1" applyFill="1" applyBorder="1" applyAlignment="1">
      <alignment horizontal="right" vertical="center" indent="1" readingOrder="1"/>
    </xf>
    <xf numFmtId="3" fontId="7" fillId="5" borderId="13" xfId="44" applyNumberFormat="1" applyFont="1" applyFill="1" applyBorder="1" applyAlignment="1">
      <alignment horizontal="right" vertical="center" indent="1" readingOrder="1"/>
    </xf>
    <xf numFmtId="3" fontId="7" fillId="5" borderId="30" xfId="44" applyNumberFormat="1" applyFont="1" applyFill="1" applyBorder="1" applyAlignment="1">
      <alignment horizontal="right" vertical="center" indent="1" readingOrder="1"/>
    </xf>
    <xf numFmtId="3" fontId="7" fillId="5" borderId="9" xfId="44" applyNumberFormat="1" applyFont="1" applyFill="1" applyBorder="1" applyAlignment="1">
      <alignment horizontal="right" vertical="center" indent="1" readingOrder="1"/>
    </xf>
    <xf numFmtId="3" fontId="7" fillId="5" borderId="12" xfId="44" applyNumberFormat="1" applyFont="1" applyFill="1" applyBorder="1" applyAlignment="1">
      <alignment horizontal="right" vertical="center" indent="1" readingOrder="1"/>
    </xf>
    <xf numFmtId="3" fontId="6" fillId="5" borderId="12" xfId="44" applyNumberFormat="1" applyFont="1" applyFill="1" applyBorder="1" applyAlignment="1">
      <alignment horizontal="right" vertical="center" indent="1" readingOrder="1"/>
    </xf>
    <xf numFmtId="3" fontId="32" fillId="0" borderId="11" xfId="44" applyNumberFormat="1" applyFont="1" applyFill="1" applyBorder="1" applyAlignment="1">
      <alignment horizontal="right" vertical="center" indent="1"/>
    </xf>
    <xf numFmtId="3" fontId="32" fillId="0" borderId="32" xfId="44" applyNumberFormat="1" applyFont="1" applyFill="1" applyBorder="1" applyAlignment="1">
      <alignment horizontal="right" vertical="center" indent="1"/>
    </xf>
    <xf numFmtId="3" fontId="32" fillId="0" borderId="10" xfId="44" applyNumberFormat="1" applyFont="1" applyFill="1" applyBorder="1" applyAlignment="1">
      <alignment horizontal="right" vertical="center" indent="1"/>
    </xf>
    <xf numFmtId="3" fontId="6" fillId="0" borderId="10" xfId="44" applyNumberFormat="1" applyFont="1" applyFill="1" applyBorder="1" applyAlignment="1">
      <alignment horizontal="right" vertical="center" indent="1"/>
    </xf>
    <xf numFmtId="3" fontId="6" fillId="5" borderId="9" xfId="44" applyNumberFormat="1" applyFont="1" applyFill="1" applyBorder="1" applyAlignment="1">
      <alignment horizontal="right" vertical="center" indent="1" readingOrder="1"/>
    </xf>
    <xf numFmtId="3" fontId="7" fillId="5" borderId="19" xfId="44" applyNumberFormat="1" applyFont="1" applyFill="1" applyBorder="1" applyAlignment="1">
      <alignment horizontal="right" vertical="center" indent="1" readingOrder="1"/>
    </xf>
    <xf numFmtId="3" fontId="7" fillId="5" borderId="31" xfId="44" applyNumberFormat="1" applyFont="1" applyFill="1" applyBorder="1" applyAlignment="1">
      <alignment horizontal="right" vertical="center" indent="1" readingOrder="1"/>
    </xf>
    <xf numFmtId="3" fontId="7" fillId="5" borderId="18" xfId="44" applyNumberFormat="1" applyFont="1" applyFill="1" applyBorder="1" applyAlignment="1">
      <alignment horizontal="right" vertical="center" indent="1" readingOrder="1"/>
    </xf>
    <xf numFmtId="3" fontId="7" fillId="0" borderId="28" xfId="44" applyNumberFormat="1" applyFont="1" applyFill="1" applyBorder="1" applyAlignment="1">
      <alignment horizontal="right" vertical="center" indent="1" readingOrder="1"/>
    </xf>
    <xf numFmtId="3" fontId="6" fillId="5" borderId="7" xfId="0" applyNumberFormat="1" applyFont="1" applyFill="1" applyBorder="1" applyAlignment="1">
      <alignment horizontal="right" vertical="center" indent="1"/>
    </xf>
    <xf numFmtId="3" fontId="6" fillId="5" borderId="18" xfId="44" applyNumberFormat="1" applyFont="1" applyFill="1" applyBorder="1" applyAlignment="1">
      <alignment horizontal="right" vertical="center" indent="1" readingOrder="1"/>
    </xf>
    <xf numFmtId="3" fontId="6" fillId="0" borderId="28" xfId="44" applyNumberFormat="1" applyFont="1" applyFill="1" applyBorder="1" applyAlignment="1">
      <alignment horizontal="right" vertical="center" indent="1" readingOrder="1"/>
    </xf>
    <xf numFmtId="0" fontId="7" fillId="0" borderId="65" xfId="0" applyFont="1" applyBorder="1" applyAlignment="1">
      <alignment horizontal="left" vertical="center" wrapText="1" indent="1"/>
    </xf>
    <xf numFmtId="0" fontId="7" fillId="6" borderId="65" xfId="0" applyFont="1" applyFill="1" applyBorder="1" applyAlignment="1">
      <alignment horizontal="left" vertical="center" wrapText="1" indent="1"/>
    </xf>
    <xf numFmtId="0" fontId="7" fillId="6" borderId="66" xfId="0" applyFont="1" applyFill="1" applyBorder="1" applyAlignment="1">
      <alignment horizontal="left" vertical="center" wrapText="1" indent="1"/>
    </xf>
    <xf numFmtId="0" fontId="7" fillId="4" borderId="48" xfId="45" applyFont="1" applyFill="1" applyBorder="1" applyAlignment="1">
      <alignment horizontal="left" vertical="center" wrapText="1" indent="1"/>
    </xf>
    <xf numFmtId="0" fontId="7" fillId="5" borderId="16" xfId="45" applyFont="1" applyFill="1" applyBorder="1" applyAlignment="1">
      <alignment horizontal="left" vertical="center" wrapText="1"/>
    </xf>
    <xf numFmtId="0" fontId="7" fillId="0" borderId="21" xfId="45" applyFont="1" applyFill="1" applyBorder="1" applyAlignment="1">
      <alignment horizontal="left" vertical="center" wrapText="1" indent="1"/>
    </xf>
    <xf numFmtId="0" fontId="7" fillId="0" borderId="16" xfId="45" applyFont="1" applyFill="1" applyBorder="1" applyAlignment="1">
      <alignment horizontal="left" vertical="center" wrapText="1" indent="1"/>
    </xf>
    <xf numFmtId="0" fontId="25" fillId="5" borderId="28" xfId="16" applyFont="1" applyFill="1" applyBorder="1" applyAlignment="1">
      <alignment horizontal="center" vertical="top" wrapText="1"/>
    </xf>
    <xf numFmtId="0" fontId="25" fillId="5" borderId="27" xfId="16" applyFont="1" applyFill="1" applyBorder="1" applyAlignment="1">
      <alignment horizontal="center" wrapText="1"/>
    </xf>
    <xf numFmtId="0" fontId="7" fillId="0" borderId="64" xfId="0" applyFont="1" applyBorder="1" applyAlignment="1">
      <alignment horizontal="left" vertical="center" indent="1"/>
    </xf>
    <xf numFmtId="0" fontId="7" fillId="6" borderId="64" xfId="0" applyFont="1" applyFill="1" applyBorder="1" applyAlignment="1">
      <alignment horizontal="left" vertical="center" indent="1"/>
    </xf>
    <xf numFmtId="0" fontId="7" fillId="6" borderId="67" xfId="0" applyFont="1" applyFill="1" applyBorder="1" applyAlignment="1">
      <alignment horizontal="left" vertical="center" indent="1"/>
    </xf>
    <xf numFmtId="0" fontId="7" fillId="0" borderId="55" xfId="45" applyFont="1" applyFill="1" applyBorder="1" applyAlignment="1">
      <alignment horizontal="left" vertical="center" wrapText="1" indent="1"/>
    </xf>
    <xf numFmtId="0" fontId="7" fillId="5" borderId="13" xfId="45" applyFont="1" applyFill="1" applyBorder="1" applyAlignment="1">
      <alignment horizontal="left" vertical="center" wrapText="1" indent="1"/>
    </xf>
    <xf numFmtId="0" fontId="7" fillId="5" borderId="13" xfId="45" applyFont="1" applyFill="1" applyBorder="1">
      <alignment horizontal="left" vertical="center" wrapText="1" indent="1"/>
    </xf>
    <xf numFmtId="0" fontId="7" fillId="0" borderId="16" xfId="45" applyFont="1" applyFill="1" applyBorder="1">
      <alignment horizontal="left" vertical="center" wrapText="1" indent="1"/>
    </xf>
    <xf numFmtId="0" fontId="7" fillId="5" borderId="19" xfId="45" applyFont="1" applyFill="1" applyBorder="1">
      <alignment horizontal="left" vertical="center" wrapText="1" indent="1"/>
    </xf>
    <xf numFmtId="0" fontId="7" fillId="0" borderId="50" xfId="45" applyFont="1" applyFill="1" applyBorder="1">
      <alignment horizontal="left" vertical="center" wrapText="1" indent="1"/>
    </xf>
    <xf numFmtId="0" fontId="30" fillId="0" borderId="0" xfId="2" applyFont="1" applyFill="1" applyAlignment="1">
      <alignment horizontal="center" vertical="center" wrapText="1"/>
    </xf>
    <xf numFmtId="0" fontId="30" fillId="0" borderId="0" xfId="2" applyFont="1" applyFill="1" applyAlignment="1">
      <alignment horizontal="center" vertical="center"/>
    </xf>
    <xf numFmtId="0" fontId="6" fillId="5" borderId="27" xfId="16" applyFont="1" applyFill="1" applyBorder="1" applyAlignment="1">
      <alignment horizontal="center" vertical="center" wrapText="1"/>
    </xf>
    <xf numFmtId="0" fontId="6" fillId="5" borderId="29" xfId="16" applyFont="1" applyFill="1" applyBorder="1" applyAlignment="1">
      <alignment horizontal="center" vertical="center" wrapText="1"/>
    </xf>
    <xf numFmtId="0" fontId="6" fillId="5" borderId="28" xfId="16" applyFont="1" applyFill="1" applyBorder="1" applyAlignment="1">
      <alignment horizontal="center" vertical="center" wrapText="1"/>
    </xf>
    <xf numFmtId="0" fontId="6" fillId="5" borderId="26" xfId="16" applyFont="1" applyFill="1" applyBorder="1" applyAlignment="1">
      <alignment horizontal="center" vertical="center" wrapText="1"/>
    </xf>
    <xf numFmtId="0" fontId="6" fillId="5" borderId="9" xfId="16" applyFont="1" applyFill="1" applyBorder="1" applyAlignment="1">
      <alignment horizontal="center" vertical="center" wrapText="1"/>
    </xf>
    <xf numFmtId="0" fontId="6" fillId="5" borderId="17" xfId="16" applyFont="1" applyFill="1" applyBorder="1" applyAlignment="1">
      <alignment horizontal="center" vertical="center" wrapText="1"/>
    </xf>
    <xf numFmtId="0" fontId="30" fillId="0" borderId="0" xfId="2" applyFont="1" applyFill="1" applyAlignment="1">
      <alignment horizontal="center" vertical="center" wrapText="1" readingOrder="2"/>
    </xf>
    <xf numFmtId="0" fontId="30" fillId="0" borderId="0" xfId="2" applyFont="1" applyFill="1" applyAlignment="1">
      <alignment horizontal="center" vertical="center" readingOrder="2"/>
    </xf>
    <xf numFmtId="0" fontId="11" fillId="0" borderId="0" xfId="6" applyFont="1" applyFill="1" applyAlignment="1">
      <alignment horizontal="center" vertical="center" wrapText="1"/>
    </xf>
    <xf numFmtId="0" fontId="11" fillId="0" borderId="0" xfId="6" applyFont="1" applyFill="1" applyAlignment="1">
      <alignment horizontal="center" vertical="center"/>
    </xf>
    <xf numFmtId="0" fontId="11" fillId="5" borderId="40" xfId="10" applyFont="1" applyFill="1" applyBorder="1">
      <alignment horizontal="right" vertical="center" wrapText="1"/>
    </xf>
    <xf numFmtId="0" fontId="11" fillId="5" borderId="42" xfId="10" applyFont="1" applyFill="1" applyBorder="1">
      <alignment horizontal="right" vertical="center" wrapText="1"/>
    </xf>
    <xf numFmtId="0" fontId="11" fillId="5" borderId="44" xfId="10" applyFont="1" applyFill="1" applyBorder="1">
      <alignment horizontal="right" vertical="center" wrapText="1"/>
    </xf>
    <xf numFmtId="1" fontId="22" fillId="5" borderId="41" xfId="14" applyFont="1" applyFill="1" applyBorder="1" applyAlignment="1">
      <alignment horizontal="left" vertical="center" wrapText="1"/>
    </xf>
    <xf numFmtId="1" fontId="22" fillId="5" borderId="43" xfId="14" applyFont="1" applyFill="1" applyBorder="1" applyAlignment="1">
      <alignment horizontal="left" vertical="center" wrapText="1"/>
    </xf>
    <xf numFmtId="1" fontId="22" fillId="5" borderId="45" xfId="14" applyFont="1" applyFill="1" applyBorder="1" applyAlignment="1">
      <alignment horizontal="left" vertical="center" wrapText="1"/>
    </xf>
    <xf numFmtId="0" fontId="17" fillId="5" borderId="27" xfId="16" applyFont="1" applyFill="1" applyBorder="1" applyAlignment="1">
      <alignment horizontal="center" vertical="center" wrapText="1"/>
    </xf>
    <xf numFmtId="0" fontId="17" fillId="5" borderId="29" xfId="16" applyFont="1" applyFill="1" applyBorder="1" applyAlignment="1">
      <alignment horizontal="center" vertical="center" wrapText="1"/>
    </xf>
    <xf numFmtId="0" fontId="17" fillId="5" borderId="28" xfId="16" applyFont="1" applyFill="1" applyBorder="1" applyAlignment="1">
      <alignment horizontal="center" vertical="center" wrapText="1"/>
    </xf>
    <xf numFmtId="1" fontId="11" fillId="5" borderId="20" xfId="15" applyFont="1" applyFill="1" applyBorder="1">
      <alignment horizontal="center" vertical="center"/>
    </xf>
    <xf numFmtId="1" fontId="11" fillId="5" borderId="10" xfId="15" applyFont="1" applyFill="1" applyBorder="1">
      <alignment horizontal="center" vertical="center"/>
    </xf>
    <xf numFmtId="1" fontId="11" fillId="5" borderId="15" xfId="15" applyFont="1" applyFill="1" applyBorder="1">
      <alignment horizontal="center" vertical="center"/>
    </xf>
    <xf numFmtId="0" fontId="17" fillId="5" borderId="21" xfId="16" applyFont="1" applyFill="1" applyBorder="1">
      <alignment horizontal="center" vertical="center" wrapText="1"/>
    </xf>
    <xf numFmtId="0" fontId="17" fillId="5" borderId="11" xfId="16" applyFont="1" applyFill="1" applyBorder="1">
      <alignment horizontal="center" vertical="center" wrapText="1"/>
    </xf>
    <xf numFmtId="0" fontId="17" fillId="5" borderId="16" xfId="16" applyFont="1" applyFill="1" applyBorder="1">
      <alignment horizontal="center" vertical="center" wrapText="1"/>
    </xf>
    <xf numFmtId="1" fontId="11" fillId="5" borderId="18" xfId="15" applyFont="1" applyFill="1" applyBorder="1">
      <alignment horizontal="center" vertical="center"/>
    </xf>
    <xf numFmtId="0" fontId="17" fillId="5" borderId="26" xfId="16" applyFont="1" applyFill="1" applyBorder="1" applyAlignment="1">
      <alignment horizontal="center" vertical="center" wrapText="1"/>
    </xf>
    <xf numFmtId="0" fontId="17" fillId="5" borderId="9" xfId="16" applyFont="1" applyFill="1" applyBorder="1" applyAlignment="1">
      <alignment horizontal="center" vertical="center" wrapText="1"/>
    </xf>
    <xf numFmtId="0" fontId="17" fillId="5" borderId="23" xfId="16" applyFont="1" applyFill="1" applyBorder="1" applyAlignment="1">
      <alignment horizontal="center" vertical="center" wrapText="1"/>
    </xf>
    <xf numFmtId="0" fontId="17" fillId="5" borderId="26" xfId="16" applyFont="1" applyFill="1" applyBorder="1">
      <alignment horizontal="center" vertical="center" wrapText="1"/>
    </xf>
    <xf numFmtId="0" fontId="17" fillId="5" borderId="9" xfId="16" applyFont="1" applyFill="1" applyBorder="1">
      <alignment horizontal="center" vertical="center" wrapText="1"/>
    </xf>
    <xf numFmtId="0" fontId="17" fillId="5" borderId="23" xfId="16" applyFont="1" applyFill="1" applyBorder="1">
      <alignment horizontal="center" vertical="center" wrapText="1"/>
    </xf>
    <xf numFmtId="0" fontId="17" fillId="5" borderId="19" xfId="16" applyFont="1" applyFill="1" applyBorder="1">
      <alignment horizontal="center" vertical="center" wrapText="1"/>
    </xf>
    <xf numFmtId="0" fontId="17" fillId="5" borderId="17" xfId="16" applyFont="1" applyFill="1" applyBorder="1" applyAlignment="1">
      <alignment horizontal="center" vertical="center" wrapText="1"/>
    </xf>
    <xf numFmtId="0" fontId="30" fillId="0" borderId="0" xfId="6" applyFont="1" applyFill="1" applyAlignment="1">
      <alignment horizontal="center" vertical="center" readingOrder="2"/>
    </xf>
    <xf numFmtId="0" fontId="6" fillId="5" borderId="22" xfId="17" applyFont="1" applyFill="1" applyBorder="1">
      <alignment horizontal="center" vertical="center" wrapText="1"/>
    </xf>
    <xf numFmtId="0" fontId="25" fillId="5" borderId="27" xfId="17" applyFont="1" applyFill="1" applyBorder="1">
      <alignment horizontal="center" vertical="center" wrapText="1"/>
    </xf>
    <xf numFmtId="0" fontId="25" fillId="5" borderId="22" xfId="17" applyFont="1" applyFill="1" applyBorder="1">
      <alignment horizontal="center" vertical="center" wrapText="1"/>
    </xf>
    <xf numFmtId="0" fontId="11" fillId="5" borderId="37" xfId="10" applyFont="1" applyFill="1" applyBorder="1" applyAlignment="1">
      <alignment horizontal="right" vertical="center" wrapText="1"/>
    </xf>
    <xf numFmtId="0" fontId="11" fillId="5" borderId="60" xfId="10" applyFont="1" applyFill="1" applyBorder="1" applyAlignment="1">
      <alignment horizontal="right" vertical="center" wrapText="1"/>
    </xf>
    <xf numFmtId="0" fontId="17" fillId="5" borderId="27" xfId="36" applyFont="1" applyFill="1" applyBorder="1" applyAlignment="1">
      <alignment horizontal="center" vertical="center"/>
    </xf>
    <xf numFmtId="1" fontId="22" fillId="5" borderId="38" xfId="14" applyFont="1" applyFill="1" applyBorder="1" applyAlignment="1">
      <alignment horizontal="left" vertical="center" wrapText="1"/>
    </xf>
    <xf numFmtId="1" fontId="22" fillId="5" borderId="51" xfId="14" applyFont="1" applyFill="1" applyBorder="1" applyAlignment="1">
      <alignment horizontal="left" vertical="center" wrapText="1"/>
    </xf>
    <xf numFmtId="0" fontId="22" fillId="5" borderId="28" xfId="16" applyFont="1" applyFill="1" applyBorder="1" applyAlignment="1">
      <alignment horizontal="center" vertical="center" wrapText="1"/>
    </xf>
    <xf numFmtId="0" fontId="17" fillId="5" borderId="28" xfId="36" applyFont="1" applyFill="1" applyBorder="1" applyAlignment="1">
      <alignment horizontal="center" vertical="center"/>
    </xf>
    <xf numFmtId="0" fontId="34" fillId="5" borderId="22" xfId="17" applyFont="1" applyFill="1" applyBorder="1">
      <alignment horizontal="center" vertical="center" wrapText="1"/>
    </xf>
    <xf numFmtId="1" fontId="22" fillId="5" borderId="41" xfId="14" applyFont="1" applyFill="1" applyBorder="1">
      <alignment horizontal="left" vertical="center" wrapText="1"/>
    </xf>
    <xf numFmtId="1" fontId="22" fillId="5" borderId="43" xfId="14" applyFont="1" applyFill="1" applyBorder="1">
      <alignment horizontal="left" vertical="center" wrapText="1"/>
    </xf>
    <xf numFmtId="1" fontId="22" fillId="5" borderId="45" xfId="14" applyFont="1" applyFill="1" applyBorder="1">
      <alignment horizontal="left" vertical="center" wrapText="1"/>
    </xf>
    <xf numFmtId="0" fontId="17" fillId="5" borderId="27" xfId="16" applyFont="1" applyFill="1" applyBorder="1">
      <alignment horizontal="center" vertical="center" wrapText="1"/>
    </xf>
    <xf numFmtId="0" fontId="17" fillId="5" borderId="25" xfId="16" applyFont="1" applyFill="1" applyBorder="1" applyAlignment="1">
      <alignment horizontal="center" vertical="center" wrapText="1"/>
    </xf>
    <xf numFmtId="0" fontId="17" fillId="5" borderId="7" xfId="16" applyFont="1" applyFill="1" applyBorder="1" applyAlignment="1">
      <alignment horizontal="center" vertical="center" wrapText="1"/>
    </xf>
    <xf numFmtId="0" fontId="17" fillId="5" borderId="24" xfId="16" applyFont="1" applyFill="1" applyBorder="1" applyAlignment="1">
      <alignment horizontal="center" vertical="center" wrapText="1"/>
    </xf>
    <xf numFmtId="0" fontId="6" fillId="5" borderId="25" xfId="16" applyFont="1" applyFill="1" applyBorder="1">
      <alignment horizontal="center" vertical="center" wrapText="1"/>
    </xf>
    <xf numFmtId="1" fontId="11" fillId="5" borderId="24" xfId="15" applyFont="1" applyFill="1" applyBorder="1">
      <alignment horizontal="center" vertical="center"/>
    </xf>
    <xf numFmtId="0" fontId="11" fillId="5" borderId="27" xfId="16" applyFont="1" applyFill="1" applyBorder="1" applyAlignment="1">
      <alignment horizontal="center" vertical="center" wrapText="1"/>
    </xf>
    <xf numFmtId="0" fontId="30" fillId="4" borderId="0" xfId="0" applyFont="1" applyFill="1" applyBorder="1" applyAlignment="1">
      <alignment horizontal="center" vertical="center" wrapText="1" readingOrder="2"/>
    </xf>
    <xf numFmtId="0" fontId="30" fillId="4" borderId="0" xfId="0" applyFont="1" applyFill="1" applyBorder="1" applyAlignment="1">
      <alignment horizontal="center" vertical="center" readingOrder="2"/>
    </xf>
    <xf numFmtId="0" fontId="11" fillId="4" borderId="0" xfId="0" applyFont="1" applyFill="1" applyBorder="1" applyAlignment="1">
      <alignment horizontal="center" vertical="center" wrapText="1" readingOrder="1"/>
    </xf>
    <xf numFmtId="0" fontId="11" fillId="5" borderId="56" xfId="0" applyFont="1" applyFill="1" applyBorder="1" applyAlignment="1">
      <alignment horizontal="center" vertical="center" wrapText="1" readingOrder="2"/>
    </xf>
    <xf numFmtId="0" fontId="11" fillId="5" borderId="39" xfId="0" applyFont="1" applyFill="1" applyBorder="1" applyAlignment="1">
      <alignment horizontal="center" vertical="center" wrapText="1" readingOrder="2"/>
    </xf>
    <xf numFmtId="0" fontId="6" fillId="5" borderId="57" xfId="0" applyFont="1" applyFill="1" applyBorder="1" applyAlignment="1">
      <alignment horizontal="left" vertical="center" wrapText="1" indent="1" readingOrder="2"/>
    </xf>
    <xf numFmtId="0" fontId="6" fillId="5" borderId="50" xfId="0" applyFont="1" applyFill="1" applyBorder="1" applyAlignment="1">
      <alignment horizontal="left" vertical="center" wrapText="1" indent="1" readingOrder="2"/>
    </xf>
    <xf numFmtId="0" fontId="30" fillId="0" borderId="20" xfId="0" applyFont="1" applyFill="1" applyBorder="1" applyAlignment="1">
      <alignment horizontal="right" vertical="top" wrapText="1" indent="2" readingOrder="2"/>
    </xf>
    <xf numFmtId="0" fontId="30" fillId="0" borderId="10" xfId="0" applyFont="1" applyFill="1" applyBorder="1" applyAlignment="1">
      <alignment horizontal="right" vertical="top" wrapText="1" indent="2" readingOrder="2"/>
    </xf>
    <xf numFmtId="0" fontId="30" fillId="0" borderId="15" xfId="0" applyFont="1" applyFill="1" applyBorder="1" applyAlignment="1">
      <alignment horizontal="right" vertical="top" wrapText="1" indent="2" readingOrder="2"/>
    </xf>
    <xf numFmtId="0" fontId="6" fillId="0" borderId="57" xfId="0" applyFont="1" applyFill="1" applyBorder="1" applyAlignment="1">
      <alignment horizontal="left" vertical="top" wrapText="1" indent="1" readingOrder="1"/>
    </xf>
    <xf numFmtId="0" fontId="6" fillId="0" borderId="55" xfId="0" applyFont="1" applyFill="1" applyBorder="1" applyAlignment="1">
      <alignment horizontal="left" vertical="top" wrapText="1" indent="1" readingOrder="1"/>
    </xf>
    <xf numFmtId="0" fontId="6" fillId="0" borderId="50" xfId="0" applyFont="1" applyFill="1" applyBorder="1" applyAlignment="1">
      <alignment horizontal="left" vertical="top" wrapText="1" indent="1" readingOrder="1"/>
    </xf>
    <xf numFmtId="0" fontId="6" fillId="5" borderId="27" xfId="0" applyFont="1" applyFill="1" applyBorder="1" applyAlignment="1">
      <alignment horizontal="center" vertical="center" wrapText="1" readingOrder="2"/>
    </xf>
    <xf numFmtId="0" fontId="6" fillId="5" borderId="28" xfId="0" applyFont="1" applyFill="1" applyBorder="1" applyAlignment="1">
      <alignment horizontal="center" vertical="center" wrapText="1" readingOrder="2"/>
    </xf>
    <xf numFmtId="0" fontId="0" fillId="0" borderId="28" xfId="0" applyBorder="1" applyAlignment="1">
      <alignment horizontal="center" vertical="center" wrapText="1" readingOrder="2"/>
    </xf>
    <xf numFmtId="0" fontId="37" fillId="4" borderId="20" xfId="0" applyFont="1" applyFill="1" applyBorder="1" applyAlignment="1">
      <alignment horizontal="right" vertical="top" wrapText="1" indent="2" readingOrder="2"/>
    </xf>
    <xf numFmtId="0" fontId="37" fillId="4" borderId="10" xfId="0" applyFont="1" applyFill="1" applyBorder="1" applyAlignment="1">
      <alignment horizontal="right" vertical="top" wrapText="1" indent="2" readingOrder="2"/>
    </xf>
    <xf numFmtId="0" fontId="37" fillId="4" borderId="15" xfId="0" applyFont="1" applyFill="1" applyBorder="1" applyAlignment="1">
      <alignment horizontal="right" vertical="top" wrapText="1" indent="2" readingOrder="2"/>
    </xf>
    <xf numFmtId="0" fontId="7" fillId="0" borderId="59" xfId="0" applyFont="1" applyFill="1" applyBorder="1" applyAlignment="1">
      <alignment horizontal="left" vertical="top" wrapText="1" indent="1" readingOrder="2"/>
    </xf>
    <xf numFmtId="0" fontId="7" fillId="0" borderId="32" xfId="0" applyFont="1" applyFill="1" applyBorder="1" applyAlignment="1">
      <alignment horizontal="left" vertical="top" wrapText="1" indent="1" readingOrder="2"/>
    </xf>
    <xf numFmtId="0" fontId="7" fillId="0" borderId="61" xfId="0" applyFont="1" applyFill="1" applyBorder="1" applyAlignment="1">
      <alignment horizontal="left" vertical="top" wrapText="1" indent="1" readingOrder="2"/>
    </xf>
    <xf numFmtId="0" fontId="37" fillId="0" borderId="20" xfId="0" applyFont="1" applyFill="1" applyBorder="1" applyAlignment="1">
      <alignment horizontal="right" vertical="top" wrapText="1" indent="2" readingOrder="2"/>
    </xf>
    <xf numFmtId="0" fontId="37" fillId="0" borderId="10" xfId="0" applyFont="1" applyFill="1" applyBorder="1" applyAlignment="1">
      <alignment horizontal="right" vertical="top" wrapText="1" indent="2" readingOrder="2"/>
    </xf>
    <xf numFmtId="0" fontId="37" fillId="0" borderId="15" xfId="0" applyFont="1" applyFill="1" applyBorder="1" applyAlignment="1">
      <alignment horizontal="right" vertical="top" wrapText="1" indent="2" readingOrder="2"/>
    </xf>
    <xf numFmtId="0" fontId="11" fillId="4" borderId="20" xfId="0" applyFont="1" applyFill="1" applyBorder="1" applyAlignment="1">
      <alignment horizontal="right" vertical="top" wrapText="1" indent="2" readingOrder="2"/>
    </xf>
    <xf numFmtId="0" fontId="11" fillId="4" borderId="10" xfId="0" applyFont="1" applyFill="1" applyBorder="1" applyAlignment="1">
      <alignment horizontal="right" vertical="top" wrapText="1" indent="2" readingOrder="2"/>
    </xf>
    <xf numFmtId="0" fontId="11" fillId="4" borderId="15" xfId="0" applyFont="1" applyFill="1" applyBorder="1" applyAlignment="1">
      <alignment horizontal="right" vertical="top" wrapText="1" indent="2" readingOrder="2"/>
    </xf>
    <xf numFmtId="0" fontId="7" fillId="0" borderId="57" xfId="0" applyFont="1" applyFill="1" applyBorder="1" applyAlignment="1">
      <alignment horizontal="left" vertical="top" wrapText="1" indent="1" readingOrder="2"/>
    </xf>
    <xf numFmtId="0" fontId="7" fillId="0" borderId="55" xfId="0" applyFont="1" applyFill="1" applyBorder="1" applyAlignment="1">
      <alignment horizontal="left" vertical="top" wrapText="1" indent="1" readingOrder="2"/>
    </xf>
    <xf numFmtId="0" fontId="7" fillId="0" borderId="50" xfId="0" applyFont="1" applyFill="1" applyBorder="1" applyAlignment="1">
      <alignment horizontal="left" vertical="top" wrapText="1" indent="1" readingOrder="2"/>
    </xf>
    <xf numFmtId="0" fontId="11" fillId="4" borderId="7" xfId="0" applyFont="1" applyFill="1" applyBorder="1" applyAlignment="1">
      <alignment horizontal="center" vertical="center" wrapText="1" readingOrder="2"/>
    </xf>
    <xf numFmtId="0" fontId="11" fillId="4" borderId="24" xfId="0" applyFont="1" applyFill="1" applyBorder="1" applyAlignment="1">
      <alignment horizontal="center" vertical="center" wrapText="1" readingOrder="2"/>
    </xf>
    <xf numFmtId="0" fontId="6" fillId="4" borderId="25" xfId="0" applyFont="1" applyFill="1" applyBorder="1" applyAlignment="1">
      <alignment horizontal="center" vertical="center"/>
    </xf>
    <xf numFmtId="0" fontId="6" fillId="4" borderId="7" xfId="0" applyFont="1" applyFill="1" applyBorder="1" applyAlignment="1">
      <alignment horizontal="center" vertical="center"/>
    </xf>
    <xf numFmtId="0" fontId="23" fillId="0" borderId="0" xfId="6" applyFont="1" applyFill="1" applyAlignment="1">
      <alignment horizontal="center" vertical="center"/>
    </xf>
    <xf numFmtId="1" fontId="6" fillId="5" borderId="41" xfId="14" applyFont="1" applyFill="1" applyBorder="1" applyAlignment="1">
      <alignment horizontal="left" vertical="center" wrapText="1" indent="1"/>
    </xf>
    <xf numFmtId="1" fontId="34" fillId="5" borderId="43" xfId="14" applyFont="1" applyFill="1" applyBorder="1" applyAlignment="1">
      <alignment horizontal="left" vertical="center" wrapText="1" indent="1"/>
    </xf>
    <xf numFmtId="1" fontId="34" fillId="5" borderId="63" xfId="14" applyFont="1" applyFill="1" applyBorder="1" applyAlignment="1">
      <alignment horizontal="left" vertical="center" wrapText="1" indent="1"/>
    </xf>
    <xf numFmtId="0" fontId="11" fillId="5" borderId="26" xfId="36" applyFont="1" applyFill="1" applyBorder="1" applyAlignment="1">
      <alignment horizontal="center" vertical="center" wrapText="1"/>
    </xf>
    <xf numFmtId="0" fontId="11" fillId="5" borderId="9" xfId="36" applyFont="1" applyFill="1" applyBorder="1" applyAlignment="1">
      <alignment horizontal="center" vertical="center" wrapText="1"/>
    </xf>
    <xf numFmtId="0" fontId="11" fillId="5" borderId="23" xfId="36" applyFont="1" applyFill="1" applyBorder="1" applyAlignment="1">
      <alignment horizontal="center" vertical="center" wrapText="1"/>
    </xf>
    <xf numFmtId="0" fontId="34" fillId="5" borderId="26" xfId="16" applyFont="1" applyFill="1" applyBorder="1">
      <alignment horizontal="center" vertical="center" wrapText="1"/>
    </xf>
    <xf numFmtId="0" fontId="11" fillId="5" borderId="62" xfId="10" applyFont="1" applyFill="1" applyBorder="1">
      <alignment horizontal="right" vertical="center" wrapText="1"/>
    </xf>
    <xf numFmtId="1" fontId="34" fillId="5" borderId="41" xfId="14" applyFont="1" applyFill="1" applyBorder="1" applyAlignment="1">
      <alignment horizontal="left" vertical="center" wrapText="1" indent="1"/>
    </xf>
    <xf numFmtId="0" fontId="11" fillId="5" borderId="40" xfId="10" applyFont="1" applyFill="1" applyBorder="1" applyAlignment="1">
      <alignment horizontal="right" vertical="center" wrapText="1" indent="1"/>
    </xf>
    <xf numFmtId="0" fontId="11" fillId="5" borderId="42" xfId="10" applyFont="1" applyFill="1" applyBorder="1" applyAlignment="1">
      <alignment horizontal="right" vertical="center" wrapText="1" indent="1"/>
    </xf>
    <xf numFmtId="0" fontId="11" fillId="5" borderId="62" xfId="10" applyFont="1" applyFill="1" applyBorder="1" applyAlignment="1">
      <alignment horizontal="right" vertical="center" wrapText="1" indent="1"/>
    </xf>
    <xf numFmtId="0" fontId="32" fillId="0" borderId="11" xfId="44" applyNumberFormat="1" applyFont="1" applyFill="1" applyBorder="1" applyAlignment="1">
      <alignment horizontal="center" vertical="center"/>
    </xf>
    <xf numFmtId="0" fontId="32" fillId="0" borderId="32" xfId="44" applyNumberFormat="1" applyFont="1" applyFill="1" applyBorder="1" applyAlignment="1">
      <alignment horizontal="center" vertical="center"/>
    </xf>
    <xf numFmtId="0" fontId="32" fillId="0" borderId="10" xfId="44" applyNumberFormat="1" applyFont="1" applyFill="1" applyBorder="1" applyAlignment="1">
      <alignment horizontal="center" vertical="center"/>
    </xf>
    <xf numFmtId="0" fontId="30" fillId="3" borderId="0" xfId="2" applyFont="1" applyFill="1" applyAlignment="1">
      <alignment horizontal="center" vertical="center" wrapText="1"/>
    </xf>
    <xf numFmtId="0" fontId="30" fillId="3" borderId="0" xfId="2" applyFont="1" applyFill="1" applyAlignment="1">
      <alignment horizontal="center" vertical="center"/>
    </xf>
    <xf numFmtId="0" fontId="11" fillId="3" borderId="0" xfId="6" applyFont="1" applyFill="1" applyAlignment="1">
      <alignment horizontal="center" vertical="center"/>
    </xf>
    <xf numFmtId="0" fontId="30" fillId="3" borderId="0" xfId="2" applyFont="1" applyFill="1" applyAlignment="1">
      <alignment horizontal="center" vertical="center" wrapText="1" readingOrder="2"/>
    </xf>
    <xf numFmtId="0" fontId="30" fillId="3" borderId="0" xfId="2" applyFont="1" applyFill="1" applyAlignment="1">
      <alignment horizontal="center" vertical="center" readingOrder="2"/>
    </xf>
    <xf numFmtId="0" fontId="6" fillId="0" borderId="0" xfId="25" applyFont="1" applyFill="1" applyBorder="1" applyAlignment="1">
      <alignment horizontal="right" vertical="center" readingOrder="2"/>
    </xf>
    <xf numFmtId="0" fontId="17" fillId="5" borderId="17" xfId="16" applyFont="1" applyFill="1" applyBorder="1">
      <alignment horizontal="center" vertical="center" wrapText="1"/>
    </xf>
    <xf numFmtId="0" fontId="6" fillId="0" borderId="58" xfId="25" applyFont="1" applyFill="1" applyBorder="1" applyAlignment="1">
      <alignment horizontal="right" vertical="center" readingOrder="2"/>
    </xf>
    <xf numFmtId="0" fontId="17" fillId="5" borderId="21" xfId="16" applyFont="1" applyFill="1" applyBorder="1" applyAlignment="1">
      <alignment horizontal="center" vertical="center" wrapText="1"/>
    </xf>
    <xf numFmtId="0" fontId="17" fillId="5" borderId="11" xfId="16" applyFont="1" applyFill="1" applyBorder="1" applyAlignment="1">
      <alignment horizontal="center" vertical="center" wrapText="1"/>
    </xf>
    <xf numFmtId="0" fontId="17" fillId="5" borderId="16" xfId="16" applyFont="1" applyFill="1" applyBorder="1" applyAlignment="1">
      <alignment horizontal="center" vertical="center" wrapText="1"/>
    </xf>
    <xf numFmtId="0" fontId="25" fillId="5" borderId="26" xfId="17" applyFont="1" applyFill="1" applyBorder="1">
      <alignment horizontal="center" vertical="center" wrapText="1"/>
    </xf>
    <xf numFmtId="0" fontId="25" fillId="5" borderId="17" xfId="17" applyFont="1" applyFill="1" applyBorder="1">
      <alignment horizontal="center" vertical="center" wrapText="1"/>
    </xf>
    <xf numFmtId="0" fontId="17" fillId="5" borderId="20" xfId="16" applyFont="1" applyFill="1" applyBorder="1" applyAlignment="1">
      <alignment horizontal="center" vertical="center" wrapText="1"/>
    </xf>
    <xf numFmtId="0" fontId="17" fillId="5" borderId="10" xfId="16" applyFont="1" applyFill="1" applyBorder="1" applyAlignment="1">
      <alignment horizontal="center" vertical="center" wrapText="1"/>
    </xf>
    <xf numFmtId="0" fontId="17" fillId="5" borderId="15" xfId="16" applyFont="1" applyFill="1" applyBorder="1" applyAlignment="1">
      <alignment horizontal="center" vertical="center" wrapText="1"/>
    </xf>
    <xf numFmtId="0" fontId="11" fillId="0" borderId="0" xfId="6" applyFont="1" applyFill="1" applyBorder="1" applyAlignment="1">
      <alignment horizontal="center" vertical="center"/>
    </xf>
    <xf numFmtId="0" fontId="22" fillId="5" borderId="29" xfId="16" applyFont="1" applyFill="1" applyBorder="1" applyAlignment="1">
      <alignment horizontal="center" vertical="center" wrapText="1"/>
    </xf>
    <xf numFmtId="0" fontId="6" fillId="5" borderId="29" xfId="36" applyFont="1" applyFill="1" applyBorder="1" applyAlignment="1">
      <alignment horizontal="center" vertical="center"/>
    </xf>
    <xf numFmtId="0" fontId="17" fillId="5" borderId="29" xfId="36" applyFont="1" applyFill="1" applyBorder="1" applyAlignment="1">
      <alignment horizontal="center" vertical="center"/>
    </xf>
    <xf numFmtId="0" fontId="30" fillId="0" borderId="0" xfId="0" applyFont="1" applyFill="1" applyAlignment="1">
      <alignment horizontal="center" wrapText="1"/>
    </xf>
    <xf numFmtId="0" fontId="30" fillId="0" borderId="0" xfId="0" applyFont="1" applyFill="1" applyAlignment="1">
      <alignment horizontal="center"/>
    </xf>
    <xf numFmtId="0" fontId="30" fillId="0" borderId="0" xfId="0" applyFont="1" applyFill="1" applyAlignment="1">
      <alignment horizontal="center" wrapText="1" readingOrder="2"/>
    </xf>
    <xf numFmtId="0" fontId="30" fillId="0" borderId="0" xfId="0" applyFont="1" applyFill="1" applyAlignment="1">
      <alignment horizontal="center" readingOrder="2"/>
    </xf>
    <xf numFmtId="0" fontId="11" fillId="0" borderId="0" xfId="0" applyFont="1" applyFill="1" applyAlignment="1">
      <alignment horizontal="center"/>
    </xf>
    <xf numFmtId="0" fontId="34" fillId="5" borderId="26" xfId="17" applyFont="1" applyFill="1" applyBorder="1">
      <alignment horizontal="center" vertical="center" wrapText="1"/>
    </xf>
    <xf numFmtId="0" fontId="11" fillId="0" borderId="0" xfId="2" applyFont="1" applyFill="1" applyAlignment="1">
      <alignment horizontal="center" vertical="center" wrapText="1"/>
    </xf>
    <xf numFmtId="0" fontId="11" fillId="0" borderId="0" xfId="2" applyFont="1" applyFill="1" applyAlignment="1">
      <alignment horizontal="center" vertical="center"/>
    </xf>
    <xf numFmtId="0" fontId="11" fillId="5" borderId="40" xfId="10" applyFont="1" applyFill="1" applyBorder="1" applyAlignment="1">
      <alignment horizontal="right" vertical="center" wrapText="1"/>
    </xf>
    <xf numFmtId="0" fontId="11" fillId="5" borderId="42" xfId="10" applyFont="1" applyFill="1" applyBorder="1" applyAlignment="1">
      <alignment horizontal="right" vertical="center" wrapText="1"/>
    </xf>
    <xf numFmtId="0" fontId="11" fillId="5" borderId="44" xfId="10" applyFont="1" applyFill="1" applyBorder="1" applyAlignment="1">
      <alignment horizontal="right" vertical="center" wrapText="1"/>
    </xf>
    <xf numFmtId="0" fontId="7" fillId="0" borderId="13" xfId="45" applyFont="1" applyFill="1" applyBorder="1" applyAlignment="1">
      <alignment horizontal="center" vertical="center" wrapText="1"/>
    </xf>
    <xf numFmtId="0" fontId="7" fillId="0" borderId="11" xfId="45" applyFont="1" applyFill="1" applyBorder="1" applyAlignment="1">
      <alignment horizontal="center" vertical="center" wrapText="1"/>
    </xf>
    <xf numFmtId="0" fontId="11" fillId="5" borderId="20" xfId="36" applyFont="1" applyFill="1" applyBorder="1" applyAlignment="1">
      <alignment horizontal="center" vertical="center" readingOrder="2"/>
    </xf>
    <xf numFmtId="0" fontId="11" fillId="5" borderId="15" xfId="36" applyFont="1" applyFill="1" applyBorder="1" applyAlignment="1">
      <alignment horizontal="center" vertical="center" readingOrder="2"/>
    </xf>
    <xf numFmtId="0" fontId="11" fillId="5" borderId="21" xfId="36" applyFont="1" applyFill="1" applyBorder="1" applyAlignment="1">
      <alignment horizontal="center" vertical="center"/>
    </xf>
    <xf numFmtId="0" fontId="11" fillId="5" borderId="16" xfId="36" applyFont="1" applyFill="1" applyBorder="1" applyAlignment="1">
      <alignment horizontal="center" vertical="center"/>
    </xf>
    <xf numFmtId="0" fontId="11" fillId="0" borderId="10" xfId="39" applyFont="1" applyFill="1" applyBorder="1" applyAlignment="1">
      <alignment horizontal="center" vertical="center" wrapText="1" readingOrder="2"/>
    </xf>
    <xf numFmtId="0" fontId="11" fillId="0" borderId="18" xfId="39" applyFont="1" applyFill="1" applyBorder="1" applyAlignment="1">
      <alignment horizontal="center" vertical="center" wrapText="1" readingOrder="2"/>
    </xf>
    <xf numFmtId="0" fontId="11" fillId="5" borderId="10" xfId="39" applyFont="1" applyFill="1" applyBorder="1" applyAlignment="1">
      <alignment horizontal="center" vertical="center" wrapText="1" readingOrder="2"/>
    </xf>
    <xf numFmtId="0" fontId="11" fillId="0" borderId="12" xfId="39" applyFont="1" applyFill="1" applyBorder="1" applyAlignment="1">
      <alignment horizontal="center" vertical="center" wrapText="1" readingOrder="2"/>
    </xf>
    <xf numFmtId="0" fontId="7" fillId="0" borderId="19" xfId="45" applyFont="1" applyFill="1" applyBorder="1" applyAlignment="1">
      <alignment horizontal="center" vertical="center" wrapText="1"/>
    </xf>
    <xf numFmtId="0" fontId="7" fillId="5" borderId="11" xfId="45" applyFont="1" applyFill="1" applyBorder="1" applyAlignment="1">
      <alignment horizontal="center" vertical="center" wrapText="1"/>
    </xf>
    <xf numFmtId="0" fontId="7" fillId="0" borderId="58" xfId="0" applyFont="1" applyFill="1" applyBorder="1" applyAlignment="1">
      <alignment horizontal="center"/>
    </xf>
    <xf numFmtId="0" fontId="24" fillId="0" borderId="58" xfId="0" applyFont="1" applyFill="1" applyBorder="1" applyAlignment="1">
      <alignment horizontal="center"/>
    </xf>
    <xf numFmtId="0" fontId="11" fillId="0" borderId="0" xfId="6" applyFont="1" applyFill="1" applyBorder="1" applyAlignment="1">
      <alignment horizontal="right" vertical="center"/>
    </xf>
    <xf numFmtId="0" fontId="23" fillId="0" borderId="0" xfId="6" applyFont="1" applyFill="1" applyBorder="1" applyAlignment="1">
      <alignment horizontal="right" vertical="center"/>
    </xf>
    <xf numFmtId="0" fontId="6" fillId="0" borderId="0" xfId="6" applyFont="1" applyFill="1" applyBorder="1" applyAlignment="1">
      <alignment horizontal="left" vertical="center"/>
    </xf>
    <xf numFmtId="0" fontId="34" fillId="0" borderId="0" xfId="6" applyFont="1" applyFill="1" applyBorder="1" applyAlignment="1">
      <alignment horizontal="left" vertical="center"/>
    </xf>
    <xf numFmtId="1" fontId="34" fillId="5" borderId="41" xfId="14" applyFont="1" applyFill="1" applyBorder="1" applyAlignment="1">
      <alignment horizontal="left" vertical="center" wrapText="1"/>
    </xf>
    <xf numFmtId="1" fontId="34" fillId="5" borderId="43" xfId="14" applyFont="1" applyFill="1" applyBorder="1" applyAlignment="1">
      <alignment horizontal="left" vertical="center" wrapText="1"/>
    </xf>
    <xf numFmtId="1" fontId="34" fillId="5" borderId="45" xfId="14" applyFont="1" applyFill="1" applyBorder="1" applyAlignment="1">
      <alignment horizontal="left" vertical="center" wrapText="1"/>
    </xf>
    <xf numFmtId="0" fontId="11" fillId="5" borderId="37" xfId="10" applyFont="1" applyFill="1" applyBorder="1">
      <alignment horizontal="right" vertical="center" wrapText="1"/>
    </xf>
    <xf numFmtId="0" fontId="11" fillId="5" borderId="60" xfId="10" applyFont="1" applyFill="1" applyBorder="1">
      <alignment horizontal="right" vertical="center" wrapText="1"/>
    </xf>
    <xf numFmtId="0" fontId="17" fillId="5" borderId="22" xfId="16" applyFont="1" applyFill="1" applyBorder="1" applyAlignment="1">
      <alignment horizontal="center" vertical="center" wrapText="1"/>
    </xf>
    <xf numFmtId="0" fontId="25" fillId="5" borderId="22" xfId="36" applyFont="1" applyFill="1" applyBorder="1" applyAlignment="1">
      <alignment horizontal="center" vertical="center" wrapText="1"/>
    </xf>
    <xf numFmtId="0" fontId="25" fillId="5" borderId="27" xfId="36" applyFont="1" applyFill="1" applyBorder="1" applyAlignment="1">
      <alignment horizontal="center" vertical="center" wrapText="1"/>
    </xf>
    <xf numFmtId="1" fontId="22" fillId="5" borderId="38" xfId="14" applyFont="1" applyFill="1" applyBorder="1">
      <alignment horizontal="left" vertical="center" wrapText="1"/>
    </xf>
    <xf numFmtId="1" fontId="22" fillId="5" borderId="51" xfId="14" applyFont="1" applyFill="1" applyBorder="1">
      <alignment horizontal="left" vertical="center" wrapText="1"/>
    </xf>
    <xf numFmtId="0" fontId="6" fillId="0" borderId="8" xfId="6" applyFont="1" applyFill="1" applyBorder="1" applyAlignment="1">
      <alignment horizontal="left" vertical="center"/>
    </xf>
    <xf numFmtId="0" fontId="34" fillId="0" borderId="8" xfId="6" applyFont="1" applyFill="1" applyBorder="1" applyAlignment="1">
      <alignment horizontal="left" vertical="center"/>
    </xf>
    <xf numFmtId="0" fontId="30" fillId="0" borderId="0" xfId="2" applyFont="1" applyFill="1" applyBorder="1" applyAlignment="1">
      <alignment horizontal="center" vertical="center" wrapText="1"/>
    </xf>
    <xf numFmtId="0" fontId="30" fillId="0" borderId="0" xfId="2" applyFont="1" applyFill="1" applyBorder="1" applyAlignment="1">
      <alignment horizontal="center" vertical="center"/>
    </xf>
    <xf numFmtId="0" fontId="30" fillId="0" borderId="0" xfId="2" applyFont="1" applyFill="1" applyBorder="1" applyAlignment="1">
      <alignment horizontal="center" vertical="center" wrapText="1" readingOrder="2"/>
    </xf>
    <xf numFmtId="0" fontId="30" fillId="0" borderId="0" xfId="2" applyFont="1" applyFill="1" applyBorder="1" applyAlignment="1">
      <alignment horizontal="center" vertical="center" readingOrder="2"/>
    </xf>
    <xf numFmtId="0" fontId="11" fillId="0" borderId="8" xfId="6" applyFont="1" applyFill="1" applyBorder="1" applyAlignment="1">
      <alignment horizontal="right" vertical="center"/>
    </xf>
    <xf numFmtId="0" fontId="23" fillId="0" borderId="8" xfId="6" applyFont="1" applyFill="1" applyBorder="1" applyAlignment="1">
      <alignment horizontal="right" vertical="center"/>
    </xf>
    <xf numFmtId="1" fontId="22" fillId="5" borderId="52" xfId="14" applyFont="1" applyFill="1" applyBorder="1">
      <alignment horizontal="left" vertical="center" wrapText="1"/>
    </xf>
    <xf numFmtId="1" fontId="22" fillId="5" borderId="53" xfId="14" applyFont="1" applyFill="1" applyBorder="1">
      <alignment horizontal="left" vertical="center" wrapText="1"/>
    </xf>
    <xf numFmtId="0" fontId="6" fillId="5" borderId="22" xfId="16" applyFont="1" applyFill="1" applyBorder="1" applyAlignment="1">
      <alignment horizontal="center" vertical="center" wrapText="1"/>
    </xf>
    <xf numFmtId="0" fontId="6" fillId="5" borderId="22" xfId="36" applyFont="1" applyFill="1" applyBorder="1" applyAlignment="1">
      <alignment horizontal="center" vertical="center" wrapText="1"/>
    </xf>
    <xf numFmtId="0" fontId="17" fillId="5" borderId="25" xfId="16" applyFont="1" applyFill="1" applyBorder="1" applyAlignment="1">
      <alignment horizontal="center" vertical="center" wrapText="1" readingOrder="1"/>
    </xf>
    <xf numFmtId="0" fontId="17" fillId="5" borderId="24" xfId="16" applyFont="1" applyFill="1" applyBorder="1" applyAlignment="1">
      <alignment horizontal="center" vertical="center" wrapText="1" readingOrder="1"/>
    </xf>
    <xf numFmtId="0" fontId="11" fillId="5" borderId="22" xfId="36" applyFont="1" applyFill="1" applyBorder="1" applyAlignment="1">
      <alignment horizontal="center" vertical="center" wrapText="1"/>
    </xf>
    <xf numFmtId="0" fontId="11" fillId="5" borderId="17" xfId="36" applyFont="1" applyFill="1" applyBorder="1" applyAlignment="1">
      <alignment horizontal="center" vertical="center" wrapText="1"/>
    </xf>
    <xf numFmtId="1" fontId="22" fillId="5" borderId="35" xfId="14" applyFont="1" applyFill="1" applyBorder="1" applyAlignment="1">
      <alignment horizontal="left" vertical="center" wrapText="1"/>
    </xf>
    <xf numFmtId="1" fontId="22" fillId="5" borderId="36" xfId="14" applyFont="1" applyFill="1" applyBorder="1" applyAlignment="1">
      <alignment horizontal="left" vertical="center" wrapText="1"/>
    </xf>
    <xf numFmtId="0" fontId="11" fillId="5" borderId="33" xfId="10" applyFont="1" applyFill="1" applyBorder="1" applyAlignment="1">
      <alignment horizontal="right" vertical="center" wrapText="1"/>
    </xf>
    <xf numFmtId="0" fontId="11" fillId="5" borderId="34" xfId="10" applyFont="1" applyFill="1" applyBorder="1" applyAlignment="1">
      <alignment horizontal="right" vertical="center" wrapText="1"/>
    </xf>
    <xf numFmtId="0" fontId="17" fillId="5" borderId="27" xfId="16" applyFont="1" applyFill="1" applyBorder="1" applyAlignment="1">
      <alignment horizontal="center" vertical="center" wrapText="1" readingOrder="1"/>
    </xf>
    <xf numFmtId="0" fontId="17" fillId="5" borderId="28" xfId="16" applyFont="1" applyFill="1" applyBorder="1" applyAlignment="1">
      <alignment horizontal="center" vertical="center" wrapText="1" readingOrder="1"/>
    </xf>
    <xf numFmtId="0" fontId="11" fillId="0" borderId="0" xfId="6" applyFont="1" applyFill="1" applyBorder="1" applyAlignment="1">
      <alignment horizontal="center" vertical="center" wrapText="1"/>
    </xf>
    <xf numFmtId="1" fontId="6" fillId="5" borderId="41" xfId="14" applyFont="1" applyFill="1" applyBorder="1">
      <alignment horizontal="left" vertical="center" wrapText="1"/>
    </xf>
    <xf numFmtId="1" fontId="6" fillId="5" borderId="45" xfId="14" applyFont="1" applyFill="1" applyBorder="1">
      <alignment horizontal="left" vertical="center" wrapText="1"/>
    </xf>
  </cellXfs>
  <cellStyles count="74">
    <cellStyle name="Comma" xfId="1" builtinId="3"/>
    <cellStyle name="Comma 2" xfId="58"/>
    <cellStyle name="Comma 3" xfId="62"/>
    <cellStyle name="Comma 4" xfId="70"/>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2" xfId="23"/>
    <cellStyle name="Normal 2 2" xfId="68"/>
    <cellStyle name="Normal 3" xfId="24"/>
    <cellStyle name="Normal 3 2" xfId="69"/>
    <cellStyle name="Normal 4" xfId="48"/>
    <cellStyle name="Normal 4 2" xfId="61"/>
    <cellStyle name="Normal 4 2 2" xfId="66"/>
    <cellStyle name="Normal 4 2 3" xfId="73"/>
    <cellStyle name="Normal 4 3" xfId="63"/>
    <cellStyle name="Normal 4 4" xfId="71"/>
    <cellStyle name="Normal 5" xfId="57"/>
    <cellStyle name="Normal 5 2" xfId="65"/>
    <cellStyle name="Normal 6" xfId="56"/>
    <cellStyle name="Normal 6 2" xfId="64"/>
    <cellStyle name="Normal 6 3" xfId="72"/>
    <cellStyle name="Normal 7" xfId="67"/>
    <cellStyle name="NotA" xfId="25"/>
    <cellStyle name="Note" xfId="26" builtinId="10" customBuiltin="1"/>
    <cellStyle name="Note 2" xfId="27"/>
    <cellStyle name="Note 3" xfId="59"/>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34" Type="http://schemas.openxmlformats.org/officeDocument/2006/relationships/customXml" Target="../customXml/item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customXml" Target="../customXml/item3.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600">
                <a:cs typeface="+mn-cs"/>
              </a:rPr>
              <a:t>الأفلام المعروضة  حسب النوع (عربية</a:t>
            </a:r>
            <a:r>
              <a:rPr lang="ar-QA" sz="1600" baseline="0">
                <a:cs typeface="+mn-cs"/>
              </a:rPr>
              <a:t> - أجنبية)</a:t>
            </a:r>
            <a:endParaRPr lang="en-US" sz="1600">
              <a:cs typeface="+mn-cs"/>
            </a:endParaRPr>
          </a:p>
          <a:p>
            <a:pPr>
              <a:defRPr sz="1400">
                <a:cs typeface="+mn-cs"/>
              </a:defRPr>
            </a:pPr>
            <a:r>
              <a:rPr lang="en-US" sz="1200">
                <a:latin typeface="Arial" pitchFamily="34" charset="0"/>
                <a:cs typeface="Arial" pitchFamily="34" charset="0"/>
              </a:rPr>
              <a:t>FILMS  PRESENTED BY TYPE (ARABIC</a:t>
            </a:r>
            <a:r>
              <a:rPr lang="en-US" sz="1200" baseline="0">
                <a:latin typeface="Arial" pitchFamily="34" charset="0"/>
                <a:cs typeface="Arial" pitchFamily="34" charset="0"/>
              </a:rPr>
              <a:t> - FOREIGN)</a:t>
            </a:r>
            <a:endParaRPr lang="en-US" sz="1200">
              <a:latin typeface="Arial" pitchFamily="34" charset="0"/>
              <a:cs typeface="Arial" pitchFamily="34" charset="0"/>
            </a:endParaRPr>
          </a:p>
          <a:p>
            <a:pPr>
              <a:defRPr sz="1400">
                <a:cs typeface="+mn-cs"/>
              </a:defRPr>
            </a:pPr>
            <a:r>
              <a:rPr lang="en-US" sz="1200">
                <a:latin typeface="Arial" pitchFamily="34" charset="0"/>
                <a:cs typeface="Arial" pitchFamily="34" charset="0"/>
              </a:rPr>
              <a:t>2009 - 2014</a:t>
            </a:r>
          </a:p>
        </c:rich>
      </c:tx>
      <c:layout>
        <c:manualLayout>
          <c:xMode val="edge"/>
          <c:yMode val="edge"/>
          <c:x val="0.33249968369338534"/>
          <c:y val="2.0905203750939592E-2"/>
        </c:manualLayout>
      </c:layout>
      <c:overlay val="0"/>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'151'!$A$19</c:f>
              <c:strCache>
                <c:ptCount val="1"/>
                <c:pt idx="0">
                  <c:v>أفلام عربية
Arabic Films</c:v>
                </c:pt>
              </c:strCache>
            </c:strRef>
          </c:tx>
          <c:marker>
            <c:symbol val="none"/>
          </c:marker>
          <c:dLbls>
            <c:dLbl>
              <c:idx val="1"/>
              <c:delete val="1"/>
            </c:dLbl>
            <c:dLbl>
              <c:idx val="2"/>
              <c:delete val="1"/>
            </c:dLbl>
            <c:dLbl>
              <c:idx val="3"/>
              <c:delete val="1"/>
            </c:dLbl>
            <c:dLbl>
              <c:idx val="4"/>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'151'!$B$6:$G$8</c:f>
              <c:strCache>
                <c:ptCount val="6"/>
                <c:pt idx="0">
                  <c:v>2009</c:v>
                </c:pt>
                <c:pt idx="1">
                  <c:v>2010</c:v>
                </c:pt>
                <c:pt idx="2">
                  <c:v>2011</c:v>
                </c:pt>
                <c:pt idx="3">
                  <c:v>2012</c:v>
                </c:pt>
                <c:pt idx="4">
                  <c:v>2013</c:v>
                </c:pt>
                <c:pt idx="5">
                  <c:v>2014</c:v>
                </c:pt>
              </c:strCache>
            </c:strRef>
          </c:cat>
          <c:val>
            <c:numRef>
              <c:f>'151'!$B$13:$G$13</c:f>
              <c:numCache>
                <c:formatCode>_(* #,##0_);_(* \(#,##0\);_(* "-"_);_(@_)</c:formatCode>
                <c:ptCount val="6"/>
                <c:pt idx="0">
                  <c:v>108</c:v>
                </c:pt>
                <c:pt idx="1">
                  <c:v>74</c:v>
                </c:pt>
                <c:pt idx="2">
                  <c:v>140</c:v>
                </c:pt>
                <c:pt idx="3" formatCode="General">
                  <c:v>79</c:v>
                </c:pt>
                <c:pt idx="4" formatCode="General">
                  <c:v>79</c:v>
                </c:pt>
                <c:pt idx="5" formatCode="General">
                  <c:v>46</c:v>
                </c:pt>
              </c:numCache>
            </c:numRef>
          </c:val>
          <c:smooth val="0"/>
        </c:ser>
        <c:ser>
          <c:idx val="4"/>
          <c:order val="1"/>
          <c:tx>
            <c:strRef>
              <c:f>'151'!$A$20</c:f>
              <c:strCache>
                <c:ptCount val="1"/>
                <c:pt idx="0">
                  <c:v>أفلام أجنبية
Foreign Films</c:v>
                </c:pt>
              </c:strCache>
            </c:strRef>
          </c:tx>
          <c:marker>
            <c:symbol val="none"/>
          </c:marker>
          <c:dLbls>
            <c:dLbl>
              <c:idx val="1"/>
              <c:delete val="1"/>
            </c:dLbl>
            <c:dLbl>
              <c:idx val="2"/>
              <c:delete val="1"/>
            </c:dLbl>
            <c:dLbl>
              <c:idx val="3"/>
              <c:delete val="1"/>
            </c:dLbl>
            <c:dLbl>
              <c:idx val="4"/>
              <c:delete val="1"/>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'151'!$B$6:$G$8</c:f>
              <c:strCache>
                <c:ptCount val="6"/>
                <c:pt idx="0">
                  <c:v>2009</c:v>
                </c:pt>
                <c:pt idx="1">
                  <c:v>2010</c:v>
                </c:pt>
                <c:pt idx="2">
                  <c:v>2011</c:v>
                </c:pt>
                <c:pt idx="3">
                  <c:v>2012</c:v>
                </c:pt>
                <c:pt idx="4">
                  <c:v>2013</c:v>
                </c:pt>
                <c:pt idx="5">
                  <c:v>2014</c:v>
                </c:pt>
              </c:strCache>
            </c:strRef>
          </c:cat>
          <c:val>
            <c:numRef>
              <c:f>'151'!$B$14:$G$14</c:f>
              <c:numCache>
                <c:formatCode>_(* #,##0_);_(* \(#,##0\);_(* "-"_);_(@_)</c:formatCode>
                <c:ptCount val="6"/>
                <c:pt idx="0">
                  <c:v>432</c:v>
                </c:pt>
                <c:pt idx="1">
                  <c:v>410</c:v>
                </c:pt>
                <c:pt idx="2">
                  <c:v>1140</c:v>
                </c:pt>
                <c:pt idx="3">
                  <c:v>1406</c:v>
                </c:pt>
                <c:pt idx="4">
                  <c:v>1295</c:v>
                </c:pt>
                <c:pt idx="5">
                  <c:v>794</c:v>
                </c:pt>
              </c:numCache>
            </c:numRef>
          </c:val>
          <c:smooth val="0"/>
        </c:ser>
        <c:dLbls>
          <c:showLegendKey val="0"/>
          <c:showVal val="1"/>
          <c:showCatName val="0"/>
          <c:showSerName val="0"/>
          <c:showPercent val="0"/>
          <c:showBubbleSize val="0"/>
        </c:dLbls>
        <c:marker val="1"/>
        <c:smooth val="0"/>
        <c:axId val="107755008"/>
        <c:axId val="107756544"/>
      </c:lineChart>
      <c:catAx>
        <c:axId val="10775500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b="1">
                <a:latin typeface="Arial" pitchFamily="34" charset="0"/>
                <a:cs typeface="Arial" pitchFamily="34" charset="0"/>
              </a:defRPr>
            </a:pPr>
            <a:endParaRPr lang="en-US"/>
          </a:p>
        </c:txPr>
        <c:crossAx val="107756544"/>
        <c:crosses val="autoZero"/>
        <c:auto val="1"/>
        <c:lblAlgn val="ctr"/>
        <c:lblOffset val="100"/>
        <c:noMultiLvlLbl val="0"/>
      </c:catAx>
      <c:valAx>
        <c:axId val="107756544"/>
        <c:scaling>
          <c:orientation val="minMax"/>
        </c:scaling>
        <c:delete val="0"/>
        <c:axPos val="l"/>
        <c:majorGridlines>
          <c:spPr>
            <a:ln w="19050">
              <a:solidFill>
                <a:schemeClr val="bg1">
                  <a:lumMod val="85000"/>
                </a:schemeClr>
              </a:solidFill>
            </a:ln>
          </c:spPr>
        </c:majorGridlines>
        <c:numFmt formatCode="_(* #,##0_);_(* \(#,##0\);_(* &quot;-&quot;_);_(@_)" sourceLinked="1"/>
        <c:majorTickMark val="out"/>
        <c:minorTickMark val="none"/>
        <c:tickLblPos val="nextTo"/>
        <c:txPr>
          <a:bodyPr/>
          <a:lstStyle/>
          <a:p>
            <a:pPr>
              <a:defRPr b="1">
                <a:latin typeface="Arial" pitchFamily="34" charset="0"/>
                <a:cs typeface="Arial" pitchFamily="34" charset="0"/>
              </a:defRPr>
            </a:pPr>
            <a:endParaRPr lang="en-US"/>
          </a:p>
        </c:txPr>
        <c:crossAx val="107755008"/>
        <c:crosses val="autoZero"/>
        <c:crossBetween val="between"/>
      </c:valAx>
    </c:plotArea>
    <c:legend>
      <c:legendPos val="r"/>
      <c:layout>
        <c:manualLayout>
          <c:xMode val="edge"/>
          <c:yMode val="edge"/>
          <c:x val="0.85184187361195296"/>
          <c:y val="0.40648174846688767"/>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4909030</xdr:colOff>
      <xdr:row>6</xdr:row>
      <xdr:rowOff>361949</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8313198" y="-1173403"/>
          <a:ext cx="2562224" cy="4909029"/>
        </a:xfrm>
        <a:prstGeom prst="rect">
          <a:avLst/>
        </a:prstGeom>
        <a:noFill/>
        <a:ln w="9525">
          <a:noFill/>
          <a:miter lim="800000"/>
          <a:headEnd/>
          <a:tailEnd/>
        </a:ln>
      </xdr:spPr>
    </xdr:pic>
    <xdr:clientData/>
  </xdr:twoCellAnchor>
  <xdr:twoCellAnchor>
    <xdr:from>
      <xdr:col>0</xdr:col>
      <xdr:colOff>152401</xdr:colOff>
      <xdr:row>0</xdr:row>
      <xdr:rowOff>104775</xdr:rowOff>
    </xdr:from>
    <xdr:to>
      <xdr:col>0</xdr:col>
      <xdr:colOff>4752976</xdr:colOff>
      <xdr:row>7</xdr:row>
      <xdr:rowOff>0</xdr:rowOff>
    </xdr:to>
    <xdr:sp macro="" textlink="">
      <xdr:nvSpPr>
        <xdr:cNvPr id="3" name="Text Box 3"/>
        <xdr:cNvSpPr txBox="1">
          <a:spLocks noChangeArrowheads="1"/>
        </xdr:cNvSpPr>
      </xdr:nvSpPr>
      <xdr:spPr bwMode="auto">
        <a:xfrm>
          <a:off x="157295849" y="104775"/>
          <a:ext cx="4600575" cy="26670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704850</xdr:colOff>
      <xdr:row>0</xdr:row>
      <xdr:rowOff>104775</xdr:rowOff>
    </xdr:from>
    <xdr:to>
      <xdr:col>13</xdr:col>
      <xdr:colOff>1362075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104775"/>
          <a:ext cx="657225" cy="57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561975</xdr:colOff>
      <xdr:row>0</xdr:row>
      <xdr:rowOff>76200</xdr:rowOff>
    </xdr:from>
    <xdr:to>
      <xdr:col>13</xdr:col>
      <xdr:colOff>1219200</xdr:colOff>
      <xdr:row>2</xdr:row>
      <xdr:rowOff>193286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76200"/>
          <a:ext cx="657225" cy="5742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514350</xdr:colOff>
      <xdr:row>0</xdr:row>
      <xdr:rowOff>180975</xdr:rowOff>
    </xdr:from>
    <xdr:to>
      <xdr:col>17</xdr:col>
      <xdr:colOff>1171575</xdr:colOff>
      <xdr:row>2</xdr:row>
      <xdr:rowOff>298061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827900" y="180975"/>
          <a:ext cx="657225" cy="57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514350</xdr:colOff>
      <xdr:row>0</xdr:row>
      <xdr:rowOff>180975</xdr:rowOff>
    </xdr:from>
    <xdr:to>
      <xdr:col>10</xdr:col>
      <xdr:colOff>1171575</xdr:colOff>
      <xdr:row>2</xdr:row>
      <xdr:rowOff>298061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827900" y="180975"/>
          <a:ext cx="657225" cy="5742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1819275</xdr:colOff>
      <xdr:row>0</xdr:row>
      <xdr:rowOff>209550</xdr:rowOff>
    </xdr:from>
    <xdr:to>
      <xdr:col>2</xdr:col>
      <xdr:colOff>2476500</xdr:colOff>
      <xdr:row>2</xdr:row>
      <xdr:rowOff>326636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010000" y="209550"/>
          <a:ext cx="657225" cy="5742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704850</xdr:colOff>
      <xdr:row>0</xdr:row>
      <xdr:rowOff>123825</xdr:rowOff>
    </xdr:from>
    <xdr:to>
      <xdr:col>4</xdr:col>
      <xdr:colOff>1381125</xdr:colOff>
      <xdr:row>3</xdr:row>
      <xdr:rowOff>57532</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19225" y="123825"/>
          <a:ext cx="676275" cy="59093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933450</xdr:colOff>
      <xdr:row>0</xdr:row>
      <xdr:rowOff>114300</xdr:rowOff>
    </xdr:from>
    <xdr:to>
      <xdr:col>5</xdr:col>
      <xdr:colOff>1590675</xdr:colOff>
      <xdr:row>1</xdr:row>
      <xdr:rowOff>174236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24050" y="114300"/>
          <a:ext cx="657225" cy="57428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561975</xdr:colOff>
      <xdr:row>0</xdr:row>
      <xdr:rowOff>114300</xdr:rowOff>
    </xdr:from>
    <xdr:to>
      <xdr:col>10</xdr:col>
      <xdr:colOff>1219200</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114300"/>
          <a:ext cx="657225" cy="5742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14</xdr:col>
      <xdr:colOff>1057275</xdr:colOff>
      <xdr:row>0</xdr:row>
      <xdr:rowOff>104775</xdr:rowOff>
    </xdr:from>
    <xdr:to>
      <xdr:col>14</xdr:col>
      <xdr:colOff>1714500</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104775"/>
          <a:ext cx="657225" cy="57428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1028700</xdr:colOff>
      <xdr:row>0</xdr:row>
      <xdr:rowOff>152400</xdr:rowOff>
    </xdr:from>
    <xdr:to>
      <xdr:col>13</xdr:col>
      <xdr:colOff>1685925</xdr:colOff>
      <xdr:row>3</xdr:row>
      <xdr:rowOff>69461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6300" y="152400"/>
          <a:ext cx="657225" cy="57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2590800</xdr:colOff>
      <xdr:row>0</xdr:row>
      <xdr:rowOff>118371</xdr:rowOff>
    </xdr:from>
    <xdr:to>
      <xdr:col>2</xdr:col>
      <xdr:colOff>371475</xdr:colOff>
      <xdr:row>4</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86500" y="118371"/>
          <a:ext cx="657225" cy="5742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1657350</xdr:colOff>
      <xdr:row>0</xdr:row>
      <xdr:rowOff>104775</xdr:rowOff>
    </xdr:from>
    <xdr:to>
      <xdr:col>10</xdr:col>
      <xdr:colOff>2314575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7475" y="104775"/>
          <a:ext cx="657225" cy="57428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882015</xdr:colOff>
      <xdr:row>0</xdr:row>
      <xdr:rowOff>118110</xdr:rowOff>
    </xdr:from>
    <xdr:to>
      <xdr:col>9</xdr:col>
      <xdr:colOff>1672591</xdr:colOff>
      <xdr:row>2</xdr:row>
      <xdr:rowOff>41204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89534" y="118110"/>
          <a:ext cx="790576" cy="694619"/>
        </a:xfrm>
        <a:prstGeom prst="rect">
          <a:avLst/>
        </a:prstGeom>
      </xdr:spPr>
    </xdr:pic>
    <xdr:clientData/>
  </xdr:twoCellAnchor>
  <xdr:twoCellAnchor editAs="oneCell">
    <xdr:from>
      <xdr:col>8</xdr:col>
      <xdr:colOff>0</xdr:colOff>
      <xdr:row>0</xdr:row>
      <xdr:rowOff>142875</xdr:rowOff>
    </xdr:from>
    <xdr:to>
      <xdr:col>8</xdr:col>
      <xdr:colOff>1904</xdr:colOff>
      <xdr:row>2</xdr:row>
      <xdr:rowOff>62159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26896" y="142875"/>
          <a:ext cx="1904" cy="24313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1390650</xdr:colOff>
      <xdr:row>0</xdr:row>
      <xdr:rowOff>76200</xdr:rowOff>
    </xdr:from>
    <xdr:to>
      <xdr:col>4</xdr:col>
      <xdr:colOff>2047875</xdr:colOff>
      <xdr:row>2</xdr:row>
      <xdr:rowOff>193286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76500" y="76200"/>
          <a:ext cx="657225" cy="57428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638175</xdr:colOff>
      <xdr:row>0</xdr:row>
      <xdr:rowOff>133350</xdr:rowOff>
    </xdr:from>
    <xdr:to>
      <xdr:col>7</xdr:col>
      <xdr:colOff>1295400</xdr:colOff>
      <xdr:row>2</xdr:row>
      <xdr:rowOff>250436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04850" y="133350"/>
          <a:ext cx="657225" cy="57428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495300</xdr:colOff>
      <xdr:row>0</xdr:row>
      <xdr:rowOff>123825</xdr:rowOff>
    </xdr:from>
    <xdr:to>
      <xdr:col>11</xdr:col>
      <xdr:colOff>1152525</xdr:colOff>
      <xdr:row>3</xdr:row>
      <xdr:rowOff>40886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04700" y="123825"/>
          <a:ext cx="657225" cy="57428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15</xdr:col>
      <xdr:colOff>342900</xdr:colOff>
      <xdr:row>0</xdr:row>
      <xdr:rowOff>123825</xdr:rowOff>
    </xdr:from>
    <xdr:to>
      <xdr:col>15</xdr:col>
      <xdr:colOff>1000125</xdr:colOff>
      <xdr:row>2</xdr:row>
      <xdr:rowOff>50411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13825" y="123825"/>
          <a:ext cx="657225" cy="57428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685800</xdr:colOff>
      <xdr:row>0</xdr:row>
      <xdr:rowOff>114300</xdr:rowOff>
    </xdr:from>
    <xdr:to>
      <xdr:col>9</xdr:col>
      <xdr:colOff>1343025</xdr:colOff>
      <xdr:row>2</xdr:row>
      <xdr:rowOff>231386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04700" y="114300"/>
          <a:ext cx="657225" cy="57428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1266825</xdr:colOff>
      <xdr:row>0</xdr:row>
      <xdr:rowOff>161925</xdr:rowOff>
    </xdr:from>
    <xdr:to>
      <xdr:col>2</xdr:col>
      <xdr:colOff>1924050</xdr:colOff>
      <xdr:row>2</xdr:row>
      <xdr:rowOff>279011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981425" y="161925"/>
          <a:ext cx="657225" cy="57428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14</xdr:col>
      <xdr:colOff>1057275</xdr:colOff>
      <xdr:row>0</xdr:row>
      <xdr:rowOff>115981</xdr:rowOff>
    </xdr:from>
    <xdr:to>
      <xdr:col>14</xdr:col>
      <xdr:colOff>1714500</xdr:colOff>
      <xdr:row>3</xdr:row>
      <xdr:rowOff>33042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05249206" y="115981"/>
          <a:ext cx="657225" cy="56700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1695450</xdr:colOff>
      <xdr:row>0</xdr:row>
      <xdr:rowOff>171450</xdr:rowOff>
    </xdr:from>
    <xdr:to>
      <xdr:col>2</xdr:col>
      <xdr:colOff>2352675</xdr:colOff>
      <xdr:row>2</xdr:row>
      <xdr:rowOff>288536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000475" y="171450"/>
          <a:ext cx="657225" cy="57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476250</xdr:colOff>
      <xdr:row>0</xdr:row>
      <xdr:rowOff>123825</xdr:rowOff>
    </xdr:from>
    <xdr:to>
      <xdr:col>7</xdr:col>
      <xdr:colOff>1133475</xdr:colOff>
      <xdr:row>2</xdr:row>
      <xdr:rowOff>240911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14375" y="123825"/>
          <a:ext cx="657225" cy="57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5</xdr:col>
      <xdr:colOff>1152525</xdr:colOff>
      <xdr:row>0</xdr:row>
      <xdr:rowOff>142875</xdr:rowOff>
    </xdr:from>
    <xdr:to>
      <xdr:col>5</xdr:col>
      <xdr:colOff>1809750</xdr:colOff>
      <xdr:row>2</xdr:row>
      <xdr:rowOff>107561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5000" y="142875"/>
          <a:ext cx="657225" cy="57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1419225</xdr:colOff>
      <xdr:row>0</xdr:row>
      <xdr:rowOff>200025</xdr:rowOff>
    </xdr:from>
    <xdr:to>
      <xdr:col>3</xdr:col>
      <xdr:colOff>2076450</xdr:colOff>
      <xdr:row>2</xdr:row>
      <xdr:rowOff>317111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24200" y="200025"/>
          <a:ext cx="657225" cy="57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742950</xdr:colOff>
      <xdr:row>0</xdr:row>
      <xdr:rowOff>114300</xdr:rowOff>
    </xdr:from>
    <xdr:to>
      <xdr:col>7</xdr:col>
      <xdr:colOff>1400175</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5325" y="114300"/>
          <a:ext cx="657225" cy="57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1000125</xdr:colOff>
      <xdr:row>0</xdr:row>
      <xdr:rowOff>123825</xdr:rowOff>
    </xdr:from>
    <xdr:to>
      <xdr:col>10</xdr:col>
      <xdr:colOff>1657350</xdr:colOff>
      <xdr:row>2</xdr:row>
      <xdr:rowOff>240911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23825"/>
          <a:ext cx="657225" cy="57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1009650</xdr:colOff>
      <xdr:row>0</xdr:row>
      <xdr:rowOff>85725</xdr:rowOff>
    </xdr:from>
    <xdr:to>
      <xdr:col>10</xdr:col>
      <xdr:colOff>1666875</xdr:colOff>
      <xdr:row>3</xdr:row>
      <xdr:rowOff>2786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85725"/>
          <a:ext cx="657225" cy="57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A9" sqref="A9"/>
    </sheetView>
  </sheetViews>
  <sheetFormatPr defaultRowHeight="12.75"/>
  <cols>
    <col min="1" max="1" width="73.7109375" style="1" customWidth="1"/>
    <col min="2" max="2" width="11.28515625" style="2" customWidth="1"/>
    <col min="3" max="16384" width="9.140625" style="1"/>
  </cols>
  <sheetData>
    <row r="1" spans="1:5" customFormat="1"/>
    <row r="2" spans="1:5" customFormat="1" ht="66" customHeight="1">
      <c r="A2" s="60"/>
    </row>
    <row r="3" spans="1:5" customFormat="1" ht="35.25">
      <c r="A3" s="61" t="s">
        <v>324</v>
      </c>
    </row>
    <row r="4" spans="1:5" customFormat="1" ht="26.25">
      <c r="A4" s="62"/>
    </row>
    <row r="5" spans="1:5" customFormat="1" ht="20.25">
      <c r="A5" s="63"/>
    </row>
    <row r="6" spans="1:5" customFormat="1"/>
    <row r="7" spans="1:5" customFormat="1" ht="42" customHeight="1"/>
    <row r="8" spans="1:5" s="28" customFormat="1" ht="19.5" customHeight="1">
      <c r="A8" s="56"/>
      <c r="B8" s="55"/>
      <c r="E8" s="3"/>
    </row>
    <row r="9" spans="1:5" s="28" customFormat="1" ht="19.5" customHeight="1">
      <c r="A9" s="56"/>
      <c r="B9" s="55"/>
      <c r="E9" s="3"/>
    </row>
    <row r="10" spans="1:5" s="28" customFormat="1" ht="19.5" customHeight="1">
      <c r="A10" s="56"/>
      <c r="B10" s="55"/>
      <c r="E10" s="3"/>
    </row>
    <row r="11" spans="1:5" s="28" customFormat="1" ht="19.5" customHeight="1">
      <c r="A11" s="56"/>
      <c r="B11" s="55"/>
      <c r="E11" s="3"/>
    </row>
    <row r="12" spans="1:5" s="28" customFormat="1" ht="19.5" customHeight="1">
      <c r="A12" s="56"/>
      <c r="B12" s="55"/>
      <c r="E12" s="3"/>
    </row>
    <row r="13" spans="1:5" s="28" customFormat="1" ht="19.5" customHeight="1">
      <c r="A13" s="56"/>
      <c r="B13" s="55"/>
      <c r="E13" s="3"/>
    </row>
    <row r="14" spans="1:5" s="28" customFormat="1" ht="19.5" customHeight="1">
      <c r="A14" s="56"/>
      <c r="B14" s="55"/>
      <c r="E14" s="3"/>
    </row>
    <row r="15" spans="1:5" s="28" customFormat="1" ht="19.5" customHeight="1">
      <c r="A15" s="56"/>
      <c r="B15" s="55"/>
      <c r="E15" s="3"/>
    </row>
    <row r="17" spans="1:5" s="28" customFormat="1" ht="19.5" customHeight="1">
      <c r="A17" s="56"/>
      <c r="B17" s="55"/>
      <c r="E17" s="3"/>
    </row>
  </sheetData>
  <printOptions horizontalCentered="1" vertic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workbookViewId="0">
      <selection activeCell="K14" sqref="K14"/>
    </sheetView>
  </sheetViews>
  <sheetFormatPr defaultRowHeight="12.75"/>
  <cols>
    <col min="1" max="1" width="18.28515625" style="18" customWidth="1"/>
    <col min="2" max="2" width="8.5703125" style="18" bestFit="1" customWidth="1"/>
    <col min="3" max="3" width="8" style="18" bestFit="1" customWidth="1"/>
    <col min="4" max="4" width="8.42578125" style="18" bestFit="1" customWidth="1"/>
    <col min="5" max="5" width="8.5703125" style="18" bestFit="1" customWidth="1"/>
    <col min="6" max="6" width="8" style="18" bestFit="1" customWidth="1"/>
    <col min="7" max="7" width="8.42578125" style="18" bestFit="1" customWidth="1"/>
    <col min="8" max="8" width="8.5703125" style="18" bestFit="1" customWidth="1"/>
    <col min="9" max="9" width="8" style="18" bestFit="1" customWidth="1"/>
    <col min="10" max="10" width="8.42578125" style="18" bestFit="1" customWidth="1"/>
    <col min="11" max="11" width="8.5703125" style="18" bestFit="1" customWidth="1"/>
    <col min="12" max="12" width="8" style="18" bestFit="1" customWidth="1"/>
    <col min="13" max="13" width="8.42578125" style="18" bestFit="1" customWidth="1"/>
    <col min="14" max="14" width="19.7109375" style="18" customWidth="1"/>
    <col min="15" max="16384" width="9.140625" style="4"/>
  </cols>
  <sheetData>
    <row r="1" spans="1:14" s="12" customFormat="1" ht="18">
      <c r="A1" s="487" t="s">
        <v>328</v>
      </c>
      <c r="B1" s="488"/>
      <c r="C1" s="488"/>
      <c r="D1" s="488"/>
      <c r="E1" s="488"/>
      <c r="F1" s="488"/>
      <c r="G1" s="488"/>
      <c r="H1" s="488"/>
      <c r="I1" s="488"/>
      <c r="J1" s="488"/>
      <c r="K1" s="488"/>
      <c r="L1" s="488"/>
      <c r="M1" s="488"/>
      <c r="N1" s="488"/>
    </row>
    <row r="2" spans="1:14" s="12" customFormat="1" ht="18">
      <c r="A2" s="495" t="s">
        <v>408</v>
      </c>
      <c r="B2" s="496"/>
      <c r="C2" s="496"/>
      <c r="D2" s="496"/>
      <c r="E2" s="496"/>
      <c r="F2" s="496"/>
      <c r="G2" s="496"/>
      <c r="H2" s="496"/>
      <c r="I2" s="496"/>
      <c r="J2" s="496"/>
      <c r="K2" s="496"/>
      <c r="L2" s="496"/>
      <c r="M2" s="496"/>
      <c r="N2" s="496"/>
    </row>
    <row r="3" spans="1:14" s="13" customFormat="1" ht="15.75">
      <c r="A3" s="498" t="s">
        <v>393</v>
      </c>
      <c r="B3" s="498"/>
      <c r="C3" s="498"/>
      <c r="D3" s="498"/>
      <c r="E3" s="498"/>
      <c r="F3" s="498"/>
      <c r="G3" s="498"/>
      <c r="H3" s="498"/>
      <c r="I3" s="498"/>
      <c r="J3" s="498"/>
      <c r="K3" s="498"/>
      <c r="L3" s="498"/>
      <c r="M3" s="498"/>
      <c r="N3" s="498"/>
    </row>
    <row r="4" spans="1:14" s="13" customFormat="1" ht="15.75">
      <c r="A4" s="498" t="s">
        <v>407</v>
      </c>
      <c r="B4" s="498"/>
      <c r="C4" s="498"/>
      <c r="D4" s="498"/>
      <c r="E4" s="498"/>
      <c r="F4" s="498"/>
      <c r="G4" s="498"/>
      <c r="H4" s="498"/>
      <c r="I4" s="498"/>
      <c r="J4" s="498"/>
      <c r="K4" s="498"/>
      <c r="L4" s="498"/>
      <c r="M4" s="498"/>
      <c r="N4" s="498"/>
    </row>
    <row r="5" spans="1:14" ht="20.100000000000001" customHeight="1">
      <c r="A5" s="27" t="s">
        <v>565</v>
      </c>
      <c r="B5" s="4"/>
      <c r="C5" s="4"/>
      <c r="D5" s="4"/>
      <c r="E5" s="4"/>
      <c r="F5" s="4"/>
      <c r="G5" s="4"/>
      <c r="H5" s="259"/>
      <c r="I5" s="259"/>
      <c r="J5" s="259"/>
      <c r="K5" s="231"/>
      <c r="L5" s="231"/>
      <c r="M5" s="231"/>
      <c r="N5" s="93" t="s">
        <v>564</v>
      </c>
    </row>
    <row r="6" spans="1:14" s="5" customFormat="1" ht="21.75" customHeight="1">
      <c r="A6" s="543" t="s">
        <v>81</v>
      </c>
      <c r="B6" s="539">
        <v>2011</v>
      </c>
      <c r="C6" s="540"/>
      <c r="D6" s="541"/>
      <c r="E6" s="539">
        <v>2012</v>
      </c>
      <c r="F6" s="540"/>
      <c r="G6" s="540"/>
      <c r="H6" s="539">
        <v>2013</v>
      </c>
      <c r="I6" s="540"/>
      <c r="J6" s="540"/>
      <c r="K6" s="539">
        <v>2014</v>
      </c>
      <c r="L6" s="540"/>
      <c r="M6" s="540"/>
      <c r="N6" s="542" t="s">
        <v>82</v>
      </c>
    </row>
    <row r="7" spans="1:14" s="5" customFormat="1" ht="55.9" customHeight="1">
      <c r="A7" s="543"/>
      <c r="B7" s="94" t="s">
        <v>377</v>
      </c>
      <c r="C7" s="94" t="s">
        <v>378</v>
      </c>
      <c r="D7" s="94" t="s">
        <v>379</v>
      </c>
      <c r="E7" s="94" t="s">
        <v>377</v>
      </c>
      <c r="F7" s="94" t="s">
        <v>378</v>
      </c>
      <c r="G7" s="94" t="s">
        <v>379</v>
      </c>
      <c r="H7" s="287" t="s">
        <v>377</v>
      </c>
      <c r="I7" s="287" t="s">
        <v>378</v>
      </c>
      <c r="J7" s="287" t="s">
        <v>379</v>
      </c>
      <c r="K7" s="230" t="s">
        <v>377</v>
      </c>
      <c r="L7" s="230" t="s">
        <v>378</v>
      </c>
      <c r="M7" s="230" t="s">
        <v>379</v>
      </c>
      <c r="N7" s="542"/>
    </row>
    <row r="8" spans="1:14" s="6" customFormat="1" ht="30.75" customHeight="1" thickBot="1">
      <c r="A8" s="130" t="s">
        <v>67</v>
      </c>
      <c r="B8" s="37">
        <v>16066</v>
      </c>
      <c r="C8" s="37">
        <v>25001</v>
      </c>
      <c r="D8" s="39">
        <v>66</v>
      </c>
      <c r="E8" s="37">
        <v>14005</v>
      </c>
      <c r="F8" s="37">
        <v>23411</v>
      </c>
      <c r="G8" s="37">
        <v>69</v>
      </c>
      <c r="H8" s="37">
        <v>14885</v>
      </c>
      <c r="I8" s="37">
        <v>24001</v>
      </c>
      <c r="J8" s="37">
        <v>49</v>
      </c>
      <c r="K8" s="37">
        <v>15320</v>
      </c>
      <c r="L8" s="37">
        <v>24452</v>
      </c>
      <c r="M8" s="37">
        <v>66</v>
      </c>
      <c r="N8" s="137" t="s">
        <v>129</v>
      </c>
    </row>
    <row r="9" spans="1:14" s="6" customFormat="1" ht="30.75" customHeight="1" thickBot="1">
      <c r="A9" s="105" t="s">
        <v>69</v>
      </c>
      <c r="B9" s="38">
        <v>1601</v>
      </c>
      <c r="C9" s="38">
        <v>5899</v>
      </c>
      <c r="D9" s="40">
        <v>11</v>
      </c>
      <c r="E9" s="38">
        <v>1419</v>
      </c>
      <c r="F9" s="38">
        <v>3304</v>
      </c>
      <c r="G9" s="38">
        <v>13</v>
      </c>
      <c r="H9" s="38">
        <v>1715</v>
      </c>
      <c r="I9" s="38">
        <v>3900</v>
      </c>
      <c r="J9" s="38">
        <v>10</v>
      </c>
      <c r="K9" s="38">
        <v>1732</v>
      </c>
      <c r="L9" s="38">
        <v>3970</v>
      </c>
      <c r="M9" s="38">
        <v>13</v>
      </c>
      <c r="N9" s="138" t="s">
        <v>70</v>
      </c>
    </row>
    <row r="10" spans="1:14" s="6" customFormat="1" ht="30.75" customHeight="1" thickBot="1">
      <c r="A10" s="106" t="s">
        <v>71</v>
      </c>
      <c r="B10" s="78">
        <v>613</v>
      </c>
      <c r="C10" s="78">
        <v>755</v>
      </c>
      <c r="D10" s="41">
        <v>11</v>
      </c>
      <c r="E10" s="78">
        <v>313</v>
      </c>
      <c r="F10" s="78">
        <v>345</v>
      </c>
      <c r="G10" s="78">
        <v>12</v>
      </c>
      <c r="H10" s="78">
        <v>467</v>
      </c>
      <c r="I10" s="78">
        <v>413</v>
      </c>
      <c r="J10" s="78">
        <v>10</v>
      </c>
      <c r="K10" s="78">
        <v>482</v>
      </c>
      <c r="L10" s="78">
        <v>477</v>
      </c>
      <c r="M10" s="78">
        <v>14</v>
      </c>
      <c r="N10" s="139" t="s">
        <v>72</v>
      </c>
    </row>
    <row r="11" spans="1:14" s="6" customFormat="1" ht="30.75" customHeight="1" thickBot="1">
      <c r="A11" s="105" t="s">
        <v>73</v>
      </c>
      <c r="B11" s="38">
        <v>1399</v>
      </c>
      <c r="C11" s="38">
        <v>5022</v>
      </c>
      <c r="D11" s="40">
        <v>27</v>
      </c>
      <c r="E11" s="38">
        <v>1683</v>
      </c>
      <c r="F11" s="38">
        <v>4195</v>
      </c>
      <c r="G11" s="38">
        <v>29</v>
      </c>
      <c r="H11" s="38">
        <v>2001</v>
      </c>
      <c r="I11" s="38">
        <v>4997</v>
      </c>
      <c r="J11" s="38">
        <v>24</v>
      </c>
      <c r="K11" s="38">
        <v>2205</v>
      </c>
      <c r="L11" s="38">
        <v>5120</v>
      </c>
      <c r="M11" s="38">
        <v>25</v>
      </c>
      <c r="N11" s="138" t="s">
        <v>74</v>
      </c>
    </row>
    <row r="12" spans="1:14" s="6" customFormat="1" ht="30.75" customHeight="1" thickBot="1">
      <c r="A12" s="106" t="s">
        <v>75</v>
      </c>
      <c r="B12" s="78">
        <v>2025</v>
      </c>
      <c r="C12" s="78">
        <v>3978</v>
      </c>
      <c r="D12" s="41">
        <v>29</v>
      </c>
      <c r="E12" s="78">
        <v>1956</v>
      </c>
      <c r="F12" s="78">
        <v>3000</v>
      </c>
      <c r="G12" s="78">
        <v>31</v>
      </c>
      <c r="H12" s="78">
        <v>2304</v>
      </c>
      <c r="I12" s="78">
        <v>3415</v>
      </c>
      <c r="J12" s="78">
        <v>31</v>
      </c>
      <c r="K12" s="78">
        <v>3214</v>
      </c>
      <c r="L12" s="78">
        <v>3522</v>
      </c>
      <c r="M12" s="78">
        <v>33</v>
      </c>
      <c r="N12" s="139" t="s">
        <v>76</v>
      </c>
    </row>
    <row r="13" spans="1:14" s="6" customFormat="1" ht="30.75" customHeight="1" thickBot="1">
      <c r="A13" s="105" t="s">
        <v>77</v>
      </c>
      <c r="B13" s="38">
        <v>889</v>
      </c>
      <c r="C13" s="38">
        <v>5113</v>
      </c>
      <c r="D13" s="40">
        <v>18</v>
      </c>
      <c r="E13" s="38">
        <v>662</v>
      </c>
      <c r="F13" s="38">
        <v>4009</v>
      </c>
      <c r="G13" s="38">
        <v>19</v>
      </c>
      <c r="H13" s="38">
        <v>842</v>
      </c>
      <c r="I13" s="38">
        <v>4804</v>
      </c>
      <c r="J13" s="38">
        <v>14</v>
      </c>
      <c r="K13" s="38">
        <v>910</v>
      </c>
      <c r="L13" s="38">
        <v>5430</v>
      </c>
      <c r="M13" s="38">
        <v>17</v>
      </c>
      <c r="N13" s="138" t="s">
        <v>78</v>
      </c>
    </row>
    <row r="14" spans="1:14" s="6" customFormat="1" ht="30.75" customHeight="1">
      <c r="A14" s="107" t="s">
        <v>145</v>
      </c>
      <c r="B14" s="42">
        <v>8424</v>
      </c>
      <c r="C14" s="42">
        <v>16120</v>
      </c>
      <c r="D14" s="43">
        <v>11</v>
      </c>
      <c r="E14" s="42">
        <v>7992</v>
      </c>
      <c r="F14" s="42">
        <v>15660</v>
      </c>
      <c r="G14" s="42">
        <v>11</v>
      </c>
      <c r="H14" s="42">
        <v>9600</v>
      </c>
      <c r="I14" s="42">
        <v>18320</v>
      </c>
      <c r="J14" s="42">
        <v>14</v>
      </c>
      <c r="K14" s="42">
        <v>9500</v>
      </c>
      <c r="L14" s="42">
        <v>1900</v>
      </c>
      <c r="M14" s="42">
        <v>15</v>
      </c>
      <c r="N14" s="140" t="s">
        <v>146</v>
      </c>
    </row>
    <row r="15" spans="1:14" s="6" customFormat="1" ht="32.25" customHeight="1">
      <c r="A15" s="135" t="s">
        <v>2</v>
      </c>
      <c r="B15" s="44">
        <f>SUM(B8:B14)</f>
        <v>31017</v>
      </c>
      <c r="C15" s="44">
        <f t="shared" ref="C15:M15" si="0">SUM(C8:C14)</f>
        <v>61888</v>
      </c>
      <c r="D15" s="44">
        <f t="shared" si="0"/>
        <v>173</v>
      </c>
      <c r="E15" s="44">
        <f t="shared" si="0"/>
        <v>28030</v>
      </c>
      <c r="F15" s="44">
        <f t="shared" si="0"/>
        <v>53924</v>
      </c>
      <c r="G15" s="44">
        <f t="shared" si="0"/>
        <v>184</v>
      </c>
      <c r="H15" s="44">
        <f t="shared" si="0"/>
        <v>31814</v>
      </c>
      <c r="I15" s="44">
        <f t="shared" si="0"/>
        <v>59850</v>
      </c>
      <c r="J15" s="44">
        <f t="shared" si="0"/>
        <v>152</v>
      </c>
      <c r="K15" s="44">
        <f t="shared" si="0"/>
        <v>33363</v>
      </c>
      <c r="L15" s="44">
        <f t="shared" si="0"/>
        <v>44871</v>
      </c>
      <c r="M15" s="44">
        <f t="shared" si="0"/>
        <v>183</v>
      </c>
      <c r="N15" s="141" t="s">
        <v>3</v>
      </c>
    </row>
    <row r="31" ht="29.25" customHeight="1"/>
  </sheetData>
  <mergeCells count="10">
    <mergeCell ref="A1:N1"/>
    <mergeCell ref="B6:D6"/>
    <mergeCell ref="A2:N2"/>
    <mergeCell ref="A3:N3"/>
    <mergeCell ref="N6:N7"/>
    <mergeCell ref="A4:N4"/>
    <mergeCell ref="A6:A7"/>
    <mergeCell ref="E6:G6"/>
    <mergeCell ref="K6:M6"/>
    <mergeCell ref="H6:J6"/>
  </mergeCells>
  <phoneticPr fontId="21" type="noConversion"/>
  <printOptions horizontalCentered="1" verticalCentered="1"/>
  <pageMargins left="0" right="0" top="0.39370078740157483"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rightToLeft="1" view="pageBreakPreview" zoomScaleNormal="75" zoomScaleSheetLayoutView="100" workbookViewId="0">
      <selection activeCell="K14" sqref="K14"/>
    </sheetView>
  </sheetViews>
  <sheetFormatPr defaultRowHeight="12.75"/>
  <cols>
    <col min="1" max="1" width="16.5703125" style="18" customWidth="1"/>
    <col min="2" max="2" width="6.28515625" style="18" bestFit="1" customWidth="1"/>
    <col min="3" max="3" width="7.85546875" style="18" bestFit="1" customWidth="1"/>
    <col min="4" max="4" width="6.28515625" style="18" bestFit="1" customWidth="1"/>
    <col min="5" max="5" width="7.85546875" style="18" bestFit="1" customWidth="1"/>
    <col min="6" max="6" width="6.28515625" style="18" bestFit="1" customWidth="1"/>
    <col min="7" max="7" width="7.85546875" style="18" bestFit="1" customWidth="1"/>
    <col min="8" max="8" width="6.28515625" style="18" bestFit="1" customWidth="1"/>
    <col min="9" max="9" width="7.85546875" style="18" bestFit="1" customWidth="1"/>
    <col min="10" max="10" width="6.28515625" style="18" bestFit="1" customWidth="1"/>
    <col min="11" max="11" width="7.85546875" style="18" bestFit="1" customWidth="1"/>
    <col min="12" max="15" width="6.28515625" style="18" bestFit="1" customWidth="1"/>
    <col min="16" max="16" width="5.140625" style="18" bestFit="1" customWidth="1"/>
    <col min="17" max="17" width="6.28515625" style="18" bestFit="1" customWidth="1"/>
    <col min="18" max="18" width="19.28515625" style="18" customWidth="1"/>
    <col min="19" max="16384" width="9.140625" style="4"/>
  </cols>
  <sheetData>
    <row r="1" spans="1:18" s="12" customFormat="1" ht="18">
      <c r="A1" s="487" t="s">
        <v>329</v>
      </c>
      <c r="B1" s="488"/>
      <c r="C1" s="488"/>
      <c r="D1" s="488"/>
      <c r="E1" s="488"/>
      <c r="F1" s="488"/>
      <c r="G1" s="488"/>
      <c r="H1" s="488"/>
      <c r="I1" s="488"/>
      <c r="J1" s="488"/>
      <c r="K1" s="488"/>
      <c r="L1" s="488"/>
      <c r="M1" s="488"/>
      <c r="N1" s="488"/>
      <c r="O1" s="488"/>
      <c r="P1" s="488"/>
      <c r="Q1" s="488"/>
      <c r="R1" s="488"/>
    </row>
    <row r="2" spans="1:18" s="12" customFormat="1" ht="18">
      <c r="A2" s="495">
        <v>2014</v>
      </c>
      <c r="B2" s="496"/>
      <c r="C2" s="496"/>
      <c r="D2" s="496"/>
      <c r="E2" s="496"/>
      <c r="F2" s="496"/>
      <c r="G2" s="496"/>
      <c r="H2" s="496"/>
      <c r="I2" s="496"/>
      <c r="J2" s="496"/>
      <c r="K2" s="496"/>
      <c r="L2" s="496"/>
      <c r="M2" s="496"/>
      <c r="N2" s="496"/>
      <c r="O2" s="496"/>
      <c r="P2" s="496"/>
      <c r="Q2" s="496"/>
      <c r="R2" s="496"/>
    </row>
    <row r="3" spans="1:18" s="13" customFormat="1" ht="37.5" customHeight="1">
      <c r="A3" s="497" t="s">
        <v>451</v>
      </c>
      <c r="B3" s="497"/>
      <c r="C3" s="497"/>
      <c r="D3" s="497"/>
      <c r="E3" s="497"/>
      <c r="F3" s="497"/>
      <c r="G3" s="497"/>
      <c r="H3" s="497"/>
      <c r="I3" s="497"/>
      <c r="J3" s="497"/>
      <c r="K3" s="497"/>
      <c r="L3" s="497"/>
      <c r="M3" s="497"/>
      <c r="N3" s="497"/>
      <c r="O3" s="497"/>
      <c r="P3" s="497"/>
      <c r="Q3" s="497"/>
      <c r="R3" s="497"/>
    </row>
    <row r="4" spans="1:18" s="13" customFormat="1" ht="15.75">
      <c r="A4" s="498">
        <v>2014</v>
      </c>
      <c r="B4" s="498"/>
      <c r="C4" s="498"/>
      <c r="D4" s="498"/>
      <c r="E4" s="498"/>
      <c r="F4" s="498"/>
      <c r="G4" s="498"/>
      <c r="H4" s="498"/>
      <c r="I4" s="498"/>
      <c r="J4" s="498"/>
      <c r="K4" s="498"/>
      <c r="L4" s="498"/>
      <c r="M4" s="498"/>
      <c r="N4" s="498"/>
      <c r="O4" s="498"/>
      <c r="P4" s="498"/>
      <c r="Q4" s="498"/>
      <c r="R4" s="498"/>
    </row>
    <row r="5" spans="1:18" ht="20.100000000000001" customHeight="1">
      <c r="A5" s="27" t="s">
        <v>566</v>
      </c>
      <c r="B5" s="26"/>
      <c r="C5" s="26"/>
      <c r="D5" s="26"/>
      <c r="E5" s="26"/>
      <c r="F5" s="26"/>
      <c r="G5" s="4"/>
      <c r="H5" s="4"/>
      <c r="I5" s="4"/>
      <c r="J5" s="4"/>
      <c r="K5" s="4"/>
      <c r="L5" s="4"/>
      <c r="M5" s="4"/>
      <c r="N5" s="4"/>
      <c r="O5" s="4"/>
      <c r="P5" s="4"/>
      <c r="Q5" s="4"/>
      <c r="R5" s="93" t="s">
        <v>567</v>
      </c>
    </row>
    <row r="6" spans="1:18" s="5" customFormat="1" ht="39" customHeight="1" thickBot="1">
      <c r="A6" s="499" t="s">
        <v>142</v>
      </c>
      <c r="B6" s="544" t="s">
        <v>330</v>
      </c>
      <c r="C6" s="544"/>
      <c r="D6" s="544" t="s">
        <v>331</v>
      </c>
      <c r="E6" s="544"/>
      <c r="F6" s="544" t="s">
        <v>332</v>
      </c>
      <c r="G6" s="544"/>
      <c r="H6" s="544" t="s">
        <v>333</v>
      </c>
      <c r="I6" s="544"/>
      <c r="J6" s="544" t="s">
        <v>334</v>
      </c>
      <c r="K6" s="544"/>
      <c r="L6" s="544" t="s">
        <v>335</v>
      </c>
      <c r="M6" s="544"/>
      <c r="N6" s="544" t="s">
        <v>336</v>
      </c>
      <c r="O6" s="544"/>
      <c r="P6" s="544" t="s">
        <v>337</v>
      </c>
      <c r="Q6" s="544"/>
      <c r="R6" s="535" t="s">
        <v>173</v>
      </c>
    </row>
    <row r="7" spans="1:18" s="5" customFormat="1" ht="39" customHeight="1">
      <c r="A7" s="501"/>
      <c r="B7" s="36" t="s">
        <v>258</v>
      </c>
      <c r="C7" s="36" t="s">
        <v>259</v>
      </c>
      <c r="D7" s="36" t="s">
        <v>258</v>
      </c>
      <c r="E7" s="36" t="s">
        <v>259</v>
      </c>
      <c r="F7" s="36" t="s">
        <v>258</v>
      </c>
      <c r="G7" s="36" t="s">
        <v>259</v>
      </c>
      <c r="H7" s="36" t="s">
        <v>258</v>
      </c>
      <c r="I7" s="36" t="s">
        <v>259</v>
      </c>
      <c r="J7" s="36" t="s">
        <v>258</v>
      </c>
      <c r="K7" s="36" t="s">
        <v>259</v>
      </c>
      <c r="L7" s="36" t="s">
        <v>258</v>
      </c>
      <c r="M7" s="36" t="s">
        <v>259</v>
      </c>
      <c r="N7" s="36" t="s">
        <v>258</v>
      </c>
      <c r="O7" s="36" t="s">
        <v>259</v>
      </c>
      <c r="P7" s="36" t="s">
        <v>258</v>
      </c>
      <c r="Q7" s="36" t="s">
        <v>259</v>
      </c>
      <c r="R7" s="537"/>
    </row>
    <row r="8" spans="1:18" s="6" customFormat="1" ht="24.95" customHeight="1" thickBot="1">
      <c r="A8" s="130" t="s">
        <v>4</v>
      </c>
      <c r="B8" s="205">
        <v>45</v>
      </c>
      <c r="C8" s="206">
        <v>117</v>
      </c>
      <c r="D8" s="205">
        <v>20</v>
      </c>
      <c r="E8" s="206">
        <v>112</v>
      </c>
      <c r="F8" s="205">
        <v>30</v>
      </c>
      <c r="G8" s="206">
        <v>182</v>
      </c>
      <c r="H8" s="205">
        <v>30</v>
      </c>
      <c r="I8" s="206">
        <v>126</v>
      </c>
      <c r="J8" s="205">
        <v>40</v>
      </c>
      <c r="K8" s="206">
        <v>129</v>
      </c>
      <c r="L8" s="205">
        <v>15</v>
      </c>
      <c r="M8" s="206">
        <v>19</v>
      </c>
      <c r="N8" s="205" t="s">
        <v>387</v>
      </c>
      <c r="O8" s="206">
        <v>33</v>
      </c>
      <c r="P8" s="205" t="s">
        <v>387</v>
      </c>
      <c r="Q8" s="206">
        <v>23</v>
      </c>
      <c r="R8" s="131" t="s">
        <v>13</v>
      </c>
    </row>
    <row r="9" spans="1:18" s="6" customFormat="1" ht="24.95" customHeight="1" thickBot="1">
      <c r="A9" s="105" t="s">
        <v>5</v>
      </c>
      <c r="B9" s="207">
        <v>40</v>
      </c>
      <c r="C9" s="208">
        <v>105</v>
      </c>
      <c r="D9" s="207">
        <v>5</v>
      </c>
      <c r="E9" s="208">
        <v>101</v>
      </c>
      <c r="F9" s="207">
        <v>15</v>
      </c>
      <c r="G9" s="208">
        <v>161</v>
      </c>
      <c r="H9" s="207">
        <v>10</v>
      </c>
      <c r="I9" s="208">
        <v>113</v>
      </c>
      <c r="J9" s="207">
        <v>20</v>
      </c>
      <c r="K9" s="208">
        <v>123</v>
      </c>
      <c r="L9" s="207">
        <v>30</v>
      </c>
      <c r="M9" s="208">
        <v>14</v>
      </c>
      <c r="N9" s="207" t="s">
        <v>387</v>
      </c>
      <c r="O9" s="208">
        <v>32</v>
      </c>
      <c r="P9" s="207" t="s">
        <v>387</v>
      </c>
      <c r="Q9" s="208">
        <v>21</v>
      </c>
      <c r="R9" s="132" t="s">
        <v>14</v>
      </c>
    </row>
    <row r="10" spans="1:18" s="6" customFormat="1" ht="24.95" customHeight="1" thickBot="1">
      <c r="A10" s="106" t="s">
        <v>6</v>
      </c>
      <c r="B10" s="209" t="s">
        <v>387</v>
      </c>
      <c r="C10" s="210">
        <v>118</v>
      </c>
      <c r="D10" s="209">
        <v>25</v>
      </c>
      <c r="E10" s="210">
        <v>112</v>
      </c>
      <c r="F10" s="209">
        <v>10</v>
      </c>
      <c r="G10" s="210">
        <v>181</v>
      </c>
      <c r="H10" s="209" t="s">
        <v>387</v>
      </c>
      <c r="I10" s="210">
        <v>127</v>
      </c>
      <c r="J10" s="209" t="s">
        <v>387</v>
      </c>
      <c r="K10" s="210">
        <v>129</v>
      </c>
      <c r="L10" s="209">
        <v>45</v>
      </c>
      <c r="M10" s="210">
        <v>19</v>
      </c>
      <c r="N10" s="209">
        <v>40</v>
      </c>
      <c r="O10" s="210">
        <v>33</v>
      </c>
      <c r="P10" s="209" t="s">
        <v>387</v>
      </c>
      <c r="Q10" s="210">
        <v>23</v>
      </c>
      <c r="R10" s="133" t="s">
        <v>15</v>
      </c>
    </row>
    <row r="11" spans="1:18" s="6" customFormat="1" ht="24.95" customHeight="1" thickBot="1">
      <c r="A11" s="105" t="s">
        <v>7</v>
      </c>
      <c r="B11" s="207" t="s">
        <v>387</v>
      </c>
      <c r="C11" s="208">
        <v>116</v>
      </c>
      <c r="D11" s="207">
        <v>5</v>
      </c>
      <c r="E11" s="208">
        <v>111</v>
      </c>
      <c r="F11" s="207">
        <v>15</v>
      </c>
      <c r="G11" s="208">
        <v>180</v>
      </c>
      <c r="H11" s="207" t="s">
        <v>387</v>
      </c>
      <c r="I11" s="208">
        <v>116</v>
      </c>
      <c r="J11" s="207">
        <v>40</v>
      </c>
      <c r="K11" s="208">
        <v>114</v>
      </c>
      <c r="L11" s="207" t="s">
        <v>387</v>
      </c>
      <c r="M11" s="208">
        <v>24</v>
      </c>
      <c r="N11" s="207" t="s">
        <v>387</v>
      </c>
      <c r="O11" s="208">
        <v>36</v>
      </c>
      <c r="P11" s="207" t="s">
        <v>387</v>
      </c>
      <c r="Q11" s="208">
        <v>22</v>
      </c>
      <c r="R11" s="132" t="s">
        <v>16</v>
      </c>
    </row>
    <row r="12" spans="1:18" s="6" customFormat="1" ht="24.95" customHeight="1" thickBot="1">
      <c r="A12" s="106" t="s">
        <v>8</v>
      </c>
      <c r="B12" s="209">
        <v>10</v>
      </c>
      <c r="C12" s="210">
        <v>119</v>
      </c>
      <c r="D12" s="209">
        <v>30</v>
      </c>
      <c r="E12" s="210">
        <v>113</v>
      </c>
      <c r="F12" s="209" t="s">
        <v>387</v>
      </c>
      <c r="G12" s="210">
        <v>198</v>
      </c>
      <c r="H12" s="209">
        <v>45</v>
      </c>
      <c r="I12" s="210">
        <v>118</v>
      </c>
      <c r="J12" s="209">
        <v>45</v>
      </c>
      <c r="K12" s="210">
        <v>111</v>
      </c>
      <c r="L12" s="209">
        <v>50</v>
      </c>
      <c r="M12" s="210">
        <v>20</v>
      </c>
      <c r="N12" s="209" t="s">
        <v>387</v>
      </c>
      <c r="O12" s="210">
        <v>39</v>
      </c>
      <c r="P12" s="209" t="s">
        <v>387</v>
      </c>
      <c r="Q12" s="210">
        <v>23</v>
      </c>
      <c r="R12" s="133" t="s">
        <v>17</v>
      </c>
    </row>
    <row r="13" spans="1:18" s="6" customFormat="1" ht="24.95" customHeight="1" thickBot="1">
      <c r="A13" s="105" t="s">
        <v>107</v>
      </c>
      <c r="B13" s="207" t="s">
        <v>387</v>
      </c>
      <c r="C13" s="208">
        <v>120</v>
      </c>
      <c r="D13" s="207" t="s">
        <v>387</v>
      </c>
      <c r="E13" s="208">
        <v>119</v>
      </c>
      <c r="F13" s="207" t="s">
        <v>387</v>
      </c>
      <c r="G13" s="208">
        <v>206</v>
      </c>
      <c r="H13" s="207">
        <v>30</v>
      </c>
      <c r="I13" s="208">
        <v>83</v>
      </c>
      <c r="J13" s="207">
        <v>10</v>
      </c>
      <c r="K13" s="208">
        <v>101</v>
      </c>
      <c r="L13" s="207">
        <v>20</v>
      </c>
      <c r="M13" s="208">
        <v>27</v>
      </c>
      <c r="N13" s="207" t="s">
        <v>387</v>
      </c>
      <c r="O13" s="208">
        <v>41</v>
      </c>
      <c r="P13" s="207" t="s">
        <v>387</v>
      </c>
      <c r="Q13" s="208">
        <v>22</v>
      </c>
      <c r="R13" s="132" t="s">
        <v>18</v>
      </c>
    </row>
    <row r="14" spans="1:18" s="6" customFormat="1" ht="24.95" customHeight="1" thickBot="1">
      <c r="A14" s="106" t="s">
        <v>9</v>
      </c>
      <c r="B14" s="209">
        <v>15</v>
      </c>
      <c r="C14" s="210">
        <v>251</v>
      </c>
      <c r="D14" s="209">
        <v>10</v>
      </c>
      <c r="E14" s="210">
        <v>106</v>
      </c>
      <c r="F14" s="209">
        <v>15</v>
      </c>
      <c r="G14" s="210">
        <v>208</v>
      </c>
      <c r="H14" s="209">
        <v>35</v>
      </c>
      <c r="I14" s="210">
        <v>57</v>
      </c>
      <c r="J14" s="209">
        <v>50</v>
      </c>
      <c r="K14" s="210">
        <v>55</v>
      </c>
      <c r="L14" s="209">
        <v>30</v>
      </c>
      <c r="M14" s="210">
        <v>18</v>
      </c>
      <c r="N14" s="209">
        <v>25</v>
      </c>
      <c r="O14" s="210">
        <v>25</v>
      </c>
      <c r="P14" s="209" t="s">
        <v>387</v>
      </c>
      <c r="Q14" s="210">
        <v>21</v>
      </c>
      <c r="R14" s="133" t="s">
        <v>19</v>
      </c>
    </row>
    <row r="15" spans="1:18" s="6" customFormat="1" ht="24.95" customHeight="1" thickBot="1">
      <c r="A15" s="105" t="s">
        <v>108</v>
      </c>
      <c r="B15" s="207">
        <v>45</v>
      </c>
      <c r="C15" s="208">
        <v>121</v>
      </c>
      <c r="D15" s="207">
        <v>5</v>
      </c>
      <c r="E15" s="208">
        <v>113</v>
      </c>
      <c r="F15" s="207">
        <v>50</v>
      </c>
      <c r="G15" s="208">
        <v>186</v>
      </c>
      <c r="H15" s="207">
        <v>30</v>
      </c>
      <c r="I15" s="208">
        <v>121</v>
      </c>
      <c r="J15" s="207">
        <v>20</v>
      </c>
      <c r="K15" s="208">
        <v>126</v>
      </c>
      <c r="L15" s="207">
        <v>55</v>
      </c>
      <c r="M15" s="208">
        <v>21</v>
      </c>
      <c r="N15" s="207">
        <v>35</v>
      </c>
      <c r="O15" s="208">
        <v>31</v>
      </c>
      <c r="P15" s="207" t="s">
        <v>387</v>
      </c>
      <c r="Q15" s="208">
        <v>21</v>
      </c>
      <c r="R15" s="132" t="s">
        <v>20</v>
      </c>
    </row>
    <row r="16" spans="1:18" s="6" customFormat="1" ht="24.95" customHeight="1" thickBot="1">
      <c r="A16" s="106" t="s">
        <v>10</v>
      </c>
      <c r="B16" s="209">
        <v>5</v>
      </c>
      <c r="C16" s="210">
        <v>123</v>
      </c>
      <c r="D16" s="209">
        <v>15</v>
      </c>
      <c r="E16" s="210">
        <v>114</v>
      </c>
      <c r="F16" s="209">
        <v>45</v>
      </c>
      <c r="G16" s="210">
        <v>202</v>
      </c>
      <c r="H16" s="209">
        <v>35</v>
      </c>
      <c r="I16" s="210">
        <v>107</v>
      </c>
      <c r="J16" s="209">
        <v>45</v>
      </c>
      <c r="K16" s="210">
        <v>97</v>
      </c>
      <c r="L16" s="209">
        <v>15</v>
      </c>
      <c r="M16" s="210">
        <v>19</v>
      </c>
      <c r="N16" s="209">
        <v>20</v>
      </c>
      <c r="O16" s="210">
        <v>34</v>
      </c>
      <c r="P16" s="209" t="s">
        <v>387</v>
      </c>
      <c r="Q16" s="210">
        <v>21</v>
      </c>
      <c r="R16" s="133" t="s">
        <v>21</v>
      </c>
    </row>
    <row r="17" spans="1:18" s="6" customFormat="1" ht="24.95" customHeight="1" thickBot="1">
      <c r="A17" s="105" t="s">
        <v>109</v>
      </c>
      <c r="B17" s="207">
        <v>50</v>
      </c>
      <c r="C17" s="208">
        <v>124</v>
      </c>
      <c r="D17" s="207">
        <v>30</v>
      </c>
      <c r="E17" s="208">
        <v>115</v>
      </c>
      <c r="F17" s="207">
        <v>20</v>
      </c>
      <c r="G17" s="208">
        <v>182</v>
      </c>
      <c r="H17" s="207" t="s">
        <v>387</v>
      </c>
      <c r="I17" s="208">
        <v>118</v>
      </c>
      <c r="J17" s="207">
        <v>20</v>
      </c>
      <c r="K17" s="208">
        <v>120</v>
      </c>
      <c r="L17" s="207">
        <v>30</v>
      </c>
      <c r="M17" s="208">
        <v>26</v>
      </c>
      <c r="N17" s="207">
        <v>30</v>
      </c>
      <c r="O17" s="208">
        <v>33</v>
      </c>
      <c r="P17" s="207" t="s">
        <v>387</v>
      </c>
      <c r="Q17" s="208">
        <v>23</v>
      </c>
      <c r="R17" s="132" t="s">
        <v>110</v>
      </c>
    </row>
    <row r="18" spans="1:18" s="6" customFormat="1" ht="24.95" customHeight="1" thickBot="1">
      <c r="A18" s="106" t="s">
        <v>11</v>
      </c>
      <c r="B18" s="209">
        <v>5</v>
      </c>
      <c r="C18" s="210">
        <v>119</v>
      </c>
      <c r="D18" s="209" t="s">
        <v>387</v>
      </c>
      <c r="E18" s="210">
        <v>116</v>
      </c>
      <c r="F18" s="209" t="s">
        <v>387</v>
      </c>
      <c r="G18" s="210">
        <v>184</v>
      </c>
      <c r="H18" s="209">
        <v>30</v>
      </c>
      <c r="I18" s="210">
        <v>121</v>
      </c>
      <c r="J18" s="209" t="s">
        <v>387</v>
      </c>
      <c r="K18" s="210">
        <v>102</v>
      </c>
      <c r="L18" s="209">
        <v>25</v>
      </c>
      <c r="M18" s="210">
        <v>24</v>
      </c>
      <c r="N18" s="209" t="s">
        <v>387</v>
      </c>
      <c r="O18" s="210">
        <v>31</v>
      </c>
      <c r="P18" s="209" t="s">
        <v>387</v>
      </c>
      <c r="Q18" s="210">
        <v>22</v>
      </c>
      <c r="R18" s="133" t="s">
        <v>22</v>
      </c>
    </row>
    <row r="19" spans="1:18" s="6" customFormat="1" ht="24.95" customHeight="1">
      <c r="A19" s="142" t="s">
        <v>12</v>
      </c>
      <c r="B19" s="211">
        <v>45</v>
      </c>
      <c r="C19" s="212">
        <v>118</v>
      </c>
      <c r="D19" s="211">
        <v>20</v>
      </c>
      <c r="E19" s="212">
        <v>115</v>
      </c>
      <c r="F19" s="211">
        <v>35</v>
      </c>
      <c r="G19" s="212">
        <v>183</v>
      </c>
      <c r="H19" s="211">
        <v>15</v>
      </c>
      <c r="I19" s="212">
        <v>123</v>
      </c>
      <c r="J19" s="211">
        <v>45</v>
      </c>
      <c r="K19" s="212">
        <v>121</v>
      </c>
      <c r="L19" s="211">
        <v>5</v>
      </c>
      <c r="M19" s="212">
        <v>26</v>
      </c>
      <c r="N19" s="211">
        <v>15</v>
      </c>
      <c r="O19" s="212">
        <v>32</v>
      </c>
      <c r="P19" s="211" t="s">
        <v>387</v>
      </c>
      <c r="Q19" s="212">
        <v>23</v>
      </c>
      <c r="R19" s="143" t="s">
        <v>23</v>
      </c>
    </row>
    <row r="20" spans="1:18" s="6" customFormat="1" ht="33.75" customHeight="1">
      <c r="A20" s="144" t="s">
        <v>0</v>
      </c>
      <c r="B20" s="213">
        <v>20</v>
      </c>
      <c r="C20" s="213">
        <v>1555</v>
      </c>
      <c r="D20" s="213">
        <v>45</v>
      </c>
      <c r="E20" s="213">
        <v>1349</v>
      </c>
      <c r="F20" s="213">
        <v>55</v>
      </c>
      <c r="G20" s="213">
        <v>2256</v>
      </c>
      <c r="H20" s="213">
        <v>20</v>
      </c>
      <c r="I20" s="213">
        <v>1334</v>
      </c>
      <c r="J20" s="213">
        <v>35</v>
      </c>
      <c r="K20" s="213">
        <v>1333</v>
      </c>
      <c r="L20" s="213">
        <v>20</v>
      </c>
      <c r="M20" s="213">
        <v>262</v>
      </c>
      <c r="N20" s="213">
        <v>45</v>
      </c>
      <c r="O20" s="213">
        <v>402</v>
      </c>
      <c r="P20" s="213" t="s">
        <v>387</v>
      </c>
      <c r="Q20" s="213">
        <v>265</v>
      </c>
      <c r="R20" s="145" t="s">
        <v>143</v>
      </c>
    </row>
    <row r="21" spans="1:18" s="6" customFormat="1" ht="15.95" customHeight="1">
      <c r="A21" s="21"/>
      <c r="B21" s="21"/>
      <c r="C21" s="21"/>
      <c r="D21" s="21"/>
      <c r="E21" s="21"/>
      <c r="F21" s="21"/>
      <c r="G21" s="21"/>
      <c r="H21" s="21"/>
      <c r="I21" s="21"/>
      <c r="J21" s="21"/>
      <c r="K21" s="21"/>
      <c r="L21" s="21"/>
      <c r="M21" s="21"/>
      <c r="N21" s="21"/>
      <c r="O21" s="21"/>
      <c r="P21" s="21"/>
      <c r="Q21" s="21"/>
      <c r="R21" s="21"/>
    </row>
    <row r="22" spans="1:18" s="6" customFormat="1" ht="15.95" customHeight="1">
      <c r="A22" s="18"/>
      <c r="B22" s="18"/>
      <c r="C22" s="18"/>
      <c r="D22" s="18"/>
      <c r="E22" s="18"/>
      <c r="F22" s="18"/>
      <c r="G22" s="18"/>
      <c r="H22" s="18"/>
      <c r="I22" s="18"/>
      <c r="J22" s="18"/>
      <c r="K22" s="18"/>
      <c r="L22" s="18"/>
      <c r="M22" s="18"/>
      <c r="N22" s="18"/>
      <c r="O22" s="18"/>
      <c r="P22" s="18"/>
      <c r="Q22" s="18"/>
      <c r="R22" s="18"/>
    </row>
    <row r="23" spans="1:18" s="6" customFormat="1" ht="15.95" customHeight="1">
      <c r="A23" s="18"/>
      <c r="B23" s="18"/>
      <c r="C23" s="18"/>
      <c r="D23" s="18"/>
      <c r="E23" s="18"/>
      <c r="F23" s="18"/>
      <c r="G23" s="18"/>
      <c r="H23" s="18"/>
      <c r="I23" s="18"/>
      <c r="J23" s="18"/>
      <c r="K23" s="18"/>
      <c r="L23" s="18"/>
      <c r="M23" s="18"/>
      <c r="N23" s="18"/>
      <c r="O23" s="18"/>
      <c r="P23" s="18"/>
      <c r="Q23" s="18"/>
      <c r="R23" s="18"/>
    </row>
    <row r="24" spans="1:18" s="6" customFormat="1" ht="15.95" customHeight="1">
      <c r="A24" s="18"/>
      <c r="B24" s="18"/>
      <c r="C24" s="18"/>
      <c r="D24" s="18"/>
      <c r="E24" s="18"/>
      <c r="F24" s="18"/>
      <c r="G24" s="18"/>
      <c r="H24" s="18"/>
      <c r="I24" s="18"/>
      <c r="J24" s="18"/>
      <c r="K24" s="18"/>
      <c r="L24" s="18"/>
      <c r="M24" s="18"/>
      <c r="N24" s="18"/>
      <c r="O24" s="18"/>
      <c r="P24" s="18"/>
      <c r="Q24" s="18"/>
      <c r="R24" s="18"/>
    </row>
    <row r="25" spans="1:18" s="6" customFormat="1" ht="15.95" customHeight="1">
      <c r="A25" s="18"/>
      <c r="B25" s="18"/>
      <c r="C25" s="18"/>
      <c r="D25" s="18"/>
      <c r="E25" s="18"/>
      <c r="F25" s="18"/>
      <c r="G25" s="18"/>
      <c r="H25" s="18"/>
      <c r="I25" s="18"/>
      <c r="J25" s="18"/>
      <c r="K25" s="18"/>
      <c r="L25" s="18"/>
      <c r="M25" s="18"/>
      <c r="N25" s="18"/>
      <c r="O25" s="18"/>
      <c r="P25" s="18"/>
      <c r="Q25" s="18"/>
      <c r="R25" s="18"/>
    </row>
    <row r="26" spans="1:18" s="6" customFormat="1" ht="15.95" customHeight="1">
      <c r="A26" s="18"/>
      <c r="B26" s="18"/>
      <c r="C26" s="18"/>
      <c r="D26" s="18"/>
      <c r="E26" s="18"/>
      <c r="F26" s="18"/>
      <c r="G26" s="18"/>
      <c r="H26" s="18"/>
      <c r="I26" s="18"/>
      <c r="J26" s="18"/>
      <c r="K26" s="18"/>
      <c r="L26" s="18"/>
      <c r="M26" s="18"/>
      <c r="N26" s="18"/>
      <c r="O26" s="18"/>
      <c r="P26" s="18"/>
      <c r="Q26" s="18"/>
      <c r="R26" s="18"/>
    </row>
    <row r="27" spans="1:18" s="6" customFormat="1" ht="15.95" customHeight="1">
      <c r="A27" s="18"/>
      <c r="B27" s="18"/>
      <c r="C27" s="18"/>
      <c r="D27" s="18"/>
      <c r="E27" s="18"/>
      <c r="F27" s="18"/>
      <c r="G27" s="18"/>
      <c r="H27" s="18"/>
      <c r="I27" s="18"/>
      <c r="J27" s="18"/>
      <c r="K27" s="18"/>
      <c r="L27" s="18"/>
      <c r="M27" s="18"/>
      <c r="N27" s="18"/>
      <c r="O27" s="18"/>
      <c r="P27" s="18"/>
      <c r="Q27" s="18"/>
      <c r="R27" s="18"/>
    </row>
    <row r="28" spans="1:18" s="11" customFormat="1" ht="15.95" customHeight="1">
      <c r="A28" s="18"/>
      <c r="B28" s="18"/>
      <c r="C28" s="18"/>
      <c r="D28" s="18"/>
      <c r="E28" s="18"/>
      <c r="F28" s="18"/>
      <c r="G28" s="18"/>
      <c r="H28" s="18"/>
      <c r="I28" s="18"/>
      <c r="J28" s="18"/>
      <c r="K28" s="18"/>
      <c r="L28" s="18"/>
      <c r="M28" s="18"/>
      <c r="N28" s="18"/>
      <c r="O28" s="18"/>
      <c r="P28" s="18"/>
      <c r="Q28" s="18"/>
      <c r="R28" s="18"/>
    </row>
    <row r="29" spans="1:18" s="11" customFormat="1" ht="15.95" customHeight="1">
      <c r="A29" s="18"/>
      <c r="B29" s="18"/>
      <c r="C29" s="18"/>
      <c r="D29" s="18"/>
      <c r="E29" s="18"/>
      <c r="F29" s="18"/>
      <c r="G29" s="18"/>
      <c r="H29" s="18"/>
      <c r="I29" s="18"/>
      <c r="J29" s="18"/>
      <c r="K29" s="18"/>
      <c r="L29" s="18"/>
      <c r="M29" s="18"/>
      <c r="N29" s="18"/>
      <c r="O29" s="18"/>
      <c r="P29" s="18"/>
      <c r="Q29" s="18"/>
      <c r="R29" s="18"/>
    </row>
    <row r="30" spans="1:18" s="11" customFormat="1" ht="15.95" customHeight="1">
      <c r="A30" s="18"/>
      <c r="B30" s="18"/>
      <c r="C30" s="18"/>
      <c r="D30" s="18"/>
      <c r="E30" s="18"/>
      <c r="F30" s="18"/>
      <c r="G30" s="18"/>
      <c r="H30" s="18"/>
      <c r="I30" s="18"/>
      <c r="J30" s="18"/>
      <c r="K30" s="18"/>
      <c r="L30" s="18"/>
      <c r="M30" s="18"/>
      <c r="N30" s="18"/>
      <c r="O30" s="18"/>
      <c r="P30" s="18"/>
      <c r="Q30" s="18"/>
      <c r="R30" s="18"/>
    </row>
    <row r="31" spans="1:18" s="11" customFormat="1" ht="29.25" customHeight="1">
      <c r="A31" s="18"/>
      <c r="B31" s="18"/>
      <c r="C31" s="18"/>
      <c r="D31" s="18"/>
      <c r="E31" s="18"/>
      <c r="F31" s="18"/>
      <c r="G31" s="18"/>
      <c r="H31" s="18"/>
      <c r="I31" s="18"/>
      <c r="J31" s="18"/>
      <c r="K31" s="18"/>
      <c r="L31" s="18"/>
      <c r="M31" s="18"/>
      <c r="N31" s="18"/>
      <c r="O31" s="18"/>
      <c r="P31" s="18"/>
      <c r="Q31" s="18"/>
      <c r="R31" s="18"/>
    </row>
    <row r="32" spans="1:18" s="14" customFormat="1" ht="25.15" customHeight="1">
      <c r="A32" s="18"/>
      <c r="B32" s="18"/>
      <c r="C32" s="18"/>
      <c r="D32" s="18"/>
      <c r="E32" s="18"/>
      <c r="F32" s="18"/>
      <c r="G32" s="18"/>
      <c r="H32" s="18"/>
      <c r="I32" s="18"/>
      <c r="J32" s="18"/>
      <c r="K32" s="18"/>
      <c r="L32" s="18"/>
      <c r="M32" s="18"/>
      <c r="N32" s="18"/>
      <c r="O32" s="18"/>
      <c r="P32" s="18"/>
      <c r="Q32" s="18"/>
      <c r="R32" s="18"/>
    </row>
  </sheetData>
  <mergeCells count="14">
    <mergeCell ref="A1:R1"/>
    <mergeCell ref="H6:I6"/>
    <mergeCell ref="J6:K6"/>
    <mergeCell ref="L6:M6"/>
    <mergeCell ref="A2:R2"/>
    <mergeCell ref="A3:R3"/>
    <mergeCell ref="A4:R4"/>
    <mergeCell ref="A6:A7"/>
    <mergeCell ref="R6:R7"/>
    <mergeCell ref="B6:C6"/>
    <mergeCell ref="D6:E6"/>
    <mergeCell ref="N6:O6"/>
    <mergeCell ref="P6:Q6"/>
    <mergeCell ref="F6:G6"/>
  </mergeCells>
  <phoneticPr fontId="21" type="noConversion"/>
  <printOptions horizontalCentered="1" verticalCentered="1"/>
  <pageMargins left="0" right="0" top="0" bottom="0" header="0" footer="0"/>
  <pageSetup paperSize="9" scale="9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rightToLeft="1" view="pageBreakPreview" zoomScaleNormal="75" zoomScaleSheetLayoutView="100" workbookViewId="0">
      <selection activeCell="A4" sqref="A4:K4"/>
    </sheetView>
  </sheetViews>
  <sheetFormatPr defaultRowHeight="12.75"/>
  <cols>
    <col min="1" max="1" width="16.5703125" style="18" customWidth="1"/>
    <col min="2" max="10" width="12.140625" style="18" customWidth="1"/>
    <col min="11" max="11" width="19.28515625" style="18" customWidth="1"/>
    <col min="12" max="16384" width="9.140625" style="259"/>
  </cols>
  <sheetData>
    <row r="1" spans="1:11" s="12" customFormat="1" ht="18">
      <c r="A1" s="487" t="s">
        <v>452</v>
      </c>
      <c r="B1" s="488"/>
      <c r="C1" s="488"/>
      <c r="D1" s="488"/>
      <c r="E1" s="488"/>
      <c r="F1" s="488"/>
      <c r="G1" s="488"/>
      <c r="H1" s="488"/>
      <c r="I1" s="488"/>
      <c r="J1" s="488"/>
      <c r="K1" s="488"/>
    </row>
    <row r="2" spans="1:11" s="12" customFormat="1" ht="18">
      <c r="A2" s="495">
        <v>2014</v>
      </c>
      <c r="B2" s="496"/>
      <c r="C2" s="496"/>
      <c r="D2" s="496"/>
      <c r="E2" s="496"/>
      <c r="F2" s="496"/>
      <c r="G2" s="496"/>
      <c r="H2" s="496"/>
      <c r="I2" s="496"/>
      <c r="J2" s="496"/>
      <c r="K2" s="496"/>
    </row>
    <row r="3" spans="1:11" s="13" customFormat="1" ht="37.5" customHeight="1">
      <c r="A3" s="497" t="s">
        <v>578</v>
      </c>
      <c r="B3" s="497"/>
      <c r="C3" s="497"/>
      <c r="D3" s="497"/>
      <c r="E3" s="497"/>
      <c r="F3" s="497"/>
      <c r="G3" s="497"/>
      <c r="H3" s="497"/>
      <c r="I3" s="497"/>
      <c r="J3" s="497"/>
      <c r="K3" s="497"/>
    </row>
    <row r="4" spans="1:11" s="13" customFormat="1" ht="15.75">
      <c r="A4" s="498">
        <v>2014</v>
      </c>
      <c r="B4" s="498"/>
      <c r="C4" s="498"/>
      <c r="D4" s="498"/>
      <c r="E4" s="498"/>
      <c r="F4" s="498"/>
      <c r="G4" s="498"/>
      <c r="H4" s="498"/>
      <c r="I4" s="498"/>
      <c r="J4" s="498"/>
      <c r="K4" s="498"/>
    </row>
    <row r="5" spans="1:11" ht="20.100000000000001" customHeight="1">
      <c r="A5" s="27" t="s">
        <v>568</v>
      </c>
      <c r="B5" s="339"/>
      <c r="C5" s="339"/>
      <c r="D5" s="259"/>
      <c r="E5" s="259"/>
      <c r="F5" s="259"/>
      <c r="G5" s="259"/>
      <c r="H5" s="259"/>
      <c r="I5" s="259"/>
      <c r="J5" s="259"/>
      <c r="K5" s="93" t="s">
        <v>569</v>
      </c>
    </row>
    <row r="6" spans="1:11" s="5" customFormat="1" ht="65.25" customHeight="1">
      <c r="A6" s="447" t="s">
        <v>539</v>
      </c>
      <c r="B6" s="449" t="s">
        <v>330</v>
      </c>
      <c r="C6" s="449" t="s">
        <v>331</v>
      </c>
      <c r="D6" s="449" t="s">
        <v>332</v>
      </c>
      <c r="E6" s="449" t="s">
        <v>525</v>
      </c>
      <c r="F6" s="449" t="s">
        <v>334</v>
      </c>
      <c r="G6" s="449" t="s">
        <v>335</v>
      </c>
      <c r="H6" s="449" t="s">
        <v>336</v>
      </c>
      <c r="I6" s="449" t="s">
        <v>337</v>
      </c>
      <c r="J6" s="449" t="s">
        <v>285</v>
      </c>
      <c r="K6" s="448" t="s">
        <v>540</v>
      </c>
    </row>
    <row r="7" spans="1:11" s="6" customFormat="1" ht="24.95" customHeight="1" thickBot="1">
      <c r="A7" s="237" t="s">
        <v>4</v>
      </c>
      <c r="B7" s="354">
        <v>78</v>
      </c>
      <c r="C7" s="354">
        <v>99</v>
      </c>
      <c r="D7" s="354">
        <v>55</v>
      </c>
      <c r="E7" s="354">
        <v>64</v>
      </c>
      <c r="F7" s="354">
        <v>147</v>
      </c>
      <c r="G7" s="354">
        <v>77</v>
      </c>
      <c r="H7" s="354">
        <v>222</v>
      </c>
      <c r="I7" s="355">
        <v>2</v>
      </c>
      <c r="J7" s="443">
        <f t="shared" ref="J7:J18" si="0">B7+C7+D7+E7+F7+G7+H7+I7</f>
        <v>744</v>
      </c>
      <c r="K7" s="131" t="s">
        <v>13</v>
      </c>
    </row>
    <row r="8" spans="1:11" s="6" customFormat="1" ht="24.95" customHeight="1" thickBot="1">
      <c r="A8" s="105" t="s">
        <v>5</v>
      </c>
      <c r="B8" s="356">
        <v>76</v>
      </c>
      <c r="C8" s="356">
        <v>95</v>
      </c>
      <c r="D8" s="356">
        <v>57</v>
      </c>
      <c r="E8" s="356">
        <v>64</v>
      </c>
      <c r="F8" s="356">
        <v>130</v>
      </c>
      <c r="G8" s="356">
        <v>71</v>
      </c>
      <c r="H8" s="356">
        <v>200</v>
      </c>
      <c r="I8" s="357">
        <v>2</v>
      </c>
      <c r="J8" s="444">
        <f t="shared" si="0"/>
        <v>695</v>
      </c>
      <c r="K8" s="132" t="s">
        <v>14</v>
      </c>
    </row>
    <row r="9" spans="1:11" s="6" customFormat="1" ht="24.95" customHeight="1" thickBot="1">
      <c r="A9" s="106" t="s">
        <v>6</v>
      </c>
      <c r="B9" s="358">
        <v>79</v>
      </c>
      <c r="C9" s="358">
        <v>99</v>
      </c>
      <c r="D9" s="358">
        <v>56</v>
      </c>
      <c r="E9" s="358">
        <v>64</v>
      </c>
      <c r="F9" s="358">
        <v>139</v>
      </c>
      <c r="G9" s="358">
        <v>77</v>
      </c>
      <c r="H9" s="358">
        <v>228</v>
      </c>
      <c r="I9" s="359">
        <v>2</v>
      </c>
      <c r="J9" s="445">
        <f t="shared" si="0"/>
        <v>744</v>
      </c>
      <c r="K9" s="133" t="s">
        <v>15</v>
      </c>
    </row>
    <row r="10" spans="1:11" s="6" customFormat="1" ht="24.95" customHeight="1" thickBot="1">
      <c r="A10" s="105" t="s">
        <v>7</v>
      </c>
      <c r="B10" s="356">
        <v>73</v>
      </c>
      <c r="C10" s="356">
        <v>99</v>
      </c>
      <c r="D10" s="356">
        <v>55</v>
      </c>
      <c r="E10" s="356">
        <v>64</v>
      </c>
      <c r="F10" s="356">
        <v>132</v>
      </c>
      <c r="G10" s="356">
        <v>70</v>
      </c>
      <c r="H10" s="356">
        <v>225</v>
      </c>
      <c r="I10" s="357">
        <v>2</v>
      </c>
      <c r="J10" s="444">
        <f t="shared" si="0"/>
        <v>720</v>
      </c>
      <c r="K10" s="132" t="s">
        <v>16</v>
      </c>
    </row>
    <row r="11" spans="1:11" s="6" customFormat="1" ht="24.95" customHeight="1" thickBot="1">
      <c r="A11" s="106" t="s">
        <v>8</v>
      </c>
      <c r="B11" s="358">
        <v>75</v>
      </c>
      <c r="C11" s="358">
        <v>97</v>
      </c>
      <c r="D11" s="358">
        <v>51</v>
      </c>
      <c r="E11" s="358">
        <v>64</v>
      </c>
      <c r="F11" s="358">
        <v>137</v>
      </c>
      <c r="G11" s="358">
        <v>73</v>
      </c>
      <c r="H11" s="358">
        <v>245</v>
      </c>
      <c r="I11" s="359">
        <v>2</v>
      </c>
      <c r="J11" s="445">
        <f t="shared" si="0"/>
        <v>744</v>
      </c>
      <c r="K11" s="133" t="s">
        <v>17</v>
      </c>
    </row>
    <row r="12" spans="1:11" s="6" customFormat="1" ht="24.95" customHeight="1" thickBot="1">
      <c r="A12" s="105" t="s">
        <v>107</v>
      </c>
      <c r="B12" s="356">
        <v>74</v>
      </c>
      <c r="C12" s="356">
        <v>98</v>
      </c>
      <c r="D12" s="356">
        <v>56</v>
      </c>
      <c r="E12" s="356">
        <v>61</v>
      </c>
      <c r="F12" s="356">
        <v>134</v>
      </c>
      <c r="G12" s="356">
        <v>77</v>
      </c>
      <c r="H12" s="356">
        <v>218</v>
      </c>
      <c r="I12" s="357">
        <v>2</v>
      </c>
      <c r="J12" s="444">
        <f t="shared" si="0"/>
        <v>720</v>
      </c>
      <c r="K12" s="132" t="s">
        <v>18</v>
      </c>
    </row>
    <row r="13" spans="1:11" s="6" customFormat="1" ht="24.95" customHeight="1" thickBot="1">
      <c r="A13" s="106" t="s">
        <v>9</v>
      </c>
      <c r="B13" s="358">
        <v>152</v>
      </c>
      <c r="C13" s="358">
        <v>99</v>
      </c>
      <c r="D13" s="358">
        <v>54</v>
      </c>
      <c r="E13" s="358">
        <v>38</v>
      </c>
      <c r="F13" s="358">
        <v>132</v>
      </c>
      <c r="G13" s="358">
        <v>71</v>
      </c>
      <c r="H13" s="358">
        <v>145</v>
      </c>
      <c r="I13" s="359">
        <v>30</v>
      </c>
      <c r="J13" s="445">
        <f t="shared" si="0"/>
        <v>721</v>
      </c>
      <c r="K13" s="133" t="s">
        <v>19</v>
      </c>
    </row>
    <row r="14" spans="1:11" s="6" customFormat="1" ht="24.95" customHeight="1" thickBot="1">
      <c r="A14" s="105" t="s">
        <v>108</v>
      </c>
      <c r="B14" s="356">
        <v>77</v>
      </c>
      <c r="C14" s="356">
        <v>99</v>
      </c>
      <c r="D14" s="356">
        <v>54</v>
      </c>
      <c r="E14" s="356">
        <v>55</v>
      </c>
      <c r="F14" s="356">
        <v>139</v>
      </c>
      <c r="G14" s="356">
        <v>72</v>
      </c>
      <c r="H14" s="356">
        <v>246</v>
      </c>
      <c r="I14" s="357">
        <v>2</v>
      </c>
      <c r="J14" s="444">
        <f t="shared" si="0"/>
        <v>744</v>
      </c>
      <c r="K14" s="132" t="s">
        <v>20</v>
      </c>
    </row>
    <row r="15" spans="1:11" s="6" customFormat="1" ht="24.95" customHeight="1" thickBot="1">
      <c r="A15" s="106" t="s">
        <v>10</v>
      </c>
      <c r="B15" s="358">
        <v>74</v>
      </c>
      <c r="C15" s="358">
        <v>95</v>
      </c>
      <c r="D15" s="358">
        <v>59</v>
      </c>
      <c r="E15" s="358">
        <v>66</v>
      </c>
      <c r="F15" s="358">
        <v>147</v>
      </c>
      <c r="G15" s="358">
        <v>77</v>
      </c>
      <c r="H15" s="358">
        <v>200</v>
      </c>
      <c r="I15" s="359">
        <v>2</v>
      </c>
      <c r="J15" s="445">
        <f t="shared" si="0"/>
        <v>720</v>
      </c>
      <c r="K15" s="133" t="s">
        <v>21</v>
      </c>
    </row>
    <row r="16" spans="1:11" s="6" customFormat="1" ht="24.95" customHeight="1" thickBot="1">
      <c r="A16" s="105" t="s">
        <v>109</v>
      </c>
      <c r="B16" s="356">
        <v>76</v>
      </c>
      <c r="C16" s="356">
        <v>94</v>
      </c>
      <c r="D16" s="356">
        <v>52</v>
      </c>
      <c r="E16" s="356">
        <v>64</v>
      </c>
      <c r="F16" s="356">
        <v>135</v>
      </c>
      <c r="G16" s="356">
        <v>74</v>
      </c>
      <c r="H16" s="356">
        <v>247</v>
      </c>
      <c r="I16" s="357">
        <v>2</v>
      </c>
      <c r="J16" s="444">
        <f t="shared" si="0"/>
        <v>744</v>
      </c>
      <c r="K16" s="132" t="s">
        <v>110</v>
      </c>
    </row>
    <row r="17" spans="1:11" s="6" customFormat="1" ht="24.95" customHeight="1" thickBot="1">
      <c r="A17" s="106" t="s">
        <v>11</v>
      </c>
      <c r="B17" s="358">
        <v>73</v>
      </c>
      <c r="C17" s="358">
        <v>96</v>
      </c>
      <c r="D17" s="358">
        <v>56</v>
      </c>
      <c r="E17" s="358">
        <v>69</v>
      </c>
      <c r="F17" s="358">
        <v>149</v>
      </c>
      <c r="G17" s="358">
        <v>77</v>
      </c>
      <c r="H17" s="358">
        <v>198</v>
      </c>
      <c r="I17" s="359">
        <v>2</v>
      </c>
      <c r="J17" s="445">
        <f t="shared" si="0"/>
        <v>720</v>
      </c>
      <c r="K17" s="133" t="s">
        <v>22</v>
      </c>
    </row>
    <row r="18" spans="1:11" s="6" customFormat="1" ht="24.95" customHeight="1">
      <c r="A18" s="142" t="s">
        <v>12</v>
      </c>
      <c r="B18" s="360">
        <v>75</v>
      </c>
      <c r="C18" s="360">
        <v>98</v>
      </c>
      <c r="D18" s="360">
        <v>53</v>
      </c>
      <c r="E18" s="360">
        <v>64</v>
      </c>
      <c r="F18" s="360">
        <v>137</v>
      </c>
      <c r="G18" s="360">
        <v>79</v>
      </c>
      <c r="H18" s="360">
        <v>236</v>
      </c>
      <c r="I18" s="361">
        <v>2</v>
      </c>
      <c r="J18" s="446">
        <f t="shared" si="0"/>
        <v>744</v>
      </c>
      <c r="K18" s="143" t="s">
        <v>23</v>
      </c>
    </row>
    <row r="19" spans="1:11" s="6" customFormat="1" ht="22.5" customHeight="1">
      <c r="A19" s="144" t="s">
        <v>0</v>
      </c>
      <c r="B19" s="362">
        <f t="shared" ref="B19:J19" si="1">SUM(B7:B18)</f>
        <v>982</v>
      </c>
      <c r="C19" s="362">
        <f t="shared" si="1"/>
        <v>1168</v>
      </c>
      <c r="D19" s="362">
        <f t="shared" si="1"/>
        <v>658</v>
      </c>
      <c r="E19" s="362">
        <f t="shared" si="1"/>
        <v>737</v>
      </c>
      <c r="F19" s="362">
        <f t="shared" si="1"/>
        <v>1658</v>
      </c>
      <c r="G19" s="362">
        <f t="shared" si="1"/>
        <v>895</v>
      </c>
      <c r="H19" s="362">
        <f t="shared" si="1"/>
        <v>2610</v>
      </c>
      <c r="I19" s="362">
        <f t="shared" si="1"/>
        <v>52</v>
      </c>
      <c r="J19" s="362">
        <f t="shared" si="1"/>
        <v>8760</v>
      </c>
      <c r="K19" s="145" t="s">
        <v>143</v>
      </c>
    </row>
    <row r="20" spans="1:11" s="6" customFormat="1" ht="15.95" customHeight="1">
      <c r="A20" s="21"/>
      <c r="B20" s="21"/>
      <c r="C20" s="21"/>
      <c r="D20" s="21"/>
      <c r="E20" s="21"/>
      <c r="F20" s="21"/>
      <c r="G20" s="21"/>
      <c r="H20" s="21"/>
      <c r="I20" s="21"/>
      <c r="J20" s="21"/>
      <c r="K20" s="21"/>
    </row>
    <row r="21" spans="1:11">
      <c r="A21" s="17"/>
      <c r="B21" s="435"/>
      <c r="C21" s="435"/>
      <c r="D21" s="435"/>
      <c r="E21" s="435"/>
      <c r="F21" s="435"/>
      <c r="G21" s="435"/>
      <c r="H21" s="435"/>
      <c r="I21" s="435"/>
      <c r="J21" s="435"/>
      <c r="K21" s="435"/>
    </row>
    <row r="22" spans="1:11">
      <c r="A22" s="17"/>
      <c r="B22" s="436"/>
      <c r="C22" s="436"/>
      <c r="D22" s="436"/>
      <c r="E22" s="436"/>
      <c r="F22" s="436"/>
      <c r="G22" s="436"/>
      <c r="H22" s="436"/>
      <c r="I22" s="436"/>
      <c r="J22" s="436"/>
      <c r="K22" s="435"/>
    </row>
    <row r="23" spans="1:11">
      <c r="A23" s="17"/>
      <c r="B23" s="17"/>
      <c r="C23" s="17"/>
      <c r="D23" s="17"/>
      <c r="E23" s="17"/>
      <c r="F23" s="17"/>
      <c r="G23" s="17"/>
      <c r="H23" s="17"/>
      <c r="I23" s="17"/>
      <c r="J23" s="17"/>
      <c r="K23" s="17"/>
    </row>
    <row r="24" spans="1:11">
      <c r="A24" s="17"/>
      <c r="B24" s="17"/>
      <c r="C24" s="17"/>
      <c r="D24" s="17"/>
      <c r="E24" s="17"/>
      <c r="F24" s="17"/>
      <c r="G24" s="17"/>
      <c r="H24" s="17"/>
      <c r="I24" s="17"/>
      <c r="J24" s="17"/>
      <c r="K24" s="17"/>
    </row>
    <row r="25" spans="1:11">
      <c r="A25" s="17"/>
      <c r="B25" s="17"/>
      <c r="C25" s="17"/>
      <c r="D25" s="17"/>
      <c r="E25" s="17"/>
      <c r="F25" s="17"/>
      <c r="G25" s="17"/>
      <c r="H25" s="17"/>
      <c r="I25" s="17"/>
      <c r="J25" s="17"/>
      <c r="K25" s="17"/>
    </row>
    <row r="26" spans="1:11">
      <c r="A26" s="17"/>
      <c r="B26" s="17"/>
      <c r="C26" s="17"/>
      <c r="D26" s="17"/>
      <c r="E26" s="17"/>
      <c r="F26" s="17"/>
      <c r="G26" s="17"/>
      <c r="H26" s="17"/>
      <c r="I26" s="17"/>
      <c r="J26" s="17"/>
      <c r="K26" s="17"/>
    </row>
  </sheetData>
  <mergeCells count="4">
    <mergeCell ref="A1:K1"/>
    <mergeCell ref="A2:K2"/>
    <mergeCell ref="A3:K3"/>
    <mergeCell ref="A4:K4"/>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rightToLeft="1" view="pageBreakPreview" zoomScaleNormal="100" workbookViewId="0">
      <selection activeCell="C7" sqref="C7:C15"/>
    </sheetView>
  </sheetViews>
  <sheetFormatPr defaultRowHeight="12.75"/>
  <cols>
    <col min="1" max="1" width="39.42578125" style="16" customWidth="1"/>
    <col min="2" max="2" width="10.7109375" style="16" customWidth="1"/>
    <col min="3" max="3" width="39.42578125" style="16" customWidth="1"/>
    <col min="4" max="16384" width="9.140625" style="259"/>
  </cols>
  <sheetData>
    <row r="1" spans="1:3" s="12" customFormat="1" ht="18">
      <c r="A1" s="487" t="s">
        <v>454</v>
      </c>
      <c r="B1" s="488"/>
      <c r="C1" s="488"/>
    </row>
    <row r="2" spans="1:3" s="12" customFormat="1" ht="18">
      <c r="A2" s="495">
        <v>2014</v>
      </c>
      <c r="B2" s="495"/>
      <c r="C2" s="495"/>
    </row>
    <row r="3" spans="1:3" s="13" customFormat="1" ht="33" customHeight="1">
      <c r="A3" s="497" t="s">
        <v>453</v>
      </c>
      <c r="B3" s="497"/>
      <c r="C3" s="497"/>
    </row>
    <row r="4" spans="1:3" s="13" customFormat="1" ht="17.25" customHeight="1">
      <c r="A4" s="498">
        <v>2014</v>
      </c>
      <c r="B4" s="498"/>
      <c r="C4" s="498"/>
    </row>
    <row r="5" spans="1:3" ht="15" customHeight="1">
      <c r="A5" s="27" t="s">
        <v>570</v>
      </c>
      <c r="B5" s="339"/>
      <c r="C5" s="93" t="s">
        <v>571</v>
      </c>
    </row>
    <row r="6" spans="1:3" s="5" customFormat="1" ht="46.5" customHeight="1">
      <c r="A6" s="340" t="s">
        <v>434</v>
      </c>
      <c r="B6" s="341" t="s">
        <v>597</v>
      </c>
      <c r="C6" s="412" t="s">
        <v>435</v>
      </c>
    </row>
    <row r="7" spans="1:3" s="6" customFormat="1" ht="38.25" customHeight="1" thickBot="1">
      <c r="A7" s="237" t="s">
        <v>465</v>
      </c>
      <c r="B7" s="319">
        <v>1080</v>
      </c>
      <c r="C7" s="131" t="s">
        <v>456</v>
      </c>
    </row>
    <row r="8" spans="1:3" s="6" customFormat="1" ht="38.25" customHeight="1" thickBot="1">
      <c r="A8" s="105" t="s">
        <v>466</v>
      </c>
      <c r="B8" s="318">
        <v>876</v>
      </c>
      <c r="C8" s="132" t="s">
        <v>457</v>
      </c>
    </row>
    <row r="9" spans="1:3" s="6" customFormat="1" ht="38.25" customHeight="1" thickBot="1">
      <c r="A9" s="106" t="s">
        <v>467</v>
      </c>
      <c r="B9" s="317">
        <v>372</v>
      </c>
      <c r="C9" s="133" t="s">
        <v>458</v>
      </c>
    </row>
    <row r="10" spans="1:3" s="6" customFormat="1" ht="38.25" customHeight="1" thickBot="1">
      <c r="A10" s="105" t="s">
        <v>468</v>
      </c>
      <c r="B10" s="318">
        <v>876</v>
      </c>
      <c r="C10" s="132" t="s">
        <v>459</v>
      </c>
    </row>
    <row r="11" spans="1:3" s="6" customFormat="1" ht="38.25" customHeight="1" thickBot="1">
      <c r="A11" s="107" t="s">
        <v>469</v>
      </c>
      <c r="B11" s="320">
        <v>360</v>
      </c>
      <c r="C11" s="134" t="s">
        <v>460</v>
      </c>
    </row>
    <row r="12" spans="1:3" s="6" customFormat="1" ht="38.25" customHeight="1" thickBot="1">
      <c r="A12" s="105" t="s">
        <v>470</v>
      </c>
      <c r="B12" s="318">
        <v>480</v>
      </c>
      <c r="C12" s="132" t="s">
        <v>461</v>
      </c>
    </row>
    <row r="13" spans="1:3" s="6" customFormat="1" ht="38.25" customHeight="1" thickBot="1">
      <c r="A13" s="106" t="s">
        <v>471</v>
      </c>
      <c r="B13" s="317">
        <v>324</v>
      </c>
      <c r="C13" s="133" t="s">
        <v>462</v>
      </c>
    </row>
    <row r="14" spans="1:3" s="6" customFormat="1" ht="38.25" customHeight="1" thickBot="1">
      <c r="A14" s="105" t="s">
        <v>472</v>
      </c>
      <c r="B14" s="318">
        <v>2184</v>
      </c>
      <c r="C14" s="132" t="s">
        <v>463</v>
      </c>
    </row>
    <row r="15" spans="1:3" s="6" customFormat="1" ht="38.25" customHeight="1">
      <c r="A15" s="107" t="s">
        <v>473</v>
      </c>
      <c r="B15" s="320">
        <v>48</v>
      </c>
      <c r="C15" s="134" t="s">
        <v>464</v>
      </c>
    </row>
    <row r="16" spans="1:3" s="6" customFormat="1" ht="38.25" customHeight="1">
      <c r="A16" s="108" t="s">
        <v>2</v>
      </c>
      <c r="B16" s="110">
        <f>SUM(B7:B15)</f>
        <v>6600</v>
      </c>
      <c r="C16" s="109" t="s">
        <v>3</v>
      </c>
    </row>
    <row r="17" spans="1:4" s="6" customFormat="1" ht="38.25" customHeight="1">
      <c r="A17" s="363" t="s">
        <v>532</v>
      </c>
      <c r="C17" s="364" t="s">
        <v>455</v>
      </c>
    </row>
    <row r="32" spans="1:4" s="16" customFormat="1" ht="29.25" customHeight="1">
      <c r="D32" s="259"/>
    </row>
  </sheetData>
  <mergeCells count="4">
    <mergeCell ref="A1:C1"/>
    <mergeCell ref="A2:C2"/>
    <mergeCell ref="A3:C3"/>
    <mergeCell ref="A4:C4"/>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workbookViewId="0">
      <selection activeCell="A3" sqref="A3:E3"/>
    </sheetView>
  </sheetViews>
  <sheetFormatPr defaultColWidth="9.140625" defaultRowHeight="14.25"/>
  <cols>
    <col min="1" max="1" width="23.7109375" style="346" customWidth="1"/>
    <col min="2" max="4" width="13.7109375" style="346" customWidth="1"/>
    <col min="5" max="5" width="23.7109375" style="346" customWidth="1"/>
    <col min="6" max="16384" width="9.140625" style="345"/>
  </cols>
  <sheetData>
    <row r="1" spans="1:5" ht="18">
      <c r="A1" s="545" t="s">
        <v>526</v>
      </c>
      <c r="B1" s="546"/>
      <c r="C1" s="546"/>
      <c r="D1" s="546"/>
      <c r="E1" s="546"/>
    </row>
    <row r="2" spans="1:5" ht="18">
      <c r="A2" s="545">
        <v>2014</v>
      </c>
      <c r="B2" s="546"/>
      <c r="C2" s="546"/>
      <c r="D2" s="546"/>
      <c r="E2" s="546"/>
    </row>
    <row r="3" spans="1:5" ht="15.75">
      <c r="A3" s="547" t="s">
        <v>527</v>
      </c>
      <c r="B3" s="547"/>
      <c r="C3" s="547"/>
      <c r="D3" s="547"/>
      <c r="E3" s="547"/>
    </row>
    <row r="4" spans="1:5" ht="15.75">
      <c r="A4" s="547">
        <v>2014</v>
      </c>
      <c r="B4" s="547"/>
      <c r="C4" s="547"/>
      <c r="D4" s="547"/>
      <c r="E4" s="547"/>
    </row>
    <row r="5" spans="1:5" s="259" customFormat="1" ht="15" customHeight="1">
      <c r="A5" s="344" t="s">
        <v>572</v>
      </c>
      <c r="B5" s="370"/>
      <c r="C5" s="371"/>
      <c r="D5" s="371"/>
      <c r="E5" s="343" t="s">
        <v>573</v>
      </c>
    </row>
    <row r="6" spans="1:5">
      <c r="A6" s="548" t="s">
        <v>436</v>
      </c>
      <c r="B6" s="558" t="s">
        <v>437</v>
      </c>
      <c r="C6" s="347" t="s">
        <v>438</v>
      </c>
      <c r="D6" s="558" t="s">
        <v>439</v>
      </c>
      <c r="E6" s="550" t="s">
        <v>440</v>
      </c>
    </row>
    <row r="7" spans="1:5" ht="27.75" customHeight="1">
      <c r="A7" s="549"/>
      <c r="B7" s="559"/>
      <c r="C7" s="369" t="s">
        <v>441</v>
      </c>
      <c r="D7" s="560"/>
      <c r="E7" s="551"/>
    </row>
    <row r="8" spans="1:5" ht="21" customHeight="1" thickBot="1">
      <c r="A8" s="552" t="s">
        <v>488</v>
      </c>
      <c r="B8" s="350" t="s">
        <v>442</v>
      </c>
      <c r="C8" s="91">
        <v>300</v>
      </c>
      <c r="D8" s="365" t="s">
        <v>443</v>
      </c>
      <c r="E8" s="555" t="s">
        <v>574</v>
      </c>
    </row>
    <row r="9" spans="1:5" ht="21" customHeight="1" thickBot="1">
      <c r="A9" s="553"/>
      <c r="B9" s="348" t="s">
        <v>444</v>
      </c>
      <c r="C9" s="413">
        <v>300</v>
      </c>
      <c r="D9" s="366" t="s">
        <v>445</v>
      </c>
      <c r="E9" s="556"/>
    </row>
    <row r="10" spans="1:5" ht="21" customHeight="1" thickBot="1">
      <c r="A10" s="553"/>
      <c r="B10" s="349" t="s">
        <v>446</v>
      </c>
      <c r="C10" s="321">
        <v>7100</v>
      </c>
      <c r="D10" s="367" t="s">
        <v>447</v>
      </c>
      <c r="E10" s="556"/>
    </row>
    <row r="11" spans="1:5" ht="21" customHeight="1">
      <c r="A11" s="554"/>
      <c r="B11" s="351" t="s">
        <v>448</v>
      </c>
      <c r="C11" s="414">
        <v>300</v>
      </c>
      <c r="D11" s="368" t="s">
        <v>449</v>
      </c>
      <c r="E11" s="557"/>
    </row>
    <row r="12" spans="1:5" ht="21" customHeight="1" thickBot="1">
      <c r="A12" s="561" t="s">
        <v>474</v>
      </c>
      <c r="B12" s="350" t="s">
        <v>442</v>
      </c>
      <c r="C12" s="91">
        <v>30</v>
      </c>
      <c r="D12" s="365" t="s">
        <v>443</v>
      </c>
      <c r="E12" s="564" t="s">
        <v>450</v>
      </c>
    </row>
    <row r="13" spans="1:5" ht="21" customHeight="1" thickBot="1">
      <c r="A13" s="562"/>
      <c r="B13" s="348" t="s">
        <v>444</v>
      </c>
      <c r="C13" s="413">
        <v>30</v>
      </c>
      <c r="D13" s="366" t="s">
        <v>445</v>
      </c>
      <c r="E13" s="565"/>
    </row>
    <row r="14" spans="1:5" ht="21" customHeight="1" thickBot="1">
      <c r="A14" s="562"/>
      <c r="B14" s="349" t="s">
        <v>446</v>
      </c>
      <c r="C14" s="321">
        <v>210</v>
      </c>
      <c r="D14" s="367" t="s">
        <v>447</v>
      </c>
      <c r="E14" s="565"/>
    </row>
    <row r="15" spans="1:5" ht="21" customHeight="1">
      <c r="A15" s="563"/>
      <c r="B15" s="351" t="s">
        <v>448</v>
      </c>
      <c r="C15" s="414">
        <v>30</v>
      </c>
      <c r="D15" s="368" t="s">
        <v>449</v>
      </c>
      <c r="E15" s="566"/>
    </row>
    <row r="16" spans="1:5" ht="21" customHeight="1" thickBot="1">
      <c r="A16" s="567" t="s">
        <v>475</v>
      </c>
      <c r="B16" s="350" t="s">
        <v>442</v>
      </c>
      <c r="C16" s="91" t="s">
        <v>387</v>
      </c>
      <c r="D16" s="365" t="s">
        <v>443</v>
      </c>
      <c r="E16" s="564" t="s">
        <v>450</v>
      </c>
    </row>
    <row r="17" spans="1:5" ht="21" customHeight="1" thickBot="1">
      <c r="A17" s="568"/>
      <c r="B17" s="348" t="s">
        <v>444</v>
      </c>
      <c r="C17" s="413" t="s">
        <v>387</v>
      </c>
      <c r="D17" s="366" t="s">
        <v>445</v>
      </c>
      <c r="E17" s="565"/>
    </row>
    <row r="18" spans="1:5" ht="21" customHeight="1" thickBot="1">
      <c r="A18" s="568"/>
      <c r="B18" s="349" t="s">
        <v>446</v>
      </c>
      <c r="C18" s="321" t="s">
        <v>387</v>
      </c>
      <c r="D18" s="367" t="s">
        <v>447</v>
      </c>
      <c r="E18" s="565"/>
    </row>
    <row r="19" spans="1:5" ht="21" customHeight="1">
      <c r="A19" s="569"/>
      <c r="B19" s="351" t="s">
        <v>448</v>
      </c>
      <c r="C19" s="414" t="s">
        <v>387</v>
      </c>
      <c r="D19" s="368" t="s">
        <v>449</v>
      </c>
      <c r="E19" s="566"/>
    </row>
    <row r="20" spans="1:5" ht="21" customHeight="1" thickBot="1">
      <c r="A20" s="570" t="s">
        <v>476</v>
      </c>
      <c r="B20" s="350" t="s">
        <v>442</v>
      </c>
      <c r="C20" s="91">
        <v>30</v>
      </c>
      <c r="D20" s="365" t="s">
        <v>443</v>
      </c>
      <c r="E20" s="555" t="s">
        <v>575</v>
      </c>
    </row>
    <row r="21" spans="1:5" ht="21" customHeight="1" thickBot="1">
      <c r="A21" s="571"/>
      <c r="B21" s="348" t="s">
        <v>444</v>
      </c>
      <c r="C21" s="413">
        <v>30</v>
      </c>
      <c r="D21" s="366" t="s">
        <v>445</v>
      </c>
      <c r="E21" s="556"/>
    </row>
    <row r="22" spans="1:5" ht="21" customHeight="1" thickBot="1">
      <c r="A22" s="571"/>
      <c r="B22" s="349" t="s">
        <v>446</v>
      </c>
      <c r="C22" s="321">
        <v>210</v>
      </c>
      <c r="D22" s="367" t="s">
        <v>447</v>
      </c>
      <c r="E22" s="556"/>
    </row>
    <row r="23" spans="1:5" ht="21" customHeight="1">
      <c r="A23" s="572"/>
      <c r="B23" s="351" t="s">
        <v>448</v>
      </c>
      <c r="C23" s="414">
        <v>30</v>
      </c>
      <c r="D23" s="368" t="s">
        <v>449</v>
      </c>
      <c r="E23" s="557"/>
    </row>
    <row r="24" spans="1:5" ht="21" customHeight="1" thickBot="1">
      <c r="A24" s="567" t="s">
        <v>477</v>
      </c>
      <c r="B24" s="350" t="s">
        <v>442</v>
      </c>
      <c r="C24" s="91">
        <v>30</v>
      </c>
      <c r="D24" s="365" t="s">
        <v>443</v>
      </c>
      <c r="E24" s="564" t="s">
        <v>450</v>
      </c>
    </row>
    <row r="25" spans="1:5" ht="21" customHeight="1" thickBot="1">
      <c r="A25" s="568"/>
      <c r="B25" s="348" t="s">
        <v>444</v>
      </c>
      <c r="C25" s="413">
        <v>30</v>
      </c>
      <c r="D25" s="366" t="s">
        <v>445</v>
      </c>
      <c r="E25" s="565"/>
    </row>
    <row r="26" spans="1:5" ht="21" customHeight="1" thickBot="1">
      <c r="A26" s="568"/>
      <c r="B26" s="349" t="s">
        <v>446</v>
      </c>
      <c r="C26" s="321">
        <v>210</v>
      </c>
      <c r="D26" s="367" t="s">
        <v>447</v>
      </c>
      <c r="E26" s="565"/>
    </row>
    <row r="27" spans="1:5" ht="21" customHeight="1">
      <c r="A27" s="569"/>
      <c r="B27" s="351" t="s">
        <v>448</v>
      </c>
      <c r="C27" s="414">
        <v>30</v>
      </c>
      <c r="D27" s="368" t="s">
        <v>449</v>
      </c>
      <c r="E27" s="566"/>
    </row>
    <row r="28" spans="1:5" ht="21" customHeight="1" thickBot="1">
      <c r="A28" s="561" t="s">
        <v>475</v>
      </c>
      <c r="B28" s="350" t="s">
        <v>442</v>
      </c>
      <c r="C28" s="91" t="s">
        <v>387</v>
      </c>
      <c r="D28" s="365" t="s">
        <v>443</v>
      </c>
      <c r="E28" s="573" t="s">
        <v>450</v>
      </c>
    </row>
    <row r="29" spans="1:5" ht="21" customHeight="1" thickBot="1">
      <c r="A29" s="562"/>
      <c r="B29" s="348" t="s">
        <v>444</v>
      </c>
      <c r="C29" s="413" t="s">
        <v>387</v>
      </c>
      <c r="D29" s="366" t="s">
        <v>445</v>
      </c>
      <c r="E29" s="574"/>
    </row>
    <row r="30" spans="1:5" ht="21" customHeight="1" thickBot="1">
      <c r="A30" s="562"/>
      <c r="B30" s="349" t="s">
        <v>446</v>
      </c>
      <c r="C30" s="321" t="s">
        <v>387</v>
      </c>
      <c r="D30" s="367" t="s">
        <v>447</v>
      </c>
      <c r="E30" s="574"/>
    </row>
    <row r="31" spans="1:5" ht="21" customHeight="1">
      <c r="A31" s="563"/>
      <c r="B31" s="351" t="s">
        <v>448</v>
      </c>
      <c r="C31" s="414" t="s">
        <v>387</v>
      </c>
      <c r="D31" s="368" t="s">
        <v>449</v>
      </c>
      <c r="E31" s="575"/>
    </row>
    <row r="32" spans="1:5" ht="21" customHeight="1">
      <c r="A32" s="576" t="s">
        <v>0</v>
      </c>
      <c r="B32" s="577"/>
      <c r="C32" s="415">
        <v>8900</v>
      </c>
      <c r="D32" s="578" t="s">
        <v>1</v>
      </c>
      <c r="E32" s="579"/>
    </row>
    <row r="33" spans="1:5" ht="15.75">
      <c r="A33" s="352"/>
      <c r="B33" s="353"/>
      <c r="C33" s="353"/>
      <c r="D33" s="353"/>
      <c r="E33" s="352"/>
    </row>
  </sheetData>
  <mergeCells count="22">
    <mergeCell ref="A24:A27"/>
    <mergeCell ref="E24:E27"/>
    <mergeCell ref="A28:A31"/>
    <mergeCell ref="E28:E31"/>
    <mergeCell ref="A32:B32"/>
    <mergeCell ref="D32:E32"/>
    <mergeCell ref="A12:A15"/>
    <mergeCell ref="E12:E15"/>
    <mergeCell ref="A16:A19"/>
    <mergeCell ref="E16:E19"/>
    <mergeCell ref="A20:A23"/>
    <mergeCell ref="E20:E23"/>
    <mergeCell ref="A1:E1"/>
    <mergeCell ref="A4:E4"/>
    <mergeCell ref="A6:A7"/>
    <mergeCell ref="E6:E7"/>
    <mergeCell ref="A8:A11"/>
    <mergeCell ref="E8:E11"/>
    <mergeCell ref="A2:E2"/>
    <mergeCell ref="A3:E3"/>
    <mergeCell ref="B6:B7"/>
    <mergeCell ref="D6:D7"/>
  </mergeCells>
  <printOptions horizontalCentered="1" verticalCentered="1"/>
  <pageMargins left="0" right="0" top="0" bottom="0" header="0" footer="0"/>
  <pageSetup paperSize="9" scale="95"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rightToLeft="1" view="pageBreakPreview" zoomScaleNormal="75" zoomScaleSheetLayoutView="100" workbookViewId="0">
      <selection activeCell="H11" sqref="H11"/>
    </sheetView>
  </sheetViews>
  <sheetFormatPr defaultRowHeight="12.75"/>
  <cols>
    <col min="1" max="1" width="19.7109375" style="18" customWidth="1"/>
    <col min="2" max="4" width="13.5703125" style="18" customWidth="1"/>
    <col min="5" max="5" width="10.5703125" style="18" customWidth="1"/>
    <col min="6" max="6" width="25.28515625" style="18" customWidth="1"/>
    <col min="7" max="16384" width="9.140625" style="4"/>
  </cols>
  <sheetData>
    <row r="1" spans="1:6" s="12" customFormat="1" ht="40.5" customHeight="1">
      <c r="A1" s="487" t="s">
        <v>541</v>
      </c>
      <c r="B1" s="488"/>
      <c r="C1" s="488"/>
      <c r="D1" s="488"/>
      <c r="E1" s="488"/>
      <c r="F1" s="488"/>
    </row>
    <row r="2" spans="1:6" s="13" customFormat="1" ht="15.75">
      <c r="A2" s="580" t="s">
        <v>176</v>
      </c>
      <c r="B2" s="498"/>
      <c r="C2" s="498"/>
      <c r="D2" s="498"/>
      <c r="E2" s="498"/>
      <c r="F2" s="498"/>
    </row>
    <row r="3" spans="1:6" s="13" customFormat="1" ht="15.75">
      <c r="A3" s="498" t="s">
        <v>403</v>
      </c>
      <c r="B3" s="498"/>
      <c r="C3" s="498"/>
      <c r="D3" s="498"/>
      <c r="E3" s="498"/>
      <c r="F3" s="498"/>
    </row>
    <row r="4" spans="1:6" ht="20.100000000000001" customHeight="1">
      <c r="A4" s="27" t="s">
        <v>577</v>
      </c>
      <c r="B4" s="26"/>
      <c r="C4" s="26"/>
      <c r="D4" s="26"/>
      <c r="E4" s="26"/>
      <c r="F4" s="93" t="s">
        <v>576</v>
      </c>
    </row>
    <row r="5" spans="1:6" s="5" customFormat="1" ht="14.25" customHeight="1" thickBot="1">
      <c r="A5" s="499" t="s">
        <v>523</v>
      </c>
      <c r="B5" s="587" t="s">
        <v>260</v>
      </c>
      <c r="C5" s="518" t="s">
        <v>261</v>
      </c>
      <c r="D5" s="515" t="s">
        <v>262</v>
      </c>
      <c r="E5" s="584" t="s">
        <v>263</v>
      </c>
      <c r="F5" s="581" t="s">
        <v>524</v>
      </c>
    </row>
    <row r="6" spans="1:6" s="5" customFormat="1" ht="15" customHeight="1" thickBot="1">
      <c r="A6" s="500"/>
      <c r="B6" s="519"/>
      <c r="C6" s="519"/>
      <c r="D6" s="516"/>
      <c r="E6" s="585"/>
      <c r="F6" s="582"/>
    </row>
    <row r="7" spans="1:6" s="5" customFormat="1" ht="15" customHeight="1" thickBot="1">
      <c r="A7" s="500"/>
      <c r="B7" s="519"/>
      <c r="C7" s="519"/>
      <c r="D7" s="516"/>
      <c r="E7" s="585"/>
      <c r="F7" s="582"/>
    </row>
    <row r="8" spans="1:6" s="5" customFormat="1" ht="14.25" customHeight="1">
      <c r="A8" s="588"/>
      <c r="B8" s="520"/>
      <c r="C8" s="520"/>
      <c r="D8" s="517"/>
      <c r="E8" s="586"/>
      <c r="F8" s="583"/>
    </row>
    <row r="9" spans="1:6" s="6" customFormat="1" ht="27" customHeight="1" thickBot="1">
      <c r="A9" s="303">
        <v>2009</v>
      </c>
      <c r="B9" s="304">
        <v>15</v>
      </c>
      <c r="C9" s="304">
        <v>19</v>
      </c>
      <c r="D9" s="304">
        <v>7</v>
      </c>
      <c r="E9" s="305">
        <f t="shared" ref="E9" si="0">SUM(B9:D9)</f>
        <v>41</v>
      </c>
      <c r="F9" s="306">
        <v>2009</v>
      </c>
    </row>
    <row r="10" spans="1:6" s="6" customFormat="1" ht="27" customHeight="1" thickBot="1">
      <c r="A10" s="301">
        <v>2010</v>
      </c>
      <c r="B10" s="234" t="s">
        <v>363</v>
      </c>
      <c r="C10" s="234" t="s">
        <v>363</v>
      </c>
      <c r="D10" s="234" t="s">
        <v>363</v>
      </c>
      <c r="E10" s="235">
        <v>125</v>
      </c>
      <c r="F10" s="146">
        <v>2010</v>
      </c>
    </row>
    <row r="11" spans="1:6" s="6" customFormat="1" ht="27" customHeight="1" thickBot="1">
      <c r="A11" s="302">
        <v>2011</v>
      </c>
      <c r="B11" s="148">
        <v>16</v>
      </c>
      <c r="C11" s="148">
        <v>5</v>
      </c>
      <c r="D11" s="148">
        <v>24</v>
      </c>
      <c r="E11" s="149">
        <f t="shared" ref="E11:E13" si="1">SUM(B11:D11)</f>
        <v>45</v>
      </c>
      <c r="F11" s="147">
        <v>2011</v>
      </c>
    </row>
    <row r="12" spans="1:6" s="6" customFormat="1" ht="27" customHeight="1" thickBot="1">
      <c r="A12" s="301">
        <v>2012</v>
      </c>
      <c r="B12" s="234">
        <v>12</v>
      </c>
      <c r="C12" s="234">
        <v>4</v>
      </c>
      <c r="D12" s="234">
        <v>20</v>
      </c>
      <c r="E12" s="235">
        <f t="shared" si="1"/>
        <v>36</v>
      </c>
      <c r="F12" s="146">
        <v>2012</v>
      </c>
    </row>
    <row r="13" spans="1:6" s="6" customFormat="1" ht="27" customHeight="1" thickBot="1">
      <c r="A13" s="302">
        <v>2013</v>
      </c>
      <c r="B13" s="148">
        <v>2</v>
      </c>
      <c r="C13" s="148">
        <v>20</v>
      </c>
      <c r="D13" s="148">
        <v>2</v>
      </c>
      <c r="E13" s="149">
        <f t="shared" si="1"/>
        <v>24</v>
      </c>
      <c r="F13" s="147">
        <v>2013</v>
      </c>
    </row>
    <row r="14" spans="1:6" ht="27" customHeight="1">
      <c r="A14" s="301">
        <v>2014</v>
      </c>
      <c r="B14" s="234">
        <v>20</v>
      </c>
      <c r="C14" s="234">
        <v>24</v>
      </c>
      <c r="D14" s="234">
        <v>1</v>
      </c>
      <c r="E14" s="235">
        <f t="shared" ref="E14" si="2">SUM(B14:D14)</f>
        <v>45</v>
      </c>
      <c r="F14" s="146">
        <v>2014</v>
      </c>
    </row>
    <row r="24" spans="2:6">
      <c r="B24" s="17"/>
      <c r="C24" s="17"/>
      <c r="D24" s="17"/>
      <c r="E24" s="17"/>
      <c r="F24" s="17"/>
    </row>
    <row r="29" spans="2:6" ht="29.25" customHeight="1"/>
  </sheetData>
  <mergeCells count="9">
    <mergeCell ref="D5:D8"/>
    <mergeCell ref="A1:F1"/>
    <mergeCell ref="A2:F2"/>
    <mergeCell ref="A3:F3"/>
    <mergeCell ref="F5:F8"/>
    <mergeCell ref="E5:E8"/>
    <mergeCell ref="B5:B8"/>
    <mergeCell ref="C5:C8"/>
    <mergeCell ref="A5:A8"/>
  </mergeCells>
  <phoneticPr fontId="21" type="noConversion"/>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rightToLeft="1" view="pageBreakPreview" zoomScaleNormal="75" zoomScaleSheetLayoutView="100" workbookViewId="0">
      <selection activeCell="I13" sqref="I13"/>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487" t="s">
        <v>338</v>
      </c>
      <c r="B1" s="488"/>
      <c r="C1" s="488"/>
      <c r="D1" s="488"/>
      <c r="E1" s="488"/>
      <c r="F1" s="488"/>
      <c r="G1" s="488"/>
      <c r="H1" s="488"/>
      <c r="I1" s="488"/>
      <c r="J1" s="488"/>
      <c r="K1" s="488"/>
    </row>
    <row r="2" spans="1:11" s="12" customFormat="1" ht="18">
      <c r="A2" s="495" t="s">
        <v>404</v>
      </c>
      <c r="B2" s="496"/>
      <c r="C2" s="496"/>
      <c r="D2" s="496"/>
      <c r="E2" s="496"/>
      <c r="F2" s="496"/>
      <c r="G2" s="496"/>
      <c r="H2" s="496"/>
      <c r="I2" s="496"/>
      <c r="J2" s="496"/>
      <c r="K2" s="496"/>
    </row>
    <row r="3" spans="1:11" s="13" customFormat="1" ht="15.75">
      <c r="A3" s="498" t="s">
        <v>522</v>
      </c>
      <c r="B3" s="498"/>
      <c r="C3" s="498"/>
      <c r="D3" s="498"/>
      <c r="E3" s="498"/>
      <c r="F3" s="498"/>
      <c r="G3" s="498"/>
      <c r="H3" s="498"/>
      <c r="I3" s="498"/>
      <c r="J3" s="498"/>
      <c r="K3" s="498"/>
    </row>
    <row r="4" spans="1:11" s="13" customFormat="1" ht="15.75">
      <c r="A4" s="498" t="s">
        <v>404</v>
      </c>
      <c r="B4" s="498"/>
      <c r="C4" s="498"/>
      <c r="D4" s="498"/>
      <c r="E4" s="498"/>
      <c r="F4" s="498"/>
      <c r="G4" s="498"/>
      <c r="H4" s="498"/>
      <c r="I4" s="498"/>
      <c r="J4" s="498"/>
      <c r="K4" s="498"/>
    </row>
    <row r="5" spans="1:11" ht="20.100000000000001" customHeight="1">
      <c r="A5" s="27" t="s">
        <v>610</v>
      </c>
      <c r="B5" s="26"/>
      <c r="C5" s="26"/>
      <c r="D5" s="26"/>
      <c r="E5" s="26"/>
      <c r="F5" s="4"/>
      <c r="G5" s="4"/>
      <c r="H5" s="4"/>
      <c r="I5" s="4"/>
      <c r="J5" s="4"/>
      <c r="K5" s="93" t="s">
        <v>611</v>
      </c>
    </row>
    <row r="6" spans="1:11" s="5" customFormat="1" ht="14.25" customHeight="1" thickBot="1">
      <c r="A6" s="590" t="s">
        <v>174</v>
      </c>
      <c r="B6" s="518" t="s">
        <v>264</v>
      </c>
      <c r="C6" s="518" t="s">
        <v>265</v>
      </c>
      <c r="D6" s="518" t="s">
        <v>266</v>
      </c>
      <c r="E6" s="518" t="s">
        <v>267</v>
      </c>
      <c r="F6" s="515" t="s">
        <v>268</v>
      </c>
      <c r="G6" s="518" t="s">
        <v>269</v>
      </c>
      <c r="H6" s="518" t="s">
        <v>270</v>
      </c>
      <c r="I6" s="515" t="s">
        <v>409</v>
      </c>
      <c r="J6" s="584" t="s">
        <v>263</v>
      </c>
      <c r="K6" s="589" t="s">
        <v>175</v>
      </c>
    </row>
    <row r="7" spans="1:11" s="5" customFormat="1" ht="15" customHeight="1" thickBot="1">
      <c r="A7" s="591"/>
      <c r="B7" s="519"/>
      <c r="C7" s="519"/>
      <c r="D7" s="519"/>
      <c r="E7" s="519"/>
      <c r="F7" s="516"/>
      <c r="G7" s="519"/>
      <c r="H7" s="519"/>
      <c r="I7" s="516"/>
      <c r="J7" s="585"/>
      <c r="K7" s="582"/>
    </row>
    <row r="8" spans="1:11" s="5" customFormat="1" ht="15" customHeight="1" thickBot="1">
      <c r="A8" s="591"/>
      <c r="B8" s="519"/>
      <c r="C8" s="519"/>
      <c r="D8" s="519"/>
      <c r="E8" s="519"/>
      <c r="F8" s="516"/>
      <c r="G8" s="519"/>
      <c r="H8" s="519"/>
      <c r="I8" s="516"/>
      <c r="J8" s="585"/>
      <c r="K8" s="582"/>
    </row>
    <row r="9" spans="1:11" s="5" customFormat="1" ht="14.25" customHeight="1">
      <c r="A9" s="592"/>
      <c r="B9" s="520"/>
      <c r="C9" s="520"/>
      <c r="D9" s="520"/>
      <c r="E9" s="520"/>
      <c r="F9" s="517"/>
      <c r="G9" s="520"/>
      <c r="H9" s="520"/>
      <c r="I9" s="517"/>
      <c r="J9" s="586"/>
      <c r="K9" s="583"/>
    </row>
    <row r="10" spans="1:11" s="6" customFormat="1" ht="27" customHeight="1" thickBot="1">
      <c r="A10" s="303">
        <v>2009</v>
      </c>
      <c r="B10" s="307">
        <v>1</v>
      </c>
      <c r="C10" s="307">
        <v>2</v>
      </c>
      <c r="D10" s="307">
        <v>8</v>
      </c>
      <c r="E10" s="307">
        <v>16</v>
      </c>
      <c r="F10" s="307">
        <v>2</v>
      </c>
      <c r="G10" s="307">
        <v>1</v>
      </c>
      <c r="H10" s="307">
        <v>2</v>
      </c>
      <c r="I10" s="307">
        <v>9</v>
      </c>
      <c r="J10" s="308">
        <f>SUM(B10:I10)</f>
        <v>41</v>
      </c>
      <c r="K10" s="309">
        <v>2009</v>
      </c>
    </row>
    <row r="11" spans="1:11" s="6" customFormat="1" ht="27.75" customHeight="1" thickBot="1">
      <c r="A11" s="301">
        <v>2010</v>
      </c>
      <c r="B11" s="214">
        <v>25</v>
      </c>
      <c r="C11" s="214">
        <v>2</v>
      </c>
      <c r="D11" s="214">
        <v>15</v>
      </c>
      <c r="E11" s="214">
        <v>21</v>
      </c>
      <c r="F11" s="214">
        <v>20</v>
      </c>
      <c r="G11" s="214">
        <v>20</v>
      </c>
      <c r="H11" s="214">
        <v>21</v>
      </c>
      <c r="I11" s="214">
        <v>1</v>
      </c>
      <c r="J11" s="215">
        <f t="shared" ref="J11:J14" si="0">SUM(B11:I11)</f>
        <v>125</v>
      </c>
      <c r="K11" s="241">
        <v>2010</v>
      </c>
    </row>
    <row r="12" spans="1:11" s="6" customFormat="1" ht="27" customHeight="1" thickBot="1">
      <c r="A12" s="302">
        <v>2011</v>
      </c>
      <c r="B12" s="216">
        <v>7</v>
      </c>
      <c r="C12" s="216">
        <v>2</v>
      </c>
      <c r="D12" s="216">
        <v>9</v>
      </c>
      <c r="E12" s="216">
        <v>18</v>
      </c>
      <c r="F12" s="216">
        <v>1</v>
      </c>
      <c r="G12" s="216">
        <v>1</v>
      </c>
      <c r="H12" s="216">
        <v>2</v>
      </c>
      <c r="I12" s="216">
        <v>5</v>
      </c>
      <c r="J12" s="217">
        <f t="shared" si="0"/>
        <v>45</v>
      </c>
      <c r="K12" s="242">
        <v>2011</v>
      </c>
    </row>
    <row r="13" spans="1:11" s="6" customFormat="1" ht="27.75" customHeight="1" thickBot="1">
      <c r="A13" s="301">
        <v>2012</v>
      </c>
      <c r="B13" s="214">
        <v>8</v>
      </c>
      <c r="C13" s="214">
        <v>6</v>
      </c>
      <c r="D13" s="214">
        <v>9</v>
      </c>
      <c r="E13" s="214">
        <v>8</v>
      </c>
      <c r="F13" s="214">
        <v>5</v>
      </c>
      <c r="G13" s="214">
        <v>0</v>
      </c>
      <c r="H13" s="214">
        <v>0</v>
      </c>
      <c r="I13" s="214">
        <v>0</v>
      </c>
      <c r="J13" s="215">
        <f t="shared" si="0"/>
        <v>36</v>
      </c>
      <c r="K13" s="241">
        <v>2012</v>
      </c>
    </row>
    <row r="14" spans="1:11" s="6" customFormat="1" ht="27" customHeight="1" thickBot="1">
      <c r="A14" s="302">
        <v>2013</v>
      </c>
      <c r="B14" s="216">
        <v>12</v>
      </c>
      <c r="C14" s="216">
        <v>3</v>
      </c>
      <c r="D14" s="216">
        <v>6</v>
      </c>
      <c r="E14" s="216">
        <v>3</v>
      </c>
      <c r="F14" s="216">
        <v>0</v>
      </c>
      <c r="G14" s="216">
        <v>0</v>
      </c>
      <c r="H14" s="216">
        <v>0</v>
      </c>
      <c r="I14" s="216">
        <v>0</v>
      </c>
      <c r="J14" s="217">
        <f t="shared" si="0"/>
        <v>24</v>
      </c>
      <c r="K14" s="242">
        <v>2013</v>
      </c>
    </row>
    <row r="15" spans="1:11" s="259" customFormat="1" ht="27" customHeight="1">
      <c r="A15" s="301">
        <v>2014</v>
      </c>
      <c r="B15" s="214">
        <v>0</v>
      </c>
      <c r="C15" s="214">
        <v>3</v>
      </c>
      <c r="D15" s="214">
        <v>23</v>
      </c>
      <c r="E15" s="214">
        <v>4</v>
      </c>
      <c r="F15" s="214">
        <v>1</v>
      </c>
      <c r="G15" s="214">
        <v>2</v>
      </c>
      <c r="H15" s="214">
        <v>3</v>
      </c>
      <c r="I15" s="214">
        <v>9</v>
      </c>
      <c r="J15" s="215">
        <f t="shared" ref="J15" si="1">SUM(B15:I15)</f>
        <v>45</v>
      </c>
      <c r="K15" s="241">
        <v>2014</v>
      </c>
    </row>
    <row r="16" spans="1:11">
      <c r="G16" s="17"/>
    </row>
    <row r="21" spans="4:11">
      <c r="E21" s="17"/>
    </row>
    <row r="26" spans="4:11">
      <c r="D26" s="17"/>
      <c r="E26" s="17"/>
      <c r="F26" s="17"/>
      <c r="G26" s="17"/>
      <c r="H26" s="17"/>
      <c r="I26" s="17"/>
      <c r="J26" s="17"/>
      <c r="K26" s="17"/>
    </row>
    <row r="30" spans="4:11" ht="29.25" customHeight="1"/>
  </sheetData>
  <mergeCells count="15">
    <mergeCell ref="A1:K1"/>
    <mergeCell ref="A2:K2"/>
    <mergeCell ref="A3:K3"/>
    <mergeCell ref="A4:K4"/>
    <mergeCell ref="K6:K9"/>
    <mergeCell ref="J6:J9"/>
    <mergeCell ref="C6:C9"/>
    <mergeCell ref="D6:D9"/>
    <mergeCell ref="E6:E9"/>
    <mergeCell ref="G6:G9"/>
    <mergeCell ref="H6:H9"/>
    <mergeCell ref="A6:A9"/>
    <mergeCell ref="B6:B9"/>
    <mergeCell ref="F6:F9"/>
    <mergeCell ref="I6:I9"/>
  </mergeCells>
  <phoneticPr fontId="21"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showGridLines="0" rightToLeft="1" view="pageBreakPreview" zoomScaleNormal="100" workbookViewId="0">
      <selection activeCell="O14" sqref="O14"/>
    </sheetView>
  </sheetViews>
  <sheetFormatPr defaultRowHeight="12.75"/>
  <cols>
    <col min="1" max="1" width="20" style="23" customWidth="1"/>
    <col min="2" max="7" width="8.28515625" style="23" bestFit="1" customWidth="1"/>
    <col min="8" max="8" width="7.28515625" style="23" bestFit="1" customWidth="1"/>
    <col min="9" max="13" width="8.28515625" style="23" bestFit="1" customWidth="1"/>
    <col min="14" max="14" width="9.28515625" style="23" bestFit="1" customWidth="1"/>
    <col min="15" max="15" width="26.85546875" style="23" customWidth="1"/>
    <col min="16" max="16384" width="9.140625" style="4"/>
  </cols>
  <sheetData>
    <row r="1" spans="1:15" s="12" customFormat="1" ht="18">
      <c r="A1" s="596" t="s">
        <v>410</v>
      </c>
      <c r="B1" s="597"/>
      <c r="C1" s="597"/>
      <c r="D1" s="597"/>
      <c r="E1" s="597"/>
      <c r="F1" s="597"/>
      <c r="G1" s="597"/>
      <c r="H1" s="597"/>
      <c r="I1" s="597"/>
      <c r="J1" s="597"/>
      <c r="K1" s="597"/>
      <c r="L1" s="597"/>
      <c r="M1" s="597"/>
      <c r="N1" s="597"/>
      <c r="O1" s="597"/>
    </row>
    <row r="2" spans="1:15" s="12" customFormat="1" ht="18">
      <c r="A2" s="599">
        <v>2014</v>
      </c>
      <c r="B2" s="600"/>
      <c r="C2" s="600"/>
      <c r="D2" s="600"/>
      <c r="E2" s="600"/>
      <c r="F2" s="600"/>
      <c r="G2" s="600"/>
      <c r="H2" s="600"/>
      <c r="I2" s="600"/>
      <c r="J2" s="600"/>
      <c r="K2" s="600"/>
      <c r="L2" s="600"/>
      <c r="M2" s="600"/>
      <c r="N2" s="600"/>
      <c r="O2" s="600"/>
    </row>
    <row r="3" spans="1:15" s="13" customFormat="1" ht="15.75">
      <c r="A3" s="598" t="s">
        <v>322</v>
      </c>
      <c r="B3" s="598"/>
      <c r="C3" s="598"/>
      <c r="D3" s="598"/>
      <c r="E3" s="598"/>
      <c r="F3" s="598"/>
      <c r="G3" s="598"/>
      <c r="H3" s="598"/>
      <c r="I3" s="598"/>
      <c r="J3" s="598"/>
      <c r="K3" s="598"/>
      <c r="L3" s="598"/>
      <c r="M3" s="598"/>
      <c r="N3" s="598"/>
      <c r="O3" s="598"/>
    </row>
    <row r="4" spans="1:15" s="13" customFormat="1" ht="15.75">
      <c r="A4" s="598">
        <v>2014</v>
      </c>
      <c r="B4" s="598"/>
      <c r="C4" s="598"/>
      <c r="D4" s="598"/>
      <c r="E4" s="598"/>
      <c r="F4" s="598"/>
      <c r="G4" s="598"/>
      <c r="H4" s="598"/>
      <c r="I4" s="598"/>
      <c r="J4" s="598"/>
      <c r="K4" s="598"/>
      <c r="L4" s="598"/>
      <c r="M4" s="598"/>
      <c r="N4" s="598"/>
      <c r="O4" s="598"/>
    </row>
    <row r="5" spans="1:15" ht="20.100000000000001" customHeight="1">
      <c r="A5" s="27" t="s">
        <v>582</v>
      </c>
      <c r="B5" s="26"/>
      <c r="C5" s="26"/>
      <c r="D5" s="26"/>
      <c r="E5" s="26"/>
      <c r="F5" s="4"/>
      <c r="G5" s="4"/>
      <c r="H5" s="4"/>
      <c r="I5" s="4"/>
      <c r="J5" s="4"/>
      <c r="K5" s="4"/>
      <c r="L5" s="4"/>
      <c r="M5" s="259"/>
      <c r="N5" s="4"/>
      <c r="O5" s="93" t="s">
        <v>583</v>
      </c>
    </row>
    <row r="6" spans="1:15" s="5" customFormat="1" ht="26.25" customHeight="1" thickBot="1">
      <c r="A6" s="499" t="s">
        <v>381</v>
      </c>
      <c r="B6" s="65" t="s">
        <v>4</v>
      </c>
      <c r="C6" s="65" t="s">
        <v>5</v>
      </c>
      <c r="D6" s="65" t="s">
        <v>6</v>
      </c>
      <c r="E6" s="65" t="s">
        <v>7</v>
      </c>
      <c r="F6" s="65" t="s">
        <v>8</v>
      </c>
      <c r="G6" s="65" t="s">
        <v>107</v>
      </c>
      <c r="H6" s="65" t="s">
        <v>9</v>
      </c>
      <c r="I6" s="65" t="s">
        <v>345</v>
      </c>
      <c r="J6" s="65" t="s">
        <v>10</v>
      </c>
      <c r="K6" s="65" t="s">
        <v>348</v>
      </c>
      <c r="L6" s="65" t="s">
        <v>11</v>
      </c>
      <c r="M6" s="65" t="s">
        <v>12</v>
      </c>
      <c r="N6" s="378" t="s">
        <v>0</v>
      </c>
      <c r="O6" s="535" t="s">
        <v>380</v>
      </c>
    </row>
    <row r="7" spans="1:15" s="5" customFormat="1" ht="37.5" customHeight="1">
      <c r="A7" s="501"/>
      <c r="B7" s="66" t="s">
        <v>339</v>
      </c>
      <c r="C7" s="66" t="s">
        <v>340</v>
      </c>
      <c r="D7" s="66" t="s">
        <v>341</v>
      </c>
      <c r="E7" s="66" t="s">
        <v>342</v>
      </c>
      <c r="F7" s="66" t="s">
        <v>17</v>
      </c>
      <c r="G7" s="66" t="s">
        <v>344</v>
      </c>
      <c r="H7" s="66" t="s">
        <v>343</v>
      </c>
      <c r="I7" s="66" t="s">
        <v>346</v>
      </c>
      <c r="J7" s="66" t="s">
        <v>347</v>
      </c>
      <c r="K7" s="66" t="s">
        <v>349</v>
      </c>
      <c r="L7" s="66" t="s">
        <v>350</v>
      </c>
      <c r="M7" s="66" t="s">
        <v>351</v>
      </c>
      <c r="N7" s="66" t="s">
        <v>1</v>
      </c>
      <c r="O7" s="537"/>
    </row>
    <row r="8" spans="1:15" s="6" customFormat="1" ht="36" customHeight="1" thickBot="1">
      <c r="A8" s="150" t="s">
        <v>147</v>
      </c>
      <c r="B8" s="450">
        <v>37725</v>
      </c>
      <c r="C8" s="450">
        <v>30163</v>
      </c>
      <c r="D8" s="450">
        <v>36434</v>
      </c>
      <c r="E8" s="450">
        <v>30043</v>
      </c>
      <c r="F8" s="450">
        <v>28524</v>
      </c>
      <c r="G8" s="450">
        <v>17344</v>
      </c>
      <c r="H8" s="450">
        <v>6532</v>
      </c>
      <c r="I8" s="450">
        <v>22362</v>
      </c>
      <c r="J8" s="450">
        <v>15731</v>
      </c>
      <c r="K8" s="450">
        <v>31428</v>
      </c>
      <c r="L8" s="450">
        <v>27258</v>
      </c>
      <c r="M8" s="450">
        <v>33718</v>
      </c>
      <c r="N8" s="451">
        <f>SUM(B8:M8)</f>
        <v>317262</v>
      </c>
      <c r="O8" s="156" t="s">
        <v>148</v>
      </c>
    </row>
    <row r="9" spans="1:15" s="6" customFormat="1" ht="36" customHeight="1" thickBot="1">
      <c r="A9" s="151" t="s">
        <v>309</v>
      </c>
      <c r="B9" s="452">
        <v>869</v>
      </c>
      <c r="C9" s="453">
        <v>1981</v>
      </c>
      <c r="D9" s="453">
        <v>1874</v>
      </c>
      <c r="E9" s="453">
        <v>1582</v>
      </c>
      <c r="F9" s="453">
        <v>1472</v>
      </c>
      <c r="G9" s="453">
        <v>810</v>
      </c>
      <c r="H9" s="453">
        <v>309</v>
      </c>
      <c r="I9" s="453">
        <v>382</v>
      </c>
      <c r="J9" s="453">
        <v>375</v>
      </c>
      <c r="K9" s="454">
        <v>0</v>
      </c>
      <c r="L9" s="454">
        <v>1761</v>
      </c>
      <c r="M9" s="455">
        <v>1151</v>
      </c>
      <c r="N9" s="456">
        <f t="shared" ref="N9:N14" si="0">SUM(B9:M9)</f>
        <v>12566</v>
      </c>
      <c r="O9" s="483" t="s">
        <v>312</v>
      </c>
    </row>
    <row r="10" spans="1:15" s="6" customFormat="1" ht="36" customHeight="1" thickBot="1">
      <c r="A10" s="152" t="s">
        <v>149</v>
      </c>
      <c r="B10" s="457">
        <v>120</v>
      </c>
      <c r="C10" s="458">
        <v>83</v>
      </c>
      <c r="D10" s="458">
        <v>105</v>
      </c>
      <c r="E10" s="458">
        <v>181</v>
      </c>
      <c r="F10" s="458">
        <v>112</v>
      </c>
      <c r="G10" s="458">
        <v>88</v>
      </c>
      <c r="H10" s="458">
        <v>92</v>
      </c>
      <c r="I10" s="458">
        <v>111</v>
      </c>
      <c r="J10" s="458">
        <v>62</v>
      </c>
      <c r="K10" s="458">
        <v>132</v>
      </c>
      <c r="L10" s="458">
        <v>118</v>
      </c>
      <c r="M10" s="459">
        <v>124</v>
      </c>
      <c r="N10" s="460">
        <f t="shared" si="0"/>
        <v>1328</v>
      </c>
      <c r="O10" s="158" t="s">
        <v>150</v>
      </c>
    </row>
    <row r="11" spans="1:15" s="6" customFormat="1" ht="39" customHeight="1" thickBot="1">
      <c r="A11" s="126" t="s">
        <v>151</v>
      </c>
      <c r="B11" s="454">
        <v>10053</v>
      </c>
      <c r="C11" s="454">
        <v>9478</v>
      </c>
      <c r="D11" s="454">
        <v>5197</v>
      </c>
      <c r="E11" s="454">
        <v>2896</v>
      </c>
      <c r="F11" s="454">
        <v>2178</v>
      </c>
      <c r="G11" s="454">
        <v>1358</v>
      </c>
      <c r="H11" s="454">
        <v>2204</v>
      </c>
      <c r="I11" s="454">
        <v>1481</v>
      </c>
      <c r="J11" s="454">
        <v>1073</v>
      </c>
      <c r="K11" s="454">
        <v>5153</v>
      </c>
      <c r="L11" s="454">
        <v>2750</v>
      </c>
      <c r="M11" s="454">
        <v>6516</v>
      </c>
      <c r="N11" s="461">
        <f t="shared" si="0"/>
        <v>50337</v>
      </c>
      <c r="O11" s="157" t="s">
        <v>152</v>
      </c>
    </row>
    <row r="12" spans="1:15" s="6" customFormat="1" ht="36" customHeight="1" thickBot="1">
      <c r="A12" s="153" t="s">
        <v>153</v>
      </c>
      <c r="B12" s="593" t="s">
        <v>200</v>
      </c>
      <c r="C12" s="594"/>
      <c r="D12" s="594"/>
      <c r="E12" s="594"/>
      <c r="F12" s="594"/>
      <c r="G12" s="594"/>
      <c r="H12" s="594"/>
      <c r="I12" s="594"/>
      <c r="J12" s="594"/>
      <c r="K12" s="594"/>
      <c r="L12" s="594"/>
      <c r="M12" s="594"/>
      <c r="N12" s="595"/>
      <c r="O12" s="484" t="s">
        <v>154</v>
      </c>
    </row>
    <row r="13" spans="1:15" s="6" customFormat="1" ht="36" customHeight="1" thickBot="1">
      <c r="A13" s="154" t="s">
        <v>310</v>
      </c>
      <c r="B13" s="462">
        <v>6254</v>
      </c>
      <c r="C13" s="463">
        <v>1866</v>
      </c>
      <c r="D13" s="463" t="s">
        <v>413</v>
      </c>
      <c r="E13" s="454">
        <v>2227</v>
      </c>
      <c r="F13" s="463">
        <v>1914</v>
      </c>
      <c r="G13" s="454">
        <v>1106</v>
      </c>
      <c r="H13" s="454">
        <v>100</v>
      </c>
      <c r="I13" s="454" t="s">
        <v>413</v>
      </c>
      <c r="J13" s="454" t="s">
        <v>413</v>
      </c>
      <c r="K13" s="454" t="s">
        <v>413</v>
      </c>
      <c r="L13" s="463">
        <v>2167</v>
      </c>
      <c r="M13" s="464">
        <v>2423</v>
      </c>
      <c r="N13" s="467">
        <f t="shared" si="0"/>
        <v>18057</v>
      </c>
      <c r="O13" s="485" t="s">
        <v>313</v>
      </c>
    </row>
    <row r="14" spans="1:15" s="6" customFormat="1" ht="36" customHeight="1">
      <c r="A14" s="155" t="s">
        <v>311</v>
      </c>
      <c r="B14" s="465">
        <v>17738</v>
      </c>
      <c r="C14" s="465">
        <v>0</v>
      </c>
      <c r="D14" s="465">
        <v>0</v>
      </c>
      <c r="E14" s="465">
        <v>2866</v>
      </c>
      <c r="F14" s="465">
        <v>2426</v>
      </c>
      <c r="G14" s="465">
        <v>1532</v>
      </c>
      <c r="H14" s="465">
        <v>116</v>
      </c>
      <c r="I14" s="465">
        <v>0</v>
      </c>
      <c r="J14" s="465">
        <v>0</v>
      </c>
      <c r="K14" s="465">
        <v>0</v>
      </c>
      <c r="L14" s="465">
        <v>0</v>
      </c>
      <c r="M14" s="465">
        <v>2669</v>
      </c>
      <c r="N14" s="468">
        <f t="shared" si="0"/>
        <v>27347</v>
      </c>
      <c r="O14" s="486" t="s">
        <v>314</v>
      </c>
    </row>
    <row r="15" spans="1:15" s="7" customFormat="1" ht="33" customHeight="1">
      <c r="A15" s="243" t="s">
        <v>0</v>
      </c>
      <c r="B15" s="466">
        <f>SUM(B8:B14)</f>
        <v>72759</v>
      </c>
      <c r="C15" s="466">
        <f t="shared" ref="C15:N15" si="1">SUM(C8:C14)</f>
        <v>43571</v>
      </c>
      <c r="D15" s="466">
        <f t="shared" si="1"/>
        <v>43610</v>
      </c>
      <c r="E15" s="466">
        <f t="shared" si="1"/>
        <v>39795</v>
      </c>
      <c r="F15" s="466">
        <f t="shared" si="1"/>
        <v>36626</v>
      </c>
      <c r="G15" s="466">
        <f t="shared" si="1"/>
        <v>22238</v>
      </c>
      <c r="H15" s="466">
        <f t="shared" si="1"/>
        <v>9353</v>
      </c>
      <c r="I15" s="466">
        <f t="shared" si="1"/>
        <v>24336</v>
      </c>
      <c r="J15" s="466">
        <f t="shared" si="1"/>
        <v>17241</v>
      </c>
      <c r="K15" s="466">
        <f t="shared" si="1"/>
        <v>36713</v>
      </c>
      <c r="L15" s="466">
        <f>SUM(L8:L14)</f>
        <v>34054</v>
      </c>
      <c r="M15" s="466">
        <f t="shared" ref="M15" si="2">SUM(M8:M14)</f>
        <v>46601</v>
      </c>
      <c r="N15" s="466">
        <f t="shared" si="1"/>
        <v>426897</v>
      </c>
      <c r="O15" s="244" t="s">
        <v>1</v>
      </c>
    </row>
    <row r="16" spans="1:15">
      <c r="A16" s="22"/>
      <c r="B16" s="22"/>
      <c r="C16" s="22"/>
      <c r="D16" s="22"/>
      <c r="E16" s="22"/>
      <c r="F16" s="22"/>
      <c r="G16" s="22"/>
      <c r="H16" s="22"/>
      <c r="I16" s="22"/>
      <c r="J16" s="22"/>
      <c r="K16" s="22"/>
      <c r="L16" s="22"/>
      <c r="M16" s="22"/>
      <c r="N16" s="22"/>
      <c r="O16" s="22"/>
    </row>
    <row r="17" spans="1:15">
      <c r="A17" s="24"/>
      <c r="O17" s="25"/>
    </row>
    <row r="32" spans="1:15" ht="29.25" customHeight="1"/>
  </sheetData>
  <mergeCells count="7">
    <mergeCell ref="B12:N12"/>
    <mergeCell ref="A1:O1"/>
    <mergeCell ref="A3:O3"/>
    <mergeCell ref="A4:O4"/>
    <mergeCell ref="O6:O7"/>
    <mergeCell ref="A6:A7"/>
    <mergeCell ref="A2:O2"/>
  </mergeCells>
  <phoneticPr fontId="21" type="noConversion"/>
  <printOptions horizontalCentered="1" verticalCentered="1"/>
  <pageMargins left="0" right="0" top="0" bottom="0" header="0" footer="0"/>
  <pageSetup paperSize="9" scale="92" orientation="landscape"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rightToLeft="1" view="pageBreakPreview" zoomScaleNormal="75" zoomScaleSheetLayoutView="100" workbookViewId="0">
      <selection activeCell="H13" sqref="H13"/>
    </sheetView>
  </sheetViews>
  <sheetFormatPr defaultRowHeight="12.75"/>
  <cols>
    <col min="1" max="1" width="22.5703125" style="18" customWidth="1"/>
    <col min="2" max="2" width="11.42578125" style="18" customWidth="1"/>
    <col min="3" max="3" width="10.140625" style="18" customWidth="1"/>
    <col min="4" max="6" width="11" style="18" customWidth="1"/>
    <col min="7" max="7" width="9.5703125" style="18" customWidth="1"/>
    <col min="8" max="8" width="11.7109375" style="23" customWidth="1"/>
    <col min="9" max="9" width="11" style="23" customWidth="1"/>
    <col min="10" max="11" width="6.7109375" style="23" customWidth="1"/>
    <col min="12" max="13" width="6.85546875" style="23" customWidth="1"/>
    <col min="14" max="14" width="27" style="18" customWidth="1"/>
    <col min="15" max="16384" width="9.140625" style="4"/>
  </cols>
  <sheetData>
    <row r="1" spans="1:14" s="12" customFormat="1" ht="18">
      <c r="A1" s="487" t="s">
        <v>544</v>
      </c>
      <c r="B1" s="488"/>
      <c r="C1" s="488"/>
      <c r="D1" s="488"/>
      <c r="E1" s="488"/>
      <c r="F1" s="488"/>
      <c r="G1" s="488"/>
      <c r="H1" s="488"/>
      <c r="I1" s="488"/>
      <c r="J1" s="488"/>
      <c r="K1" s="488"/>
      <c r="L1" s="488"/>
      <c r="M1" s="488"/>
      <c r="N1" s="488"/>
    </row>
    <row r="2" spans="1:14" s="12" customFormat="1" ht="18">
      <c r="A2" s="495">
        <v>2014</v>
      </c>
      <c r="B2" s="496"/>
      <c r="C2" s="496"/>
      <c r="D2" s="496"/>
      <c r="E2" s="496"/>
      <c r="F2" s="496"/>
      <c r="G2" s="496"/>
      <c r="H2" s="496"/>
      <c r="I2" s="496"/>
      <c r="J2" s="496"/>
      <c r="K2" s="496"/>
      <c r="L2" s="496"/>
      <c r="M2" s="496"/>
      <c r="N2" s="496"/>
    </row>
    <row r="3" spans="1:14" s="13" customFormat="1" ht="15.75">
      <c r="A3" s="498" t="s">
        <v>256</v>
      </c>
      <c r="B3" s="498"/>
      <c r="C3" s="498"/>
      <c r="D3" s="498"/>
      <c r="E3" s="498"/>
      <c r="F3" s="498"/>
      <c r="G3" s="498"/>
      <c r="H3" s="498"/>
      <c r="I3" s="498"/>
      <c r="J3" s="498"/>
      <c r="K3" s="498"/>
      <c r="L3" s="498"/>
      <c r="M3" s="498"/>
      <c r="N3" s="498"/>
    </row>
    <row r="4" spans="1:14" s="13" customFormat="1" ht="15.75">
      <c r="A4" s="612">
        <v>2014</v>
      </c>
      <c r="B4" s="612"/>
      <c r="C4" s="612"/>
      <c r="D4" s="612"/>
      <c r="E4" s="612"/>
      <c r="F4" s="612"/>
      <c r="G4" s="612"/>
      <c r="H4" s="612"/>
      <c r="I4" s="612"/>
      <c r="J4" s="612"/>
      <c r="K4" s="612"/>
      <c r="L4" s="612"/>
      <c r="M4" s="612"/>
      <c r="N4" s="612"/>
    </row>
    <row r="5" spans="1:14" ht="20.100000000000001" customHeight="1">
      <c r="A5" s="27" t="s">
        <v>584</v>
      </c>
      <c r="B5" s="26"/>
      <c r="C5" s="26"/>
      <c r="D5" s="26"/>
      <c r="E5" s="26"/>
      <c r="F5" s="4"/>
      <c r="G5" s="4"/>
      <c r="H5" s="4"/>
      <c r="I5" s="4"/>
      <c r="J5" s="4"/>
      <c r="K5" s="4"/>
      <c r="L5" s="4"/>
      <c r="M5" s="4"/>
      <c r="N5" s="93" t="s">
        <v>585</v>
      </c>
    </row>
    <row r="6" spans="1:14" s="5" customFormat="1" ht="14.25" customHeight="1" thickBot="1">
      <c r="A6" s="499" t="s">
        <v>365</v>
      </c>
      <c r="B6" s="518" t="s">
        <v>271</v>
      </c>
      <c r="C6" s="518" t="s">
        <v>272</v>
      </c>
      <c r="D6" s="518" t="s">
        <v>273</v>
      </c>
      <c r="E6" s="518" t="s">
        <v>274</v>
      </c>
      <c r="F6" s="604" t="s">
        <v>275</v>
      </c>
      <c r="G6" s="515" t="s">
        <v>276</v>
      </c>
      <c r="H6" s="609" t="s">
        <v>277</v>
      </c>
      <c r="I6" s="515" t="s">
        <v>278</v>
      </c>
      <c r="J6" s="518" t="s">
        <v>359</v>
      </c>
      <c r="K6" s="518"/>
      <c r="L6" s="518" t="s">
        <v>358</v>
      </c>
      <c r="M6" s="518"/>
      <c r="N6" s="535" t="s">
        <v>155</v>
      </c>
    </row>
    <row r="7" spans="1:14" s="5" customFormat="1" ht="57" customHeight="1" thickBot="1">
      <c r="A7" s="500"/>
      <c r="B7" s="519"/>
      <c r="C7" s="519"/>
      <c r="D7" s="519"/>
      <c r="E7" s="519"/>
      <c r="F7" s="605"/>
      <c r="G7" s="516"/>
      <c r="H7" s="610"/>
      <c r="I7" s="516"/>
      <c r="J7" s="520"/>
      <c r="K7" s="520"/>
      <c r="L7" s="520"/>
      <c r="M7" s="520"/>
      <c r="N7" s="536"/>
    </row>
    <row r="8" spans="1:14" s="5" customFormat="1" ht="15" customHeight="1" thickBot="1">
      <c r="A8" s="500"/>
      <c r="B8" s="519"/>
      <c r="C8" s="519"/>
      <c r="D8" s="519"/>
      <c r="E8" s="519"/>
      <c r="F8" s="605"/>
      <c r="G8" s="516"/>
      <c r="H8" s="610"/>
      <c r="I8" s="516"/>
      <c r="J8" s="607" t="s">
        <v>116</v>
      </c>
      <c r="K8" s="607" t="s">
        <v>117</v>
      </c>
      <c r="L8" s="607" t="s">
        <v>116</v>
      </c>
      <c r="M8" s="607" t="s">
        <v>117</v>
      </c>
      <c r="N8" s="536"/>
    </row>
    <row r="9" spans="1:14" s="5" customFormat="1" ht="14.25" customHeight="1">
      <c r="A9" s="501"/>
      <c r="B9" s="602"/>
      <c r="C9" s="602"/>
      <c r="D9" s="602"/>
      <c r="E9" s="602"/>
      <c r="F9" s="606"/>
      <c r="G9" s="522"/>
      <c r="H9" s="611"/>
      <c r="I9" s="522"/>
      <c r="J9" s="608"/>
      <c r="K9" s="608"/>
      <c r="L9" s="608"/>
      <c r="M9" s="608"/>
      <c r="N9" s="537"/>
    </row>
    <row r="10" spans="1:14" s="6" customFormat="1" ht="27" customHeight="1" thickBot="1">
      <c r="A10" s="150" t="s">
        <v>156</v>
      </c>
      <c r="B10" s="81">
        <v>210</v>
      </c>
      <c r="C10" s="81">
        <v>179</v>
      </c>
      <c r="D10" s="81">
        <v>30</v>
      </c>
      <c r="E10" s="81">
        <v>12</v>
      </c>
      <c r="F10" s="162">
        <v>42</v>
      </c>
      <c r="G10" s="163">
        <v>473</v>
      </c>
      <c r="H10" s="164">
        <v>656</v>
      </c>
      <c r="I10" s="81">
        <v>196</v>
      </c>
      <c r="J10" s="81">
        <v>29</v>
      </c>
      <c r="K10" s="81">
        <v>5</v>
      </c>
      <c r="L10" s="197">
        <v>0</v>
      </c>
      <c r="M10" s="197">
        <v>2</v>
      </c>
      <c r="N10" s="156" t="s">
        <v>157</v>
      </c>
    </row>
    <row r="11" spans="1:14" s="6" customFormat="1" ht="27" customHeight="1" thickBot="1">
      <c r="A11" s="126" t="s">
        <v>158</v>
      </c>
      <c r="B11" s="83">
        <v>237</v>
      </c>
      <c r="C11" s="83">
        <v>211</v>
      </c>
      <c r="D11" s="83">
        <v>117</v>
      </c>
      <c r="E11" s="83">
        <v>24</v>
      </c>
      <c r="F11" s="165">
        <v>158</v>
      </c>
      <c r="G11" s="166">
        <v>747</v>
      </c>
      <c r="H11" s="167">
        <v>878</v>
      </c>
      <c r="I11" s="83">
        <v>281</v>
      </c>
      <c r="J11" s="83">
        <v>35</v>
      </c>
      <c r="K11" s="83">
        <v>11</v>
      </c>
      <c r="L11" s="199">
        <v>2</v>
      </c>
      <c r="M11" s="199">
        <v>5</v>
      </c>
      <c r="N11" s="157" t="s">
        <v>159</v>
      </c>
    </row>
    <row r="12" spans="1:14" s="6" customFormat="1" ht="27" customHeight="1" thickBot="1">
      <c r="A12" s="152" t="s">
        <v>160</v>
      </c>
      <c r="B12" s="84">
        <v>56</v>
      </c>
      <c r="C12" s="84">
        <v>32</v>
      </c>
      <c r="D12" s="84">
        <v>10</v>
      </c>
      <c r="E12" s="84">
        <v>3</v>
      </c>
      <c r="F12" s="168">
        <v>33</v>
      </c>
      <c r="G12" s="163">
        <v>134</v>
      </c>
      <c r="H12" s="169">
        <v>117</v>
      </c>
      <c r="I12" s="84">
        <v>51</v>
      </c>
      <c r="J12" s="84">
        <v>5</v>
      </c>
      <c r="K12" s="84">
        <v>1</v>
      </c>
      <c r="L12" s="201">
        <v>0</v>
      </c>
      <c r="M12" s="201">
        <v>2</v>
      </c>
      <c r="N12" s="158" t="s">
        <v>360</v>
      </c>
    </row>
    <row r="13" spans="1:14" s="6" customFormat="1" ht="27" customHeight="1" thickBot="1">
      <c r="A13" s="126" t="s">
        <v>161</v>
      </c>
      <c r="B13" s="83">
        <v>32</v>
      </c>
      <c r="C13" s="83">
        <v>41</v>
      </c>
      <c r="D13" s="83">
        <v>15</v>
      </c>
      <c r="E13" s="83">
        <v>4</v>
      </c>
      <c r="F13" s="165">
        <v>15</v>
      </c>
      <c r="G13" s="166">
        <v>107</v>
      </c>
      <c r="H13" s="167">
        <v>144</v>
      </c>
      <c r="I13" s="83">
        <v>43</v>
      </c>
      <c r="J13" s="83">
        <v>8</v>
      </c>
      <c r="K13" s="83">
        <v>2</v>
      </c>
      <c r="L13" s="199">
        <v>0</v>
      </c>
      <c r="M13" s="199">
        <v>4</v>
      </c>
      <c r="N13" s="157" t="s">
        <v>162</v>
      </c>
    </row>
    <row r="14" spans="1:14" s="6" customFormat="1" ht="27" customHeight="1" thickBot="1">
      <c r="A14" s="152" t="s">
        <v>163</v>
      </c>
      <c r="B14" s="84">
        <v>49</v>
      </c>
      <c r="C14" s="84">
        <v>24</v>
      </c>
      <c r="D14" s="84">
        <v>8</v>
      </c>
      <c r="E14" s="84">
        <v>5</v>
      </c>
      <c r="F14" s="168">
        <v>41</v>
      </c>
      <c r="G14" s="163">
        <v>127</v>
      </c>
      <c r="H14" s="169">
        <v>112</v>
      </c>
      <c r="I14" s="84">
        <v>48</v>
      </c>
      <c r="J14" s="84">
        <v>2</v>
      </c>
      <c r="K14" s="84">
        <v>1</v>
      </c>
      <c r="L14" s="201">
        <v>0</v>
      </c>
      <c r="M14" s="201">
        <v>0</v>
      </c>
      <c r="N14" s="158" t="s">
        <v>164</v>
      </c>
    </row>
    <row r="15" spans="1:14" s="6" customFormat="1" ht="27" customHeight="1" thickBot="1">
      <c r="A15" s="126" t="s">
        <v>165</v>
      </c>
      <c r="B15" s="83">
        <v>30</v>
      </c>
      <c r="C15" s="83">
        <v>15</v>
      </c>
      <c r="D15" s="83">
        <v>9</v>
      </c>
      <c r="E15" s="83">
        <v>4</v>
      </c>
      <c r="F15" s="165">
        <v>10</v>
      </c>
      <c r="G15" s="166">
        <v>68</v>
      </c>
      <c r="H15" s="167">
        <v>26</v>
      </c>
      <c r="I15" s="83">
        <v>24</v>
      </c>
      <c r="J15" s="83">
        <v>5</v>
      </c>
      <c r="K15" s="83">
        <v>1</v>
      </c>
      <c r="L15" s="199">
        <v>0</v>
      </c>
      <c r="M15" s="199">
        <v>0</v>
      </c>
      <c r="N15" s="157" t="s">
        <v>166</v>
      </c>
    </row>
    <row r="16" spans="1:14" s="6" customFormat="1" ht="27" customHeight="1">
      <c r="A16" s="159" t="s">
        <v>167</v>
      </c>
      <c r="B16" s="92">
        <v>24</v>
      </c>
      <c r="C16" s="92">
        <v>24</v>
      </c>
      <c r="D16" s="92">
        <v>15</v>
      </c>
      <c r="E16" s="92">
        <v>4</v>
      </c>
      <c r="F16" s="170">
        <v>4</v>
      </c>
      <c r="G16" s="163">
        <v>71</v>
      </c>
      <c r="H16" s="171">
        <v>87</v>
      </c>
      <c r="I16" s="92">
        <v>25</v>
      </c>
      <c r="J16" s="92">
        <v>2</v>
      </c>
      <c r="K16" s="92">
        <v>1</v>
      </c>
      <c r="L16" s="218">
        <v>0</v>
      </c>
      <c r="M16" s="218">
        <v>0</v>
      </c>
      <c r="N16" s="160" t="s">
        <v>168</v>
      </c>
    </row>
    <row r="17" spans="1:14" s="6" customFormat="1" ht="36" customHeight="1">
      <c r="A17" s="161" t="s">
        <v>2</v>
      </c>
      <c r="B17" s="219">
        <f t="shared" ref="B17:M17" si="0">SUM(B10:B16)</f>
        <v>638</v>
      </c>
      <c r="C17" s="219">
        <f t="shared" si="0"/>
        <v>526</v>
      </c>
      <c r="D17" s="219">
        <f t="shared" si="0"/>
        <v>204</v>
      </c>
      <c r="E17" s="219">
        <f t="shared" si="0"/>
        <v>56</v>
      </c>
      <c r="F17" s="219">
        <f t="shared" si="0"/>
        <v>303</v>
      </c>
      <c r="G17" s="219">
        <f t="shared" si="0"/>
        <v>1727</v>
      </c>
      <c r="H17" s="219">
        <f t="shared" si="0"/>
        <v>2020</v>
      </c>
      <c r="I17" s="219">
        <f t="shared" si="0"/>
        <v>668</v>
      </c>
      <c r="J17" s="219">
        <f t="shared" si="0"/>
        <v>86</v>
      </c>
      <c r="K17" s="219">
        <f t="shared" si="0"/>
        <v>22</v>
      </c>
      <c r="L17" s="219">
        <f t="shared" si="0"/>
        <v>2</v>
      </c>
      <c r="M17" s="219">
        <f t="shared" si="0"/>
        <v>13</v>
      </c>
      <c r="N17" s="136" t="s">
        <v>3</v>
      </c>
    </row>
    <row r="18" spans="1:14" ht="16.5" customHeight="1">
      <c r="A18" s="603" t="s">
        <v>382</v>
      </c>
      <c r="B18" s="603"/>
      <c r="C18" s="223"/>
      <c r="D18" s="223"/>
      <c r="E18" s="223"/>
      <c r="F18" s="223"/>
      <c r="G18" s="223"/>
      <c r="H18" s="224"/>
      <c r="I18" s="225"/>
      <c r="J18" s="225"/>
      <c r="K18" s="225"/>
      <c r="L18" s="225"/>
      <c r="M18" s="225"/>
      <c r="N18" s="226" t="s">
        <v>169</v>
      </c>
    </row>
    <row r="19" spans="1:14" ht="16.5" customHeight="1">
      <c r="A19" s="601" t="s">
        <v>383</v>
      </c>
      <c r="B19" s="601"/>
      <c r="C19" s="17"/>
      <c r="D19" s="17"/>
      <c r="E19" s="17"/>
      <c r="F19" s="17"/>
      <c r="G19" s="17"/>
      <c r="H19" s="22"/>
      <c r="I19" s="222"/>
      <c r="J19" s="222"/>
      <c r="K19" s="222"/>
      <c r="L19" s="222"/>
      <c r="M19" s="222"/>
      <c r="N19" s="227" t="s">
        <v>170</v>
      </c>
    </row>
    <row r="20" spans="1:14" ht="16.5" customHeight="1">
      <c r="A20" s="601" t="s">
        <v>171</v>
      </c>
      <c r="B20" s="601"/>
      <c r="C20" s="17"/>
      <c r="D20" s="17"/>
      <c r="E20" s="17"/>
      <c r="F20" s="17"/>
      <c r="G20" s="17"/>
      <c r="H20" s="22"/>
      <c r="I20" s="222"/>
      <c r="J20" s="222"/>
      <c r="K20" s="222"/>
      <c r="L20" s="222"/>
      <c r="M20" s="222"/>
      <c r="N20" s="227" t="s">
        <v>172</v>
      </c>
    </row>
    <row r="21" spans="1:14" ht="13.5" customHeight="1">
      <c r="I21" s="4"/>
      <c r="J21" s="4"/>
      <c r="K21" s="4"/>
      <c r="L21" s="4"/>
      <c r="M21" s="4"/>
    </row>
    <row r="22" spans="1:14">
      <c r="I22" s="4"/>
      <c r="J22" s="4"/>
      <c r="K22" s="4"/>
      <c r="L22" s="4"/>
      <c r="M22" s="4"/>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c r="I26" s="4"/>
      <c r="J26" s="4"/>
      <c r="K26" s="4"/>
      <c r="L26" s="4"/>
      <c r="M26" s="4"/>
    </row>
    <row r="27" spans="1:14" ht="13.5" customHeight="1">
      <c r="I27" s="4"/>
      <c r="J27" s="4"/>
      <c r="K27" s="4"/>
      <c r="L27" s="4"/>
      <c r="M27" s="4"/>
    </row>
    <row r="28" spans="1:14" ht="13.5" customHeight="1">
      <c r="I28" s="4"/>
      <c r="J28" s="4"/>
      <c r="K28" s="4"/>
      <c r="L28" s="4"/>
      <c r="M28" s="4"/>
    </row>
    <row r="29" spans="1:14" ht="13.5" customHeight="1">
      <c r="I29" s="4"/>
      <c r="J29" s="4"/>
      <c r="K29" s="4"/>
      <c r="L29" s="4"/>
      <c r="M29" s="4"/>
    </row>
    <row r="30" spans="1:14">
      <c r="I30" s="4"/>
      <c r="J30" s="4"/>
      <c r="K30" s="4"/>
      <c r="L30" s="4"/>
      <c r="M30" s="4"/>
    </row>
    <row r="31" spans="1:14" ht="29.25" customHeight="1">
      <c r="H31" s="22"/>
      <c r="I31" s="4"/>
      <c r="J31" s="4"/>
      <c r="K31" s="4"/>
      <c r="L31" s="4"/>
      <c r="M31" s="4"/>
    </row>
    <row r="32" spans="1:14" ht="13.5" customHeight="1">
      <c r="I32" s="4"/>
      <c r="J32" s="4"/>
      <c r="K32" s="4"/>
      <c r="L32" s="4"/>
      <c r="M32" s="4"/>
    </row>
    <row r="34" spans="4:14">
      <c r="D34" s="17"/>
      <c r="E34" s="17"/>
      <c r="F34" s="17"/>
      <c r="G34" s="17"/>
      <c r="N34" s="17"/>
    </row>
  </sheetData>
  <mergeCells count="23">
    <mergeCell ref="A1:N1"/>
    <mergeCell ref="J6:K7"/>
    <mergeCell ref="J8:J9"/>
    <mergeCell ref="I6:I9"/>
    <mergeCell ref="H6:H9"/>
    <mergeCell ref="A2:N2"/>
    <mergeCell ref="A3:N3"/>
    <mergeCell ref="A4:N4"/>
    <mergeCell ref="K8:K9"/>
    <mergeCell ref="N6:N9"/>
    <mergeCell ref="L6:M7"/>
    <mergeCell ref="L8:L9"/>
    <mergeCell ref="M8:M9"/>
    <mergeCell ref="A20:B20"/>
    <mergeCell ref="A6:A9"/>
    <mergeCell ref="B6:B9"/>
    <mergeCell ref="G6:G9"/>
    <mergeCell ref="C6:C9"/>
    <mergeCell ref="D6:D9"/>
    <mergeCell ref="E6:E9"/>
    <mergeCell ref="A18:B18"/>
    <mergeCell ref="A19:B19"/>
    <mergeCell ref="F6:F9"/>
  </mergeCells>
  <phoneticPr fontId="21" type="noConversion"/>
  <printOptions horizontalCentered="1" verticalCentered="1"/>
  <pageMargins left="0" right="0" top="0" bottom="0" header="0" footer="0"/>
  <pageSetup paperSize="9" scale="80"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zoomScaleNormal="80" zoomScaleSheetLayoutView="100" workbookViewId="0">
      <selection activeCell="K17" sqref="K17"/>
    </sheetView>
  </sheetViews>
  <sheetFormatPr defaultRowHeight="12.75"/>
  <cols>
    <col min="1" max="1" width="35.7109375" style="18" customWidth="1"/>
    <col min="2" max="10" width="8.28515625" style="18" customWidth="1"/>
    <col min="11" max="11" width="35.7109375" style="18" customWidth="1"/>
    <col min="12" max="16384" width="9.140625" style="4"/>
  </cols>
  <sheetData>
    <row r="1" spans="1:11" ht="18">
      <c r="A1" s="616" t="s">
        <v>596</v>
      </c>
      <c r="B1" s="617"/>
      <c r="C1" s="617"/>
      <c r="D1" s="617"/>
      <c r="E1" s="617"/>
      <c r="F1" s="617"/>
      <c r="G1" s="617"/>
      <c r="H1" s="617"/>
      <c r="I1" s="617"/>
      <c r="J1" s="617"/>
      <c r="K1" s="617"/>
    </row>
    <row r="2" spans="1:11" ht="18">
      <c r="A2" s="618">
        <v>2014</v>
      </c>
      <c r="B2" s="619"/>
      <c r="C2" s="619"/>
      <c r="D2" s="619"/>
      <c r="E2" s="619"/>
      <c r="F2" s="619"/>
      <c r="G2" s="619"/>
      <c r="H2" s="619"/>
      <c r="I2" s="619"/>
      <c r="J2" s="619"/>
      <c r="K2" s="619"/>
    </row>
    <row r="3" spans="1:11" ht="15.75">
      <c r="A3" s="620" t="s">
        <v>279</v>
      </c>
      <c r="B3" s="620"/>
      <c r="C3" s="620"/>
      <c r="D3" s="620"/>
      <c r="E3" s="620"/>
      <c r="F3" s="620"/>
      <c r="G3" s="620"/>
      <c r="H3" s="620"/>
      <c r="I3" s="620"/>
      <c r="J3" s="620"/>
      <c r="K3" s="620"/>
    </row>
    <row r="4" spans="1:11" ht="15.75">
      <c r="A4" s="622">
        <v>2014</v>
      </c>
      <c r="B4" s="623"/>
      <c r="C4" s="623"/>
      <c r="D4" s="623"/>
      <c r="E4" s="623"/>
      <c r="F4" s="623"/>
      <c r="G4" s="623"/>
      <c r="H4" s="623"/>
      <c r="I4" s="623"/>
      <c r="J4" s="623"/>
      <c r="K4" s="623"/>
    </row>
    <row r="5" spans="1:11" ht="15.75">
      <c r="A5" s="27" t="s">
        <v>586</v>
      </c>
      <c r="B5" s="26"/>
      <c r="C5" s="26"/>
      <c r="D5" s="26"/>
      <c r="E5" s="26"/>
      <c r="F5" s="26"/>
      <c r="G5" s="4"/>
      <c r="H5" s="4"/>
      <c r="I5" s="4"/>
      <c r="J5" s="4"/>
      <c r="K5" s="93" t="s">
        <v>587</v>
      </c>
    </row>
    <row r="6" spans="1:11" s="5" customFormat="1" ht="17.25" customHeight="1" thickBot="1">
      <c r="A6" s="624" t="s">
        <v>533</v>
      </c>
      <c r="B6" s="505" t="s">
        <v>27</v>
      </c>
      <c r="C6" s="505"/>
      <c r="D6" s="505"/>
      <c r="E6" s="505" t="s">
        <v>28</v>
      </c>
      <c r="F6" s="505"/>
      <c r="G6" s="505"/>
      <c r="H6" s="529" t="s">
        <v>0</v>
      </c>
      <c r="I6" s="529"/>
      <c r="J6" s="529"/>
      <c r="K6" s="502" t="s">
        <v>534</v>
      </c>
    </row>
    <row r="7" spans="1:11" s="5" customFormat="1" ht="15.75" customHeight="1" thickBot="1">
      <c r="A7" s="625"/>
      <c r="B7" s="613" t="s">
        <v>29</v>
      </c>
      <c r="C7" s="613"/>
      <c r="D7" s="613"/>
      <c r="E7" s="613" t="s">
        <v>30</v>
      </c>
      <c r="F7" s="613"/>
      <c r="G7" s="613"/>
      <c r="H7" s="614" t="s">
        <v>1</v>
      </c>
      <c r="I7" s="615"/>
      <c r="J7" s="615"/>
      <c r="K7" s="503"/>
    </row>
    <row r="8" spans="1:11" s="5" customFormat="1" ht="10.5" customHeight="1" thickBot="1">
      <c r="A8" s="625"/>
      <c r="B8" s="607" t="s">
        <v>116</v>
      </c>
      <c r="C8" s="607" t="s">
        <v>117</v>
      </c>
      <c r="D8" s="621" t="s">
        <v>257</v>
      </c>
      <c r="E8" s="607" t="s">
        <v>116</v>
      </c>
      <c r="F8" s="607" t="s">
        <v>117</v>
      </c>
      <c r="G8" s="621" t="s">
        <v>257</v>
      </c>
      <c r="H8" s="607" t="s">
        <v>116</v>
      </c>
      <c r="I8" s="607" t="s">
        <v>117</v>
      </c>
      <c r="J8" s="621" t="s">
        <v>257</v>
      </c>
      <c r="K8" s="503"/>
    </row>
    <row r="9" spans="1:11" s="5" customFormat="1" ht="20.25" customHeight="1">
      <c r="A9" s="626"/>
      <c r="B9" s="608"/>
      <c r="C9" s="608"/>
      <c r="D9" s="608"/>
      <c r="E9" s="608"/>
      <c r="F9" s="608"/>
      <c r="G9" s="608"/>
      <c r="H9" s="608"/>
      <c r="I9" s="608"/>
      <c r="J9" s="608"/>
      <c r="K9" s="504"/>
    </row>
    <row r="10" spans="1:11" s="6" customFormat="1" ht="18.75" customHeight="1" thickBot="1">
      <c r="A10" s="150" t="s">
        <v>202</v>
      </c>
      <c r="B10" s="197">
        <v>0</v>
      </c>
      <c r="C10" s="197">
        <v>26</v>
      </c>
      <c r="D10" s="198">
        <f>SUM(B10:C10)</f>
        <v>26</v>
      </c>
      <c r="E10" s="197">
        <v>0</v>
      </c>
      <c r="F10" s="197">
        <v>12</v>
      </c>
      <c r="G10" s="198">
        <f>SUM(E10:F10)</f>
        <v>12</v>
      </c>
      <c r="H10" s="197">
        <f>B10+E10</f>
        <v>0</v>
      </c>
      <c r="I10" s="197">
        <f>C10+F10</f>
        <v>38</v>
      </c>
      <c r="J10" s="198">
        <f>SUM(H10:I10)</f>
        <v>38</v>
      </c>
      <c r="K10" s="156" t="s">
        <v>230</v>
      </c>
    </row>
    <row r="11" spans="1:11" s="6" customFormat="1" ht="18.75" customHeight="1" thickBot="1">
      <c r="A11" s="126" t="s">
        <v>203</v>
      </c>
      <c r="B11" s="199">
        <v>1</v>
      </c>
      <c r="C11" s="199">
        <v>0</v>
      </c>
      <c r="D11" s="200">
        <f t="shared" ref="D11:D32" si="0">SUM(B11:C11)</f>
        <v>1</v>
      </c>
      <c r="E11" s="199">
        <v>1</v>
      </c>
      <c r="F11" s="199">
        <v>0</v>
      </c>
      <c r="G11" s="200">
        <f t="shared" ref="G11:G20" si="1">SUM(E11:F11)</f>
        <v>1</v>
      </c>
      <c r="H11" s="199">
        <f t="shared" ref="H11:H32" si="2">B11+E11</f>
        <v>2</v>
      </c>
      <c r="I11" s="199">
        <f t="shared" ref="I11:I32" si="3">C11+F11</f>
        <v>0</v>
      </c>
      <c r="J11" s="200">
        <f t="shared" ref="J11:J32" si="4">SUM(H11:I11)</f>
        <v>2</v>
      </c>
      <c r="K11" s="157" t="s">
        <v>231</v>
      </c>
    </row>
    <row r="12" spans="1:11" s="6" customFormat="1" ht="18.75" customHeight="1" thickBot="1">
      <c r="A12" s="152" t="s">
        <v>204</v>
      </c>
      <c r="B12" s="201">
        <v>0</v>
      </c>
      <c r="C12" s="201">
        <v>0</v>
      </c>
      <c r="D12" s="202">
        <f t="shared" si="0"/>
        <v>0</v>
      </c>
      <c r="E12" s="201">
        <v>1</v>
      </c>
      <c r="F12" s="201">
        <v>0</v>
      </c>
      <c r="G12" s="202">
        <f t="shared" si="1"/>
        <v>1</v>
      </c>
      <c r="H12" s="201">
        <f t="shared" si="2"/>
        <v>1</v>
      </c>
      <c r="I12" s="201">
        <f t="shared" si="3"/>
        <v>0</v>
      </c>
      <c r="J12" s="202">
        <f t="shared" si="4"/>
        <v>1</v>
      </c>
      <c r="K12" s="158" t="s">
        <v>232</v>
      </c>
    </row>
    <row r="13" spans="1:11" s="6" customFormat="1" ht="18.75" customHeight="1" thickBot="1">
      <c r="A13" s="126" t="s">
        <v>205</v>
      </c>
      <c r="B13" s="199">
        <v>0</v>
      </c>
      <c r="C13" s="199">
        <v>0</v>
      </c>
      <c r="D13" s="200">
        <f t="shared" si="0"/>
        <v>0</v>
      </c>
      <c r="E13" s="199">
        <v>3</v>
      </c>
      <c r="F13" s="199">
        <v>0</v>
      </c>
      <c r="G13" s="200">
        <f t="shared" si="1"/>
        <v>3</v>
      </c>
      <c r="H13" s="199">
        <f t="shared" si="2"/>
        <v>3</v>
      </c>
      <c r="I13" s="199">
        <f t="shared" si="3"/>
        <v>0</v>
      </c>
      <c r="J13" s="200">
        <f t="shared" si="4"/>
        <v>3</v>
      </c>
      <c r="K13" s="157" t="s">
        <v>233</v>
      </c>
    </row>
    <row r="14" spans="1:11" s="6" customFormat="1" ht="18.75" customHeight="1" thickBot="1">
      <c r="A14" s="152" t="s">
        <v>206</v>
      </c>
      <c r="B14" s="201">
        <v>0</v>
      </c>
      <c r="C14" s="201">
        <v>0</v>
      </c>
      <c r="D14" s="202">
        <f t="shared" si="0"/>
        <v>0</v>
      </c>
      <c r="E14" s="201">
        <v>2</v>
      </c>
      <c r="F14" s="201">
        <v>0</v>
      </c>
      <c r="G14" s="202">
        <f t="shared" si="1"/>
        <v>2</v>
      </c>
      <c r="H14" s="201">
        <f t="shared" si="2"/>
        <v>2</v>
      </c>
      <c r="I14" s="201">
        <f t="shared" si="3"/>
        <v>0</v>
      </c>
      <c r="J14" s="202">
        <f t="shared" si="4"/>
        <v>2</v>
      </c>
      <c r="K14" s="158" t="s">
        <v>234</v>
      </c>
    </row>
    <row r="15" spans="1:11" s="6" customFormat="1" ht="18.75" customHeight="1" thickBot="1">
      <c r="A15" s="126" t="s">
        <v>207</v>
      </c>
      <c r="B15" s="199">
        <v>2</v>
      </c>
      <c r="C15" s="199">
        <v>0</v>
      </c>
      <c r="D15" s="200">
        <f t="shared" si="0"/>
        <v>2</v>
      </c>
      <c r="E15" s="199">
        <v>1</v>
      </c>
      <c r="F15" s="199">
        <v>0</v>
      </c>
      <c r="G15" s="200">
        <f t="shared" si="1"/>
        <v>1</v>
      </c>
      <c r="H15" s="199">
        <f t="shared" si="2"/>
        <v>3</v>
      </c>
      <c r="I15" s="199">
        <f t="shared" si="3"/>
        <v>0</v>
      </c>
      <c r="J15" s="200">
        <f t="shared" si="4"/>
        <v>3</v>
      </c>
      <c r="K15" s="157" t="s">
        <v>235</v>
      </c>
    </row>
    <row r="16" spans="1:11" s="6" customFormat="1" ht="18.75" customHeight="1" thickBot="1">
      <c r="A16" s="152" t="s">
        <v>208</v>
      </c>
      <c r="B16" s="201">
        <v>0</v>
      </c>
      <c r="C16" s="201">
        <v>3</v>
      </c>
      <c r="D16" s="202">
        <f t="shared" si="0"/>
        <v>3</v>
      </c>
      <c r="E16" s="201">
        <v>0</v>
      </c>
      <c r="F16" s="201">
        <v>1</v>
      </c>
      <c r="G16" s="202">
        <f t="shared" si="1"/>
        <v>1</v>
      </c>
      <c r="H16" s="201">
        <f t="shared" si="2"/>
        <v>0</v>
      </c>
      <c r="I16" s="201">
        <f t="shared" si="3"/>
        <v>4</v>
      </c>
      <c r="J16" s="202">
        <f t="shared" si="4"/>
        <v>4</v>
      </c>
      <c r="K16" s="158" t="s">
        <v>237</v>
      </c>
    </row>
    <row r="17" spans="1:11" s="6" customFormat="1" ht="18.75" customHeight="1" thickBot="1">
      <c r="A17" s="126" t="s">
        <v>209</v>
      </c>
      <c r="B17" s="199">
        <v>0</v>
      </c>
      <c r="C17" s="199">
        <v>3</v>
      </c>
      <c r="D17" s="200">
        <f t="shared" si="0"/>
        <v>3</v>
      </c>
      <c r="E17" s="199">
        <v>1</v>
      </c>
      <c r="F17" s="199">
        <v>0</v>
      </c>
      <c r="G17" s="200">
        <f t="shared" si="1"/>
        <v>1</v>
      </c>
      <c r="H17" s="199">
        <f t="shared" si="2"/>
        <v>1</v>
      </c>
      <c r="I17" s="199">
        <f t="shared" si="3"/>
        <v>3</v>
      </c>
      <c r="J17" s="200">
        <f t="shared" si="4"/>
        <v>4</v>
      </c>
      <c r="K17" s="157" t="s">
        <v>236</v>
      </c>
    </row>
    <row r="18" spans="1:11" s="6" customFormat="1" ht="18.75" customHeight="1" thickBot="1">
      <c r="A18" s="152" t="s">
        <v>210</v>
      </c>
      <c r="B18" s="201">
        <v>0</v>
      </c>
      <c r="C18" s="201">
        <v>3</v>
      </c>
      <c r="D18" s="202">
        <f t="shared" si="0"/>
        <v>3</v>
      </c>
      <c r="E18" s="201">
        <v>0</v>
      </c>
      <c r="F18" s="201">
        <v>1</v>
      </c>
      <c r="G18" s="202">
        <f t="shared" si="1"/>
        <v>1</v>
      </c>
      <c r="H18" s="201">
        <f t="shared" si="2"/>
        <v>0</v>
      </c>
      <c r="I18" s="201">
        <f t="shared" si="3"/>
        <v>4</v>
      </c>
      <c r="J18" s="202">
        <f t="shared" si="4"/>
        <v>4</v>
      </c>
      <c r="K18" s="158" t="s">
        <v>238</v>
      </c>
    </row>
    <row r="19" spans="1:11" s="6" customFormat="1" ht="18.75" customHeight="1" thickBot="1">
      <c r="A19" s="126" t="s">
        <v>211</v>
      </c>
      <c r="B19" s="199">
        <v>0</v>
      </c>
      <c r="C19" s="199">
        <v>10</v>
      </c>
      <c r="D19" s="200">
        <f t="shared" si="0"/>
        <v>10</v>
      </c>
      <c r="E19" s="199">
        <v>0</v>
      </c>
      <c r="F19" s="199">
        <v>0</v>
      </c>
      <c r="G19" s="200">
        <f t="shared" si="1"/>
        <v>0</v>
      </c>
      <c r="H19" s="199">
        <f t="shared" si="2"/>
        <v>0</v>
      </c>
      <c r="I19" s="199">
        <f t="shared" si="3"/>
        <v>10</v>
      </c>
      <c r="J19" s="200">
        <f t="shared" si="4"/>
        <v>10</v>
      </c>
      <c r="K19" s="157" t="s">
        <v>239</v>
      </c>
    </row>
    <row r="20" spans="1:11" s="6" customFormat="1" ht="18.75" customHeight="1" thickBot="1">
      <c r="A20" s="152" t="s">
        <v>212</v>
      </c>
      <c r="B20" s="201">
        <v>0</v>
      </c>
      <c r="C20" s="201">
        <v>3</v>
      </c>
      <c r="D20" s="202">
        <f t="shared" si="0"/>
        <v>3</v>
      </c>
      <c r="E20" s="201">
        <v>1</v>
      </c>
      <c r="F20" s="201">
        <v>0</v>
      </c>
      <c r="G20" s="202">
        <f t="shared" si="1"/>
        <v>1</v>
      </c>
      <c r="H20" s="201">
        <f t="shared" si="2"/>
        <v>1</v>
      </c>
      <c r="I20" s="201">
        <f t="shared" si="3"/>
        <v>3</v>
      </c>
      <c r="J20" s="202">
        <f t="shared" si="4"/>
        <v>4</v>
      </c>
      <c r="K20" s="158" t="s">
        <v>240</v>
      </c>
    </row>
    <row r="21" spans="1:11" s="6" customFormat="1" ht="18.75" customHeight="1" thickBot="1">
      <c r="A21" s="126" t="s">
        <v>213</v>
      </c>
      <c r="B21" s="199">
        <v>0</v>
      </c>
      <c r="C21" s="199">
        <v>1</v>
      </c>
      <c r="D21" s="200">
        <f t="shared" si="0"/>
        <v>1</v>
      </c>
      <c r="E21" s="199">
        <v>0</v>
      </c>
      <c r="F21" s="199">
        <v>0</v>
      </c>
      <c r="G21" s="200">
        <v>0</v>
      </c>
      <c r="H21" s="199">
        <f t="shared" si="2"/>
        <v>0</v>
      </c>
      <c r="I21" s="199">
        <f t="shared" si="3"/>
        <v>1</v>
      </c>
      <c r="J21" s="200">
        <f t="shared" si="4"/>
        <v>1</v>
      </c>
      <c r="K21" s="157" t="s">
        <v>241</v>
      </c>
    </row>
    <row r="22" spans="1:11" s="6" customFormat="1" ht="18.75" customHeight="1" thickBot="1">
      <c r="A22" s="152" t="s">
        <v>214</v>
      </c>
      <c r="B22" s="201">
        <v>0</v>
      </c>
      <c r="C22" s="201">
        <v>2</v>
      </c>
      <c r="D22" s="202">
        <f t="shared" si="0"/>
        <v>2</v>
      </c>
      <c r="E22" s="201">
        <v>0</v>
      </c>
      <c r="F22" s="201">
        <v>1</v>
      </c>
      <c r="G22" s="202">
        <v>0</v>
      </c>
      <c r="H22" s="201">
        <f t="shared" si="2"/>
        <v>0</v>
      </c>
      <c r="I22" s="201">
        <f t="shared" si="3"/>
        <v>3</v>
      </c>
      <c r="J22" s="202">
        <f t="shared" si="4"/>
        <v>3</v>
      </c>
      <c r="K22" s="158" t="s">
        <v>242</v>
      </c>
    </row>
    <row r="23" spans="1:11" s="6" customFormat="1" ht="18.75" customHeight="1" thickBot="1">
      <c r="A23" s="126" t="s">
        <v>215</v>
      </c>
      <c r="B23" s="199">
        <v>0</v>
      </c>
      <c r="C23" s="199">
        <v>2</v>
      </c>
      <c r="D23" s="200">
        <f t="shared" si="0"/>
        <v>2</v>
      </c>
      <c r="E23" s="199">
        <v>0</v>
      </c>
      <c r="F23" s="199">
        <v>0</v>
      </c>
      <c r="G23" s="200">
        <f>SUM(E23:F23)</f>
        <v>0</v>
      </c>
      <c r="H23" s="199">
        <f t="shared" si="2"/>
        <v>0</v>
      </c>
      <c r="I23" s="199">
        <f t="shared" si="3"/>
        <v>2</v>
      </c>
      <c r="J23" s="200">
        <f t="shared" si="4"/>
        <v>2</v>
      </c>
      <c r="K23" s="157" t="s">
        <v>243</v>
      </c>
    </row>
    <row r="24" spans="1:11" s="6" customFormat="1" ht="18.75" customHeight="1" thickBot="1">
      <c r="A24" s="152" t="s">
        <v>216</v>
      </c>
      <c r="B24" s="201">
        <v>0</v>
      </c>
      <c r="C24" s="201">
        <v>14</v>
      </c>
      <c r="D24" s="202">
        <f t="shared" si="0"/>
        <v>14</v>
      </c>
      <c r="E24" s="201">
        <v>0</v>
      </c>
      <c r="F24" s="201">
        <v>0</v>
      </c>
      <c r="G24" s="202">
        <v>0</v>
      </c>
      <c r="H24" s="201">
        <f t="shared" si="2"/>
        <v>0</v>
      </c>
      <c r="I24" s="201">
        <f t="shared" si="3"/>
        <v>14</v>
      </c>
      <c r="J24" s="202">
        <f t="shared" si="4"/>
        <v>14</v>
      </c>
      <c r="K24" s="158" t="s">
        <v>244</v>
      </c>
    </row>
    <row r="25" spans="1:11" s="6" customFormat="1" ht="18.75" customHeight="1" thickBot="1">
      <c r="A25" s="126" t="s">
        <v>217</v>
      </c>
      <c r="B25" s="199">
        <v>0</v>
      </c>
      <c r="C25" s="199">
        <v>14</v>
      </c>
      <c r="D25" s="200">
        <f t="shared" si="0"/>
        <v>14</v>
      </c>
      <c r="E25" s="199">
        <v>0</v>
      </c>
      <c r="F25" s="199">
        <v>0</v>
      </c>
      <c r="G25" s="200">
        <v>0</v>
      </c>
      <c r="H25" s="199">
        <f t="shared" si="2"/>
        <v>0</v>
      </c>
      <c r="I25" s="199">
        <f t="shared" si="3"/>
        <v>14</v>
      </c>
      <c r="J25" s="200">
        <f t="shared" si="4"/>
        <v>14</v>
      </c>
      <c r="K25" s="157" t="s">
        <v>245</v>
      </c>
    </row>
    <row r="26" spans="1:11" s="6" customFormat="1" ht="18.75" customHeight="1" thickBot="1">
      <c r="A26" s="152" t="s">
        <v>218</v>
      </c>
      <c r="B26" s="201">
        <v>0</v>
      </c>
      <c r="C26" s="201">
        <v>15</v>
      </c>
      <c r="D26" s="202">
        <f t="shared" si="0"/>
        <v>15</v>
      </c>
      <c r="E26" s="201">
        <v>0</v>
      </c>
      <c r="F26" s="201">
        <v>0</v>
      </c>
      <c r="G26" s="202">
        <v>0</v>
      </c>
      <c r="H26" s="201">
        <f t="shared" si="2"/>
        <v>0</v>
      </c>
      <c r="I26" s="201">
        <f t="shared" si="3"/>
        <v>15</v>
      </c>
      <c r="J26" s="202">
        <f t="shared" si="4"/>
        <v>15</v>
      </c>
      <c r="K26" s="158" t="s">
        <v>246</v>
      </c>
    </row>
    <row r="27" spans="1:11" s="6" customFormat="1" ht="18.75" customHeight="1" thickBot="1">
      <c r="A27" s="126" t="s">
        <v>219</v>
      </c>
      <c r="B27" s="199">
        <v>0</v>
      </c>
      <c r="C27" s="199">
        <v>2</v>
      </c>
      <c r="D27" s="200">
        <f t="shared" si="0"/>
        <v>2</v>
      </c>
      <c r="E27" s="199">
        <v>0</v>
      </c>
      <c r="F27" s="199">
        <v>0</v>
      </c>
      <c r="G27" s="200">
        <v>0</v>
      </c>
      <c r="H27" s="199">
        <f t="shared" si="2"/>
        <v>0</v>
      </c>
      <c r="I27" s="199">
        <f t="shared" si="3"/>
        <v>2</v>
      </c>
      <c r="J27" s="200">
        <f t="shared" si="4"/>
        <v>2</v>
      </c>
      <c r="K27" s="157" t="s">
        <v>247</v>
      </c>
    </row>
    <row r="28" spans="1:11" s="6" customFormat="1" ht="18.75" customHeight="1" thickBot="1">
      <c r="A28" s="152" t="s">
        <v>220</v>
      </c>
      <c r="B28" s="201">
        <v>0</v>
      </c>
      <c r="C28" s="201">
        <v>8</v>
      </c>
      <c r="D28" s="202">
        <f t="shared" si="0"/>
        <v>8</v>
      </c>
      <c r="E28" s="201">
        <v>0</v>
      </c>
      <c r="F28" s="201">
        <v>0</v>
      </c>
      <c r="G28" s="202">
        <v>0</v>
      </c>
      <c r="H28" s="201">
        <f t="shared" si="2"/>
        <v>0</v>
      </c>
      <c r="I28" s="201">
        <f t="shared" si="3"/>
        <v>8</v>
      </c>
      <c r="J28" s="202">
        <f t="shared" si="4"/>
        <v>8</v>
      </c>
      <c r="K28" s="158" t="s">
        <v>248</v>
      </c>
    </row>
    <row r="29" spans="1:11" s="6" customFormat="1" ht="18.75" customHeight="1" thickBot="1">
      <c r="A29" s="126" t="s">
        <v>221</v>
      </c>
      <c r="B29" s="199">
        <v>1</v>
      </c>
      <c r="C29" s="199">
        <v>16</v>
      </c>
      <c r="D29" s="200">
        <f t="shared" si="0"/>
        <v>17</v>
      </c>
      <c r="E29" s="199">
        <v>0</v>
      </c>
      <c r="F29" s="199">
        <v>5</v>
      </c>
      <c r="G29" s="200">
        <f>SUM(E29:F29)</f>
        <v>5</v>
      </c>
      <c r="H29" s="199">
        <f t="shared" si="2"/>
        <v>1</v>
      </c>
      <c r="I29" s="199">
        <f t="shared" si="3"/>
        <v>21</v>
      </c>
      <c r="J29" s="200">
        <f t="shared" si="4"/>
        <v>22</v>
      </c>
      <c r="K29" s="157" t="s">
        <v>249</v>
      </c>
    </row>
    <row r="30" spans="1:11" s="6" customFormat="1" ht="18.75" customHeight="1" thickBot="1">
      <c r="A30" s="152" t="s">
        <v>222</v>
      </c>
      <c r="B30" s="201">
        <v>0</v>
      </c>
      <c r="C30" s="201">
        <v>3</v>
      </c>
      <c r="D30" s="202">
        <f t="shared" si="0"/>
        <v>3</v>
      </c>
      <c r="E30" s="201">
        <v>0</v>
      </c>
      <c r="F30" s="201">
        <v>7</v>
      </c>
      <c r="G30" s="202">
        <f>SUM(E30:F30)</f>
        <v>7</v>
      </c>
      <c r="H30" s="201">
        <f t="shared" si="2"/>
        <v>0</v>
      </c>
      <c r="I30" s="201">
        <f t="shared" si="3"/>
        <v>10</v>
      </c>
      <c r="J30" s="202">
        <f t="shared" si="4"/>
        <v>10</v>
      </c>
      <c r="K30" s="158" t="s">
        <v>250</v>
      </c>
    </row>
    <row r="31" spans="1:11" s="6" customFormat="1" ht="18.75" customHeight="1" thickBot="1">
      <c r="A31" s="126" t="s">
        <v>223</v>
      </c>
      <c r="B31" s="199">
        <v>1</v>
      </c>
      <c r="C31" s="199">
        <v>4</v>
      </c>
      <c r="D31" s="200">
        <f t="shared" si="0"/>
        <v>5</v>
      </c>
      <c r="E31" s="199">
        <v>1</v>
      </c>
      <c r="F31" s="199">
        <v>0</v>
      </c>
      <c r="G31" s="200">
        <f>SUM(E31:F31)</f>
        <v>1</v>
      </c>
      <c r="H31" s="199">
        <f t="shared" si="2"/>
        <v>2</v>
      </c>
      <c r="I31" s="199">
        <f t="shared" si="3"/>
        <v>4</v>
      </c>
      <c r="J31" s="200">
        <f t="shared" si="4"/>
        <v>6</v>
      </c>
      <c r="K31" s="157" t="s">
        <v>251</v>
      </c>
    </row>
    <row r="32" spans="1:11" s="6" customFormat="1" ht="18.75" customHeight="1">
      <c r="A32" s="159" t="s">
        <v>224</v>
      </c>
      <c r="B32" s="218">
        <v>0</v>
      </c>
      <c r="C32" s="218">
        <v>3</v>
      </c>
      <c r="D32" s="220">
        <f t="shared" si="0"/>
        <v>3</v>
      </c>
      <c r="E32" s="218">
        <v>0</v>
      </c>
      <c r="F32" s="218">
        <v>0</v>
      </c>
      <c r="G32" s="220">
        <v>0</v>
      </c>
      <c r="H32" s="218">
        <f t="shared" si="2"/>
        <v>0</v>
      </c>
      <c r="I32" s="218">
        <f t="shared" si="3"/>
        <v>3</v>
      </c>
      <c r="J32" s="220">
        <f t="shared" si="4"/>
        <v>3</v>
      </c>
      <c r="K32" s="160" t="s">
        <v>252</v>
      </c>
    </row>
    <row r="33" spans="1:11" s="7" customFormat="1" ht="22.5" customHeight="1">
      <c r="A33" s="135" t="s">
        <v>2</v>
      </c>
      <c r="B33" s="221">
        <f>SUM(B10:B32)</f>
        <v>5</v>
      </c>
      <c r="C33" s="221">
        <f t="shared" ref="C33:J33" si="5">SUM(C10:C32)</f>
        <v>132</v>
      </c>
      <c r="D33" s="221">
        <f t="shared" si="5"/>
        <v>137</v>
      </c>
      <c r="E33" s="221">
        <f t="shared" si="5"/>
        <v>11</v>
      </c>
      <c r="F33" s="221">
        <f t="shared" si="5"/>
        <v>27</v>
      </c>
      <c r="G33" s="221">
        <f t="shared" si="5"/>
        <v>37</v>
      </c>
      <c r="H33" s="221">
        <f t="shared" si="5"/>
        <v>16</v>
      </c>
      <c r="I33" s="221">
        <f t="shared" si="5"/>
        <v>159</v>
      </c>
      <c r="J33" s="221">
        <f t="shared" si="5"/>
        <v>175</v>
      </c>
      <c r="K33" s="173" t="s">
        <v>3</v>
      </c>
    </row>
    <row r="34" spans="1:11">
      <c r="B34" s="29"/>
    </row>
    <row r="35" spans="1:11">
      <c r="B35" s="29"/>
    </row>
  </sheetData>
  <mergeCells count="21">
    <mergeCell ref="A1:K1"/>
    <mergeCell ref="A2:K2"/>
    <mergeCell ref="A3:K3"/>
    <mergeCell ref="I8:I9"/>
    <mergeCell ref="J8:J9"/>
    <mergeCell ref="B8:B9"/>
    <mergeCell ref="C8:C9"/>
    <mergeCell ref="D8:D9"/>
    <mergeCell ref="E8:E9"/>
    <mergeCell ref="F8:F9"/>
    <mergeCell ref="G8:G9"/>
    <mergeCell ref="A4:K4"/>
    <mergeCell ref="A6:A9"/>
    <mergeCell ref="B6:D6"/>
    <mergeCell ref="E6:G6"/>
    <mergeCell ref="H6:J6"/>
    <mergeCell ref="K6:K9"/>
    <mergeCell ref="B7:D7"/>
    <mergeCell ref="E7:G7"/>
    <mergeCell ref="H7:J7"/>
    <mergeCell ref="H8:H9"/>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2"/>
  <sheetViews>
    <sheetView showGridLines="0" rightToLeft="1" view="pageBreakPreview" zoomScaleNormal="100" zoomScaleSheetLayoutView="100" workbookViewId="0">
      <selection activeCell="C19" sqref="C19"/>
    </sheetView>
  </sheetViews>
  <sheetFormatPr defaultRowHeight="12.75"/>
  <cols>
    <col min="1" max="1" width="40.5703125" style="1" customWidth="1"/>
    <col min="2" max="2" width="2.5703125" style="1" customWidth="1"/>
    <col min="3" max="3" width="45" style="2" customWidth="1"/>
    <col min="4" max="16384" width="9.140625" style="1"/>
  </cols>
  <sheetData>
    <row r="5" spans="1:6" s="15" customFormat="1" ht="36">
      <c r="A5" s="383" t="s">
        <v>492</v>
      </c>
      <c r="B5" s="255"/>
      <c r="C5" s="384" t="s">
        <v>493</v>
      </c>
    </row>
    <row r="6" spans="1:6" ht="20.25">
      <c r="A6" s="385"/>
      <c r="C6" s="35"/>
    </row>
    <row r="7" spans="1:6" s="3" customFormat="1" ht="131.25" customHeight="1">
      <c r="A7" s="386" t="s">
        <v>308</v>
      </c>
      <c r="C7" s="387" t="s">
        <v>229</v>
      </c>
    </row>
    <row r="8" spans="1:6" s="3" customFormat="1" ht="113.25" customHeight="1">
      <c r="A8" s="386" t="s">
        <v>177</v>
      </c>
      <c r="C8" s="387" t="s">
        <v>494</v>
      </c>
    </row>
    <row r="9" spans="1:6" s="3" customFormat="1" ht="141.75">
      <c r="A9" s="386" t="s">
        <v>254</v>
      </c>
      <c r="C9" s="387" t="s">
        <v>253</v>
      </c>
    </row>
    <row r="10" spans="1:6" s="28" customFormat="1" ht="22.5">
      <c r="A10" s="388" t="s">
        <v>178</v>
      </c>
      <c r="C10" s="389" t="s">
        <v>179</v>
      </c>
      <c r="F10" s="3"/>
    </row>
    <row r="11" spans="1:6" s="28" customFormat="1" ht="18.75" customHeight="1">
      <c r="A11" s="390" t="s">
        <v>296</v>
      </c>
      <c r="C11" s="391" t="s">
        <v>300</v>
      </c>
      <c r="F11" s="3"/>
    </row>
    <row r="12" spans="1:6" s="28" customFormat="1" ht="18.75" customHeight="1">
      <c r="A12" s="390" t="s">
        <v>295</v>
      </c>
      <c r="C12" s="391" t="s">
        <v>301</v>
      </c>
      <c r="F12" s="3"/>
    </row>
    <row r="13" spans="1:6" s="28" customFormat="1" ht="18.75" customHeight="1">
      <c r="A13" s="390" t="s">
        <v>292</v>
      </c>
      <c r="C13" s="391" t="s">
        <v>307</v>
      </c>
      <c r="F13" s="3"/>
    </row>
    <row r="14" spans="1:6" s="28" customFormat="1" ht="18.75" customHeight="1">
      <c r="A14" s="390" t="s">
        <v>291</v>
      </c>
      <c r="C14" s="391" t="s">
        <v>294</v>
      </c>
      <c r="F14" s="3"/>
    </row>
    <row r="15" spans="1:6" s="28" customFormat="1" ht="18.75" customHeight="1">
      <c r="A15" s="390" t="s">
        <v>299</v>
      </c>
      <c r="C15" s="391" t="s">
        <v>304</v>
      </c>
      <c r="F15" s="3"/>
    </row>
    <row r="16" spans="1:6" s="28" customFormat="1" ht="18.75" customHeight="1">
      <c r="A16" s="390" t="s">
        <v>305</v>
      </c>
      <c r="C16" s="391" t="s">
        <v>306</v>
      </c>
      <c r="F16" s="3"/>
    </row>
    <row r="17" spans="1:6" s="28" customFormat="1" ht="18.75" customHeight="1">
      <c r="A17" s="390" t="s">
        <v>497</v>
      </c>
      <c r="C17" s="391" t="s">
        <v>498</v>
      </c>
      <c r="F17" s="3"/>
    </row>
    <row r="18" spans="1:6" s="28" customFormat="1" ht="18.75" customHeight="1">
      <c r="A18" s="390" t="s">
        <v>297</v>
      </c>
      <c r="C18" s="391" t="s">
        <v>302</v>
      </c>
      <c r="F18" s="3"/>
    </row>
    <row r="19" spans="1:6" s="28" customFormat="1" ht="18.75" customHeight="1">
      <c r="A19" s="390" t="s">
        <v>298</v>
      </c>
      <c r="C19" s="391" t="s">
        <v>303</v>
      </c>
      <c r="F19" s="3"/>
    </row>
    <row r="20" spans="1:6" s="28" customFormat="1" ht="18.75" customHeight="1">
      <c r="A20" s="390" t="s">
        <v>290</v>
      </c>
      <c r="C20" s="391" t="s">
        <v>293</v>
      </c>
      <c r="F20" s="3"/>
    </row>
    <row r="22" spans="1:6" s="28" customFormat="1" ht="19.5" customHeight="1">
      <c r="A22" s="56"/>
      <c r="C22" s="55"/>
      <c r="F22" s="3"/>
    </row>
  </sheetData>
  <printOptions horizontalCentered="1"/>
  <pageMargins left="0.59055118110236227" right="0.59055118110236227" top="1.1811023622047245" bottom="0.78740157480314965"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rightToLeft="1" view="pageBreakPreview" zoomScaleNormal="75" workbookViewId="0">
      <selection activeCell="J12" sqref="J12:J13"/>
    </sheetView>
  </sheetViews>
  <sheetFormatPr defaultColWidth="9.140625" defaultRowHeight="12.75"/>
  <cols>
    <col min="1" max="1" width="23.85546875" style="18" customWidth="1"/>
    <col min="2" max="2" width="9.140625" style="18" bestFit="1" customWidth="1"/>
    <col min="3" max="8" width="10.42578125" style="18" customWidth="1"/>
    <col min="9" max="9" width="11.7109375" style="18" bestFit="1" customWidth="1"/>
    <col min="10" max="10" width="26.42578125" style="18" customWidth="1"/>
    <col min="11" max="16384" width="9.140625" style="259"/>
  </cols>
  <sheetData>
    <row r="1" spans="1:11" ht="41.25" customHeight="1">
      <c r="A1" s="487" t="s">
        <v>579</v>
      </c>
      <c r="B1" s="487"/>
      <c r="C1" s="487"/>
      <c r="D1" s="487"/>
      <c r="E1" s="487"/>
      <c r="F1" s="487"/>
      <c r="G1" s="487"/>
      <c r="H1" s="487"/>
      <c r="I1" s="487"/>
      <c r="J1" s="487"/>
    </row>
    <row r="2" spans="1:11" ht="19.899999999999999" customHeight="1">
      <c r="A2" s="497" t="s">
        <v>394</v>
      </c>
      <c r="B2" s="497"/>
      <c r="C2" s="497"/>
      <c r="D2" s="497"/>
      <c r="E2" s="497"/>
      <c r="F2" s="497"/>
      <c r="G2" s="497"/>
      <c r="H2" s="497"/>
      <c r="I2" s="497"/>
      <c r="J2" s="497"/>
    </row>
    <row r="3" spans="1:11" ht="19.899999999999999" customHeight="1">
      <c r="A3" s="498" t="s">
        <v>403</v>
      </c>
      <c r="B3" s="498"/>
      <c r="C3" s="498"/>
      <c r="D3" s="498"/>
      <c r="E3" s="498"/>
      <c r="F3" s="498"/>
      <c r="G3" s="498"/>
      <c r="H3" s="498"/>
      <c r="I3" s="498"/>
      <c r="J3" s="498"/>
    </row>
    <row r="4" spans="1:11" ht="20.100000000000001" customHeight="1">
      <c r="A4" s="256" t="s">
        <v>588</v>
      </c>
      <c r="B4" s="256"/>
      <c r="C4" s="256"/>
      <c r="D4" s="256"/>
      <c r="E4" s="256"/>
      <c r="F4" s="259"/>
      <c r="G4" s="259"/>
      <c r="H4" s="259"/>
      <c r="I4" s="259"/>
      <c r="J4" s="257" t="s">
        <v>589</v>
      </c>
      <c r="K4" s="257"/>
    </row>
    <row r="5" spans="1:11" s="5" customFormat="1" ht="54" customHeight="1">
      <c r="A5" s="269" t="s">
        <v>400</v>
      </c>
      <c r="B5" s="270" t="s">
        <v>395</v>
      </c>
      <c r="C5" s="258">
        <v>2009</v>
      </c>
      <c r="D5" s="258">
        <v>2010</v>
      </c>
      <c r="E5" s="258">
        <v>2011</v>
      </c>
      <c r="F5" s="258">
        <v>2012</v>
      </c>
      <c r="G5" s="288">
        <v>2013</v>
      </c>
      <c r="H5" s="258">
        <v>2014</v>
      </c>
      <c r="I5" s="258" t="s">
        <v>535</v>
      </c>
      <c r="J5" s="277" t="s">
        <v>401</v>
      </c>
    </row>
    <row r="6" spans="1:11" s="6" customFormat="1" ht="22.5" customHeight="1" thickBot="1">
      <c r="A6" s="636" t="s">
        <v>95</v>
      </c>
      <c r="B6" s="268" t="s">
        <v>396</v>
      </c>
      <c r="C6" s="416">
        <v>14</v>
      </c>
      <c r="D6" s="417">
        <v>17</v>
      </c>
      <c r="E6" s="417">
        <v>20</v>
      </c>
      <c r="F6" s="417">
        <v>25</v>
      </c>
      <c r="G6" s="417">
        <v>33</v>
      </c>
      <c r="H6" s="417">
        <v>33</v>
      </c>
      <c r="I6" s="273" t="s">
        <v>397</v>
      </c>
      <c r="J6" s="627" t="s">
        <v>96</v>
      </c>
    </row>
    <row r="7" spans="1:11" s="6" customFormat="1" ht="22.5" customHeight="1" thickBot="1">
      <c r="A7" s="633"/>
      <c r="B7" s="267" t="s">
        <v>398</v>
      </c>
      <c r="C7" s="418">
        <v>4955</v>
      </c>
      <c r="D7" s="418">
        <v>6926</v>
      </c>
      <c r="E7" s="418">
        <v>7323</v>
      </c>
      <c r="F7" s="418">
        <v>10176</v>
      </c>
      <c r="G7" s="437" t="s">
        <v>363</v>
      </c>
      <c r="H7" s="437" t="s">
        <v>363</v>
      </c>
      <c r="I7" s="274" t="s">
        <v>399</v>
      </c>
      <c r="J7" s="628"/>
    </row>
    <row r="8" spans="1:11" s="6" customFormat="1" ht="22.5" customHeight="1" thickBot="1">
      <c r="A8" s="635" t="s">
        <v>97</v>
      </c>
      <c r="B8" s="271" t="s">
        <v>396</v>
      </c>
      <c r="C8" s="419">
        <v>13</v>
      </c>
      <c r="D8" s="420">
        <v>11</v>
      </c>
      <c r="E8" s="420">
        <v>18</v>
      </c>
      <c r="F8" s="420">
        <v>20</v>
      </c>
      <c r="G8" s="420">
        <v>20</v>
      </c>
      <c r="H8" s="420">
        <v>22</v>
      </c>
      <c r="I8" s="275" t="s">
        <v>397</v>
      </c>
      <c r="J8" s="638" t="s">
        <v>98</v>
      </c>
    </row>
    <row r="9" spans="1:11" s="6" customFormat="1" ht="22.5" customHeight="1" thickBot="1">
      <c r="A9" s="635"/>
      <c r="B9" s="271" t="s">
        <v>398</v>
      </c>
      <c r="C9" s="420">
        <v>9254</v>
      </c>
      <c r="D9" s="420">
        <v>3501</v>
      </c>
      <c r="E9" s="420">
        <v>4580</v>
      </c>
      <c r="F9" s="420">
        <v>6298</v>
      </c>
      <c r="G9" s="438" t="s">
        <v>363</v>
      </c>
      <c r="H9" s="438" t="s">
        <v>363</v>
      </c>
      <c r="I9" s="275" t="s">
        <v>399</v>
      </c>
      <c r="J9" s="638"/>
    </row>
    <row r="10" spans="1:11" s="6" customFormat="1" ht="22.5" customHeight="1" thickBot="1">
      <c r="A10" s="633" t="s">
        <v>99</v>
      </c>
      <c r="B10" s="266" t="s">
        <v>396</v>
      </c>
      <c r="C10" s="421">
        <v>19</v>
      </c>
      <c r="D10" s="418">
        <v>21</v>
      </c>
      <c r="E10" s="418">
        <v>21</v>
      </c>
      <c r="F10" s="418">
        <v>23</v>
      </c>
      <c r="G10" s="418">
        <v>21</v>
      </c>
      <c r="H10" s="418">
        <v>21</v>
      </c>
      <c r="I10" s="274" t="s">
        <v>397</v>
      </c>
      <c r="J10" s="628" t="s">
        <v>100</v>
      </c>
    </row>
    <row r="11" spans="1:11" s="6" customFormat="1" ht="22.5" customHeight="1" thickBot="1">
      <c r="A11" s="633"/>
      <c r="B11" s="266" t="s">
        <v>398</v>
      </c>
      <c r="C11" s="422">
        <v>2162</v>
      </c>
      <c r="D11" s="422">
        <v>2365</v>
      </c>
      <c r="E11" s="422">
        <v>2679</v>
      </c>
      <c r="F11" s="418">
        <v>2398</v>
      </c>
      <c r="G11" s="437" t="s">
        <v>363</v>
      </c>
      <c r="H11" s="437" t="s">
        <v>363</v>
      </c>
      <c r="I11" s="274" t="s">
        <v>399</v>
      </c>
      <c r="J11" s="628"/>
    </row>
    <row r="12" spans="1:11" s="6" customFormat="1" ht="22.5" customHeight="1" thickBot="1">
      <c r="A12" s="635" t="s">
        <v>101</v>
      </c>
      <c r="B12" s="271" t="s">
        <v>396</v>
      </c>
      <c r="C12" s="419">
        <v>10</v>
      </c>
      <c r="D12" s="420">
        <v>14</v>
      </c>
      <c r="E12" s="420">
        <v>12</v>
      </c>
      <c r="F12" s="420">
        <v>10</v>
      </c>
      <c r="G12" s="420">
        <v>6</v>
      </c>
      <c r="H12" s="420">
        <v>6</v>
      </c>
      <c r="I12" s="275" t="s">
        <v>397</v>
      </c>
      <c r="J12" s="638" t="s">
        <v>102</v>
      </c>
    </row>
    <row r="13" spans="1:11" s="6" customFormat="1" ht="22.5" customHeight="1" thickBot="1">
      <c r="A13" s="635"/>
      <c r="B13" s="271" t="s">
        <v>398</v>
      </c>
      <c r="C13" s="420">
        <v>1169</v>
      </c>
      <c r="D13" s="420">
        <v>853</v>
      </c>
      <c r="E13" s="420">
        <v>662</v>
      </c>
      <c r="F13" s="420">
        <v>569</v>
      </c>
      <c r="G13" s="438" t="s">
        <v>363</v>
      </c>
      <c r="H13" s="438" t="s">
        <v>363</v>
      </c>
      <c r="I13" s="275" t="s">
        <v>399</v>
      </c>
      <c r="J13" s="638"/>
    </row>
    <row r="14" spans="1:11" s="6" customFormat="1" ht="22.5" customHeight="1" thickBot="1">
      <c r="A14" s="633" t="s">
        <v>103</v>
      </c>
      <c r="B14" s="266" t="s">
        <v>396</v>
      </c>
      <c r="C14" s="421">
        <v>2</v>
      </c>
      <c r="D14" s="418">
        <v>3</v>
      </c>
      <c r="E14" s="418">
        <v>3</v>
      </c>
      <c r="F14" s="418">
        <v>3</v>
      </c>
      <c r="G14" s="418">
        <v>3</v>
      </c>
      <c r="H14" s="418">
        <v>3</v>
      </c>
      <c r="I14" s="274" t="s">
        <v>397</v>
      </c>
      <c r="J14" s="628" t="s">
        <v>104</v>
      </c>
    </row>
    <row r="15" spans="1:11" s="6" customFormat="1" ht="22.5" customHeight="1">
      <c r="A15" s="634"/>
      <c r="B15" s="278" t="s">
        <v>398</v>
      </c>
      <c r="C15" s="423">
        <v>68</v>
      </c>
      <c r="D15" s="423">
        <v>68</v>
      </c>
      <c r="E15" s="423">
        <v>68</v>
      </c>
      <c r="F15" s="424">
        <v>72</v>
      </c>
      <c r="G15" s="439" t="s">
        <v>363</v>
      </c>
      <c r="H15" s="439" t="s">
        <v>363</v>
      </c>
      <c r="I15" s="279" t="s">
        <v>399</v>
      </c>
      <c r="J15" s="637"/>
    </row>
    <row r="16" spans="1:11" s="7" customFormat="1" ht="22.5" customHeight="1" thickBot="1">
      <c r="A16" s="629" t="s">
        <v>91</v>
      </c>
      <c r="B16" s="280" t="s">
        <v>396</v>
      </c>
      <c r="C16" s="425">
        <f t="shared" ref="C16:H17" si="0">C6+C8+C10+C12+C14</f>
        <v>58</v>
      </c>
      <c r="D16" s="425">
        <f t="shared" si="0"/>
        <v>66</v>
      </c>
      <c r="E16" s="425">
        <f t="shared" si="0"/>
        <v>74</v>
      </c>
      <c r="F16" s="425">
        <f t="shared" si="0"/>
        <v>81</v>
      </c>
      <c r="G16" s="425">
        <f t="shared" ref="G16" si="1">G6+G8+G10+G12+G14</f>
        <v>83</v>
      </c>
      <c r="H16" s="425">
        <f t="shared" si="0"/>
        <v>85</v>
      </c>
      <c r="I16" s="281" t="s">
        <v>397</v>
      </c>
      <c r="J16" s="631" t="s">
        <v>3</v>
      </c>
    </row>
    <row r="17" spans="1:10" ht="22.5" customHeight="1">
      <c r="A17" s="630"/>
      <c r="B17" s="272" t="s">
        <v>398</v>
      </c>
      <c r="C17" s="426">
        <f t="shared" si="0"/>
        <v>17608</v>
      </c>
      <c r="D17" s="426">
        <f t="shared" si="0"/>
        <v>13713</v>
      </c>
      <c r="E17" s="426">
        <f t="shared" si="0"/>
        <v>15312</v>
      </c>
      <c r="F17" s="426">
        <f>F7+F9+F11+F13+F15</f>
        <v>19513</v>
      </c>
      <c r="G17" s="440" t="s">
        <v>363</v>
      </c>
      <c r="H17" s="440" t="s">
        <v>363</v>
      </c>
      <c r="I17" s="276" t="s">
        <v>399</v>
      </c>
      <c r="J17" s="632"/>
    </row>
    <row r="18" spans="1:10">
      <c r="A18" s="283" t="s">
        <v>491</v>
      </c>
      <c r="B18" s="282"/>
      <c r="C18" s="282"/>
      <c r="D18" s="282"/>
      <c r="E18" s="282"/>
      <c r="F18" s="282"/>
      <c r="G18" s="282"/>
      <c r="H18" s="282"/>
      <c r="I18" s="282"/>
      <c r="J18" s="282" t="s">
        <v>490</v>
      </c>
    </row>
    <row r="32" spans="1:10" s="18" customFormat="1" ht="29.25" customHeight="1"/>
  </sheetData>
  <mergeCells count="15">
    <mergeCell ref="A1:J1"/>
    <mergeCell ref="A2:J2"/>
    <mergeCell ref="A3:J3"/>
    <mergeCell ref="J6:J7"/>
    <mergeCell ref="A16:A17"/>
    <mergeCell ref="J16:J17"/>
    <mergeCell ref="A14:A15"/>
    <mergeCell ref="A12:A13"/>
    <mergeCell ref="A10:A11"/>
    <mergeCell ref="A8:A9"/>
    <mergeCell ref="A6:A7"/>
    <mergeCell ref="J14:J15"/>
    <mergeCell ref="J12:J13"/>
    <mergeCell ref="J10:J11"/>
    <mergeCell ref="J8:J9"/>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rightToLeft="1" view="pageBreakPreview" zoomScaleNormal="75" workbookViewId="0">
      <selection activeCell="E12" sqref="E12"/>
    </sheetView>
  </sheetViews>
  <sheetFormatPr defaultRowHeight="12.75"/>
  <cols>
    <col min="1" max="1" width="25.85546875" style="16" customWidth="1"/>
    <col min="2" max="2" width="10.42578125" style="16" customWidth="1"/>
    <col min="3" max="3" width="10.5703125" style="16" bestFit="1" customWidth="1"/>
    <col min="4" max="4" width="10.5703125" style="16" customWidth="1"/>
    <col min="5" max="5" width="31.28515625" style="16" customWidth="1"/>
    <col min="6" max="16384" width="9.140625" style="4"/>
  </cols>
  <sheetData>
    <row r="1" spans="1:5" ht="18">
      <c r="A1" s="487" t="s">
        <v>595</v>
      </c>
      <c r="B1" s="488"/>
      <c r="C1" s="488"/>
      <c r="D1" s="488"/>
      <c r="E1" s="488"/>
    </row>
    <row r="2" spans="1:5" s="259" customFormat="1" ht="18">
      <c r="A2" s="495">
        <v>2014</v>
      </c>
      <c r="B2" s="496"/>
      <c r="C2" s="496"/>
      <c r="D2" s="496"/>
      <c r="E2" s="496"/>
    </row>
    <row r="3" spans="1:5" ht="40.5" customHeight="1">
      <c r="A3" s="497" t="s">
        <v>594</v>
      </c>
      <c r="B3" s="497"/>
      <c r="C3" s="497"/>
      <c r="D3" s="497"/>
      <c r="E3" s="497"/>
    </row>
    <row r="4" spans="1:5" ht="19.899999999999999" customHeight="1">
      <c r="A4" s="498">
        <v>2014</v>
      </c>
      <c r="B4" s="498"/>
      <c r="C4" s="498"/>
      <c r="D4" s="498"/>
      <c r="E4" s="498"/>
    </row>
    <row r="5" spans="1:5" ht="20.100000000000001" customHeight="1">
      <c r="A5" s="641" t="s">
        <v>591</v>
      </c>
      <c r="B5" s="642"/>
      <c r="C5" s="643" t="s">
        <v>590</v>
      </c>
      <c r="D5" s="643"/>
      <c r="E5" s="644"/>
    </row>
    <row r="6" spans="1:5" s="5" customFormat="1" ht="14.25" customHeight="1" thickBot="1">
      <c r="A6" s="499" t="s">
        <v>402</v>
      </c>
      <c r="B6" s="515" t="s">
        <v>280</v>
      </c>
      <c r="C6" s="515" t="s">
        <v>281</v>
      </c>
      <c r="D6" s="515" t="s">
        <v>282</v>
      </c>
      <c r="E6" s="645" t="s">
        <v>190</v>
      </c>
    </row>
    <row r="7" spans="1:5" s="5" customFormat="1" ht="14.25" customHeight="1" thickBot="1">
      <c r="A7" s="500"/>
      <c r="B7" s="516"/>
      <c r="C7" s="516"/>
      <c r="D7" s="516"/>
      <c r="E7" s="646"/>
    </row>
    <row r="8" spans="1:5" s="5" customFormat="1" ht="27" customHeight="1" thickBot="1">
      <c r="A8" s="500"/>
      <c r="B8" s="516"/>
      <c r="C8" s="516"/>
      <c r="D8" s="516"/>
      <c r="E8" s="646"/>
    </row>
    <row r="9" spans="1:5" s="5" customFormat="1" ht="14.25" customHeight="1">
      <c r="A9" s="501"/>
      <c r="B9" s="522"/>
      <c r="C9" s="522"/>
      <c r="D9" s="522"/>
      <c r="E9" s="647"/>
    </row>
    <row r="10" spans="1:5" s="6" customFormat="1" ht="31.5" customHeight="1" thickBot="1">
      <c r="A10" s="130" t="s">
        <v>95</v>
      </c>
      <c r="B10" s="319">
        <v>33</v>
      </c>
      <c r="C10" s="319">
        <v>7748</v>
      </c>
      <c r="D10" s="321">
        <v>1912338.2010378237</v>
      </c>
      <c r="E10" s="131" t="s">
        <v>96</v>
      </c>
    </row>
    <row r="11" spans="1:5" s="6" customFormat="1" ht="31.5" customHeight="1" thickBot="1">
      <c r="A11" s="105" t="s">
        <v>97</v>
      </c>
      <c r="B11" s="318">
        <v>22</v>
      </c>
      <c r="C11" s="318">
        <v>4173</v>
      </c>
      <c r="D11" s="322">
        <v>1164869.544982353</v>
      </c>
      <c r="E11" s="132" t="s">
        <v>98</v>
      </c>
    </row>
    <row r="12" spans="1:5" s="6" customFormat="1" ht="31.5" customHeight="1" thickBot="1">
      <c r="A12" s="106" t="s">
        <v>99</v>
      </c>
      <c r="B12" s="317">
        <v>21</v>
      </c>
      <c r="C12" s="317">
        <v>1745</v>
      </c>
      <c r="D12" s="323">
        <v>476127.0906</v>
      </c>
      <c r="E12" s="133" t="s">
        <v>100</v>
      </c>
    </row>
    <row r="13" spans="1:5" s="6" customFormat="1" ht="31.5" customHeight="1" thickBot="1">
      <c r="A13" s="105" t="s">
        <v>101</v>
      </c>
      <c r="B13" s="318">
        <v>6</v>
      </c>
      <c r="C13" s="318">
        <v>214</v>
      </c>
      <c r="D13" s="322">
        <v>55775.508099999999</v>
      </c>
      <c r="E13" s="132" t="s">
        <v>102</v>
      </c>
    </row>
    <row r="14" spans="1:5" s="6" customFormat="1" ht="31.5" customHeight="1">
      <c r="A14" s="107" t="s">
        <v>103</v>
      </c>
      <c r="B14" s="320">
        <v>3</v>
      </c>
      <c r="C14" s="320">
        <v>57</v>
      </c>
      <c r="D14" s="324">
        <v>14861.730299999999</v>
      </c>
      <c r="E14" s="134" t="s">
        <v>104</v>
      </c>
    </row>
    <row r="15" spans="1:5" s="7" customFormat="1" ht="36.75" customHeight="1">
      <c r="A15" s="161" t="s">
        <v>91</v>
      </c>
      <c r="B15" s="44">
        <f>SUM(B10:B14)</f>
        <v>85</v>
      </c>
      <c r="C15" s="44">
        <f>SUM(C10:C14)</f>
        <v>13937</v>
      </c>
      <c r="D15" s="44">
        <f>SUM(D10:D14)</f>
        <v>3623972.0750201764</v>
      </c>
      <c r="E15" s="136" t="s">
        <v>3</v>
      </c>
    </row>
    <row r="16" spans="1:5">
      <c r="A16" s="639"/>
      <c r="B16" s="640"/>
      <c r="C16" s="640"/>
      <c r="D16" s="640"/>
      <c r="E16" s="640"/>
    </row>
    <row r="31" ht="29.25" customHeight="1"/>
  </sheetData>
  <mergeCells count="12">
    <mergeCell ref="A16:E16"/>
    <mergeCell ref="A5:B5"/>
    <mergeCell ref="C5:E5"/>
    <mergeCell ref="A1:E1"/>
    <mergeCell ref="A3:E3"/>
    <mergeCell ref="A6:A9"/>
    <mergeCell ref="E6:E9"/>
    <mergeCell ref="B6:B9"/>
    <mergeCell ref="C6:C9"/>
    <mergeCell ref="A4:E4"/>
    <mergeCell ref="D6:D9"/>
    <mergeCell ref="A2:E2"/>
  </mergeCells>
  <phoneticPr fontId="21" type="noConversion"/>
  <printOptions horizontalCentered="1" verticalCentered="1"/>
  <pageMargins left="0" right="0" top="0" bottom="0" header="0" footer="0"/>
  <pageSetup paperSize="9" scale="9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100" zoomScaleSheetLayoutView="100" workbookViewId="0">
      <selection sqref="A1:H1"/>
    </sheetView>
  </sheetViews>
  <sheetFormatPr defaultRowHeight="12.75"/>
  <cols>
    <col min="1" max="1" width="17.42578125" style="18" customWidth="1"/>
    <col min="2" max="7" width="13.85546875" style="18" customWidth="1"/>
    <col min="8" max="8" width="20.85546875" style="18" customWidth="1"/>
    <col min="9" max="16384" width="9.140625" style="47"/>
  </cols>
  <sheetData>
    <row r="1" spans="1:8" s="45" customFormat="1" ht="18">
      <c r="A1" s="487" t="s">
        <v>411</v>
      </c>
      <c r="B1" s="488"/>
      <c r="C1" s="488"/>
      <c r="D1" s="488"/>
      <c r="E1" s="488"/>
      <c r="F1" s="488"/>
      <c r="G1" s="488"/>
      <c r="H1" s="488"/>
    </row>
    <row r="2" spans="1:8" s="45" customFormat="1" ht="18">
      <c r="A2" s="495" t="s">
        <v>403</v>
      </c>
      <c r="B2" s="496"/>
      <c r="C2" s="496"/>
      <c r="D2" s="496"/>
      <c r="E2" s="496"/>
      <c r="F2" s="496"/>
      <c r="G2" s="496"/>
      <c r="H2" s="496"/>
    </row>
    <row r="3" spans="1:8" s="46" customFormat="1" ht="22.15" customHeight="1">
      <c r="A3" s="498" t="s">
        <v>105</v>
      </c>
      <c r="B3" s="498"/>
      <c r="C3" s="498"/>
      <c r="D3" s="498"/>
      <c r="E3" s="498"/>
      <c r="F3" s="498"/>
      <c r="G3" s="498"/>
      <c r="H3" s="498"/>
    </row>
    <row r="4" spans="1:8" s="46" customFormat="1" ht="15.75">
      <c r="A4" s="498" t="s">
        <v>403</v>
      </c>
      <c r="B4" s="498"/>
      <c r="C4" s="498"/>
      <c r="D4" s="498"/>
      <c r="E4" s="498"/>
      <c r="F4" s="498"/>
      <c r="G4" s="498"/>
      <c r="H4" s="498"/>
    </row>
    <row r="5" spans="1:8" ht="20.100000000000001" customHeight="1">
      <c r="A5" s="641" t="s">
        <v>592</v>
      </c>
      <c r="B5" s="641"/>
      <c r="C5" s="47"/>
      <c r="D5" s="47"/>
      <c r="E5" s="47"/>
      <c r="F5" s="47"/>
      <c r="G5" s="643" t="s">
        <v>593</v>
      </c>
      <c r="H5" s="644"/>
    </row>
    <row r="6" spans="1:8" s="48" customFormat="1" ht="14.25" customHeight="1">
      <c r="A6" s="648" t="s">
        <v>286</v>
      </c>
      <c r="B6" s="650" t="s">
        <v>283</v>
      </c>
      <c r="C6" s="650"/>
      <c r="D6" s="650" t="s">
        <v>284</v>
      </c>
      <c r="E6" s="650"/>
      <c r="F6" s="650" t="s">
        <v>285</v>
      </c>
      <c r="G6" s="650"/>
      <c r="H6" s="653" t="s">
        <v>287</v>
      </c>
    </row>
    <row r="7" spans="1:8" s="48" customFormat="1" ht="19.5" customHeight="1">
      <c r="A7" s="648"/>
      <c r="B7" s="650"/>
      <c r="C7" s="650"/>
      <c r="D7" s="650"/>
      <c r="E7" s="650"/>
      <c r="F7" s="650"/>
      <c r="G7" s="650"/>
      <c r="H7" s="653"/>
    </row>
    <row r="8" spans="1:8" s="48" customFormat="1" ht="15" customHeight="1">
      <c r="A8" s="648"/>
      <c r="B8" s="526" t="s">
        <v>127</v>
      </c>
      <c r="C8" s="526" t="s">
        <v>128</v>
      </c>
      <c r="D8" s="526" t="s">
        <v>127</v>
      </c>
      <c r="E8" s="526" t="s">
        <v>128</v>
      </c>
      <c r="F8" s="651" t="s">
        <v>127</v>
      </c>
      <c r="G8" s="651" t="s">
        <v>128</v>
      </c>
      <c r="H8" s="653"/>
    </row>
    <row r="9" spans="1:8" s="48" customFormat="1" ht="14.25" customHeight="1">
      <c r="A9" s="649"/>
      <c r="B9" s="525"/>
      <c r="C9" s="525"/>
      <c r="D9" s="525"/>
      <c r="E9" s="525"/>
      <c r="F9" s="652"/>
      <c r="G9" s="652"/>
      <c r="H9" s="654"/>
    </row>
    <row r="10" spans="1:8" s="49" customFormat="1" ht="27" customHeight="1" thickBot="1">
      <c r="A10" s="251">
        <v>2009</v>
      </c>
      <c r="B10" s="252">
        <v>679132</v>
      </c>
      <c r="C10" s="252">
        <v>605158</v>
      </c>
      <c r="D10" s="252">
        <v>979437</v>
      </c>
      <c r="E10" s="252">
        <v>929987</v>
      </c>
      <c r="F10" s="253">
        <f t="shared" ref="F10:F13" si="0">SUM(B10,D10)</f>
        <v>1658569</v>
      </c>
      <c r="G10" s="253">
        <f t="shared" ref="G10:G12" si="1">SUM(C10,E10)</f>
        <v>1535145</v>
      </c>
      <c r="H10" s="427">
        <v>2009</v>
      </c>
    </row>
    <row r="11" spans="1:8" s="49" customFormat="1" ht="27" customHeight="1" thickBot="1">
      <c r="A11" s="175">
        <v>2010</v>
      </c>
      <c r="B11" s="75">
        <v>751924</v>
      </c>
      <c r="C11" s="75">
        <v>637771</v>
      </c>
      <c r="D11" s="75">
        <v>1114547</v>
      </c>
      <c r="E11" s="75">
        <v>1085173</v>
      </c>
      <c r="F11" s="310">
        <f t="shared" si="0"/>
        <v>1866471</v>
      </c>
      <c r="G11" s="310">
        <f t="shared" si="1"/>
        <v>1722944</v>
      </c>
      <c r="H11" s="408">
        <v>2010</v>
      </c>
    </row>
    <row r="12" spans="1:8" s="49" customFormat="1" ht="27" customHeight="1" thickBot="1">
      <c r="A12" s="176">
        <v>2011</v>
      </c>
      <c r="B12" s="68">
        <v>1205881</v>
      </c>
      <c r="C12" s="68">
        <v>1070390</v>
      </c>
      <c r="D12" s="68">
        <v>1699419</v>
      </c>
      <c r="E12" s="68">
        <v>1613956</v>
      </c>
      <c r="F12" s="311">
        <f t="shared" si="0"/>
        <v>2905300</v>
      </c>
      <c r="G12" s="311">
        <f t="shared" si="1"/>
        <v>2684346</v>
      </c>
      <c r="H12" s="428">
        <v>2011</v>
      </c>
    </row>
    <row r="13" spans="1:8" s="49" customFormat="1" ht="27" customHeight="1" thickBot="1">
      <c r="A13" s="175">
        <v>2012</v>
      </c>
      <c r="B13" s="75">
        <v>653638</v>
      </c>
      <c r="C13" s="75">
        <v>526468</v>
      </c>
      <c r="D13" s="75">
        <v>1807638</v>
      </c>
      <c r="E13" s="75">
        <v>2288692</v>
      </c>
      <c r="F13" s="310">
        <f t="shared" si="0"/>
        <v>2461276</v>
      </c>
      <c r="G13" s="310">
        <f>SUM(C13,E13)</f>
        <v>2815160</v>
      </c>
      <c r="H13" s="408">
        <v>2012</v>
      </c>
    </row>
    <row r="14" spans="1:8" s="49" customFormat="1" ht="27" customHeight="1" thickBot="1">
      <c r="A14" s="176">
        <v>2013</v>
      </c>
      <c r="B14" s="441" t="s">
        <v>363</v>
      </c>
      <c r="C14" s="441" t="s">
        <v>363</v>
      </c>
      <c r="D14" s="441" t="s">
        <v>363</v>
      </c>
      <c r="E14" s="441" t="s">
        <v>363</v>
      </c>
      <c r="F14" s="441" t="s">
        <v>363</v>
      </c>
      <c r="G14" s="330">
        <v>3224204.6711999997</v>
      </c>
      <c r="H14" s="428">
        <v>2013</v>
      </c>
    </row>
    <row r="15" spans="1:8" s="49" customFormat="1" ht="27" customHeight="1">
      <c r="A15" s="254">
        <v>2014</v>
      </c>
      <c r="B15" s="442" t="s">
        <v>363</v>
      </c>
      <c r="C15" s="442" t="s">
        <v>363</v>
      </c>
      <c r="D15" s="442" t="s">
        <v>363</v>
      </c>
      <c r="E15" s="442" t="s">
        <v>363</v>
      </c>
      <c r="F15" s="442" t="s">
        <v>363</v>
      </c>
      <c r="G15" s="325">
        <v>3623972.0750201764</v>
      </c>
      <c r="H15" s="429">
        <v>2014</v>
      </c>
    </row>
    <row r="16" spans="1:8" ht="18" customHeight="1">
      <c r="A16" s="283" t="s">
        <v>489</v>
      </c>
      <c r="B16" s="282"/>
      <c r="C16" s="282"/>
      <c r="D16" s="282"/>
      <c r="E16" s="282"/>
      <c r="F16" s="282"/>
      <c r="G16" s="282"/>
      <c r="H16" s="282" t="s">
        <v>490</v>
      </c>
    </row>
    <row r="31" ht="29.25" customHeight="1"/>
  </sheetData>
  <mergeCells count="17">
    <mergeCell ref="A1:H1"/>
    <mergeCell ref="A3:H3"/>
    <mergeCell ref="A4:H4"/>
    <mergeCell ref="F8:F9"/>
    <mergeCell ref="G8:G9"/>
    <mergeCell ref="B6:C7"/>
    <mergeCell ref="D6:E7"/>
    <mergeCell ref="B8:B9"/>
    <mergeCell ref="C8:C9"/>
    <mergeCell ref="D8:D9"/>
    <mergeCell ref="H6:H9"/>
    <mergeCell ref="A5:B5"/>
    <mergeCell ref="G5:H5"/>
    <mergeCell ref="A6:A9"/>
    <mergeCell ref="F6:G7"/>
    <mergeCell ref="E8:E9"/>
    <mergeCell ref="A2:H2"/>
  </mergeCells>
  <phoneticPr fontId="21" type="noConversion"/>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rightToLeft="1" tabSelected="1" view="pageBreakPreview" zoomScaleNormal="75" zoomScaleSheetLayoutView="100" workbookViewId="0">
      <selection activeCell="N13" sqref="N13"/>
    </sheetView>
  </sheetViews>
  <sheetFormatPr defaultRowHeight="12.75"/>
  <cols>
    <col min="1" max="1" width="20.85546875" style="16" customWidth="1"/>
    <col min="2" max="7" width="12" style="16" bestFit="1" customWidth="1"/>
    <col min="8" max="8" width="9.28515625" style="16" bestFit="1" customWidth="1"/>
    <col min="9" max="9" width="12" style="16" bestFit="1" customWidth="1"/>
    <col min="10" max="10" width="9.28515625" style="16" customWidth="1"/>
    <col min="11" max="11" width="12" style="16" bestFit="1" customWidth="1"/>
    <col min="12" max="12" width="19" style="16" customWidth="1"/>
    <col min="13" max="16384" width="9.140625" style="8"/>
  </cols>
  <sheetData>
    <row r="1" spans="1:12" s="12" customFormat="1" ht="18">
      <c r="A1" s="657" t="s">
        <v>580</v>
      </c>
      <c r="B1" s="658"/>
      <c r="C1" s="658"/>
      <c r="D1" s="658"/>
      <c r="E1" s="658"/>
      <c r="F1" s="658"/>
      <c r="G1" s="658"/>
      <c r="H1" s="658"/>
      <c r="I1" s="658"/>
      <c r="J1" s="658"/>
      <c r="K1" s="658"/>
      <c r="L1" s="658"/>
    </row>
    <row r="2" spans="1:12" s="12" customFormat="1" ht="18">
      <c r="A2" s="659" t="s">
        <v>412</v>
      </c>
      <c r="B2" s="660"/>
      <c r="C2" s="660"/>
      <c r="D2" s="660"/>
      <c r="E2" s="660"/>
      <c r="F2" s="660"/>
      <c r="G2" s="660"/>
      <c r="H2" s="660"/>
      <c r="I2" s="660"/>
      <c r="J2" s="660"/>
      <c r="K2" s="660"/>
      <c r="L2" s="660"/>
    </row>
    <row r="3" spans="1:12" s="13" customFormat="1" ht="15.75">
      <c r="A3" s="612" t="s">
        <v>581</v>
      </c>
      <c r="B3" s="612"/>
      <c r="C3" s="612"/>
      <c r="D3" s="612"/>
      <c r="E3" s="612"/>
      <c r="F3" s="612"/>
      <c r="G3" s="612"/>
      <c r="H3" s="612"/>
      <c r="I3" s="612"/>
      <c r="J3" s="612"/>
      <c r="K3" s="612"/>
      <c r="L3" s="612"/>
    </row>
    <row r="4" spans="1:12" s="13" customFormat="1" ht="15.75">
      <c r="A4" s="612" t="s">
        <v>412</v>
      </c>
      <c r="B4" s="612"/>
      <c r="C4" s="612"/>
      <c r="D4" s="612"/>
      <c r="E4" s="612"/>
      <c r="F4" s="612"/>
      <c r="G4" s="612"/>
      <c r="H4" s="612"/>
      <c r="I4" s="612"/>
      <c r="J4" s="612"/>
      <c r="K4" s="612"/>
      <c r="L4" s="612"/>
    </row>
    <row r="5" spans="1:12" s="4" customFormat="1" ht="20.100000000000001" customHeight="1">
      <c r="A5" s="661" t="s">
        <v>598</v>
      </c>
      <c r="B5" s="662"/>
      <c r="C5" s="50"/>
      <c r="D5" s="50"/>
      <c r="E5" s="50"/>
      <c r="F5" s="50"/>
      <c r="G5" s="655" t="s">
        <v>599</v>
      </c>
      <c r="H5" s="655"/>
      <c r="I5" s="655"/>
      <c r="J5" s="655"/>
      <c r="K5" s="655"/>
      <c r="L5" s="656"/>
    </row>
    <row r="6" spans="1:12" s="9" customFormat="1" ht="14.25" customHeight="1">
      <c r="A6" s="648" t="s">
        <v>392</v>
      </c>
      <c r="B6" s="665">
        <v>2010</v>
      </c>
      <c r="C6" s="665"/>
      <c r="D6" s="665">
        <v>2011</v>
      </c>
      <c r="E6" s="665"/>
      <c r="F6" s="666">
        <v>2012</v>
      </c>
      <c r="G6" s="666"/>
      <c r="H6" s="666">
        <v>2013</v>
      </c>
      <c r="I6" s="666"/>
      <c r="J6" s="666">
        <v>2014</v>
      </c>
      <c r="K6" s="666"/>
      <c r="L6" s="654" t="s">
        <v>391</v>
      </c>
    </row>
    <row r="7" spans="1:12" s="9" customFormat="1" ht="15" customHeight="1">
      <c r="A7" s="648"/>
      <c r="B7" s="665"/>
      <c r="C7" s="665"/>
      <c r="D7" s="665"/>
      <c r="E7" s="665"/>
      <c r="F7" s="666"/>
      <c r="G7" s="666"/>
      <c r="H7" s="666"/>
      <c r="I7" s="666"/>
      <c r="J7" s="666"/>
      <c r="K7" s="666"/>
      <c r="L7" s="663"/>
    </row>
    <row r="8" spans="1:12" s="9" customFormat="1" ht="15" customHeight="1">
      <c r="A8" s="648"/>
      <c r="B8" s="526" t="s">
        <v>127</v>
      </c>
      <c r="C8" s="526" t="s">
        <v>128</v>
      </c>
      <c r="D8" s="526" t="s">
        <v>127</v>
      </c>
      <c r="E8" s="526" t="s">
        <v>128</v>
      </c>
      <c r="F8" s="651" t="s">
        <v>127</v>
      </c>
      <c r="G8" s="651" t="s">
        <v>128</v>
      </c>
      <c r="H8" s="651" t="s">
        <v>127</v>
      </c>
      <c r="I8" s="651" t="s">
        <v>128</v>
      </c>
      <c r="J8" s="651" t="s">
        <v>127</v>
      </c>
      <c r="K8" s="651" t="s">
        <v>128</v>
      </c>
      <c r="L8" s="663"/>
    </row>
    <row r="9" spans="1:12" s="9" customFormat="1" ht="14.25" customHeight="1">
      <c r="A9" s="648"/>
      <c r="B9" s="526"/>
      <c r="C9" s="526"/>
      <c r="D9" s="526"/>
      <c r="E9" s="526"/>
      <c r="F9" s="651"/>
      <c r="G9" s="651"/>
      <c r="H9" s="651"/>
      <c r="I9" s="651"/>
      <c r="J9" s="651"/>
      <c r="K9" s="651"/>
      <c r="L9" s="664"/>
    </row>
    <row r="10" spans="1:12" s="10" customFormat="1" ht="27" customHeight="1" thickBot="1">
      <c r="A10" s="177" t="s">
        <v>4</v>
      </c>
      <c r="B10" s="74">
        <v>128026</v>
      </c>
      <c r="C10" s="74">
        <v>122955</v>
      </c>
      <c r="D10" s="74">
        <v>265482</v>
      </c>
      <c r="E10" s="74">
        <v>236396</v>
      </c>
      <c r="F10" s="74">
        <v>188590</v>
      </c>
      <c r="G10" s="74">
        <v>207440</v>
      </c>
      <c r="H10" s="332" t="s">
        <v>363</v>
      </c>
      <c r="I10" s="332">
        <v>271818</v>
      </c>
      <c r="J10" s="332" t="s">
        <v>363</v>
      </c>
      <c r="K10" s="326">
        <v>314750</v>
      </c>
      <c r="L10" s="178" t="s">
        <v>13</v>
      </c>
    </row>
    <row r="11" spans="1:12" s="10" customFormat="1" ht="27" customHeight="1" thickBot="1">
      <c r="A11" s="179" t="s">
        <v>5</v>
      </c>
      <c r="B11" s="75">
        <v>142306</v>
      </c>
      <c r="C11" s="75">
        <v>137491</v>
      </c>
      <c r="D11" s="75">
        <v>248931</v>
      </c>
      <c r="E11" s="75">
        <v>213839</v>
      </c>
      <c r="F11" s="75">
        <v>185215</v>
      </c>
      <c r="G11" s="75">
        <v>219738</v>
      </c>
      <c r="H11" s="333" t="s">
        <v>363</v>
      </c>
      <c r="I11" s="333">
        <v>254655</v>
      </c>
      <c r="J11" s="333" t="s">
        <v>363</v>
      </c>
      <c r="K11" s="327">
        <v>283996</v>
      </c>
      <c r="L11" s="180" t="s">
        <v>14</v>
      </c>
    </row>
    <row r="12" spans="1:12" s="10" customFormat="1" ht="27" customHeight="1" thickBot="1">
      <c r="A12" s="181" t="s">
        <v>6</v>
      </c>
      <c r="B12" s="76">
        <v>183009</v>
      </c>
      <c r="C12" s="76">
        <v>169324</v>
      </c>
      <c r="D12" s="76">
        <v>253998</v>
      </c>
      <c r="E12" s="76">
        <v>222404</v>
      </c>
      <c r="F12" s="76">
        <v>211458</v>
      </c>
      <c r="G12" s="76">
        <v>246823</v>
      </c>
      <c r="H12" s="334" t="s">
        <v>363</v>
      </c>
      <c r="I12" s="334">
        <v>301717</v>
      </c>
      <c r="J12" s="334" t="s">
        <v>363</v>
      </c>
      <c r="K12" s="328">
        <v>317501</v>
      </c>
      <c r="L12" s="182" t="s">
        <v>15</v>
      </c>
    </row>
    <row r="13" spans="1:12" s="10" customFormat="1" ht="27" customHeight="1" thickBot="1">
      <c r="A13" s="179" t="s">
        <v>7</v>
      </c>
      <c r="B13" s="75">
        <v>172808</v>
      </c>
      <c r="C13" s="75">
        <v>161103</v>
      </c>
      <c r="D13" s="75">
        <v>256872</v>
      </c>
      <c r="E13" s="75">
        <v>231473</v>
      </c>
      <c r="F13" s="75">
        <v>198223</v>
      </c>
      <c r="G13" s="75">
        <v>236884</v>
      </c>
      <c r="H13" s="333" t="s">
        <v>363</v>
      </c>
      <c r="I13" s="333">
        <v>283511</v>
      </c>
      <c r="J13" s="333" t="s">
        <v>363</v>
      </c>
      <c r="K13" s="327">
        <v>286200</v>
      </c>
      <c r="L13" s="180" t="s">
        <v>16</v>
      </c>
    </row>
    <row r="14" spans="1:12" s="10" customFormat="1" ht="27" customHeight="1" thickBot="1">
      <c r="A14" s="181" t="s">
        <v>8</v>
      </c>
      <c r="B14" s="76">
        <v>156908</v>
      </c>
      <c r="C14" s="76">
        <v>150489</v>
      </c>
      <c r="D14" s="76">
        <v>254709</v>
      </c>
      <c r="E14" s="76">
        <v>235998</v>
      </c>
      <c r="F14" s="76">
        <v>215034</v>
      </c>
      <c r="G14" s="76">
        <v>231590</v>
      </c>
      <c r="H14" s="334" t="s">
        <v>363</v>
      </c>
      <c r="I14" s="334">
        <v>282875</v>
      </c>
      <c r="J14" s="334" t="s">
        <v>363</v>
      </c>
      <c r="K14" s="328">
        <v>306632</v>
      </c>
      <c r="L14" s="182" t="s">
        <v>17</v>
      </c>
    </row>
    <row r="15" spans="1:12" s="10" customFormat="1" ht="27" customHeight="1" thickBot="1">
      <c r="A15" s="179" t="s">
        <v>107</v>
      </c>
      <c r="B15" s="75">
        <v>132839</v>
      </c>
      <c r="C15" s="75">
        <v>126238</v>
      </c>
      <c r="D15" s="75">
        <v>238104</v>
      </c>
      <c r="E15" s="75">
        <v>215765</v>
      </c>
      <c r="F15" s="75">
        <v>181804</v>
      </c>
      <c r="G15" s="75">
        <v>213796</v>
      </c>
      <c r="H15" s="333" t="s">
        <v>363</v>
      </c>
      <c r="I15" s="333">
        <v>263104.15500000003</v>
      </c>
      <c r="J15" s="333" t="s">
        <v>363</v>
      </c>
      <c r="K15" s="327">
        <v>299435.09699999995</v>
      </c>
      <c r="L15" s="180" t="s">
        <v>18</v>
      </c>
    </row>
    <row r="16" spans="1:12" s="10" customFormat="1" ht="27" customHeight="1" thickBot="1">
      <c r="A16" s="181" t="s">
        <v>9</v>
      </c>
      <c r="B16" s="76">
        <v>142939</v>
      </c>
      <c r="C16" s="76">
        <v>127641</v>
      </c>
      <c r="D16" s="76">
        <v>238139</v>
      </c>
      <c r="E16" s="76">
        <v>237701</v>
      </c>
      <c r="F16" s="76">
        <v>182563</v>
      </c>
      <c r="G16" s="76">
        <v>213244</v>
      </c>
      <c r="H16" s="334" t="s">
        <v>363</v>
      </c>
      <c r="I16" s="334">
        <v>212621</v>
      </c>
      <c r="J16" s="334" t="s">
        <v>363</v>
      </c>
      <c r="K16" s="328">
        <v>234488</v>
      </c>
      <c r="L16" s="182" t="s">
        <v>19</v>
      </c>
    </row>
    <row r="17" spans="1:12" s="10" customFormat="1" ht="27" customHeight="1" thickBot="1">
      <c r="A17" s="179" t="s">
        <v>108</v>
      </c>
      <c r="B17" s="75">
        <v>124260</v>
      </c>
      <c r="C17" s="75">
        <v>109183</v>
      </c>
      <c r="D17" s="75">
        <v>191528</v>
      </c>
      <c r="E17" s="75">
        <v>197171</v>
      </c>
      <c r="F17" s="75">
        <v>177939</v>
      </c>
      <c r="G17" s="75">
        <v>190809</v>
      </c>
      <c r="H17" s="333" t="s">
        <v>363</v>
      </c>
      <c r="I17" s="333">
        <v>240022.76380000002</v>
      </c>
      <c r="J17" s="333" t="s">
        <v>363</v>
      </c>
      <c r="K17" s="327">
        <v>278734</v>
      </c>
      <c r="L17" s="180" t="s">
        <v>20</v>
      </c>
    </row>
    <row r="18" spans="1:12" s="10" customFormat="1" ht="27" customHeight="1" thickBot="1">
      <c r="A18" s="181" t="s">
        <v>10</v>
      </c>
      <c r="B18" s="76">
        <v>138381</v>
      </c>
      <c r="C18" s="76">
        <v>132396</v>
      </c>
      <c r="D18" s="76">
        <v>223364</v>
      </c>
      <c r="E18" s="76">
        <v>199563</v>
      </c>
      <c r="F18" s="76">
        <v>209391</v>
      </c>
      <c r="G18" s="76">
        <v>231425</v>
      </c>
      <c r="H18" s="334" t="s">
        <v>363</v>
      </c>
      <c r="I18" s="334">
        <v>262289.64199999999</v>
      </c>
      <c r="J18" s="334" t="s">
        <v>363</v>
      </c>
      <c r="K18" s="328">
        <v>301900.70799999998</v>
      </c>
      <c r="L18" s="182" t="s">
        <v>21</v>
      </c>
    </row>
    <row r="19" spans="1:12" s="10" customFormat="1" ht="27" customHeight="1" thickBot="1">
      <c r="A19" s="179" t="s">
        <v>109</v>
      </c>
      <c r="B19" s="75">
        <v>184999</v>
      </c>
      <c r="C19" s="75">
        <v>165917</v>
      </c>
      <c r="D19" s="75">
        <v>232084</v>
      </c>
      <c r="E19" s="75">
        <v>227648</v>
      </c>
      <c r="F19" s="75">
        <v>243046</v>
      </c>
      <c r="G19" s="75">
        <v>279228</v>
      </c>
      <c r="H19" s="333" t="s">
        <v>363</v>
      </c>
      <c r="I19" s="333">
        <v>286527.07280000002</v>
      </c>
      <c r="J19" s="333" t="s">
        <v>363</v>
      </c>
      <c r="K19" s="327">
        <v>331969.9754</v>
      </c>
      <c r="L19" s="180" t="s">
        <v>110</v>
      </c>
    </row>
    <row r="20" spans="1:12" s="10" customFormat="1" ht="27" customHeight="1" thickBot="1">
      <c r="A20" s="181" t="s">
        <v>11</v>
      </c>
      <c r="B20" s="76">
        <v>182243</v>
      </c>
      <c r="C20" s="76">
        <v>157986</v>
      </c>
      <c r="D20" s="76">
        <v>243249</v>
      </c>
      <c r="E20" s="76">
        <v>233724</v>
      </c>
      <c r="F20" s="76">
        <v>240416</v>
      </c>
      <c r="G20" s="76">
        <v>281993</v>
      </c>
      <c r="H20" s="334" t="s">
        <v>363</v>
      </c>
      <c r="I20" s="334">
        <v>293715.42000000004</v>
      </c>
      <c r="J20" s="334" t="s">
        <v>363</v>
      </c>
      <c r="K20" s="328">
        <v>338908.054</v>
      </c>
      <c r="L20" s="182" t="s">
        <v>22</v>
      </c>
    </row>
    <row r="21" spans="1:12" s="10" customFormat="1" ht="27" customHeight="1">
      <c r="A21" s="183" t="s">
        <v>12</v>
      </c>
      <c r="B21" s="77">
        <v>177753</v>
      </c>
      <c r="C21" s="77">
        <v>162221</v>
      </c>
      <c r="D21" s="77">
        <v>258840</v>
      </c>
      <c r="E21" s="77">
        <v>232664</v>
      </c>
      <c r="F21" s="77">
        <v>227597</v>
      </c>
      <c r="G21" s="77">
        <v>262190</v>
      </c>
      <c r="H21" s="335" t="s">
        <v>363</v>
      </c>
      <c r="I21" s="335">
        <v>271347.99410000001</v>
      </c>
      <c r="J21" s="335" t="s">
        <v>363</v>
      </c>
      <c r="K21" s="329">
        <v>329457.5326378239</v>
      </c>
      <c r="L21" s="184" t="s">
        <v>23</v>
      </c>
    </row>
    <row r="22" spans="1:12" s="7" customFormat="1" ht="36" customHeight="1">
      <c r="A22" s="174" t="s">
        <v>2</v>
      </c>
      <c r="B22" s="73">
        <f>SUM(B10:B21)</f>
        <v>1866471</v>
      </c>
      <c r="C22" s="331">
        <f t="shared" ref="C22:I22" si="0">SUM(C10:C21)</f>
        <v>1722944</v>
      </c>
      <c r="D22" s="331">
        <f t="shared" si="0"/>
        <v>2905300</v>
      </c>
      <c r="E22" s="331">
        <f t="shared" si="0"/>
        <v>2684346</v>
      </c>
      <c r="F22" s="331">
        <f t="shared" si="0"/>
        <v>2461276</v>
      </c>
      <c r="G22" s="331">
        <f t="shared" si="0"/>
        <v>2815160</v>
      </c>
      <c r="H22" s="331" t="s">
        <v>363</v>
      </c>
      <c r="I22" s="331">
        <f t="shared" si="0"/>
        <v>3224204.0477</v>
      </c>
      <c r="J22" s="331" t="s">
        <v>363</v>
      </c>
      <c r="K22" s="331">
        <f>SUM(K10:K21)</f>
        <v>3623972.3670378239</v>
      </c>
      <c r="L22" s="232" t="s">
        <v>3</v>
      </c>
    </row>
    <row r="23" spans="1:12">
      <c r="A23" s="283" t="s">
        <v>491</v>
      </c>
      <c r="B23" s="284"/>
      <c r="C23" s="284"/>
      <c r="D23" s="284"/>
      <c r="E23" s="284"/>
      <c r="F23" s="284"/>
      <c r="G23" s="284"/>
      <c r="H23" s="284"/>
      <c r="I23" s="284"/>
      <c r="J23" s="284"/>
      <c r="K23" s="284"/>
      <c r="L23" s="282" t="s">
        <v>490</v>
      </c>
    </row>
    <row r="31" spans="1:12" ht="29.25" customHeight="1"/>
  </sheetData>
  <mergeCells count="23">
    <mergeCell ref="J6:K7"/>
    <mergeCell ref="J8:J9"/>
    <mergeCell ref="K8:K9"/>
    <mergeCell ref="D6:E7"/>
    <mergeCell ref="F6:G7"/>
    <mergeCell ref="H6:I7"/>
    <mergeCell ref="H8:H9"/>
    <mergeCell ref="I8:I9"/>
    <mergeCell ref="G5:L5"/>
    <mergeCell ref="A1:L1"/>
    <mergeCell ref="A2:L2"/>
    <mergeCell ref="A3:L3"/>
    <mergeCell ref="A4:L4"/>
    <mergeCell ref="A5:B5"/>
    <mergeCell ref="A6:A9"/>
    <mergeCell ref="L6:L9"/>
    <mergeCell ref="B6:C7"/>
    <mergeCell ref="B8:B9"/>
    <mergeCell ref="G8:G9"/>
    <mergeCell ref="C8:C9"/>
    <mergeCell ref="D8:D9"/>
    <mergeCell ref="E8:E9"/>
    <mergeCell ref="F8:F9"/>
  </mergeCells>
  <phoneticPr fontId="21" type="noConversion"/>
  <printOptions horizontalCentered="1" verticalCentered="1"/>
  <pageMargins left="0" right="0" top="0" bottom="0" header="0" footer="0"/>
  <pageSetup paperSize="9" scale="9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A5" sqref="A5:A8"/>
    </sheetView>
  </sheetViews>
  <sheetFormatPr defaultRowHeight="12.75"/>
  <cols>
    <col min="1" max="1" width="14.42578125" style="33" customWidth="1"/>
    <col min="2" max="15" width="9" style="33" customWidth="1"/>
    <col min="16" max="16" width="16.42578125" style="33" customWidth="1"/>
    <col min="17" max="17" width="16.42578125" style="34" customWidth="1"/>
    <col min="18" max="16384" width="9.140625" style="34"/>
  </cols>
  <sheetData>
    <row r="1" spans="1:16" s="12" customFormat="1" ht="33" customHeight="1">
      <c r="A1" s="487" t="s">
        <v>499</v>
      </c>
      <c r="B1" s="488"/>
      <c r="C1" s="488"/>
      <c r="D1" s="488"/>
      <c r="E1" s="488"/>
      <c r="F1" s="488"/>
      <c r="G1" s="488"/>
      <c r="H1" s="488"/>
      <c r="I1" s="488"/>
      <c r="J1" s="488"/>
      <c r="K1" s="488"/>
      <c r="L1" s="488"/>
      <c r="M1" s="488"/>
      <c r="N1" s="488"/>
      <c r="O1" s="488"/>
      <c r="P1" s="488"/>
    </row>
    <row r="2" spans="1:16" s="12" customFormat="1" ht="18">
      <c r="A2" s="622" t="s">
        <v>288</v>
      </c>
      <c r="B2" s="623"/>
      <c r="C2" s="623"/>
      <c r="D2" s="623"/>
      <c r="E2" s="623"/>
      <c r="F2" s="623"/>
      <c r="G2" s="623"/>
      <c r="H2" s="623"/>
      <c r="I2" s="623"/>
      <c r="J2" s="623"/>
      <c r="K2" s="623"/>
      <c r="L2" s="623"/>
      <c r="M2" s="623"/>
      <c r="N2" s="623"/>
      <c r="O2" s="623"/>
      <c r="P2" s="623"/>
    </row>
    <row r="3" spans="1:16" s="13" customFormat="1" ht="22.15" customHeight="1">
      <c r="A3" s="498" t="s">
        <v>500</v>
      </c>
      <c r="B3" s="498"/>
      <c r="C3" s="498"/>
      <c r="D3" s="498"/>
      <c r="E3" s="498"/>
      <c r="F3" s="498"/>
      <c r="G3" s="498"/>
      <c r="H3" s="498"/>
      <c r="I3" s="498"/>
      <c r="J3" s="498"/>
      <c r="K3" s="498"/>
      <c r="L3" s="498"/>
      <c r="M3" s="498"/>
      <c r="N3" s="498"/>
      <c r="O3" s="498"/>
      <c r="P3" s="498"/>
    </row>
    <row r="4" spans="1:16" s="30" customFormat="1" ht="20.100000000000001" customHeight="1">
      <c r="A4" s="641" t="s">
        <v>601</v>
      </c>
      <c r="B4" s="641"/>
      <c r="O4" s="643" t="s">
        <v>600</v>
      </c>
      <c r="P4" s="644"/>
    </row>
    <row r="5" spans="1:16" s="31" customFormat="1" ht="14.25" customHeight="1">
      <c r="A5" s="648" t="s">
        <v>368</v>
      </c>
      <c r="B5" s="539" t="s">
        <v>225</v>
      </c>
      <c r="C5" s="541"/>
      <c r="D5" s="539" t="s">
        <v>226</v>
      </c>
      <c r="E5" s="541"/>
      <c r="F5" s="539" t="s">
        <v>536</v>
      </c>
      <c r="G5" s="541"/>
      <c r="H5" s="539" t="s">
        <v>227</v>
      </c>
      <c r="I5" s="541"/>
      <c r="J5" s="539" t="s">
        <v>228</v>
      </c>
      <c r="K5" s="541"/>
      <c r="L5" s="667" t="s">
        <v>289</v>
      </c>
      <c r="M5" s="668"/>
      <c r="N5" s="669" t="s">
        <v>285</v>
      </c>
      <c r="O5" s="669"/>
      <c r="P5" s="653" t="s">
        <v>369</v>
      </c>
    </row>
    <row r="6" spans="1:16" s="31" customFormat="1" ht="17.25" customHeight="1">
      <c r="A6" s="648"/>
      <c r="B6" s="539"/>
      <c r="C6" s="541"/>
      <c r="D6" s="539"/>
      <c r="E6" s="541"/>
      <c r="F6" s="539"/>
      <c r="G6" s="541"/>
      <c r="H6" s="539"/>
      <c r="I6" s="541"/>
      <c r="J6" s="539"/>
      <c r="K6" s="541"/>
      <c r="L6" s="667"/>
      <c r="M6" s="668"/>
      <c r="N6" s="669"/>
      <c r="O6" s="669"/>
      <c r="P6" s="653"/>
    </row>
    <row r="7" spans="1:16" s="31" customFormat="1" ht="15" customHeight="1">
      <c r="A7" s="648"/>
      <c r="B7" s="526" t="s">
        <v>127</v>
      </c>
      <c r="C7" s="526" t="s">
        <v>128</v>
      </c>
      <c r="D7" s="526" t="s">
        <v>127</v>
      </c>
      <c r="E7" s="526" t="s">
        <v>128</v>
      </c>
      <c r="F7" s="526" t="s">
        <v>127</v>
      </c>
      <c r="G7" s="526" t="s">
        <v>128</v>
      </c>
      <c r="H7" s="526" t="s">
        <v>127</v>
      </c>
      <c r="I7" s="526" t="s">
        <v>128</v>
      </c>
      <c r="J7" s="526" t="s">
        <v>127</v>
      </c>
      <c r="K7" s="526" t="s">
        <v>128</v>
      </c>
      <c r="L7" s="526" t="s">
        <v>127</v>
      </c>
      <c r="M7" s="526" t="s">
        <v>128</v>
      </c>
      <c r="N7" s="526" t="s">
        <v>127</v>
      </c>
      <c r="O7" s="526" t="s">
        <v>128</v>
      </c>
      <c r="P7" s="653"/>
    </row>
    <row r="8" spans="1:16" s="31" customFormat="1" ht="14.25" customHeight="1">
      <c r="A8" s="648"/>
      <c r="B8" s="526"/>
      <c r="C8" s="526"/>
      <c r="D8" s="526"/>
      <c r="E8" s="526"/>
      <c r="F8" s="526"/>
      <c r="G8" s="526"/>
      <c r="H8" s="526"/>
      <c r="I8" s="526"/>
      <c r="J8" s="526"/>
      <c r="K8" s="526"/>
      <c r="L8" s="526"/>
      <c r="M8" s="526"/>
      <c r="N8" s="526"/>
      <c r="O8" s="526"/>
      <c r="P8" s="653"/>
    </row>
    <row r="9" spans="1:16" s="32" customFormat="1" ht="40.5" customHeight="1" thickBot="1">
      <c r="A9" s="248">
        <v>2010</v>
      </c>
      <c r="B9" s="312">
        <v>347518</v>
      </c>
      <c r="C9" s="312">
        <v>255910</v>
      </c>
      <c r="D9" s="312">
        <v>100453</v>
      </c>
      <c r="E9" s="312">
        <v>75589</v>
      </c>
      <c r="F9" s="312">
        <v>62619</v>
      </c>
      <c r="G9" s="312">
        <v>53757</v>
      </c>
      <c r="H9" s="312">
        <v>29031</v>
      </c>
      <c r="I9" s="312">
        <v>24335</v>
      </c>
      <c r="J9" s="312">
        <v>23028</v>
      </c>
      <c r="K9" s="312">
        <v>20658</v>
      </c>
      <c r="L9" s="312">
        <v>12573</v>
      </c>
      <c r="M9" s="312">
        <v>12887</v>
      </c>
      <c r="N9" s="313">
        <f>SUM(B9,D9,F9,H9,J9,L9)</f>
        <v>575222</v>
      </c>
      <c r="O9" s="313">
        <f>SUM(C9,E9,G9,I9,K9,M9)</f>
        <v>443136</v>
      </c>
      <c r="P9" s="245">
        <v>2010</v>
      </c>
    </row>
    <row r="10" spans="1:16" s="32" customFormat="1" ht="40.5" customHeight="1" thickBot="1">
      <c r="A10" s="249">
        <v>2011</v>
      </c>
      <c r="B10" s="116">
        <v>378015</v>
      </c>
      <c r="C10" s="116">
        <v>325771</v>
      </c>
      <c r="D10" s="116">
        <v>203871</v>
      </c>
      <c r="E10" s="116">
        <v>157165</v>
      </c>
      <c r="F10" s="116">
        <v>86380</v>
      </c>
      <c r="G10" s="116">
        <v>71164</v>
      </c>
      <c r="H10" s="116">
        <v>46307</v>
      </c>
      <c r="I10" s="116">
        <v>37683</v>
      </c>
      <c r="J10" s="116">
        <v>38500</v>
      </c>
      <c r="K10" s="116">
        <v>34770</v>
      </c>
      <c r="L10" s="116">
        <v>18637</v>
      </c>
      <c r="M10" s="116">
        <v>17905</v>
      </c>
      <c r="N10" s="314">
        <f t="shared" ref="N10" si="0">SUM(B10,D10,F10,H10,J10,L10)</f>
        <v>771710</v>
      </c>
      <c r="O10" s="314">
        <f t="shared" ref="O10" si="1">SUM(C10,E10,G10,I10,K10,M10)</f>
        <v>644458</v>
      </c>
      <c r="P10" s="246">
        <v>2011</v>
      </c>
    </row>
    <row r="11" spans="1:16" s="32" customFormat="1" ht="40.5" customHeight="1">
      <c r="A11" s="250">
        <v>2012</v>
      </c>
      <c r="B11" s="315" t="s">
        <v>255</v>
      </c>
      <c r="C11" s="315" t="s">
        <v>255</v>
      </c>
      <c r="D11" s="315">
        <v>133675</v>
      </c>
      <c r="E11" s="315">
        <v>120580</v>
      </c>
      <c r="F11" s="315">
        <v>67413</v>
      </c>
      <c r="G11" s="315">
        <v>91776</v>
      </c>
      <c r="H11" s="315">
        <v>33012</v>
      </c>
      <c r="I11" s="315">
        <v>30911</v>
      </c>
      <c r="J11" s="315">
        <v>26148</v>
      </c>
      <c r="K11" s="315">
        <v>28664</v>
      </c>
      <c r="L11" s="315">
        <v>47001</v>
      </c>
      <c r="M11" s="315">
        <v>21238</v>
      </c>
      <c r="N11" s="316">
        <f>SUM(B11,D11,F11,H11,J11,L11)</f>
        <v>307249</v>
      </c>
      <c r="O11" s="316">
        <f>SUM(C11,E11,G11,I11,K11,M11)</f>
        <v>293169</v>
      </c>
      <c r="P11" s="247">
        <v>2012</v>
      </c>
    </row>
    <row r="12" spans="1:16">
      <c r="A12" s="405" t="s">
        <v>491</v>
      </c>
      <c r="B12" s="406"/>
      <c r="C12" s="406"/>
      <c r="D12" s="406"/>
      <c r="E12" s="406"/>
      <c r="F12" s="406"/>
      <c r="G12" s="406"/>
      <c r="H12" s="406"/>
      <c r="I12" s="406"/>
      <c r="J12" s="406"/>
      <c r="K12" s="406"/>
      <c r="L12" s="406"/>
      <c r="M12" s="406"/>
      <c r="N12" s="406"/>
      <c r="O12" s="406"/>
      <c r="P12" s="406" t="s">
        <v>490</v>
      </c>
    </row>
    <row r="20" ht="29.25" customHeight="1"/>
  </sheetData>
  <mergeCells count="28">
    <mergeCell ref="A1:P1"/>
    <mergeCell ref="O7:O8"/>
    <mergeCell ref="I7:I8"/>
    <mergeCell ref="J7:J8"/>
    <mergeCell ref="K7:K8"/>
    <mergeCell ref="L7:L8"/>
    <mergeCell ref="M7:M8"/>
    <mergeCell ref="N7:N8"/>
    <mergeCell ref="L5:M6"/>
    <mergeCell ref="N5:O6"/>
    <mergeCell ref="A2:P2"/>
    <mergeCell ref="A3:P3"/>
    <mergeCell ref="A4:B4"/>
    <mergeCell ref="O4:P4"/>
    <mergeCell ref="A5:A8"/>
    <mergeCell ref="B5:C6"/>
    <mergeCell ref="J5:K6"/>
    <mergeCell ref="P5:P8"/>
    <mergeCell ref="B7:B8"/>
    <mergeCell ref="C7:C8"/>
    <mergeCell ref="D7:D8"/>
    <mergeCell ref="E7:E8"/>
    <mergeCell ref="F7:F8"/>
    <mergeCell ref="D5:E6"/>
    <mergeCell ref="F5:G6"/>
    <mergeCell ref="H5:I6"/>
    <mergeCell ref="G7:G8"/>
    <mergeCell ref="H7:H8"/>
  </mergeCells>
  <printOptions horizontalCentered="1" verticalCentered="1"/>
  <pageMargins left="0" right="0" top="0" bottom="0" header="0" footer="0"/>
  <pageSetup paperSize="9" scale="90"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95" zoomScaleSheetLayoutView="100" workbookViewId="0">
      <selection activeCell="J8" sqref="J8:J17"/>
    </sheetView>
  </sheetViews>
  <sheetFormatPr defaultRowHeight="12.75"/>
  <cols>
    <col min="1" max="1" width="22.42578125" style="18" customWidth="1"/>
    <col min="2" max="2" width="7.42578125" style="18" customWidth="1"/>
    <col min="3" max="8" width="11" style="18" customWidth="1"/>
    <col min="9" max="9" width="9.140625" style="18"/>
    <col min="10" max="10" width="21.85546875" style="18" customWidth="1"/>
    <col min="11" max="16384" width="9.140625" style="47"/>
  </cols>
  <sheetData>
    <row r="1" spans="1:10" ht="18">
      <c r="A1" s="487" t="s">
        <v>352</v>
      </c>
      <c r="B1" s="488"/>
      <c r="C1" s="488"/>
      <c r="D1" s="488"/>
      <c r="E1" s="488"/>
      <c r="F1" s="488"/>
      <c r="G1" s="488"/>
      <c r="H1" s="488"/>
      <c r="I1" s="488"/>
      <c r="J1" s="488"/>
    </row>
    <row r="2" spans="1:10" ht="18">
      <c r="A2" s="495">
        <v>2012</v>
      </c>
      <c r="B2" s="496"/>
      <c r="C2" s="496"/>
      <c r="D2" s="496"/>
      <c r="E2" s="496"/>
      <c r="F2" s="496"/>
      <c r="G2" s="496"/>
      <c r="H2" s="496"/>
      <c r="I2" s="496"/>
      <c r="J2" s="496"/>
    </row>
    <row r="3" spans="1:10" ht="22.15" customHeight="1">
      <c r="A3" s="498" t="s">
        <v>111</v>
      </c>
      <c r="B3" s="498"/>
      <c r="C3" s="498"/>
      <c r="D3" s="498"/>
      <c r="E3" s="498"/>
      <c r="F3" s="498"/>
      <c r="G3" s="498"/>
      <c r="H3" s="498"/>
      <c r="I3" s="498"/>
      <c r="J3" s="498"/>
    </row>
    <row r="4" spans="1:10" ht="15.75">
      <c r="A4" s="498">
        <v>2012</v>
      </c>
      <c r="B4" s="498"/>
      <c r="C4" s="498"/>
      <c r="D4" s="498"/>
      <c r="E4" s="498"/>
      <c r="F4" s="498"/>
      <c r="G4" s="498"/>
      <c r="H4" s="498"/>
      <c r="I4" s="498"/>
      <c r="J4" s="498"/>
    </row>
    <row r="5" spans="1:10" ht="20.100000000000001" customHeight="1">
      <c r="A5" s="641" t="s">
        <v>602</v>
      </c>
      <c r="B5" s="641"/>
      <c r="C5" s="47"/>
      <c r="D5" s="47"/>
      <c r="E5" s="47"/>
      <c r="F5" s="47"/>
      <c r="G5" s="47"/>
      <c r="H5" s="47"/>
      <c r="I5" s="643" t="s">
        <v>603</v>
      </c>
      <c r="J5" s="643"/>
    </row>
    <row r="6" spans="1:10" s="392" customFormat="1" ht="22.5" customHeight="1" thickBot="1">
      <c r="A6" s="624" t="s">
        <v>118</v>
      </c>
      <c r="B6" s="673"/>
      <c r="C6" s="518" t="s">
        <v>537</v>
      </c>
      <c r="D6" s="518" t="s">
        <v>119</v>
      </c>
      <c r="E6" s="518" t="s">
        <v>201</v>
      </c>
      <c r="F6" s="518" t="s">
        <v>120</v>
      </c>
      <c r="G6" s="675" t="s">
        <v>538</v>
      </c>
      <c r="H6" s="584" t="s">
        <v>114</v>
      </c>
      <c r="I6" s="671" t="s">
        <v>126</v>
      </c>
      <c r="J6" s="502"/>
    </row>
    <row r="7" spans="1:10" s="392" customFormat="1" ht="41.25" customHeight="1">
      <c r="A7" s="626"/>
      <c r="B7" s="674"/>
      <c r="C7" s="602"/>
      <c r="D7" s="602"/>
      <c r="E7" s="602"/>
      <c r="F7" s="602"/>
      <c r="G7" s="676"/>
      <c r="H7" s="670"/>
      <c r="I7" s="672"/>
      <c r="J7" s="504"/>
    </row>
    <row r="8" spans="1:10" s="49" customFormat="1" ht="21.95" customHeight="1" thickBot="1">
      <c r="A8" s="185" t="s">
        <v>121</v>
      </c>
      <c r="B8" s="393" t="s">
        <v>92</v>
      </c>
      <c r="C8" s="319">
        <v>177463</v>
      </c>
      <c r="D8" s="319">
        <v>220126</v>
      </c>
      <c r="E8" s="319">
        <v>62426</v>
      </c>
      <c r="F8" s="319">
        <v>168481</v>
      </c>
      <c r="G8" s="319">
        <v>334754</v>
      </c>
      <c r="H8" s="336">
        <f>SUM(C8:G8)</f>
        <v>963250</v>
      </c>
      <c r="I8" s="394" t="s">
        <v>93</v>
      </c>
      <c r="J8" s="481" t="s">
        <v>96</v>
      </c>
    </row>
    <row r="9" spans="1:10" s="49" customFormat="1" ht="21.95" customHeight="1" thickBot="1">
      <c r="A9" s="237"/>
      <c r="B9" s="395" t="s">
        <v>106</v>
      </c>
      <c r="C9" s="317">
        <v>179538</v>
      </c>
      <c r="D9" s="317">
        <v>240917</v>
      </c>
      <c r="E9" s="317">
        <v>91762</v>
      </c>
      <c r="F9" s="317">
        <v>306320</v>
      </c>
      <c r="G9" s="317">
        <v>508626</v>
      </c>
      <c r="H9" s="267">
        <f>SUM(C9:G9)</f>
        <v>1327163</v>
      </c>
      <c r="I9" s="51" t="s">
        <v>94</v>
      </c>
      <c r="J9" s="131"/>
    </row>
    <row r="10" spans="1:10" s="49" customFormat="1" ht="21.95" customHeight="1" thickBot="1">
      <c r="A10" s="236" t="s">
        <v>122</v>
      </c>
      <c r="B10" s="396" t="s">
        <v>92</v>
      </c>
      <c r="C10" s="318">
        <v>75659</v>
      </c>
      <c r="D10" s="318">
        <v>369354</v>
      </c>
      <c r="E10" s="318">
        <v>54509</v>
      </c>
      <c r="F10" s="318">
        <v>265543</v>
      </c>
      <c r="G10" s="318">
        <v>384375</v>
      </c>
      <c r="H10" s="293">
        <f>SUM(C10:G10)</f>
        <v>1149440</v>
      </c>
      <c r="I10" s="52" t="s">
        <v>93</v>
      </c>
      <c r="J10" s="374" t="s">
        <v>98</v>
      </c>
    </row>
    <row r="11" spans="1:10" s="49" customFormat="1" ht="21.95" customHeight="1" thickBot="1">
      <c r="A11" s="186"/>
      <c r="B11" s="396" t="s">
        <v>106</v>
      </c>
      <c r="C11" s="318">
        <v>79535</v>
      </c>
      <c r="D11" s="318">
        <v>249591</v>
      </c>
      <c r="E11" s="318">
        <v>87461</v>
      </c>
      <c r="F11" s="318">
        <v>286320</v>
      </c>
      <c r="G11" s="318">
        <v>535980</v>
      </c>
      <c r="H11" s="293">
        <f t="shared" ref="H11:H17" si="0">SUM(C11:G11)</f>
        <v>1238887</v>
      </c>
      <c r="I11" s="52" t="s">
        <v>94</v>
      </c>
      <c r="J11" s="482"/>
    </row>
    <row r="12" spans="1:10" s="49" customFormat="1" ht="21.95" customHeight="1" thickBot="1">
      <c r="A12" s="107" t="s">
        <v>123</v>
      </c>
      <c r="B12" s="395" t="s">
        <v>92</v>
      </c>
      <c r="C12" s="317">
        <v>42276</v>
      </c>
      <c r="D12" s="317">
        <v>51959</v>
      </c>
      <c r="E12" s="317">
        <v>16970</v>
      </c>
      <c r="F12" s="317">
        <v>105646</v>
      </c>
      <c r="G12" s="317">
        <v>75589</v>
      </c>
      <c r="H12" s="267">
        <f t="shared" si="0"/>
        <v>292440</v>
      </c>
      <c r="I12" s="51" t="s">
        <v>93</v>
      </c>
      <c r="J12" s="134" t="s">
        <v>100</v>
      </c>
    </row>
    <row r="13" spans="1:10" s="49" customFormat="1" ht="21.95" customHeight="1" thickBot="1">
      <c r="A13" s="237"/>
      <c r="B13" s="395" t="s">
        <v>106</v>
      </c>
      <c r="C13" s="317">
        <v>26663</v>
      </c>
      <c r="D13" s="317">
        <v>28168</v>
      </c>
      <c r="E13" s="317">
        <v>9671</v>
      </c>
      <c r="F13" s="317">
        <v>92792</v>
      </c>
      <c r="G13" s="317">
        <v>42345</v>
      </c>
      <c r="H13" s="267">
        <f t="shared" si="0"/>
        <v>199639</v>
      </c>
      <c r="I13" s="51" t="s">
        <v>94</v>
      </c>
      <c r="J13" s="131"/>
    </row>
    <row r="14" spans="1:10" s="49" customFormat="1" ht="21.95" customHeight="1" thickBot="1">
      <c r="A14" s="236" t="s">
        <v>124</v>
      </c>
      <c r="B14" s="396" t="s">
        <v>92</v>
      </c>
      <c r="C14" s="318">
        <v>11009</v>
      </c>
      <c r="D14" s="318">
        <v>11447</v>
      </c>
      <c r="E14" s="318">
        <v>3426</v>
      </c>
      <c r="F14" s="318">
        <v>16970</v>
      </c>
      <c r="G14" s="318">
        <v>7643</v>
      </c>
      <c r="H14" s="293">
        <f t="shared" si="0"/>
        <v>50495</v>
      </c>
      <c r="I14" s="52" t="s">
        <v>93</v>
      </c>
      <c r="J14" s="374" t="s">
        <v>102</v>
      </c>
    </row>
    <row r="15" spans="1:10" s="49" customFormat="1" ht="21.95" customHeight="1" thickBot="1">
      <c r="A15" s="186"/>
      <c r="B15" s="396" t="s">
        <v>106</v>
      </c>
      <c r="C15" s="318">
        <v>6740</v>
      </c>
      <c r="D15" s="318">
        <v>7095</v>
      </c>
      <c r="E15" s="318">
        <v>3156</v>
      </c>
      <c r="F15" s="318">
        <v>17939</v>
      </c>
      <c r="G15" s="318">
        <v>8850</v>
      </c>
      <c r="H15" s="293">
        <f t="shared" si="0"/>
        <v>43780</v>
      </c>
      <c r="I15" s="52" t="s">
        <v>94</v>
      </c>
      <c r="J15" s="482"/>
    </row>
    <row r="16" spans="1:10" s="49" customFormat="1" ht="21.95" customHeight="1" thickBot="1">
      <c r="A16" s="107" t="s">
        <v>125</v>
      </c>
      <c r="B16" s="395" t="s">
        <v>92</v>
      </c>
      <c r="C16" s="317">
        <v>842</v>
      </c>
      <c r="D16" s="317">
        <v>752</v>
      </c>
      <c r="E16" s="317">
        <v>983</v>
      </c>
      <c r="F16" s="317">
        <v>2329</v>
      </c>
      <c r="G16" s="317">
        <v>745</v>
      </c>
      <c r="H16" s="267">
        <f t="shared" si="0"/>
        <v>5651</v>
      </c>
      <c r="I16" s="51" t="s">
        <v>93</v>
      </c>
      <c r="J16" s="134" t="s">
        <v>104</v>
      </c>
    </row>
    <row r="17" spans="1:10" s="49" customFormat="1" ht="21.95" customHeight="1">
      <c r="A17" s="185"/>
      <c r="B17" s="397" t="s">
        <v>106</v>
      </c>
      <c r="C17" s="320">
        <v>693</v>
      </c>
      <c r="D17" s="320">
        <v>697</v>
      </c>
      <c r="E17" s="320">
        <v>1083</v>
      </c>
      <c r="F17" s="320">
        <v>2719</v>
      </c>
      <c r="G17" s="320">
        <v>499</v>
      </c>
      <c r="H17" s="398">
        <f t="shared" si="0"/>
        <v>5691</v>
      </c>
      <c r="I17" s="53" t="s">
        <v>94</v>
      </c>
      <c r="J17" s="481"/>
    </row>
    <row r="18" spans="1:10" s="49" customFormat="1" ht="21.95" customHeight="1" thickBot="1">
      <c r="A18" s="187" t="s">
        <v>91</v>
      </c>
      <c r="B18" s="399" t="s">
        <v>92</v>
      </c>
      <c r="C18" s="400">
        <f>C8+C10+C12+C14+C16</f>
        <v>307249</v>
      </c>
      <c r="D18" s="400">
        <f t="shared" ref="D18:H18" si="1">D8+D10+D12+D14+D16</f>
        <v>653638</v>
      </c>
      <c r="E18" s="400">
        <f t="shared" si="1"/>
        <v>138314</v>
      </c>
      <c r="F18" s="400">
        <f t="shared" si="1"/>
        <v>558969</v>
      </c>
      <c r="G18" s="400">
        <f t="shared" si="1"/>
        <v>803106</v>
      </c>
      <c r="H18" s="400">
        <f t="shared" si="1"/>
        <v>2461276</v>
      </c>
      <c r="I18" s="54" t="s">
        <v>93</v>
      </c>
      <c r="J18" s="401" t="s">
        <v>3</v>
      </c>
    </row>
    <row r="19" spans="1:10" s="49" customFormat="1" ht="21.95" customHeight="1">
      <c r="A19" s="188"/>
      <c r="B19" s="402" t="s">
        <v>106</v>
      </c>
      <c r="C19" s="110">
        <f>C9+C11+C13+C15+C17</f>
        <v>293169</v>
      </c>
      <c r="D19" s="110">
        <f t="shared" ref="D19:H19" si="2">D9+D11+D13+D15+D17</f>
        <v>526468</v>
      </c>
      <c r="E19" s="110">
        <f t="shared" si="2"/>
        <v>193133</v>
      </c>
      <c r="F19" s="110">
        <f t="shared" si="2"/>
        <v>706090</v>
      </c>
      <c r="G19" s="110">
        <f t="shared" si="2"/>
        <v>1096300</v>
      </c>
      <c r="H19" s="110">
        <f t="shared" si="2"/>
        <v>2815160</v>
      </c>
      <c r="I19" s="189" t="s">
        <v>94</v>
      </c>
      <c r="J19" s="403"/>
    </row>
    <row r="20" spans="1:10">
      <c r="A20" s="283" t="s">
        <v>495</v>
      </c>
      <c r="B20" s="282"/>
      <c r="C20" s="282"/>
      <c r="D20" s="282"/>
      <c r="E20" s="282"/>
      <c r="F20" s="282"/>
      <c r="G20" s="282"/>
      <c r="H20" s="282"/>
      <c r="I20" s="282"/>
      <c r="J20" s="282" t="s">
        <v>490</v>
      </c>
    </row>
    <row r="31" spans="1:10" ht="29.25" customHeight="1"/>
  </sheetData>
  <mergeCells count="14">
    <mergeCell ref="H6:H7"/>
    <mergeCell ref="I6:J7"/>
    <mergeCell ref="A6:B7"/>
    <mergeCell ref="C6:C7"/>
    <mergeCell ref="D6:D7"/>
    <mergeCell ref="E6:E7"/>
    <mergeCell ref="F6:F7"/>
    <mergeCell ref="G6:G7"/>
    <mergeCell ref="A1:J1"/>
    <mergeCell ref="A2:J2"/>
    <mergeCell ref="A3:J3"/>
    <mergeCell ref="A4:J4"/>
    <mergeCell ref="A5:B5"/>
    <mergeCell ref="I5:J5"/>
  </mergeCells>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rightToLeft="1" view="pageBreakPreview" zoomScaleNormal="75" zoomScaleSheetLayoutView="100" workbookViewId="0">
      <selection activeCell="A6" sqref="A6"/>
    </sheetView>
  </sheetViews>
  <sheetFormatPr defaultRowHeight="12.75"/>
  <cols>
    <col min="1" max="1" width="30.7109375" style="16" customWidth="1"/>
    <col min="2" max="2" width="14.140625" style="16" customWidth="1"/>
    <col min="3" max="3" width="30.7109375" style="16" customWidth="1"/>
    <col min="4" max="16384" width="9.140625" style="8"/>
  </cols>
  <sheetData>
    <row r="1" spans="1:3" s="12" customFormat="1" ht="18">
      <c r="A1" s="657" t="s">
        <v>480</v>
      </c>
      <c r="B1" s="658"/>
      <c r="C1" s="658"/>
    </row>
    <row r="2" spans="1:3" s="12" customFormat="1" ht="18">
      <c r="A2" s="659">
        <v>2014</v>
      </c>
      <c r="B2" s="660"/>
      <c r="C2" s="660"/>
    </row>
    <row r="3" spans="1:3" s="13" customFormat="1" ht="36.75" customHeight="1">
      <c r="A3" s="677" t="s">
        <v>481</v>
      </c>
      <c r="B3" s="612"/>
      <c r="C3" s="612"/>
    </row>
    <row r="4" spans="1:3" s="13" customFormat="1" ht="15.75">
      <c r="A4" s="612">
        <v>2014</v>
      </c>
      <c r="B4" s="612"/>
      <c r="C4" s="612"/>
    </row>
    <row r="5" spans="1:3" s="259" customFormat="1" ht="20.100000000000001" customHeight="1">
      <c r="A5" s="344" t="s">
        <v>605</v>
      </c>
      <c r="C5" s="375" t="s">
        <v>604</v>
      </c>
    </row>
    <row r="6" spans="1:3" s="9" customFormat="1" ht="48.75" customHeight="1">
      <c r="A6" s="372" t="s">
        <v>478</v>
      </c>
      <c r="B6" s="342" t="s">
        <v>414</v>
      </c>
      <c r="C6" s="373" t="s">
        <v>479</v>
      </c>
    </row>
    <row r="7" spans="1:3" s="10" customFormat="1" ht="27" customHeight="1" thickBot="1">
      <c r="A7" s="177" t="s">
        <v>4</v>
      </c>
      <c r="B7" s="332">
        <v>876054</v>
      </c>
      <c r="C7" s="131" t="s">
        <v>13</v>
      </c>
    </row>
    <row r="8" spans="1:3" s="10" customFormat="1" ht="27" customHeight="1" thickBot="1">
      <c r="A8" s="179" t="s">
        <v>5</v>
      </c>
      <c r="B8" s="333">
        <v>913914</v>
      </c>
      <c r="C8" s="132" t="s">
        <v>14</v>
      </c>
    </row>
    <row r="9" spans="1:3" s="10" customFormat="1" ht="27" customHeight="1" thickBot="1">
      <c r="A9" s="181" t="s">
        <v>6</v>
      </c>
      <c r="B9" s="334">
        <v>1010033</v>
      </c>
      <c r="C9" s="133" t="s">
        <v>15</v>
      </c>
    </row>
    <row r="10" spans="1:3" s="10" customFormat="1" ht="27" customHeight="1" thickBot="1">
      <c r="A10" s="179" t="s">
        <v>7</v>
      </c>
      <c r="B10" s="333">
        <v>863720</v>
      </c>
      <c r="C10" s="132" t="s">
        <v>16</v>
      </c>
    </row>
    <row r="11" spans="1:3" s="10" customFormat="1" ht="27" customHeight="1" thickBot="1">
      <c r="A11" s="181" t="s">
        <v>8</v>
      </c>
      <c r="B11" s="334">
        <v>485311</v>
      </c>
      <c r="C11" s="133" t="s">
        <v>17</v>
      </c>
    </row>
    <row r="12" spans="1:3" s="10" customFormat="1" ht="27" customHeight="1" thickBot="1">
      <c r="A12" s="179" t="s">
        <v>107</v>
      </c>
      <c r="B12" s="333">
        <v>235530</v>
      </c>
      <c r="C12" s="132" t="s">
        <v>18</v>
      </c>
    </row>
    <row r="13" spans="1:3" s="10" customFormat="1" ht="27" customHeight="1" thickBot="1">
      <c r="A13" s="181" t="s">
        <v>9</v>
      </c>
      <c r="B13" s="334">
        <v>458982</v>
      </c>
      <c r="C13" s="133" t="s">
        <v>19</v>
      </c>
    </row>
    <row r="14" spans="1:3" s="10" customFormat="1" ht="27" customHeight="1" thickBot="1">
      <c r="A14" s="179" t="s">
        <v>108</v>
      </c>
      <c r="B14" s="333">
        <v>330523</v>
      </c>
      <c r="C14" s="132" t="s">
        <v>20</v>
      </c>
    </row>
    <row r="15" spans="1:3" s="10" customFormat="1" ht="27" customHeight="1" thickBot="1">
      <c r="A15" s="181" t="s">
        <v>10</v>
      </c>
      <c r="B15" s="334">
        <v>534567</v>
      </c>
      <c r="C15" s="133" t="s">
        <v>21</v>
      </c>
    </row>
    <row r="16" spans="1:3" s="10" customFormat="1" ht="27" customHeight="1" thickBot="1">
      <c r="A16" s="179" t="s">
        <v>109</v>
      </c>
      <c r="B16" s="333">
        <v>715611</v>
      </c>
      <c r="C16" s="132" t="s">
        <v>110</v>
      </c>
    </row>
    <row r="17" spans="1:3" s="10" customFormat="1" ht="27" customHeight="1" thickBot="1">
      <c r="A17" s="181" t="s">
        <v>11</v>
      </c>
      <c r="B17" s="334">
        <v>876054</v>
      </c>
      <c r="C17" s="133" t="s">
        <v>22</v>
      </c>
    </row>
    <row r="18" spans="1:3" s="10" customFormat="1" ht="27" customHeight="1">
      <c r="A18" s="183" t="s">
        <v>12</v>
      </c>
      <c r="B18" s="335">
        <v>813914</v>
      </c>
      <c r="C18" s="374" t="s">
        <v>23</v>
      </c>
    </row>
    <row r="19" spans="1:3" s="7" customFormat="1" ht="36" customHeight="1">
      <c r="A19" s="174" t="s">
        <v>2</v>
      </c>
      <c r="B19" s="331">
        <f>SUM(B7:B18)</f>
        <v>8114213</v>
      </c>
      <c r="C19" s="407" t="s">
        <v>3</v>
      </c>
    </row>
    <row r="27" spans="1:3" ht="29.25" customHeight="1"/>
  </sheetData>
  <mergeCells count="4">
    <mergeCell ref="A1:C1"/>
    <mergeCell ref="A2:C2"/>
    <mergeCell ref="A3:C3"/>
    <mergeCell ref="A4:C4"/>
  </mergeCells>
  <printOptions horizontalCentered="1" verticalCentered="1"/>
  <pageMargins left="0" right="0" top="0" bottom="0" header="0" footer="0"/>
  <pageSetup paperSize="9"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zoomScaleNormal="100" zoomScaleSheetLayoutView="100" workbookViewId="0">
      <selection activeCell="O13" sqref="O13"/>
    </sheetView>
  </sheetViews>
  <sheetFormatPr defaultRowHeight="12.75"/>
  <cols>
    <col min="1" max="1" width="20" style="23" customWidth="1"/>
    <col min="2" max="14" width="7.7109375" style="23" customWidth="1"/>
    <col min="15" max="15" width="26.85546875" style="23" customWidth="1"/>
    <col min="16" max="16384" width="9.140625" style="259"/>
  </cols>
  <sheetData>
    <row r="1" spans="1:15" s="12" customFormat="1" ht="18">
      <c r="A1" s="596" t="s">
        <v>482</v>
      </c>
      <c r="B1" s="597"/>
      <c r="C1" s="597"/>
      <c r="D1" s="597"/>
      <c r="E1" s="597"/>
      <c r="F1" s="597"/>
      <c r="G1" s="597"/>
      <c r="H1" s="597"/>
      <c r="I1" s="597"/>
      <c r="J1" s="597"/>
      <c r="K1" s="597"/>
      <c r="L1" s="597"/>
      <c r="M1" s="597"/>
      <c r="N1" s="597"/>
      <c r="O1" s="597"/>
    </row>
    <row r="2" spans="1:15" s="12" customFormat="1" ht="18">
      <c r="A2" s="599">
        <v>2014</v>
      </c>
      <c r="B2" s="600"/>
      <c r="C2" s="600"/>
      <c r="D2" s="600"/>
      <c r="E2" s="600"/>
      <c r="F2" s="600"/>
      <c r="G2" s="600"/>
      <c r="H2" s="600"/>
      <c r="I2" s="600"/>
      <c r="J2" s="600"/>
      <c r="K2" s="600"/>
      <c r="L2" s="600"/>
      <c r="M2" s="600"/>
      <c r="N2" s="600"/>
      <c r="O2" s="600"/>
    </row>
    <row r="3" spans="1:15" s="13" customFormat="1" ht="15.75">
      <c r="A3" s="598" t="s">
        <v>483</v>
      </c>
      <c r="B3" s="598"/>
      <c r="C3" s="598"/>
      <c r="D3" s="598"/>
      <c r="E3" s="598"/>
      <c r="F3" s="598"/>
      <c r="G3" s="598"/>
      <c r="H3" s="598"/>
      <c r="I3" s="598"/>
      <c r="J3" s="598"/>
      <c r="K3" s="598"/>
      <c r="L3" s="598"/>
      <c r="M3" s="598"/>
      <c r="N3" s="598"/>
      <c r="O3" s="598"/>
    </row>
    <row r="4" spans="1:15" s="13" customFormat="1" ht="15.75">
      <c r="A4" s="598">
        <v>2014</v>
      </c>
      <c r="B4" s="598"/>
      <c r="C4" s="598"/>
      <c r="D4" s="598"/>
      <c r="E4" s="598"/>
      <c r="F4" s="598"/>
      <c r="G4" s="598"/>
      <c r="H4" s="598"/>
      <c r="I4" s="598"/>
      <c r="J4" s="598"/>
      <c r="K4" s="598"/>
      <c r="L4" s="598"/>
      <c r="M4" s="598"/>
      <c r="N4" s="598"/>
      <c r="O4" s="598"/>
    </row>
    <row r="5" spans="1:15" ht="20.100000000000001" customHeight="1">
      <c r="A5" s="27" t="s">
        <v>606</v>
      </c>
      <c r="B5" s="339"/>
      <c r="C5" s="339"/>
      <c r="D5" s="339"/>
      <c r="E5" s="339"/>
      <c r="F5" s="259"/>
      <c r="G5" s="259"/>
      <c r="H5" s="259"/>
      <c r="I5" s="259"/>
      <c r="J5" s="259"/>
      <c r="K5" s="259"/>
      <c r="L5" s="259"/>
      <c r="M5" s="259"/>
      <c r="N5" s="259"/>
      <c r="O5" s="93" t="s">
        <v>607</v>
      </c>
    </row>
    <row r="6" spans="1:15" s="5" customFormat="1" ht="26.25" customHeight="1" thickBot="1">
      <c r="A6" s="499" t="s">
        <v>484</v>
      </c>
      <c r="B6" s="65" t="s">
        <v>4</v>
      </c>
      <c r="C6" s="65" t="s">
        <v>5</v>
      </c>
      <c r="D6" s="65" t="s">
        <v>6</v>
      </c>
      <c r="E6" s="65" t="s">
        <v>7</v>
      </c>
      <c r="F6" s="65" t="s">
        <v>8</v>
      </c>
      <c r="G6" s="65" t="s">
        <v>107</v>
      </c>
      <c r="H6" s="65" t="s">
        <v>9</v>
      </c>
      <c r="I6" s="65" t="s">
        <v>345</v>
      </c>
      <c r="J6" s="65" t="s">
        <v>10</v>
      </c>
      <c r="K6" s="65" t="s">
        <v>348</v>
      </c>
      <c r="L6" s="65" t="s">
        <v>11</v>
      </c>
      <c r="M6" s="65" t="s">
        <v>12</v>
      </c>
      <c r="N6" s="378" t="s">
        <v>0</v>
      </c>
      <c r="O6" s="678" t="s">
        <v>496</v>
      </c>
    </row>
    <row r="7" spans="1:15" s="5" customFormat="1" ht="30.75" customHeight="1">
      <c r="A7" s="501"/>
      <c r="B7" s="66" t="s">
        <v>339</v>
      </c>
      <c r="C7" s="66" t="s">
        <v>340</v>
      </c>
      <c r="D7" s="66" t="s">
        <v>341</v>
      </c>
      <c r="E7" s="66" t="s">
        <v>342</v>
      </c>
      <c r="F7" s="66" t="s">
        <v>17</v>
      </c>
      <c r="G7" s="66" t="s">
        <v>344</v>
      </c>
      <c r="H7" s="66" t="s">
        <v>343</v>
      </c>
      <c r="I7" s="66" t="s">
        <v>346</v>
      </c>
      <c r="J7" s="66" t="s">
        <v>347</v>
      </c>
      <c r="K7" s="66" t="s">
        <v>349</v>
      </c>
      <c r="L7" s="66" t="s">
        <v>350</v>
      </c>
      <c r="M7" s="66" t="s">
        <v>351</v>
      </c>
      <c r="N7" s="66" t="s">
        <v>1</v>
      </c>
      <c r="O7" s="679"/>
    </row>
    <row r="8" spans="1:15" s="6" customFormat="1" ht="29.25" customHeight="1" thickBot="1">
      <c r="A8" s="150" t="s">
        <v>415</v>
      </c>
      <c r="B8" s="337">
        <v>4</v>
      </c>
      <c r="C8" s="337">
        <v>2</v>
      </c>
      <c r="D8" s="337">
        <v>1</v>
      </c>
      <c r="E8" s="337">
        <v>1</v>
      </c>
      <c r="F8" s="337">
        <v>1</v>
      </c>
      <c r="G8" s="337">
        <v>0</v>
      </c>
      <c r="H8" s="337">
        <v>1</v>
      </c>
      <c r="I8" s="337">
        <v>2</v>
      </c>
      <c r="J8" s="337">
        <v>2</v>
      </c>
      <c r="K8" s="337">
        <v>2</v>
      </c>
      <c r="L8" s="337">
        <v>4</v>
      </c>
      <c r="M8" s="337">
        <v>3</v>
      </c>
      <c r="N8" s="430">
        <f>SUM(B8:M8)</f>
        <v>23</v>
      </c>
      <c r="O8" s="478" t="s">
        <v>501</v>
      </c>
    </row>
    <row r="9" spans="1:15" s="6" customFormat="1" ht="29.25" customHeight="1" thickBot="1">
      <c r="A9" s="151" t="s">
        <v>416</v>
      </c>
      <c r="B9" s="338">
        <v>1</v>
      </c>
      <c r="C9" s="338">
        <v>2</v>
      </c>
      <c r="D9" s="338">
        <v>2</v>
      </c>
      <c r="E9" s="338">
        <v>1</v>
      </c>
      <c r="F9" s="338">
        <v>3</v>
      </c>
      <c r="G9" s="338">
        <v>0</v>
      </c>
      <c r="H9" s="338">
        <v>0</v>
      </c>
      <c r="I9" s="338">
        <v>2</v>
      </c>
      <c r="J9" s="338">
        <v>2</v>
      </c>
      <c r="K9" s="338">
        <v>0</v>
      </c>
      <c r="L9" s="338">
        <v>3</v>
      </c>
      <c r="M9" s="338">
        <v>0</v>
      </c>
      <c r="N9" s="379">
        <f t="shared" ref="N9:N17" si="0">SUM(B9:M9)</f>
        <v>16</v>
      </c>
      <c r="O9" s="479" t="s">
        <v>502</v>
      </c>
    </row>
    <row r="10" spans="1:15" s="6" customFormat="1" ht="29.25" customHeight="1" thickBot="1">
      <c r="A10" s="152" t="s">
        <v>417</v>
      </c>
      <c r="B10" s="377">
        <v>4</v>
      </c>
      <c r="C10" s="377">
        <v>2</v>
      </c>
      <c r="D10" s="377">
        <v>1</v>
      </c>
      <c r="E10" s="377">
        <v>3</v>
      </c>
      <c r="F10" s="377">
        <v>2</v>
      </c>
      <c r="G10" s="377">
        <v>1</v>
      </c>
      <c r="H10" s="377">
        <v>2</v>
      </c>
      <c r="I10" s="377">
        <v>0</v>
      </c>
      <c r="J10" s="377">
        <v>3</v>
      </c>
      <c r="K10" s="377">
        <v>2</v>
      </c>
      <c r="L10" s="377">
        <v>2</v>
      </c>
      <c r="M10" s="377">
        <v>1</v>
      </c>
      <c r="N10" s="380">
        <f t="shared" si="0"/>
        <v>23</v>
      </c>
      <c r="O10" s="478" t="s">
        <v>503</v>
      </c>
    </row>
    <row r="11" spans="1:15" s="6" customFormat="1" ht="29.25" customHeight="1" thickBot="1">
      <c r="A11" s="126" t="s">
        <v>418</v>
      </c>
      <c r="B11" s="338">
        <v>1</v>
      </c>
      <c r="C11" s="338">
        <v>1</v>
      </c>
      <c r="D11" s="338">
        <v>0</v>
      </c>
      <c r="E11" s="338">
        <v>0</v>
      </c>
      <c r="F11" s="338">
        <v>0</v>
      </c>
      <c r="G11" s="338">
        <v>2</v>
      </c>
      <c r="H11" s="338">
        <v>0</v>
      </c>
      <c r="I11" s="338">
        <v>0</v>
      </c>
      <c r="J11" s="338">
        <v>0</v>
      </c>
      <c r="K11" s="338">
        <v>0</v>
      </c>
      <c r="L11" s="338">
        <v>2</v>
      </c>
      <c r="M11" s="338">
        <v>2</v>
      </c>
      <c r="N11" s="379">
        <f t="shared" si="0"/>
        <v>8</v>
      </c>
      <c r="O11" s="479" t="s">
        <v>504</v>
      </c>
    </row>
    <row r="12" spans="1:15" s="6" customFormat="1" ht="29.25" customHeight="1" thickBot="1">
      <c r="A12" s="153" t="s">
        <v>419</v>
      </c>
      <c r="B12" s="377">
        <v>1</v>
      </c>
      <c r="C12" s="377">
        <v>3</v>
      </c>
      <c r="D12" s="377">
        <v>3</v>
      </c>
      <c r="E12" s="377">
        <v>2</v>
      </c>
      <c r="F12" s="377">
        <v>0</v>
      </c>
      <c r="G12" s="377">
        <v>0</v>
      </c>
      <c r="H12" s="377">
        <v>4</v>
      </c>
      <c r="I12" s="377">
        <v>0</v>
      </c>
      <c r="J12" s="377">
        <v>2</v>
      </c>
      <c r="K12" s="377">
        <v>3</v>
      </c>
      <c r="L12" s="377">
        <v>1</v>
      </c>
      <c r="M12" s="377">
        <v>2</v>
      </c>
      <c r="N12" s="380">
        <f t="shared" si="0"/>
        <v>21</v>
      </c>
      <c r="O12" s="478" t="s">
        <v>505</v>
      </c>
    </row>
    <row r="13" spans="1:15" s="6" customFormat="1" ht="29.25" customHeight="1" thickBot="1">
      <c r="A13" s="154" t="s">
        <v>420</v>
      </c>
      <c r="B13" s="338">
        <v>3</v>
      </c>
      <c r="C13" s="338">
        <v>4</v>
      </c>
      <c r="D13" s="338">
        <v>4</v>
      </c>
      <c r="E13" s="338">
        <v>2</v>
      </c>
      <c r="F13" s="338">
        <v>0</v>
      </c>
      <c r="G13" s="338">
        <v>0</v>
      </c>
      <c r="H13" s="338">
        <v>0</v>
      </c>
      <c r="I13" s="338">
        <v>0</v>
      </c>
      <c r="J13" s="338">
        <v>0</v>
      </c>
      <c r="K13" s="338">
        <v>1</v>
      </c>
      <c r="L13" s="338">
        <v>2</v>
      </c>
      <c r="M13" s="338">
        <v>3</v>
      </c>
      <c r="N13" s="379">
        <f t="shared" si="0"/>
        <v>19</v>
      </c>
      <c r="O13" s="479" t="s">
        <v>506</v>
      </c>
    </row>
    <row r="14" spans="1:15" s="6" customFormat="1" ht="29.25" customHeight="1" thickBot="1">
      <c r="A14" s="155" t="s">
        <v>421</v>
      </c>
      <c r="B14" s="376">
        <v>1</v>
      </c>
      <c r="C14" s="376">
        <v>3</v>
      </c>
      <c r="D14" s="376">
        <v>1</v>
      </c>
      <c r="E14" s="376">
        <v>1</v>
      </c>
      <c r="F14" s="376">
        <v>0</v>
      </c>
      <c r="G14" s="376">
        <v>3</v>
      </c>
      <c r="H14" s="376">
        <v>0</v>
      </c>
      <c r="I14" s="376">
        <v>0</v>
      </c>
      <c r="J14" s="376">
        <v>4</v>
      </c>
      <c r="K14" s="376">
        <v>2</v>
      </c>
      <c r="L14" s="376">
        <v>0</v>
      </c>
      <c r="M14" s="376">
        <v>1</v>
      </c>
      <c r="N14" s="381">
        <f t="shared" si="0"/>
        <v>16</v>
      </c>
      <c r="O14" s="478" t="s">
        <v>507</v>
      </c>
    </row>
    <row r="15" spans="1:15" s="6" customFormat="1" ht="29.25" customHeight="1" thickBot="1">
      <c r="A15" s="126" t="s">
        <v>422</v>
      </c>
      <c r="B15" s="338">
        <v>2</v>
      </c>
      <c r="C15" s="338">
        <v>2</v>
      </c>
      <c r="D15" s="338">
        <v>2</v>
      </c>
      <c r="E15" s="338">
        <v>2</v>
      </c>
      <c r="F15" s="338">
        <v>2</v>
      </c>
      <c r="G15" s="338">
        <v>2</v>
      </c>
      <c r="H15" s="338">
        <v>2</v>
      </c>
      <c r="I15" s="338">
        <v>2</v>
      </c>
      <c r="J15" s="338">
        <v>2</v>
      </c>
      <c r="K15" s="338">
        <v>2</v>
      </c>
      <c r="L15" s="338">
        <v>2</v>
      </c>
      <c r="M15" s="338">
        <v>2</v>
      </c>
      <c r="N15" s="379">
        <f t="shared" si="0"/>
        <v>24</v>
      </c>
      <c r="O15" s="479" t="s">
        <v>508</v>
      </c>
    </row>
    <row r="16" spans="1:15" s="6" customFormat="1" ht="29.25" customHeight="1" thickBot="1">
      <c r="A16" s="153" t="s">
        <v>423</v>
      </c>
      <c r="B16" s="377">
        <v>1</v>
      </c>
      <c r="C16" s="377">
        <v>0</v>
      </c>
      <c r="D16" s="377">
        <v>0</v>
      </c>
      <c r="E16" s="377">
        <v>0</v>
      </c>
      <c r="F16" s="377">
        <v>0</v>
      </c>
      <c r="G16" s="377">
        <v>0</v>
      </c>
      <c r="H16" s="377">
        <v>1</v>
      </c>
      <c r="I16" s="377">
        <v>0</v>
      </c>
      <c r="J16" s="377">
        <v>0</v>
      </c>
      <c r="K16" s="377">
        <v>3</v>
      </c>
      <c r="L16" s="377">
        <v>1</v>
      </c>
      <c r="M16" s="377">
        <v>1</v>
      </c>
      <c r="N16" s="380">
        <f t="shared" si="0"/>
        <v>7</v>
      </c>
      <c r="O16" s="478" t="s">
        <v>509</v>
      </c>
    </row>
    <row r="17" spans="1:15" s="6" customFormat="1" ht="29.25" customHeight="1">
      <c r="A17" s="154" t="s">
        <v>424</v>
      </c>
      <c r="B17" s="431">
        <v>5</v>
      </c>
      <c r="C17" s="431">
        <v>3</v>
      </c>
      <c r="D17" s="431">
        <v>3</v>
      </c>
      <c r="E17" s="431">
        <v>3</v>
      </c>
      <c r="F17" s="431">
        <v>2</v>
      </c>
      <c r="G17" s="431">
        <v>1</v>
      </c>
      <c r="H17" s="431">
        <v>7</v>
      </c>
      <c r="I17" s="431">
        <v>5</v>
      </c>
      <c r="J17" s="431">
        <v>2</v>
      </c>
      <c r="K17" s="431">
        <v>4</v>
      </c>
      <c r="L17" s="431">
        <v>4</v>
      </c>
      <c r="M17" s="431">
        <v>2</v>
      </c>
      <c r="N17" s="432">
        <f t="shared" si="0"/>
        <v>41</v>
      </c>
      <c r="O17" s="480" t="s">
        <v>510</v>
      </c>
    </row>
    <row r="18" spans="1:15" s="7" customFormat="1" ht="29.25" customHeight="1">
      <c r="A18" s="243" t="s">
        <v>0</v>
      </c>
      <c r="B18" s="433">
        <f>SUM(B8:B17)</f>
        <v>23</v>
      </c>
      <c r="C18" s="433">
        <f t="shared" ref="C18:N18" si="1">SUM(C8:C17)</f>
        <v>22</v>
      </c>
      <c r="D18" s="433">
        <f t="shared" si="1"/>
        <v>17</v>
      </c>
      <c r="E18" s="433">
        <f t="shared" si="1"/>
        <v>15</v>
      </c>
      <c r="F18" s="433">
        <f t="shared" si="1"/>
        <v>10</v>
      </c>
      <c r="G18" s="433">
        <f t="shared" si="1"/>
        <v>9</v>
      </c>
      <c r="H18" s="433">
        <f t="shared" si="1"/>
        <v>17</v>
      </c>
      <c r="I18" s="433">
        <f t="shared" si="1"/>
        <v>11</v>
      </c>
      <c r="J18" s="433">
        <f t="shared" si="1"/>
        <v>17</v>
      </c>
      <c r="K18" s="433">
        <f t="shared" si="1"/>
        <v>19</v>
      </c>
      <c r="L18" s="433">
        <f t="shared" si="1"/>
        <v>21</v>
      </c>
      <c r="M18" s="433">
        <f t="shared" si="1"/>
        <v>17</v>
      </c>
      <c r="N18" s="433">
        <f t="shared" si="1"/>
        <v>198</v>
      </c>
      <c r="O18" s="244" t="s">
        <v>1</v>
      </c>
    </row>
    <row r="19" spans="1:15">
      <c r="A19" s="22"/>
      <c r="B19" s="22"/>
      <c r="C19" s="22"/>
      <c r="D19" s="22"/>
      <c r="E19" s="22"/>
      <c r="F19" s="22"/>
      <c r="G19" s="22"/>
      <c r="H19" s="22"/>
      <c r="I19" s="22"/>
      <c r="J19" s="22"/>
      <c r="K19" s="22"/>
      <c r="L19" s="22"/>
      <c r="M19" s="22"/>
      <c r="N19" s="22"/>
      <c r="O19" s="22"/>
    </row>
    <row r="20" spans="1:15">
      <c r="A20" s="24"/>
      <c r="O20" s="25"/>
    </row>
    <row r="35" ht="29.25" customHeight="1"/>
  </sheetData>
  <mergeCells count="6">
    <mergeCell ref="A1:O1"/>
    <mergeCell ref="A2:O2"/>
    <mergeCell ref="A3:O3"/>
    <mergeCell ref="A4:O4"/>
    <mergeCell ref="A6:A7"/>
    <mergeCell ref="O6:O7"/>
  </mergeCells>
  <printOptions horizontalCentered="1" verticalCentered="1"/>
  <pageMargins left="0" right="0" top="0" bottom="0" header="0" footer="0"/>
  <pageSetup paperSize="9" scale="92" orientation="landscape"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rightToLeft="1" view="pageBreakPreview" zoomScaleNormal="75" zoomScaleSheetLayoutView="100" workbookViewId="0">
      <selection activeCell="C16" sqref="C16"/>
    </sheetView>
  </sheetViews>
  <sheetFormatPr defaultRowHeight="12.75"/>
  <cols>
    <col min="1" max="1" width="33.5703125" style="16" customWidth="1"/>
    <col min="2" max="2" width="14.140625" style="16" customWidth="1"/>
    <col min="3" max="3" width="37.42578125" style="16" customWidth="1"/>
    <col min="4" max="16384" width="9.140625" style="8"/>
  </cols>
  <sheetData>
    <row r="1" spans="1:3" s="12" customFormat="1" ht="18">
      <c r="A1" s="657" t="s">
        <v>486</v>
      </c>
      <c r="B1" s="658"/>
      <c r="C1" s="658"/>
    </row>
    <row r="2" spans="1:3" s="12" customFormat="1" ht="18">
      <c r="A2" s="659">
        <v>2014</v>
      </c>
      <c r="B2" s="660"/>
      <c r="C2" s="660"/>
    </row>
    <row r="3" spans="1:3" s="13" customFormat="1" ht="36.75" customHeight="1">
      <c r="A3" s="677" t="s">
        <v>485</v>
      </c>
      <c r="B3" s="612"/>
      <c r="C3" s="612"/>
    </row>
    <row r="4" spans="1:3" s="13" customFormat="1" ht="15.75">
      <c r="A4" s="612">
        <v>2014</v>
      </c>
      <c r="B4" s="612"/>
      <c r="C4" s="612"/>
    </row>
    <row r="5" spans="1:3" s="259" customFormat="1" ht="20.100000000000001" customHeight="1">
      <c r="A5" s="404" t="s">
        <v>609</v>
      </c>
      <c r="C5" s="257" t="s">
        <v>608</v>
      </c>
    </row>
    <row r="6" spans="1:3" s="9" customFormat="1" ht="48.75" customHeight="1">
      <c r="A6" s="382" t="s">
        <v>487</v>
      </c>
      <c r="B6" s="409" t="s">
        <v>548</v>
      </c>
      <c r="C6" s="434" t="s">
        <v>511</v>
      </c>
    </row>
    <row r="7" spans="1:3" s="10" customFormat="1" ht="27" customHeight="1" thickBot="1">
      <c r="A7" s="177" t="s">
        <v>425</v>
      </c>
      <c r="B7" s="332">
        <v>3</v>
      </c>
      <c r="C7" s="469" t="s">
        <v>512</v>
      </c>
    </row>
    <row r="8" spans="1:3" s="10" customFormat="1" ht="27" customHeight="1" thickBot="1">
      <c r="A8" s="179" t="s">
        <v>528</v>
      </c>
      <c r="B8" s="333">
        <v>1</v>
      </c>
      <c r="C8" s="470" t="s">
        <v>531</v>
      </c>
    </row>
    <row r="9" spans="1:3" s="10" customFormat="1" ht="27" customHeight="1" thickBot="1">
      <c r="A9" s="181" t="s">
        <v>426</v>
      </c>
      <c r="B9" s="334">
        <v>23</v>
      </c>
      <c r="C9" s="469" t="s">
        <v>513</v>
      </c>
    </row>
    <row r="10" spans="1:3" s="10" customFormat="1" ht="27" customHeight="1" thickBot="1">
      <c r="A10" s="179" t="s">
        <v>420</v>
      </c>
      <c r="B10" s="333">
        <v>8</v>
      </c>
      <c r="C10" s="470" t="s">
        <v>514</v>
      </c>
    </row>
    <row r="11" spans="1:3" s="10" customFormat="1" ht="27" customHeight="1" thickBot="1">
      <c r="A11" s="181" t="s">
        <v>427</v>
      </c>
      <c r="B11" s="334">
        <v>5</v>
      </c>
      <c r="C11" s="469" t="s">
        <v>515</v>
      </c>
    </row>
    <row r="12" spans="1:3" s="10" customFormat="1" ht="27" customHeight="1" thickBot="1">
      <c r="A12" s="179" t="s">
        <v>428</v>
      </c>
      <c r="B12" s="333">
        <v>2</v>
      </c>
      <c r="C12" s="470" t="s">
        <v>516</v>
      </c>
    </row>
    <row r="13" spans="1:3" s="10" customFormat="1" ht="27" customHeight="1" thickBot="1">
      <c r="A13" s="181" t="s">
        <v>429</v>
      </c>
      <c r="B13" s="334">
        <v>1</v>
      </c>
      <c r="C13" s="469" t="s">
        <v>517</v>
      </c>
    </row>
    <row r="14" spans="1:3" s="10" customFormat="1" ht="27" customHeight="1" thickBot="1">
      <c r="A14" s="179" t="s">
        <v>430</v>
      </c>
      <c r="B14" s="333">
        <v>2</v>
      </c>
      <c r="C14" s="470" t="s">
        <v>518</v>
      </c>
    </row>
    <row r="15" spans="1:3" s="10" customFormat="1" ht="27" customHeight="1" thickBot="1">
      <c r="A15" s="181" t="s">
        <v>431</v>
      </c>
      <c r="B15" s="334">
        <v>15</v>
      </c>
      <c r="C15" s="469" t="s">
        <v>519</v>
      </c>
    </row>
    <row r="16" spans="1:3" s="10" customFormat="1" ht="27" customHeight="1" thickBot="1">
      <c r="A16" s="179" t="s">
        <v>432</v>
      </c>
      <c r="B16" s="333">
        <v>8</v>
      </c>
      <c r="C16" s="470" t="s">
        <v>520</v>
      </c>
    </row>
    <row r="17" spans="1:3" s="10" customFormat="1" ht="27" customHeight="1" thickBot="1">
      <c r="A17" s="181" t="s">
        <v>433</v>
      </c>
      <c r="B17" s="334">
        <v>5100</v>
      </c>
      <c r="C17" s="469" t="s">
        <v>521</v>
      </c>
    </row>
    <row r="18" spans="1:3" s="10" customFormat="1" ht="27" customHeight="1">
      <c r="A18" s="183" t="s">
        <v>529</v>
      </c>
      <c r="B18" s="335">
        <v>1</v>
      </c>
      <c r="C18" s="471" t="s">
        <v>530</v>
      </c>
    </row>
    <row r="19" spans="1:3" s="7" customFormat="1" ht="36" customHeight="1">
      <c r="A19" s="174" t="s">
        <v>2</v>
      </c>
      <c r="B19" s="331">
        <f>SUM(B7:B18)</f>
        <v>5169</v>
      </c>
      <c r="C19" s="407" t="s">
        <v>3</v>
      </c>
    </row>
    <row r="27" spans="1:3" ht="29.25" customHeight="1"/>
  </sheetData>
  <mergeCells count="4">
    <mergeCell ref="A1:C1"/>
    <mergeCell ref="A2:C2"/>
    <mergeCell ref="A3:C3"/>
    <mergeCell ref="A4:C4"/>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rightToLeft="1" view="pageBreakPreview" zoomScaleNormal="100" zoomScaleSheetLayoutView="100" workbookViewId="0">
      <selection activeCell="E19" sqref="E19"/>
    </sheetView>
  </sheetViews>
  <sheetFormatPr defaultRowHeight="12.75"/>
  <cols>
    <col min="1" max="1" width="16.7109375" style="16" customWidth="1"/>
    <col min="2" max="7" width="9.140625" style="16" customWidth="1"/>
    <col min="8" max="8" width="18.5703125" style="16" customWidth="1"/>
    <col min="9" max="16384" width="9.140625" style="4"/>
  </cols>
  <sheetData>
    <row r="1" spans="1:15" ht="18">
      <c r="A1" s="487" t="s">
        <v>323</v>
      </c>
      <c r="B1" s="488"/>
      <c r="C1" s="488"/>
      <c r="D1" s="488"/>
      <c r="E1" s="488"/>
      <c r="F1" s="488"/>
      <c r="G1" s="488"/>
      <c r="H1" s="488"/>
    </row>
    <row r="2" spans="1:15" ht="18">
      <c r="A2" s="495" t="s">
        <v>403</v>
      </c>
      <c r="B2" s="496"/>
      <c r="C2" s="496"/>
      <c r="D2" s="496"/>
      <c r="E2" s="496"/>
      <c r="F2" s="496"/>
      <c r="G2" s="496"/>
      <c r="H2" s="496"/>
    </row>
    <row r="3" spans="1:15" ht="33.75" customHeight="1">
      <c r="A3" s="497" t="s">
        <v>546</v>
      </c>
      <c r="B3" s="497"/>
      <c r="C3" s="497"/>
      <c r="D3" s="497"/>
      <c r="E3" s="497"/>
      <c r="F3" s="497"/>
      <c r="G3" s="497"/>
      <c r="H3" s="497"/>
    </row>
    <row r="4" spans="1:15" ht="15.75">
      <c r="A4" s="498" t="s">
        <v>403</v>
      </c>
      <c r="B4" s="498"/>
      <c r="C4" s="498"/>
      <c r="D4" s="498"/>
      <c r="E4" s="498"/>
      <c r="F4" s="498"/>
      <c r="G4" s="498"/>
      <c r="H4" s="498"/>
    </row>
    <row r="5" spans="1:15" ht="20.100000000000001" customHeight="1">
      <c r="A5" s="27" t="s">
        <v>549</v>
      </c>
      <c r="B5" s="26"/>
      <c r="C5" s="26"/>
      <c r="D5" s="26"/>
      <c r="E5" s="26"/>
      <c r="F5" s="286"/>
      <c r="G5" s="228"/>
      <c r="H5" s="93" t="s">
        <v>550</v>
      </c>
    </row>
    <row r="6" spans="1:15" s="5" customFormat="1" ht="16.5" customHeight="1" thickBot="1">
      <c r="A6" s="499" t="s">
        <v>372</v>
      </c>
      <c r="B6" s="489">
        <v>2009</v>
      </c>
      <c r="C6" s="489">
        <v>2010</v>
      </c>
      <c r="D6" s="492">
        <v>2011</v>
      </c>
      <c r="E6" s="489">
        <v>2012</v>
      </c>
      <c r="F6" s="489">
        <v>2013</v>
      </c>
      <c r="G6" s="489">
        <v>2014</v>
      </c>
      <c r="H6" s="502" t="s">
        <v>373</v>
      </c>
    </row>
    <row r="7" spans="1:15" s="5" customFormat="1" ht="16.5" customHeight="1" thickBot="1">
      <c r="A7" s="500"/>
      <c r="B7" s="490"/>
      <c r="C7" s="490"/>
      <c r="D7" s="493"/>
      <c r="E7" s="490"/>
      <c r="F7" s="490"/>
      <c r="G7" s="490"/>
      <c r="H7" s="503"/>
    </row>
    <row r="8" spans="1:15" s="5" customFormat="1" ht="16.5" customHeight="1">
      <c r="A8" s="501"/>
      <c r="B8" s="491"/>
      <c r="C8" s="491"/>
      <c r="D8" s="494"/>
      <c r="E8" s="491"/>
      <c r="F8" s="491"/>
      <c r="G8" s="491"/>
      <c r="H8" s="504"/>
    </row>
    <row r="9" spans="1:15" s="6" customFormat="1" ht="33.75" customHeight="1" thickBot="1">
      <c r="A9" s="95" t="s">
        <v>542</v>
      </c>
      <c r="B9" s="81">
        <v>25</v>
      </c>
      <c r="C9" s="81">
        <v>38</v>
      </c>
      <c r="D9" s="81">
        <v>38</v>
      </c>
      <c r="E9" s="82">
        <v>38</v>
      </c>
      <c r="F9" s="82">
        <v>38</v>
      </c>
      <c r="G9" s="82">
        <v>38</v>
      </c>
      <c r="H9" s="119" t="s">
        <v>547</v>
      </c>
    </row>
    <row r="10" spans="1:15" s="6" customFormat="1" ht="33.75" customHeight="1" thickBot="1">
      <c r="A10" s="96" t="s">
        <v>140</v>
      </c>
      <c r="B10" s="83">
        <v>5200</v>
      </c>
      <c r="C10" s="83">
        <v>7498</v>
      </c>
      <c r="D10" s="83">
        <v>7498</v>
      </c>
      <c r="E10" s="83">
        <v>7537</v>
      </c>
      <c r="F10" s="165">
        <v>7537</v>
      </c>
      <c r="G10" s="165">
        <v>7530</v>
      </c>
      <c r="H10" s="121" t="s">
        <v>141</v>
      </c>
    </row>
    <row r="11" spans="1:15" s="6" customFormat="1" ht="33.75" customHeight="1" thickBot="1">
      <c r="A11" s="97" t="s">
        <v>370</v>
      </c>
      <c r="B11" s="84">
        <v>1365</v>
      </c>
      <c r="C11" s="84">
        <v>1530</v>
      </c>
      <c r="D11" s="84">
        <v>1590</v>
      </c>
      <c r="E11" s="85">
        <v>1972</v>
      </c>
      <c r="F11" s="85">
        <v>2071</v>
      </c>
      <c r="G11" s="85">
        <v>1818</v>
      </c>
      <c r="H11" s="123" t="s">
        <v>371</v>
      </c>
    </row>
    <row r="12" spans="1:15" s="6" customFormat="1" ht="33.75" customHeight="1" thickBot="1">
      <c r="A12" s="96" t="s">
        <v>543</v>
      </c>
      <c r="B12" s="83">
        <f>B13+B14</f>
        <v>540</v>
      </c>
      <c r="C12" s="322">
        <f t="shared" ref="C12:G12" si="0">C13+C14</f>
        <v>484</v>
      </c>
      <c r="D12" s="322">
        <f t="shared" si="0"/>
        <v>1280</v>
      </c>
      <c r="E12" s="322">
        <f t="shared" si="0"/>
        <v>1485</v>
      </c>
      <c r="F12" s="322">
        <f t="shared" si="0"/>
        <v>1374</v>
      </c>
      <c r="G12" s="322">
        <f t="shared" si="0"/>
        <v>840</v>
      </c>
      <c r="H12" s="121" t="s">
        <v>545</v>
      </c>
      <c r="J12" s="411"/>
      <c r="K12" s="411"/>
      <c r="L12" s="411"/>
      <c r="M12" s="411"/>
      <c r="N12" s="411"/>
      <c r="O12" s="411"/>
    </row>
    <row r="13" spans="1:15" s="6" customFormat="1" ht="33.75" customHeight="1" thickBot="1">
      <c r="A13" s="97" t="s">
        <v>361</v>
      </c>
      <c r="B13" s="84">
        <v>108</v>
      </c>
      <c r="C13" s="84">
        <v>74</v>
      </c>
      <c r="D13" s="84">
        <v>140</v>
      </c>
      <c r="E13" s="82">
        <v>79</v>
      </c>
      <c r="F13" s="82">
        <v>79</v>
      </c>
      <c r="G13" s="82">
        <v>46</v>
      </c>
      <c r="H13" s="123" t="s">
        <v>24</v>
      </c>
    </row>
    <row r="14" spans="1:15" s="6" customFormat="1" ht="33.75" customHeight="1">
      <c r="A14" s="98" t="s">
        <v>362</v>
      </c>
      <c r="B14" s="86">
        <v>432</v>
      </c>
      <c r="C14" s="86">
        <v>410</v>
      </c>
      <c r="D14" s="86">
        <v>1140</v>
      </c>
      <c r="E14" s="86">
        <v>1406</v>
      </c>
      <c r="F14" s="233">
        <v>1295</v>
      </c>
      <c r="G14" s="233">
        <v>794</v>
      </c>
      <c r="H14" s="473" t="s">
        <v>25</v>
      </c>
    </row>
    <row r="19" spans="1:1" ht="25.5">
      <c r="A19" s="67" t="s">
        <v>353</v>
      </c>
    </row>
    <row r="20" spans="1:1" ht="25.5">
      <c r="A20" s="67" t="s">
        <v>354</v>
      </c>
    </row>
    <row r="31" spans="1:1" ht="29.25" customHeight="1"/>
  </sheetData>
  <mergeCells count="12">
    <mergeCell ref="A1:H1"/>
    <mergeCell ref="B6:B8"/>
    <mergeCell ref="C6:C8"/>
    <mergeCell ref="D6:D8"/>
    <mergeCell ref="A2:H2"/>
    <mergeCell ref="A3:H3"/>
    <mergeCell ref="A4:H4"/>
    <mergeCell ref="A6:A8"/>
    <mergeCell ref="H6:H8"/>
    <mergeCell ref="E6:E8"/>
    <mergeCell ref="G6:G8"/>
    <mergeCell ref="F6:F8"/>
  </mergeCells>
  <phoneticPr fontId="21" type="noConversion"/>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rightToLeft="1" view="pageBreakPreview" zoomScaleNormal="100" workbookViewId="0">
      <selection activeCell="C9" sqref="C9"/>
    </sheetView>
  </sheetViews>
  <sheetFormatPr defaultRowHeight="12.75"/>
  <cols>
    <col min="1" max="1" width="25.28515625" style="16" customWidth="1"/>
    <col min="2" max="5" width="9.42578125" style="16" customWidth="1"/>
    <col min="6" max="6" width="28.28515625" style="16" customWidth="1"/>
    <col min="7" max="16384" width="9.140625" style="4"/>
  </cols>
  <sheetData>
    <row r="1" spans="1:6" s="12" customFormat="1" ht="30" customHeight="1">
      <c r="A1" s="487" t="s">
        <v>325</v>
      </c>
      <c r="B1" s="488"/>
      <c r="C1" s="488"/>
      <c r="D1" s="488"/>
      <c r="E1" s="488"/>
      <c r="F1" s="488"/>
    </row>
    <row r="2" spans="1:6" ht="18" customHeight="1">
      <c r="A2" s="495" t="s">
        <v>366</v>
      </c>
      <c r="B2" s="496"/>
      <c r="C2" s="496"/>
      <c r="D2" s="496"/>
      <c r="E2" s="496"/>
      <c r="F2" s="496"/>
    </row>
    <row r="3" spans="1:6" s="13" customFormat="1" ht="33.75" customHeight="1">
      <c r="A3" s="497" t="s">
        <v>115</v>
      </c>
      <c r="B3" s="497"/>
      <c r="C3" s="497"/>
      <c r="D3" s="497"/>
      <c r="E3" s="497"/>
      <c r="F3" s="497"/>
    </row>
    <row r="4" spans="1:6" s="13" customFormat="1" ht="17.25" customHeight="1">
      <c r="A4" s="498" t="s">
        <v>367</v>
      </c>
      <c r="B4" s="498"/>
      <c r="C4" s="498"/>
      <c r="D4" s="498"/>
      <c r="E4" s="498"/>
      <c r="F4" s="498"/>
    </row>
    <row r="5" spans="1:6" ht="15" customHeight="1">
      <c r="A5" s="27" t="s">
        <v>551</v>
      </c>
      <c r="B5" s="26"/>
      <c r="C5" s="26"/>
      <c r="D5" s="26"/>
      <c r="E5" s="26"/>
      <c r="F5" s="93" t="s">
        <v>552</v>
      </c>
    </row>
    <row r="6" spans="1:6" s="5" customFormat="1" ht="16.5" customHeight="1" thickBot="1">
      <c r="A6" s="508" t="s">
        <v>83</v>
      </c>
      <c r="B6" s="505">
        <v>2008</v>
      </c>
      <c r="C6" s="505">
        <v>2009</v>
      </c>
      <c r="D6" s="505">
        <v>2010</v>
      </c>
      <c r="E6" s="505">
        <v>2011</v>
      </c>
      <c r="F6" s="511" t="s">
        <v>84</v>
      </c>
    </row>
    <row r="7" spans="1:6" s="5" customFormat="1" ht="16.149999999999999" customHeight="1" thickBot="1">
      <c r="A7" s="509"/>
      <c r="B7" s="506"/>
      <c r="C7" s="506"/>
      <c r="D7" s="506"/>
      <c r="E7" s="506"/>
      <c r="F7" s="512"/>
    </row>
    <row r="8" spans="1:6" s="5" customFormat="1" ht="16.5" customHeight="1">
      <c r="A8" s="510"/>
      <c r="B8" s="507"/>
      <c r="C8" s="507"/>
      <c r="D8" s="507"/>
      <c r="E8" s="507"/>
      <c r="F8" s="513"/>
    </row>
    <row r="9" spans="1:6" s="6" customFormat="1" ht="43.5" customHeight="1" thickBot="1">
      <c r="A9" s="99" t="s">
        <v>85</v>
      </c>
      <c r="B9" s="71">
        <v>156</v>
      </c>
      <c r="C9" s="71">
        <v>160</v>
      </c>
      <c r="D9" s="71">
        <v>169</v>
      </c>
      <c r="E9" s="71">
        <v>161</v>
      </c>
      <c r="F9" s="131" t="s">
        <v>86</v>
      </c>
    </row>
    <row r="10" spans="1:6" s="6" customFormat="1" ht="43.5" customHeight="1" thickBot="1">
      <c r="A10" s="100" t="s">
        <v>87</v>
      </c>
      <c r="B10" s="70">
        <v>1404</v>
      </c>
      <c r="C10" s="70">
        <v>1500</v>
      </c>
      <c r="D10" s="70">
        <v>1689</v>
      </c>
      <c r="E10" s="70">
        <v>1428</v>
      </c>
      <c r="F10" s="132" t="s">
        <v>88</v>
      </c>
    </row>
    <row r="11" spans="1:6" s="6" customFormat="1" ht="43.5" customHeight="1">
      <c r="A11" s="101" t="s">
        <v>89</v>
      </c>
      <c r="B11" s="102">
        <v>359</v>
      </c>
      <c r="C11" s="102">
        <v>397</v>
      </c>
      <c r="D11" s="102">
        <v>407</v>
      </c>
      <c r="E11" s="102">
        <v>503</v>
      </c>
      <c r="F11" s="472" t="s">
        <v>90</v>
      </c>
    </row>
    <row r="12" spans="1:6" s="6" customFormat="1" ht="20.25" customHeight="1">
      <c r="A12" s="6" t="s">
        <v>388</v>
      </c>
      <c r="F12" s="103" t="s">
        <v>389</v>
      </c>
    </row>
    <row r="13" spans="1:6" s="6" customFormat="1" ht="43.5" customHeight="1"/>
    <row r="14" spans="1:6" s="6" customFormat="1" ht="43.5" customHeight="1">
      <c r="A14" s="87"/>
      <c r="B14" s="88"/>
      <c r="C14" s="88"/>
      <c r="D14" s="88"/>
      <c r="E14" s="88"/>
      <c r="F14" s="89"/>
    </row>
    <row r="33" ht="29.25" customHeight="1"/>
  </sheetData>
  <mergeCells count="10">
    <mergeCell ref="A1:F1"/>
    <mergeCell ref="E6:E8"/>
    <mergeCell ref="B6:B8"/>
    <mergeCell ref="D6:D8"/>
    <mergeCell ref="A2:F2"/>
    <mergeCell ref="A3:F3"/>
    <mergeCell ref="A4:F4"/>
    <mergeCell ref="A6:A8"/>
    <mergeCell ref="F6:F8"/>
    <mergeCell ref="C6:C8"/>
  </mergeCells>
  <phoneticPr fontId="21"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rightToLeft="1" view="pageBreakPreview" zoomScaleNormal="100" workbookViewId="0">
      <selection activeCell="B19" sqref="B19"/>
    </sheetView>
  </sheetViews>
  <sheetFormatPr defaultRowHeight="12.75"/>
  <cols>
    <col min="1" max="1" width="32.28515625" style="16" customWidth="1"/>
    <col min="2" max="3" width="10.7109375" style="16" customWidth="1"/>
    <col min="4" max="4" width="32.28515625" style="16" customWidth="1"/>
    <col min="5" max="16384" width="9.140625" style="4"/>
  </cols>
  <sheetData>
    <row r="1" spans="1:4" s="12" customFormat="1" ht="18">
      <c r="A1" s="487" t="s">
        <v>326</v>
      </c>
      <c r="B1" s="488"/>
      <c r="C1" s="488"/>
      <c r="D1" s="488"/>
    </row>
    <row r="2" spans="1:4" s="12" customFormat="1" ht="18">
      <c r="A2" s="495">
        <v>2011</v>
      </c>
      <c r="B2" s="495"/>
      <c r="C2" s="495"/>
      <c r="D2" s="495"/>
    </row>
    <row r="3" spans="1:4" s="13" customFormat="1" ht="33" customHeight="1">
      <c r="A3" s="497" t="s">
        <v>390</v>
      </c>
      <c r="B3" s="497"/>
      <c r="C3" s="497"/>
      <c r="D3" s="497"/>
    </row>
    <row r="4" spans="1:4" s="13" customFormat="1" ht="17.25" customHeight="1">
      <c r="A4" s="498">
        <v>2011</v>
      </c>
      <c r="B4" s="498"/>
      <c r="C4" s="498"/>
      <c r="D4" s="498"/>
    </row>
    <row r="5" spans="1:4" ht="15" customHeight="1">
      <c r="A5" s="27" t="s">
        <v>553</v>
      </c>
      <c r="B5" s="26"/>
      <c r="C5" s="26"/>
      <c r="D5" s="93" t="s">
        <v>554</v>
      </c>
    </row>
    <row r="6" spans="1:4" s="5" customFormat="1" ht="16.5" customHeight="1" thickBot="1">
      <c r="A6" s="508" t="s">
        <v>83</v>
      </c>
      <c r="B6" s="515" t="s">
        <v>191</v>
      </c>
      <c r="C6" s="518" t="s">
        <v>192</v>
      </c>
      <c r="D6" s="511" t="s">
        <v>84</v>
      </c>
    </row>
    <row r="7" spans="1:4" s="5" customFormat="1" ht="16.149999999999999" customHeight="1" thickBot="1">
      <c r="A7" s="509"/>
      <c r="B7" s="516"/>
      <c r="C7" s="519"/>
      <c r="D7" s="512"/>
    </row>
    <row r="8" spans="1:4" s="5" customFormat="1" ht="16.5" customHeight="1">
      <c r="A8" s="514"/>
      <c r="B8" s="517"/>
      <c r="C8" s="520"/>
      <c r="D8" s="521"/>
    </row>
    <row r="9" spans="1:4" s="6" customFormat="1" ht="38.25" customHeight="1" thickBot="1">
      <c r="A9" s="104" t="s">
        <v>376</v>
      </c>
      <c r="B9" s="90">
        <v>74</v>
      </c>
      <c r="C9" s="91">
        <v>797</v>
      </c>
      <c r="D9" s="474" t="s">
        <v>193</v>
      </c>
    </row>
    <row r="10" spans="1:4" s="6" customFormat="1" ht="38.25" customHeight="1" thickBot="1">
      <c r="A10" s="105" t="s">
        <v>194</v>
      </c>
      <c r="B10" s="70">
        <v>62</v>
      </c>
      <c r="C10" s="83">
        <v>420</v>
      </c>
      <c r="D10" s="132" t="s">
        <v>374</v>
      </c>
    </row>
    <row r="11" spans="1:4" s="6" customFormat="1" ht="38.25" customHeight="1" thickBot="1">
      <c r="A11" s="106" t="s">
        <v>195</v>
      </c>
      <c r="B11" s="69">
        <v>17</v>
      </c>
      <c r="C11" s="84">
        <v>45</v>
      </c>
      <c r="D11" s="133" t="s">
        <v>196</v>
      </c>
    </row>
    <row r="12" spans="1:4" s="6" customFormat="1" ht="38.25" customHeight="1" thickBot="1">
      <c r="A12" s="105" t="s">
        <v>197</v>
      </c>
      <c r="B12" s="70">
        <v>5</v>
      </c>
      <c r="C12" s="83">
        <v>109</v>
      </c>
      <c r="D12" s="132" t="s">
        <v>375</v>
      </c>
    </row>
    <row r="13" spans="1:4" s="6" customFormat="1" ht="38.25" customHeight="1">
      <c r="A13" s="107" t="s">
        <v>198</v>
      </c>
      <c r="B13" s="72">
        <v>3</v>
      </c>
      <c r="C13" s="92">
        <v>57</v>
      </c>
      <c r="D13" s="134" t="s">
        <v>199</v>
      </c>
    </row>
    <row r="14" spans="1:4" s="6" customFormat="1" ht="38.25" customHeight="1">
      <c r="A14" s="108" t="s">
        <v>2</v>
      </c>
      <c r="B14" s="110">
        <f>SUM(B9:B13)</f>
        <v>161</v>
      </c>
      <c r="C14" s="110">
        <f>SUM(C9:C13)</f>
        <v>1428</v>
      </c>
      <c r="D14" s="109" t="s">
        <v>3</v>
      </c>
    </row>
    <row r="15" spans="1:4" s="6" customFormat="1" ht="20.25" customHeight="1">
      <c r="A15" s="6" t="s">
        <v>388</v>
      </c>
      <c r="D15" s="103" t="s">
        <v>389</v>
      </c>
    </row>
    <row r="30"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75" workbookViewId="0">
      <selection activeCell="E10" sqref="E10"/>
    </sheetView>
  </sheetViews>
  <sheetFormatPr defaultRowHeight="12.75"/>
  <cols>
    <col min="1" max="1" width="21.85546875" style="16" customWidth="1"/>
    <col min="2" max="7" width="9.42578125" style="16" customWidth="1"/>
    <col min="8" max="8" width="22.28515625" style="16" customWidth="1"/>
    <col min="9" max="16384" width="9.140625" style="4"/>
  </cols>
  <sheetData>
    <row r="1" spans="1:8" ht="18">
      <c r="A1" s="487" t="s">
        <v>321</v>
      </c>
      <c r="B1" s="488"/>
      <c r="C1" s="488"/>
      <c r="D1" s="488"/>
      <c r="E1" s="488"/>
      <c r="F1" s="488"/>
      <c r="G1" s="488"/>
      <c r="H1" s="488"/>
    </row>
    <row r="2" spans="1:8" s="64" customFormat="1" ht="18">
      <c r="A2" s="523" t="s">
        <v>403</v>
      </c>
      <c r="B2" s="523"/>
      <c r="C2" s="523"/>
      <c r="D2" s="523"/>
      <c r="E2" s="523"/>
      <c r="F2" s="523"/>
      <c r="G2" s="523"/>
      <c r="H2" s="523"/>
    </row>
    <row r="3" spans="1:8" ht="15.75">
      <c r="A3" s="497" t="s">
        <v>26</v>
      </c>
      <c r="B3" s="497"/>
      <c r="C3" s="497"/>
      <c r="D3" s="497"/>
      <c r="E3" s="497"/>
      <c r="F3" s="497"/>
      <c r="G3" s="497"/>
      <c r="H3" s="497"/>
    </row>
    <row r="4" spans="1:8" ht="15.75">
      <c r="A4" s="498" t="s">
        <v>403</v>
      </c>
      <c r="B4" s="498"/>
      <c r="C4" s="498"/>
      <c r="D4" s="498"/>
      <c r="E4" s="498"/>
      <c r="F4" s="498"/>
      <c r="G4" s="498"/>
      <c r="H4" s="498"/>
    </row>
    <row r="5" spans="1:8" ht="20.100000000000001" customHeight="1">
      <c r="A5" s="27" t="s">
        <v>556</v>
      </c>
      <c r="B5" s="26"/>
      <c r="C5" s="26"/>
      <c r="D5" s="26"/>
      <c r="E5" s="26"/>
      <c r="F5" s="286"/>
      <c r="G5" s="229"/>
      <c r="H5" s="93" t="s">
        <v>555</v>
      </c>
    </row>
    <row r="6" spans="1:8" s="5" customFormat="1" ht="16.5" customHeight="1" thickBot="1">
      <c r="A6" s="499" t="s">
        <v>112</v>
      </c>
      <c r="B6" s="515">
        <v>2009</v>
      </c>
      <c r="C6" s="515">
        <v>2010</v>
      </c>
      <c r="D6" s="515">
        <v>2011</v>
      </c>
      <c r="E6" s="515">
        <v>2012</v>
      </c>
      <c r="F6" s="515">
        <v>2013</v>
      </c>
      <c r="G6" s="515">
        <v>2014</v>
      </c>
      <c r="H6" s="502" t="s">
        <v>113</v>
      </c>
    </row>
    <row r="7" spans="1:8" s="5" customFormat="1" ht="16.5" customHeight="1" thickBot="1">
      <c r="A7" s="500"/>
      <c r="B7" s="516"/>
      <c r="C7" s="516"/>
      <c r="D7" s="516"/>
      <c r="E7" s="516"/>
      <c r="F7" s="516"/>
      <c r="G7" s="516"/>
      <c r="H7" s="503"/>
    </row>
    <row r="8" spans="1:8" s="5" customFormat="1" ht="24.75" customHeight="1">
      <c r="A8" s="501"/>
      <c r="B8" s="522"/>
      <c r="C8" s="522"/>
      <c r="D8" s="522"/>
      <c r="E8" s="522"/>
      <c r="F8" s="522"/>
      <c r="G8" s="522"/>
      <c r="H8" s="504"/>
    </row>
    <row r="9" spans="1:8" s="6" customFormat="1" ht="33.75" customHeight="1" thickBot="1">
      <c r="A9" s="104" t="s">
        <v>184</v>
      </c>
      <c r="B9" s="111">
        <v>7</v>
      </c>
      <c r="C9" s="111">
        <v>7</v>
      </c>
      <c r="D9" s="111">
        <v>7</v>
      </c>
      <c r="E9" s="111">
        <v>7</v>
      </c>
      <c r="F9" s="111">
        <v>7</v>
      </c>
      <c r="G9" s="111">
        <v>7</v>
      </c>
      <c r="H9" s="474" t="s">
        <v>189</v>
      </c>
    </row>
    <row r="10" spans="1:8" s="6" customFormat="1" ht="33.75" customHeight="1" thickBot="1">
      <c r="A10" s="105" t="s">
        <v>180</v>
      </c>
      <c r="B10" s="112">
        <v>7</v>
      </c>
      <c r="C10" s="112">
        <v>7</v>
      </c>
      <c r="D10" s="112">
        <v>7</v>
      </c>
      <c r="E10" s="112">
        <v>7</v>
      </c>
      <c r="F10" s="112">
        <v>7</v>
      </c>
      <c r="G10" s="112">
        <v>7</v>
      </c>
      <c r="H10" s="132" t="s">
        <v>185</v>
      </c>
    </row>
    <row r="11" spans="1:8" s="6" customFormat="1" ht="33.75" customHeight="1" thickBot="1">
      <c r="A11" s="106" t="s">
        <v>181</v>
      </c>
      <c r="B11" s="113">
        <v>3</v>
      </c>
      <c r="C11" s="113">
        <v>7</v>
      </c>
      <c r="D11" s="113">
        <v>7</v>
      </c>
      <c r="E11" s="113">
        <v>7</v>
      </c>
      <c r="F11" s="113">
        <v>10</v>
      </c>
      <c r="G11" s="113">
        <v>11</v>
      </c>
      <c r="H11" s="133" t="s">
        <v>186</v>
      </c>
    </row>
    <row r="12" spans="1:8" s="6" customFormat="1" ht="33.75" customHeight="1" thickBot="1">
      <c r="A12" s="105" t="s">
        <v>182</v>
      </c>
      <c r="B12" s="112">
        <v>0</v>
      </c>
      <c r="C12" s="112">
        <v>1</v>
      </c>
      <c r="D12" s="112">
        <v>1</v>
      </c>
      <c r="E12" s="112">
        <v>1</v>
      </c>
      <c r="F12" s="112">
        <v>0</v>
      </c>
      <c r="G12" s="112">
        <v>0</v>
      </c>
      <c r="H12" s="132" t="s">
        <v>187</v>
      </c>
    </row>
    <row r="13" spans="1:8" s="6" customFormat="1" ht="33.75" customHeight="1">
      <c r="A13" s="115" t="s">
        <v>183</v>
      </c>
      <c r="B13" s="114">
        <v>3</v>
      </c>
      <c r="C13" s="114">
        <v>6</v>
      </c>
      <c r="D13" s="114">
        <v>6</v>
      </c>
      <c r="E13" s="114">
        <v>6</v>
      </c>
      <c r="F13" s="114">
        <v>10</v>
      </c>
      <c r="G13" s="114">
        <v>11</v>
      </c>
      <c r="H13" s="475" t="s">
        <v>188</v>
      </c>
    </row>
    <row r="31" ht="29.25" customHeight="1"/>
  </sheetData>
  <mergeCells count="12">
    <mergeCell ref="D6:D8"/>
    <mergeCell ref="B6:B8"/>
    <mergeCell ref="C6:C8"/>
    <mergeCell ref="E6:E8"/>
    <mergeCell ref="A1:H1"/>
    <mergeCell ref="A4:H4"/>
    <mergeCell ref="A3:H3"/>
    <mergeCell ref="A6:A8"/>
    <mergeCell ref="H6:H8"/>
    <mergeCell ref="A2:H2"/>
    <mergeCell ref="G6:G8"/>
    <mergeCell ref="F6:F8"/>
  </mergeCells>
  <phoneticPr fontId="21" type="noConversion"/>
  <printOptions horizontalCentered="1" verticalCentered="1"/>
  <pageMargins left="0" right="0" top="0" bottom="0" header="0" footer="0"/>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rightToLeft="1" view="pageBreakPreview" zoomScaleNormal="100" zoomScaleSheetLayoutView="100" workbookViewId="0">
      <selection activeCell="K10" sqref="K10"/>
    </sheetView>
  </sheetViews>
  <sheetFormatPr defaultColWidth="9.140625" defaultRowHeight="12.75"/>
  <cols>
    <col min="1" max="1" width="19.42578125" style="18" customWidth="1"/>
    <col min="2" max="10" width="9.5703125" style="18" customWidth="1"/>
    <col min="11" max="11" width="26.140625" style="18" customWidth="1"/>
    <col min="12" max="16384" width="9.140625" style="80"/>
  </cols>
  <sheetData>
    <row r="1" spans="1:11" ht="18">
      <c r="A1" s="487" t="s">
        <v>406</v>
      </c>
      <c r="B1" s="488"/>
      <c r="C1" s="488"/>
      <c r="D1" s="488"/>
      <c r="E1" s="488"/>
      <c r="F1" s="488"/>
      <c r="G1" s="488"/>
      <c r="H1" s="488"/>
      <c r="I1" s="488"/>
      <c r="J1" s="488"/>
      <c r="K1" s="488"/>
    </row>
    <row r="2" spans="1:11" s="259" customFormat="1" ht="18">
      <c r="A2" s="495" t="s">
        <v>403</v>
      </c>
      <c r="B2" s="496"/>
      <c r="C2" s="496"/>
      <c r="D2" s="496"/>
      <c r="E2" s="496"/>
      <c r="F2" s="496"/>
      <c r="G2" s="496"/>
      <c r="H2" s="496"/>
      <c r="I2" s="496"/>
      <c r="J2" s="496"/>
      <c r="K2" s="496"/>
    </row>
    <row r="3" spans="1:11" ht="19.5" customHeight="1">
      <c r="A3" s="497" t="s">
        <v>384</v>
      </c>
      <c r="B3" s="497"/>
      <c r="C3" s="497"/>
      <c r="D3" s="497"/>
      <c r="E3" s="497"/>
      <c r="F3" s="497"/>
      <c r="G3" s="497"/>
      <c r="H3" s="497"/>
      <c r="I3" s="497"/>
      <c r="J3" s="497"/>
      <c r="K3" s="497"/>
    </row>
    <row r="4" spans="1:11" ht="15.75">
      <c r="A4" s="498" t="s">
        <v>404</v>
      </c>
      <c r="B4" s="498"/>
      <c r="C4" s="498"/>
      <c r="D4" s="498"/>
      <c r="E4" s="498"/>
      <c r="F4" s="498"/>
      <c r="G4" s="498"/>
      <c r="H4" s="498"/>
      <c r="I4" s="498"/>
      <c r="J4" s="498"/>
      <c r="K4" s="498"/>
    </row>
    <row r="5" spans="1:11" ht="20.100000000000001" customHeight="1">
      <c r="A5" s="27" t="s">
        <v>558</v>
      </c>
      <c r="B5" s="79"/>
      <c r="C5" s="79"/>
      <c r="D5" s="79"/>
      <c r="E5" s="79"/>
      <c r="F5" s="79"/>
      <c r="G5" s="80"/>
      <c r="H5" s="80"/>
      <c r="I5" s="80"/>
      <c r="J5" s="80"/>
      <c r="K5" s="93" t="s">
        <v>557</v>
      </c>
    </row>
    <row r="6" spans="1:11" s="5" customFormat="1" ht="14.25" customHeight="1">
      <c r="A6" s="527" t="s">
        <v>386</v>
      </c>
      <c r="B6" s="505" t="s">
        <v>27</v>
      </c>
      <c r="C6" s="505"/>
      <c r="D6" s="505"/>
      <c r="E6" s="505" t="s">
        <v>28</v>
      </c>
      <c r="F6" s="505"/>
      <c r="G6" s="505"/>
      <c r="H6" s="529" t="s">
        <v>0</v>
      </c>
      <c r="I6" s="529"/>
      <c r="J6" s="529"/>
      <c r="K6" s="530" t="s">
        <v>385</v>
      </c>
    </row>
    <row r="7" spans="1:11" s="5" customFormat="1" ht="14.25" customHeight="1">
      <c r="A7" s="527"/>
      <c r="B7" s="532" t="s">
        <v>29</v>
      </c>
      <c r="C7" s="532"/>
      <c r="D7" s="532"/>
      <c r="E7" s="532" t="s">
        <v>30</v>
      </c>
      <c r="F7" s="532"/>
      <c r="G7" s="532"/>
      <c r="H7" s="533" t="s">
        <v>1</v>
      </c>
      <c r="I7" s="533"/>
      <c r="J7" s="533"/>
      <c r="K7" s="530"/>
    </row>
    <row r="8" spans="1:11" s="5" customFormat="1" ht="14.25" customHeight="1">
      <c r="A8" s="527"/>
      <c r="B8" s="526" t="s">
        <v>116</v>
      </c>
      <c r="C8" s="526" t="s">
        <v>117</v>
      </c>
      <c r="D8" s="524" t="s">
        <v>257</v>
      </c>
      <c r="E8" s="526" t="s">
        <v>116</v>
      </c>
      <c r="F8" s="526" t="s">
        <v>117</v>
      </c>
      <c r="G8" s="524" t="s">
        <v>257</v>
      </c>
      <c r="H8" s="526" t="s">
        <v>116</v>
      </c>
      <c r="I8" s="526" t="s">
        <v>117</v>
      </c>
      <c r="J8" s="524" t="s">
        <v>257</v>
      </c>
      <c r="K8" s="530"/>
    </row>
    <row r="9" spans="1:11" s="5" customFormat="1" ht="14.25" customHeight="1">
      <c r="A9" s="528"/>
      <c r="B9" s="525"/>
      <c r="C9" s="525"/>
      <c r="D9" s="525"/>
      <c r="E9" s="525"/>
      <c r="F9" s="525"/>
      <c r="G9" s="525"/>
      <c r="H9" s="525"/>
      <c r="I9" s="525"/>
      <c r="J9" s="525"/>
      <c r="K9" s="531"/>
    </row>
    <row r="10" spans="1:11" s="7" customFormat="1" ht="27" customHeight="1" thickBot="1">
      <c r="A10" s="238">
        <v>2009</v>
      </c>
      <c r="B10" s="239">
        <v>49</v>
      </c>
      <c r="C10" s="239">
        <v>13</v>
      </c>
      <c r="D10" s="289">
        <f>B10+C10</f>
        <v>62</v>
      </c>
      <c r="E10" s="239">
        <v>1260</v>
      </c>
      <c r="F10" s="239">
        <v>107</v>
      </c>
      <c r="G10" s="289">
        <f>E10+F10</f>
        <v>1367</v>
      </c>
      <c r="H10" s="239">
        <f t="shared" ref="H10:H13" si="0">B10+E10</f>
        <v>1309</v>
      </c>
      <c r="I10" s="239">
        <f t="shared" ref="I10:I13" si="1">C10+F10</f>
        <v>120</v>
      </c>
      <c r="J10" s="289">
        <f>H10+I10</f>
        <v>1429</v>
      </c>
      <c r="K10" s="240">
        <v>2009</v>
      </c>
    </row>
    <row r="11" spans="1:11" s="59" customFormat="1" ht="27" customHeight="1" thickBot="1">
      <c r="A11" s="290">
        <v>2010</v>
      </c>
      <c r="B11" s="291">
        <v>43</v>
      </c>
      <c r="C11" s="291">
        <v>13</v>
      </c>
      <c r="D11" s="292">
        <f t="shared" ref="D11:D13" si="2">B11+C11</f>
        <v>56</v>
      </c>
      <c r="E11" s="291">
        <v>1343</v>
      </c>
      <c r="F11" s="291">
        <v>101</v>
      </c>
      <c r="G11" s="292">
        <f t="shared" ref="G11:G13" si="3">E11+F11</f>
        <v>1444</v>
      </c>
      <c r="H11" s="318">
        <f t="shared" si="0"/>
        <v>1386</v>
      </c>
      <c r="I11" s="318">
        <f t="shared" si="1"/>
        <v>114</v>
      </c>
      <c r="J11" s="293">
        <f t="shared" ref="J11:J13" si="4">H11+I11</f>
        <v>1500</v>
      </c>
      <c r="K11" s="117">
        <v>2010</v>
      </c>
    </row>
    <row r="12" spans="1:11" s="7" customFormat="1" ht="27" customHeight="1" thickBot="1">
      <c r="A12" s="294">
        <v>2011</v>
      </c>
      <c r="B12" s="57">
        <v>36</v>
      </c>
      <c r="C12" s="57">
        <v>13</v>
      </c>
      <c r="D12" s="295">
        <f t="shared" si="2"/>
        <v>49</v>
      </c>
      <c r="E12" s="57">
        <v>1148</v>
      </c>
      <c r="F12" s="57">
        <v>77</v>
      </c>
      <c r="G12" s="295">
        <f t="shared" si="3"/>
        <v>1225</v>
      </c>
      <c r="H12" s="57">
        <f t="shared" si="0"/>
        <v>1184</v>
      </c>
      <c r="I12" s="57">
        <f t="shared" si="1"/>
        <v>90</v>
      </c>
      <c r="J12" s="295">
        <f t="shared" si="4"/>
        <v>1274</v>
      </c>
      <c r="K12" s="296">
        <v>2011</v>
      </c>
    </row>
    <row r="13" spans="1:11" s="59" customFormat="1" ht="27" customHeight="1" thickBot="1">
      <c r="A13" s="290">
        <v>2012</v>
      </c>
      <c r="B13" s="291">
        <v>102</v>
      </c>
      <c r="C13" s="291">
        <v>13</v>
      </c>
      <c r="D13" s="292">
        <f t="shared" si="2"/>
        <v>115</v>
      </c>
      <c r="E13" s="291">
        <v>1380</v>
      </c>
      <c r="F13" s="291">
        <v>88</v>
      </c>
      <c r="G13" s="292">
        <f t="shared" si="3"/>
        <v>1468</v>
      </c>
      <c r="H13" s="318">
        <f t="shared" si="0"/>
        <v>1482</v>
      </c>
      <c r="I13" s="318">
        <f t="shared" si="1"/>
        <v>101</v>
      </c>
      <c r="J13" s="293">
        <f t="shared" si="4"/>
        <v>1583</v>
      </c>
      <c r="K13" s="117">
        <v>2012</v>
      </c>
    </row>
    <row r="14" spans="1:11" s="7" customFormat="1" ht="27" customHeight="1" thickBot="1">
      <c r="A14" s="294">
        <v>2013</v>
      </c>
      <c r="B14" s="57">
        <v>61</v>
      </c>
      <c r="C14" s="57">
        <v>9</v>
      </c>
      <c r="D14" s="295">
        <f>SUM(B14:C14)</f>
        <v>70</v>
      </c>
      <c r="E14" s="57">
        <v>1157</v>
      </c>
      <c r="F14" s="57">
        <v>91</v>
      </c>
      <c r="G14" s="295">
        <f>SUM(E14:F14)</f>
        <v>1248</v>
      </c>
      <c r="H14" s="57">
        <f>B14+E14</f>
        <v>1218</v>
      </c>
      <c r="I14" s="57">
        <f>C14+F14</f>
        <v>100</v>
      </c>
      <c r="J14" s="295">
        <f>H14+I14</f>
        <v>1318</v>
      </c>
      <c r="K14" s="296">
        <v>2013</v>
      </c>
    </row>
    <row r="15" spans="1:11" s="59" customFormat="1" ht="27" customHeight="1">
      <c r="A15" s="297">
        <v>2014</v>
      </c>
      <c r="B15" s="298">
        <v>52</v>
      </c>
      <c r="C15" s="298">
        <v>13</v>
      </c>
      <c r="D15" s="299">
        <v>65</v>
      </c>
      <c r="E15" s="298">
        <v>1021</v>
      </c>
      <c r="F15" s="298">
        <v>71</v>
      </c>
      <c r="G15" s="299">
        <v>1092</v>
      </c>
      <c r="H15" s="410">
        <f>SUM(B15,E15)</f>
        <v>1073</v>
      </c>
      <c r="I15" s="410">
        <f>SUM(C15,F15)</f>
        <v>84</v>
      </c>
      <c r="J15" s="285">
        <f>SUM(H15:I15)</f>
        <v>1157</v>
      </c>
      <c r="K15" s="300">
        <v>2014</v>
      </c>
    </row>
    <row r="39" spans="2:4" s="18" customFormat="1">
      <c r="D39" s="18">
        <f t="shared" ref="D39:D61" si="5">SUM(B39:C39)</f>
        <v>0</v>
      </c>
    </row>
    <row r="40" spans="2:4" s="18" customFormat="1">
      <c r="D40" s="18">
        <f t="shared" si="5"/>
        <v>0</v>
      </c>
    </row>
    <row r="41" spans="2:4" s="18" customFormat="1">
      <c r="C41" s="18">
        <v>1</v>
      </c>
      <c r="D41" s="18">
        <f t="shared" si="5"/>
        <v>1</v>
      </c>
    </row>
    <row r="42" spans="2:4" s="18" customFormat="1">
      <c r="D42" s="18">
        <f t="shared" si="5"/>
        <v>0</v>
      </c>
    </row>
    <row r="43" spans="2:4" s="18" customFormat="1">
      <c r="D43" s="18">
        <f t="shared" si="5"/>
        <v>0</v>
      </c>
    </row>
    <row r="44" spans="2:4" s="18" customFormat="1">
      <c r="B44" s="18">
        <v>3</v>
      </c>
      <c r="C44" s="18">
        <v>34</v>
      </c>
      <c r="D44" s="18">
        <f t="shared" si="5"/>
        <v>37</v>
      </c>
    </row>
    <row r="45" spans="2:4" s="18" customFormat="1">
      <c r="B45" s="18">
        <v>7</v>
      </c>
      <c r="C45" s="18">
        <v>1</v>
      </c>
      <c r="D45" s="18">
        <f t="shared" si="5"/>
        <v>8</v>
      </c>
    </row>
    <row r="46" spans="2:4" s="18" customFormat="1">
      <c r="B46" s="18">
        <v>2</v>
      </c>
      <c r="D46" s="18">
        <f t="shared" si="5"/>
        <v>2</v>
      </c>
    </row>
    <row r="47" spans="2:4" s="18" customFormat="1">
      <c r="D47" s="18">
        <f t="shared" si="5"/>
        <v>0</v>
      </c>
    </row>
    <row r="48" spans="2:4" s="18" customFormat="1">
      <c r="D48" s="18">
        <f t="shared" si="5"/>
        <v>0</v>
      </c>
    </row>
    <row r="49" spans="2:4" s="18" customFormat="1">
      <c r="C49" s="18">
        <v>2</v>
      </c>
      <c r="D49" s="18">
        <f t="shared" si="5"/>
        <v>2</v>
      </c>
    </row>
    <row r="50" spans="2:4" s="18" customFormat="1">
      <c r="C50" s="18">
        <v>1</v>
      </c>
      <c r="D50" s="18">
        <f t="shared" si="5"/>
        <v>1</v>
      </c>
    </row>
    <row r="51" spans="2:4" s="18" customFormat="1">
      <c r="C51" s="18">
        <v>3</v>
      </c>
      <c r="D51" s="18">
        <f t="shared" si="5"/>
        <v>3</v>
      </c>
    </row>
    <row r="52" spans="2:4" s="18" customFormat="1">
      <c r="D52" s="18">
        <f t="shared" si="5"/>
        <v>0</v>
      </c>
    </row>
    <row r="53" spans="2:4" s="18" customFormat="1">
      <c r="B53" s="18">
        <v>1</v>
      </c>
      <c r="D53" s="18">
        <f t="shared" si="5"/>
        <v>1</v>
      </c>
    </row>
    <row r="54" spans="2:4" s="18" customFormat="1">
      <c r="D54" s="18">
        <f t="shared" si="5"/>
        <v>0</v>
      </c>
    </row>
    <row r="55" spans="2:4" s="18" customFormat="1">
      <c r="C55" s="18">
        <v>2</v>
      </c>
      <c r="D55" s="18">
        <f t="shared" si="5"/>
        <v>2</v>
      </c>
    </row>
    <row r="56" spans="2:4" s="18" customFormat="1">
      <c r="D56" s="18">
        <f t="shared" si="5"/>
        <v>0</v>
      </c>
    </row>
    <row r="57" spans="2:4" s="18" customFormat="1">
      <c r="C57" s="18">
        <v>1</v>
      </c>
      <c r="D57" s="18">
        <f t="shared" si="5"/>
        <v>1</v>
      </c>
    </row>
    <row r="58" spans="2:4" s="18" customFormat="1">
      <c r="C58" s="18">
        <v>7</v>
      </c>
      <c r="D58" s="18">
        <f t="shared" si="5"/>
        <v>7</v>
      </c>
    </row>
    <row r="59" spans="2:4" s="18" customFormat="1">
      <c r="C59" s="18">
        <v>25</v>
      </c>
      <c r="D59" s="18">
        <f t="shared" si="5"/>
        <v>25</v>
      </c>
    </row>
    <row r="60" spans="2:4" s="18" customFormat="1">
      <c r="D60" s="18">
        <f t="shared" si="5"/>
        <v>0</v>
      </c>
    </row>
    <row r="61" spans="2:4" s="18" customFormat="1">
      <c r="D61" s="18">
        <f t="shared" si="5"/>
        <v>0</v>
      </c>
    </row>
  </sheetData>
  <mergeCells count="21">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 ref="G8:G9"/>
    <mergeCell ref="H8:H9"/>
    <mergeCell ref="I8:I9"/>
    <mergeCell ref="A2:K2"/>
    <mergeCell ref="J8:J9"/>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zoomScaleNormal="100" workbookViewId="0">
      <selection activeCell="D13" sqref="D13"/>
    </sheetView>
  </sheetViews>
  <sheetFormatPr defaultRowHeight="12.75"/>
  <cols>
    <col min="1" max="1" width="22.28515625" style="16" customWidth="1"/>
    <col min="2" max="10" width="10.28515625" style="16" customWidth="1"/>
    <col min="11" max="11" width="26.42578125" style="16" customWidth="1"/>
    <col min="12" max="16384" width="9.140625" style="4"/>
  </cols>
  <sheetData>
    <row r="1" spans="1:11" ht="18">
      <c r="A1" s="487" t="s">
        <v>405</v>
      </c>
      <c r="B1" s="488"/>
      <c r="C1" s="488"/>
      <c r="D1" s="488"/>
      <c r="E1" s="488"/>
      <c r="F1" s="488"/>
      <c r="G1" s="488"/>
      <c r="H1" s="488"/>
      <c r="I1" s="488"/>
      <c r="J1" s="488"/>
      <c r="K1" s="488"/>
    </row>
    <row r="2" spans="1:11" s="259" customFormat="1" ht="18">
      <c r="A2" s="495">
        <v>2014</v>
      </c>
      <c r="B2" s="496"/>
      <c r="C2" s="496"/>
      <c r="D2" s="496"/>
      <c r="E2" s="496"/>
      <c r="F2" s="496"/>
      <c r="G2" s="496"/>
      <c r="H2" s="496"/>
      <c r="I2" s="496"/>
      <c r="J2" s="496"/>
      <c r="K2" s="496"/>
    </row>
    <row r="3" spans="1:11" ht="15.75" customHeight="1">
      <c r="A3" s="497" t="s">
        <v>357</v>
      </c>
      <c r="B3" s="497"/>
      <c r="C3" s="497"/>
      <c r="D3" s="497"/>
      <c r="E3" s="497"/>
      <c r="F3" s="497"/>
      <c r="G3" s="497"/>
      <c r="H3" s="497"/>
      <c r="I3" s="497"/>
      <c r="J3" s="497"/>
      <c r="K3" s="497"/>
    </row>
    <row r="4" spans="1:11" ht="15.75">
      <c r="A4" s="498">
        <v>2014</v>
      </c>
      <c r="B4" s="498"/>
      <c r="C4" s="498"/>
      <c r="D4" s="498"/>
      <c r="E4" s="498"/>
      <c r="F4" s="498"/>
      <c r="G4" s="498"/>
      <c r="H4" s="498"/>
      <c r="I4" s="498"/>
      <c r="J4" s="498"/>
      <c r="K4" s="498"/>
    </row>
    <row r="5" spans="1:11" ht="20.100000000000001" customHeight="1">
      <c r="A5" s="27" t="s">
        <v>560</v>
      </c>
      <c r="B5" s="26"/>
      <c r="C5" s="26"/>
      <c r="D5" s="26"/>
      <c r="E5" s="26"/>
      <c r="F5" s="26"/>
      <c r="G5" s="4"/>
      <c r="H5" s="4"/>
      <c r="I5" s="4"/>
      <c r="J5" s="4"/>
      <c r="K5" s="93" t="s">
        <v>559</v>
      </c>
    </row>
    <row r="6" spans="1:11" s="5" customFormat="1" ht="14.25" customHeight="1">
      <c r="A6" s="527" t="s">
        <v>356</v>
      </c>
      <c r="B6" s="505" t="s">
        <v>27</v>
      </c>
      <c r="C6" s="505"/>
      <c r="D6" s="505"/>
      <c r="E6" s="505" t="s">
        <v>28</v>
      </c>
      <c r="F6" s="505"/>
      <c r="G6" s="505"/>
      <c r="H6" s="529" t="s">
        <v>0</v>
      </c>
      <c r="I6" s="529"/>
      <c r="J6" s="529"/>
      <c r="K6" s="530" t="s">
        <v>355</v>
      </c>
    </row>
    <row r="7" spans="1:11" s="5" customFormat="1" ht="14.25" customHeight="1">
      <c r="A7" s="527"/>
      <c r="B7" s="532" t="s">
        <v>29</v>
      </c>
      <c r="C7" s="532"/>
      <c r="D7" s="532"/>
      <c r="E7" s="532" t="s">
        <v>30</v>
      </c>
      <c r="F7" s="532"/>
      <c r="G7" s="532"/>
      <c r="H7" s="533" t="s">
        <v>1</v>
      </c>
      <c r="I7" s="533"/>
      <c r="J7" s="533"/>
      <c r="K7" s="530"/>
    </row>
    <row r="8" spans="1:11" s="5" customFormat="1" ht="14.25" customHeight="1">
      <c r="A8" s="527"/>
      <c r="B8" s="526" t="s">
        <v>116</v>
      </c>
      <c r="C8" s="526" t="s">
        <v>117</v>
      </c>
      <c r="D8" s="534" t="s">
        <v>257</v>
      </c>
      <c r="E8" s="526" t="s">
        <v>116</v>
      </c>
      <c r="F8" s="526" t="s">
        <v>117</v>
      </c>
      <c r="G8" s="534" t="s">
        <v>257</v>
      </c>
      <c r="H8" s="526" t="s">
        <v>116</v>
      </c>
      <c r="I8" s="526" t="s">
        <v>117</v>
      </c>
      <c r="J8" s="534" t="s">
        <v>257</v>
      </c>
      <c r="K8" s="530"/>
    </row>
    <row r="9" spans="1:11" s="5" customFormat="1" ht="14.25" customHeight="1">
      <c r="A9" s="527"/>
      <c r="B9" s="526"/>
      <c r="C9" s="526"/>
      <c r="D9" s="526"/>
      <c r="E9" s="526"/>
      <c r="F9" s="526"/>
      <c r="G9" s="526"/>
      <c r="H9" s="526"/>
      <c r="I9" s="526"/>
      <c r="J9" s="526"/>
      <c r="K9" s="530"/>
    </row>
    <row r="10" spans="1:11" s="6" customFormat="1" ht="17.25" customHeight="1" thickBot="1">
      <c r="A10" s="118" t="s">
        <v>138</v>
      </c>
      <c r="B10" s="197">
        <v>7</v>
      </c>
      <c r="C10" s="197">
        <v>0</v>
      </c>
      <c r="D10" s="198">
        <f>SUM(B10:C10)</f>
        <v>7</v>
      </c>
      <c r="E10" s="197">
        <v>0</v>
      </c>
      <c r="F10" s="197">
        <v>0</v>
      </c>
      <c r="G10" s="198">
        <f>SUM(E10:F10)</f>
        <v>0</v>
      </c>
      <c r="H10" s="197">
        <f>B10+E10</f>
        <v>7</v>
      </c>
      <c r="I10" s="197">
        <f>C10+F10</f>
        <v>0</v>
      </c>
      <c r="J10" s="198">
        <f>SUM(H10:I10)</f>
        <v>7</v>
      </c>
      <c r="K10" s="119" t="s">
        <v>137</v>
      </c>
    </row>
    <row r="11" spans="1:11" s="6" customFormat="1" ht="17.25" customHeight="1" thickBot="1">
      <c r="A11" s="120" t="s">
        <v>131</v>
      </c>
      <c r="B11" s="199">
        <v>2</v>
      </c>
      <c r="C11" s="199">
        <v>0</v>
      </c>
      <c r="D11" s="260">
        <f t="shared" ref="D11:D32" si="0">SUM(B11:C11)</f>
        <v>2</v>
      </c>
      <c r="E11" s="199">
        <v>1</v>
      </c>
      <c r="F11" s="199">
        <v>0</v>
      </c>
      <c r="G11" s="260">
        <f t="shared" ref="G11:G32" si="1">SUM(E11:F11)</f>
        <v>1</v>
      </c>
      <c r="H11" s="199">
        <f t="shared" ref="H11:H32" si="2">B11+E11</f>
        <v>3</v>
      </c>
      <c r="I11" s="199">
        <f t="shared" ref="I11:I32" si="3">C11+F11</f>
        <v>0</v>
      </c>
      <c r="J11" s="200">
        <f t="shared" ref="J11:J32" si="4">SUM(H11:I11)</f>
        <v>3</v>
      </c>
      <c r="K11" s="121" t="s">
        <v>136</v>
      </c>
    </row>
    <row r="12" spans="1:11" s="6" customFormat="1" ht="17.25" customHeight="1" thickBot="1">
      <c r="A12" s="122" t="s">
        <v>139</v>
      </c>
      <c r="B12" s="201">
        <v>2</v>
      </c>
      <c r="C12" s="201">
        <v>0</v>
      </c>
      <c r="D12" s="198">
        <f t="shared" si="0"/>
        <v>2</v>
      </c>
      <c r="E12" s="201">
        <v>2</v>
      </c>
      <c r="F12" s="201">
        <v>0</v>
      </c>
      <c r="G12" s="198">
        <f t="shared" si="1"/>
        <v>2</v>
      </c>
      <c r="H12" s="201">
        <f t="shared" si="2"/>
        <v>4</v>
      </c>
      <c r="I12" s="201">
        <f t="shared" si="3"/>
        <v>0</v>
      </c>
      <c r="J12" s="202">
        <f t="shared" si="4"/>
        <v>4</v>
      </c>
      <c r="K12" s="123" t="s">
        <v>144</v>
      </c>
    </row>
    <row r="13" spans="1:11" s="6" customFormat="1" ht="17.25" customHeight="1" thickBot="1">
      <c r="A13" s="120" t="s">
        <v>132</v>
      </c>
      <c r="B13" s="199">
        <v>4</v>
      </c>
      <c r="C13" s="199">
        <v>0</v>
      </c>
      <c r="D13" s="260">
        <f t="shared" si="0"/>
        <v>4</v>
      </c>
      <c r="E13" s="199">
        <v>4</v>
      </c>
      <c r="F13" s="199">
        <v>0</v>
      </c>
      <c r="G13" s="260">
        <f t="shared" si="1"/>
        <v>4</v>
      </c>
      <c r="H13" s="199">
        <f t="shared" si="2"/>
        <v>8</v>
      </c>
      <c r="I13" s="199">
        <f t="shared" si="3"/>
        <v>0</v>
      </c>
      <c r="J13" s="200">
        <f t="shared" si="4"/>
        <v>8</v>
      </c>
      <c r="K13" s="121" t="s">
        <v>317</v>
      </c>
    </row>
    <row r="14" spans="1:11" s="6" customFormat="1" ht="17.25" customHeight="1" thickBot="1">
      <c r="A14" s="122" t="s">
        <v>31</v>
      </c>
      <c r="B14" s="201">
        <v>0</v>
      </c>
      <c r="C14" s="201">
        <v>0</v>
      </c>
      <c r="D14" s="198">
        <f t="shared" si="0"/>
        <v>0</v>
      </c>
      <c r="E14" s="201">
        <v>5</v>
      </c>
      <c r="F14" s="201">
        <v>1</v>
      </c>
      <c r="G14" s="198">
        <f t="shared" si="1"/>
        <v>6</v>
      </c>
      <c r="H14" s="201">
        <f t="shared" si="2"/>
        <v>5</v>
      </c>
      <c r="I14" s="201">
        <f t="shared" si="3"/>
        <v>1</v>
      </c>
      <c r="J14" s="202">
        <f t="shared" si="4"/>
        <v>6</v>
      </c>
      <c r="K14" s="123" t="s">
        <v>32</v>
      </c>
    </row>
    <row r="15" spans="1:11" s="6" customFormat="1" ht="17.25" customHeight="1" thickBot="1">
      <c r="A15" s="120" t="s">
        <v>33</v>
      </c>
      <c r="B15" s="199">
        <v>16</v>
      </c>
      <c r="C15" s="199">
        <v>5</v>
      </c>
      <c r="D15" s="260">
        <f t="shared" si="0"/>
        <v>21</v>
      </c>
      <c r="E15" s="199">
        <v>277</v>
      </c>
      <c r="F15" s="199">
        <v>29</v>
      </c>
      <c r="G15" s="260">
        <f t="shared" si="1"/>
        <v>306</v>
      </c>
      <c r="H15" s="199">
        <f t="shared" si="2"/>
        <v>293</v>
      </c>
      <c r="I15" s="199">
        <f t="shared" si="3"/>
        <v>34</v>
      </c>
      <c r="J15" s="200">
        <f t="shared" si="4"/>
        <v>327</v>
      </c>
      <c r="K15" s="121" t="s">
        <v>34</v>
      </c>
    </row>
    <row r="16" spans="1:11" s="6" customFormat="1" ht="17.25" customHeight="1" thickBot="1">
      <c r="A16" s="122" t="s">
        <v>35</v>
      </c>
      <c r="B16" s="201">
        <v>15</v>
      </c>
      <c r="C16" s="201">
        <v>7</v>
      </c>
      <c r="D16" s="198">
        <f t="shared" si="0"/>
        <v>22</v>
      </c>
      <c r="E16" s="201">
        <v>43</v>
      </c>
      <c r="F16" s="201">
        <v>7</v>
      </c>
      <c r="G16" s="198">
        <f t="shared" si="1"/>
        <v>50</v>
      </c>
      <c r="H16" s="201">
        <f t="shared" si="2"/>
        <v>58</v>
      </c>
      <c r="I16" s="201">
        <f t="shared" si="3"/>
        <v>14</v>
      </c>
      <c r="J16" s="202">
        <f t="shared" si="4"/>
        <v>72</v>
      </c>
      <c r="K16" s="123" t="s">
        <v>36</v>
      </c>
    </row>
    <row r="17" spans="1:11" s="6" customFormat="1" ht="17.25" customHeight="1" thickBot="1">
      <c r="A17" s="120" t="s">
        <v>37</v>
      </c>
      <c r="B17" s="199">
        <v>0</v>
      </c>
      <c r="C17" s="199">
        <v>0</v>
      </c>
      <c r="D17" s="260">
        <f t="shared" si="0"/>
        <v>0</v>
      </c>
      <c r="E17" s="199">
        <v>39</v>
      </c>
      <c r="F17" s="199">
        <v>2</v>
      </c>
      <c r="G17" s="260">
        <f t="shared" si="1"/>
        <v>41</v>
      </c>
      <c r="H17" s="199">
        <f t="shared" si="2"/>
        <v>39</v>
      </c>
      <c r="I17" s="199">
        <f t="shared" si="3"/>
        <v>2</v>
      </c>
      <c r="J17" s="200">
        <f t="shared" si="4"/>
        <v>41</v>
      </c>
      <c r="K17" s="121" t="s">
        <v>38</v>
      </c>
    </row>
    <row r="18" spans="1:11" s="6" customFormat="1" ht="17.25" customHeight="1" thickBot="1">
      <c r="A18" s="122" t="s">
        <v>39</v>
      </c>
      <c r="B18" s="201">
        <v>0</v>
      </c>
      <c r="C18" s="197">
        <v>0</v>
      </c>
      <c r="D18" s="198">
        <f t="shared" si="0"/>
        <v>0</v>
      </c>
      <c r="E18" s="201">
        <v>7</v>
      </c>
      <c r="F18" s="201">
        <v>0</v>
      </c>
      <c r="G18" s="198">
        <f t="shared" si="1"/>
        <v>7</v>
      </c>
      <c r="H18" s="201">
        <f t="shared" si="2"/>
        <v>7</v>
      </c>
      <c r="I18" s="201">
        <f t="shared" si="3"/>
        <v>0</v>
      </c>
      <c r="J18" s="202">
        <f t="shared" si="4"/>
        <v>7</v>
      </c>
      <c r="K18" s="123" t="s">
        <v>40</v>
      </c>
    </row>
    <row r="19" spans="1:11" s="58" customFormat="1" ht="17.25" customHeight="1" thickBot="1">
      <c r="A19" s="120" t="s">
        <v>41</v>
      </c>
      <c r="B19" s="199">
        <v>0</v>
      </c>
      <c r="C19" s="199">
        <v>0</v>
      </c>
      <c r="D19" s="260">
        <f t="shared" si="0"/>
        <v>0</v>
      </c>
      <c r="E19" s="199">
        <v>36</v>
      </c>
      <c r="F19" s="199">
        <v>0</v>
      </c>
      <c r="G19" s="260">
        <f t="shared" si="1"/>
        <v>36</v>
      </c>
      <c r="H19" s="199">
        <f t="shared" si="2"/>
        <v>36</v>
      </c>
      <c r="I19" s="199">
        <f t="shared" si="3"/>
        <v>0</v>
      </c>
      <c r="J19" s="200">
        <f t="shared" si="4"/>
        <v>36</v>
      </c>
      <c r="K19" s="121" t="s">
        <v>42</v>
      </c>
    </row>
    <row r="20" spans="1:11" s="6" customFormat="1" ht="17.25" customHeight="1" thickBot="1">
      <c r="A20" s="122" t="s">
        <v>43</v>
      </c>
      <c r="B20" s="201">
        <v>0</v>
      </c>
      <c r="C20" s="201">
        <v>0</v>
      </c>
      <c r="D20" s="198">
        <f t="shared" si="0"/>
        <v>0</v>
      </c>
      <c r="E20" s="201">
        <v>11</v>
      </c>
      <c r="F20" s="201">
        <v>0</v>
      </c>
      <c r="G20" s="198">
        <f t="shared" si="1"/>
        <v>11</v>
      </c>
      <c r="H20" s="201">
        <f t="shared" si="2"/>
        <v>11</v>
      </c>
      <c r="I20" s="201">
        <f t="shared" si="3"/>
        <v>0</v>
      </c>
      <c r="J20" s="202">
        <f t="shared" si="4"/>
        <v>11</v>
      </c>
      <c r="K20" s="123" t="s">
        <v>44</v>
      </c>
    </row>
    <row r="21" spans="1:11" s="6" customFormat="1" ht="17.25" customHeight="1" thickBot="1">
      <c r="A21" s="120" t="s">
        <v>45</v>
      </c>
      <c r="B21" s="199">
        <v>1</v>
      </c>
      <c r="C21" s="199">
        <v>0</v>
      </c>
      <c r="D21" s="260">
        <f t="shared" si="0"/>
        <v>1</v>
      </c>
      <c r="E21" s="199">
        <v>44</v>
      </c>
      <c r="F21" s="199">
        <v>0</v>
      </c>
      <c r="G21" s="260">
        <f t="shared" si="1"/>
        <v>44</v>
      </c>
      <c r="H21" s="199">
        <f t="shared" si="2"/>
        <v>45</v>
      </c>
      <c r="I21" s="199">
        <f t="shared" si="3"/>
        <v>0</v>
      </c>
      <c r="J21" s="200">
        <f t="shared" si="4"/>
        <v>45</v>
      </c>
      <c r="K21" s="121" t="s">
        <v>46</v>
      </c>
    </row>
    <row r="22" spans="1:11" s="6" customFormat="1" ht="17.25" customHeight="1" thickBot="1">
      <c r="A22" s="124" t="s">
        <v>319</v>
      </c>
      <c r="B22" s="203">
        <v>0</v>
      </c>
      <c r="C22" s="203">
        <v>0</v>
      </c>
      <c r="D22" s="198">
        <f t="shared" si="0"/>
        <v>0</v>
      </c>
      <c r="E22" s="203">
        <v>62</v>
      </c>
      <c r="F22" s="203">
        <v>8</v>
      </c>
      <c r="G22" s="198">
        <f t="shared" si="1"/>
        <v>70</v>
      </c>
      <c r="H22" s="203">
        <f t="shared" si="2"/>
        <v>62</v>
      </c>
      <c r="I22" s="203">
        <f t="shared" si="3"/>
        <v>8</v>
      </c>
      <c r="J22" s="204">
        <f t="shared" si="4"/>
        <v>70</v>
      </c>
      <c r="K22" s="125" t="s">
        <v>320</v>
      </c>
    </row>
    <row r="23" spans="1:11" s="6" customFormat="1" ht="17.25" customHeight="1" thickBot="1">
      <c r="A23" s="126" t="s">
        <v>315</v>
      </c>
      <c r="B23" s="199">
        <v>0</v>
      </c>
      <c r="C23" s="199">
        <v>0</v>
      </c>
      <c r="D23" s="260">
        <f t="shared" si="0"/>
        <v>0</v>
      </c>
      <c r="E23" s="199">
        <v>67</v>
      </c>
      <c r="F23" s="199">
        <v>0</v>
      </c>
      <c r="G23" s="260">
        <f t="shared" si="1"/>
        <v>67</v>
      </c>
      <c r="H23" s="199">
        <f t="shared" si="2"/>
        <v>67</v>
      </c>
      <c r="I23" s="199">
        <f t="shared" si="3"/>
        <v>0</v>
      </c>
      <c r="J23" s="200">
        <f t="shared" si="4"/>
        <v>67</v>
      </c>
      <c r="K23" s="121" t="s">
        <v>316</v>
      </c>
    </row>
    <row r="24" spans="1:11" s="6" customFormat="1" ht="17.25" customHeight="1" thickBot="1">
      <c r="A24" s="122" t="s">
        <v>47</v>
      </c>
      <c r="B24" s="201">
        <v>2</v>
      </c>
      <c r="C24" s="201">
        <v>1</v>
      </c>
      <c r="D24" s="198">
        <f t="shared" si="0"/>
        <v>3</v>
      </c>
      <c r="E24" s="201">
        <v>3</v>
      </c>
      <c r="F24" s="201">
        <v>0</v>
      </c>
      <c r="G24" s="198">
        <f t="shared" si="1"/>
        <v>3</v>
      </c>
      <c r="H24" s="201">
        <f t="shared" si="2"/>
        <v>5</v>
      </c>
      <c r="I24" s="201">
        <f t="shared" si="3"/>
        <v>1</v>
      </c>
      <c r="J24" s="202">
        <f t="shared" si="4"/>
        <v>6</v>
      </c>
      <c r="K24" s="123" t="s">
        <v>48</v>
      </c>
    </row>
    <row r="25" spans="1:11" s="6" customFormat="1" ht="17.25" customHeight="1" thickBot="1">
      <c r="A25" s="120" t="s">
        <v>49</v>
      </c>
      <c r="B25" s="199">
        <v>0</v>
      </c>
      <c r="C25" s="199">
        <v>0</v>
      </c>
      <c r="D25" s="260">
        <f t="shared" si="0"/>
        <v>0</v>
      </c>
      <c r="E25" s="199">
        <v>58</v>
      </c>
      <c r="F25" s="199">
        <v>0</v>
      </c>
      <c r="G25" s="260">
        <f t="shared" si="1"/>
        <v>58</v>
      </c>
      <c r="H25" s="199">
        <f t="shared" si="2"/>
        <v>58</v>
      </c>
      <c r="I25" s="199">
        <f t="shared" si="3"/>
        <v>0</v>
      </c>
      <c r="J25" s="200">
        <f t="shared" si="4"/>
        <v>58</v>
      </c>
      <c r="K25" s="121" t="s">
        <v>50</v>
      </c>
    </row>
    <row r="26" spans="1:11" s="59" customFormat="1" ht="17.25" customHeight="1" thickBot="1">
      <c r="A26" s="127" t="s">
        <v>51</v>
      </c>
      <c r="B26" s="203">
        <v>0</v>
      </c>
      <c r="C26" s="203">
        <v>0</v>
      </c>
      <c r="D26" s="198">
        <f t="shared" si="0"/>
        <v>0</v>
      </c>
      <c r="E26" s="203">
        <v>26</v>
      </c>
      <c r="F26" s="203">
        <v>3</v>
      </c>
      <c r="G26" s="198">
        <f t="shared" si="1"/>
        <v>29</v>
      </c>
      <c r="H26" s="203">
        <f t="shared" si="2"/>
        <v>26</v>
      </c>
      <c r="I26" s="203">
        <f t="shared" si="3"/>
        <v>3</v>
      </c>
      <c r="J26" s="204">
        <f t="shared" si="4"/>
        <v>29</v>
      </c>
      <c r="K26" s="125" t="s">
        <v>52</v>
      </c>
    </row>
    <row r="27" spans="1:11" s="58" customFormat="1" ht="17.25" customHeight="1" thickBot="1">
      <c r="A27" s="120" t="s">
        <v>53</v>
      </c>
      <c r="B27" s="199">
        <v>0</v>
      </c>
      <c r="C27" s="199">
        <v>0</v>
      </c>
      <c r="D27" s="260">
        <f t="shared" si="0"/>
        <v>0</v>
      </c>
      <c r="E27" s="199">
        <v>5</v>
      </c>
      <c r="F27" s="199">
        <v>0</v>
      </c>
      <c r="G27" s="260">
        <f t="shared" si="1"/>
        <v>5</v>
      </c>
      <c r="H27" s="199">
        <f t="shared" si="2"/>
        <v>5</v>
      </c>
      <c r="I27" s="199">
        <f t="shared" si="3"/>
        <v>0</v>
      </c>
      <c r="J27" s="200">
        <f t="shared" si="4"/>
        <v>5</v>
      </c>
      <c r="K27" s="121" t="s">
        <v>54</v>
      </c>
    </row>
    <row r="28" spans="1:11" s="59" customFormat="1" ht="17.25" customHeight="1" thickBot="1">
      <c r="A28" s="127" t="s">
        <v>55</v>
      </c>
      <c r="B28" s="203">
        <v>0</v>
      </c>
      <c r="C28" s="203">
        <v>0</v>
      </c>
      <c r="D28" s="198">
        <f t="shared" si="0"/>
        <v>0</v>
      </c>
      <c r="E28" s="203">
        <v>20</v>
      </c>
      <c r="F28" s="203">
        <v>1</v>
      </c>
      <c r="G28" s="198">
        <f t="shared" si="1"/>
        <v>21</v>
      </c>
      <c r="H28" s="203">
        <f t="shared" si="2"/>
        <v>20</v>
      </c>
      <c r="I28" s="203">
        <f t="shared" si="3"/>
        <v>1</v>
      </c>
      <c r="J28" s="204">
        <f t="shared" si="4"/>
        <v>21</v>
      </c>
      <c r="K28" s="125" t="s">
        <v>56</v>
      </c>
    </row>
    <row r="29" spans="1:11" s="58" customFormat="1" ht="17.25" customHeight="1" thickBot="1">
      <c r="A29" s="120" t="s">
        <v>57</v>
      </c>
      <c r="B29" s="199">
        <v>0</v>
      </c>
      <c r="C29" s="199">
        <v>0</v>
      </c>
      <c r="D29" s="260">
        <f t="shared" si="0"/>
        <v>0</v>
      </c>
      <c r="E29" s="199">
        <v>18</v>
      </c>
      <c r="F29" s="199">
        <v>14</v>
      </c>
      <c r="G29" s="260">
        <f t="shared" si="1"/>
        <v>32</v>
      </c>
      <c r="H29" s="199">
        <f t="shared" si="2"/>
        <v>18</v>
      </c>
      <c r="I29" s="199">
        <f t="shared" si="3"/>
        <v>14</v>
      </c>
      <c r="J29" s="200">
        <f t="shared" si="4"/>
        <v>32</v>
      </c>
      <c r="K29" s="121" t="s">
        <v>58</v>
      </c>
    </row>
    <row r="30" spans="1:11" s="59" customFormat="1" ht="17.25" customHeight="1" thickBot="1">
      <c r="A30" s="127" t="s">
        <v>59</v>
      </c>
      <c r="B30" s="203">
        <v>3</v>
      </c>
      <c r="C30" s="203">
        <v>0</v>
      </c>
      <c r="D30" s="198">
        <f t="shared" si="0"/>
        <v>3</v>
      </c>
      <c r="E30" s="203">
        <v>84</v>
      </c>
      <c r="F30" s="203">
        <v>6</v>
      </c>
      <c r="G30" s="198">
        <f t="shared" si="1"/>
        <v>90</v>
      </c>
      <c r="H30" s="203">
        <f t="shared" si="2"/>
        <v>87</v>
      </c>
      <c r="I30" s="203">
        <f t="shared" si="3"/>
        <v>6</v>
      </c>
      <c r="J30" s="204">
        <f t="shared" si="4"/>
        <v>93</v>
      </c>
      <c r="K30" s="125" t="s">
        <v>60</v>
      </c>
    </row>
    <row r="31" spans="1:11" s="58" customFormat="1" ht="17.25" customHeight="1" thickBot="1">
      <c r="A31" s="120" t="s">
        <v>133</v>
      </c>
      <c r="B31" s="199">
        <v>0</v>
      </c>
      <c r="C31" s="199">
        <v>0</v>
      </c>
      <c r="D31" s="260">
        <f t="shared" si="0"/>
        <v>0</v>
      </c>
      <c r="E31" s="199">
        <v>119</v>
      </c>
      <c r="F31" s="199">
        <v>0</v>
      </c>
      <c r="G31" s="260">
        <f t="shared" si="1"/>
        <v>119</v>
      </c>
      <c r="H31" s="199">
        <f t="shared" si="2"/>
        <v>119</v>
      </c>
      <c r="I31" s="199">
        <f t="shared" si="3"/>
        <v>0</v>
      </c>
      <c r="J31" s="200">
        <f t="shared" si="4"/>
        <v>119</v>
      </c>
      <c r="K31" s="121" t="s">
        <v>135</v>
      </c>
    </row>
    <row r="32" spans="1:11" s="59" customFormat="1" ht="17.25" customHeight="1">
      <c r="A32" s="128" t="s">
        <v>134</v>
      </c>
      <c r="B32" s="261">
        <v>0</v>
      </c>
      <c r="C32" s="261">
        <v>0</v>
      </c>
      <c r="D32" s="262">
        <f t="shared" si="0"/>
        <v>0</v>
      </c>
      <c r="E32" s="261">
        <v>90</v>
      </c>
      <c r="F32" s="261">
        <v>0</v>
      </c>
      <c r="G32" s="262">
        <f t="shared" si="1"/>
        <v>90</v>
      </c>
      <c r="H32" s="261">
        <f t="shared" si="2"/>
        <v>90</v>
      </c>
      <c r="I32" s="261">
        <f t="shared" si="3"/>
        <v>0</v>
      </c>
      <c r="J32" s="263">
        <f t="shared" si="4"/>
        <v>90</v>
      </c>
      <c r="K32" s="264" t="s">
        <v>318</v>
      </c>
    </row>
    <row r="33" spans="1:11" s="7" customFormat="1" ht="24" customHeight="1">
      <c r="A33" s="129" t="s">
        <v>2</v>
      </c>
      <c r="B33" s="172">
        <f>SUM(B10:B32)</f>
        <v>52</v>
      </c>
      <c r="C33" s="172">
        <f t="shared" ref="C33:J33" si="5">SUM(C10:C32)</f>
        <v>13</v>
      </c>
      <c r="D33" s="172">
        <f t="shared" si="5"/>
        <v>65</v>
      </c>
      <c r="E33" s="172">
        <f t="shared" si="5"/>
        <v>1021</v>
      </c>
      <c r="F33" s="172">
        <f t="shared" si="5"/>
        <v>71</v>
      </c>
      <c r="G33" s="172">
        <f t="shared" si="5"/>
        <v>1092</v>
      </c>
      <c r="H33" s="172">
        <f t="shared" si="5"/>
        <v>1073</v>
      </c>
      <c r="I33" s="172">
        <f t="shared" si="5"/>
        <v>84</v>
      </c>
      <c r="J33" s="172">
        <f t="shared" si="5"/>
        <v>1157</v>
      </c>
      <c r="K33" s="265" t="s">
        <v>3</v>
      </c>
    </row>
    <row r="34" spans="1:11">
      <c r="B34" s="20"/>
    </row>
    <row r="35" spans="1:11">
      <c r="B35" s="20"/>
    </row>
  </sheetData>
  <mergeCells count="21">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 ref="A2:K2"/>
    <mergeCell ref="E6:G6"/>
    <mergeCell ref="E7:G7"/>
    <mergeCell ref="C8:C9"/>
    <mergeCell ref="I8:I9"/>
  </mergeCells>
  <phoneticPr fontId="21" type="noConversion"/>
  <printOptions horizontalCentered="1" verticalCentered="1"/>
  <pageMargins left="0" right="0" top="0" bottom="0" header="0" footer="0"/>
  <pageSetup paperSize="9" scale="9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workbookViewId="0">
      <selection activeCell="B7" sqref="B7:M7"/>
    </sheetView>
  </sheetViews>
  <sheetFormatPr defaultRowHeight="12.75"/>
  <cols>
    <col min="1" max="1" width="18.5703125" style="19" customWidth="1"/>
    <col min="2" max="2" width="10.28515625" style="19" bestFit="1" customWidth="1"/>
    <col min="3" max="3" width="9.28515625" style="19" bestFit="1" customWidth="1"/>
    <col min="4" max="4" width="8.28515625" style="19" bestFit="1" customWidth="1"/>
    <col min="5" max="5" width="8.5703125" style="19" bestFit="1" customWidth="1"/>
    <col min="6" max="6" width="8" style="19" bestFit="1" customWidth="1"/>
    <col min="7" max="7" width="7.140625" style="19" bestFit="1" customWidth="1"/>
    <col min="8" max="8" width="8.5703125" style="19" bestFit="1" customWidth="1"/>
    <col min="9" max="9" width="8" style="19" bestFit="1" customWidth="1"/>
    <col min="10" max="10" width="7.140625" style="19" bestFit="1" customWidth="1"/>
    <col min="11" max="11" width="8.5703125" style="19" bestFit="1" customWidth="1"/>
    <col min="12" max="12" width="8" style="19" bestFit="1" customWidth="1"/>
    <col min="13" max="13" width="7.140625" style="19" bestFit="1" customWidth="1"/>
    <col min="14" max="14" width="21.85546875" style="19" customWidth="1"/>
    <col min="15" max="16384" width="9.140625" style="4"/>
  </cols>
  <sheetData>
    <row r="1" spans="1:14" ht="18">
      <c r="A1" s="487" t="s">
        <v>327</v>
      </c>
      <c r="B1" s="488"/>
      <c r="C1" s="488"/>
      <c r="D1" s="488"/>
      <c r="E1" s="488"/>
      <c r="F1" s="488"/>
      <c r="G1" s="488"/>
      <c r="H1" s="488"/>
      <c r="I1" s="488"/>
      <c r="J1" s="488"/>
      <c r="K1" s="488"/>
      <c r="L1" s="488"/>
      <c r="M1" s="488"/>
      <c r="N1" s="488"/>
    </row>
    <row r="2" spans="1:14" ht="18">
      <c r="A2" s="495" t="s">
        <v>407</v>
      </c>
      <c r="B2" s="496"/>
      <c r="C2" s="496"/>
      <c r="D2" s="496"/>
      <c r="E2" s="496"/>
      <c r="F2" s="496"/>
      <c r="G2" s="496"/>
      <c r="H2" s="496"/>
      <c r="I2" s="496"/>
      <c r="J2" s="496"/>
      <c r="K2" s="496"/>
      <c r="L2" s="496"/>
      <c r="M2" s="496"/>
      <c r="N2" s="496"/>
    </row>
    <row r="3" spans="1:14" ht="15.75">
      <c r="A3" s="497" t="s">
        <v>61</v>
      </c>
      <c r="B3" s="497"/>
      <c r="C3" s="497"/>
      <c r="D3" s="497"/>
      <c r="E3" s="497"/>
      <c r="F3" s="497"/>
      <c r="G3" s="497"/>
      <c r="H3" s="497"/>
      <c r="I3" s="497"/>
      <c r="J3" s="497"/>
      <c r="K3" s="497"/>
      <c r="L3" s="497"/>
      <c r="M3" s="497"/>
      <c r="N3" s="497"/>
    </row>
    <row r="4" spans="1:14" ht="15.75">
      <c r="A4" s="498" t="s">
        <v>407</v>
      </c>
      <c r="B4" s="498"/>
      <c r="C4" s="498"/>
      <c r="D4" s="498"/>
      <c r="E4" s="498"/>
      <c r="F4" s="498"/>
      <c r="G4" s="498"/>
      <c r="H4" s="498"/>
      <c r="I4" s="498"/>
      <c r="J4" s="498"/>
      <c r="K4" s="498"/>
      <c r="L4" s="498"/>
      <c r="M4" s="498"/>
      <c r="N4" s="498"/>
    </row>
    <row r="5" spans="1:14" ht="20.100000000000001" customHeight="1">
      <c r="A5" s="27" t="s">
        <v>561</v>
      </c>
      <c r="B5" s="4"/>
      <c r="C5" s="4"/>
      <c r="D5" s="4"/>
      <c r="E5" s="4"/>
      <c r="F5" s="4"/>
      <c r="G5" s="4"/>
      <c r="H5" s="259"/>
      <c r="I5" s="259"/>
      <c r="J5" s="259"/>
      <c r="K5" s="231"/>
      <c r="L5" s="231"/>
      <c r="M5" s="231"/>
      <c r="N5" s="93" t="s">
        <v>562</v>
      </c>
    </row>
    <row r="6" spans="1:14" s="5" customFormat="1" ht="29.25" customHeight="1" thickBot="1">
      <c r="A6" s="499" t="s">
        <v>364</v>
      </c>
      <c r="B6" s="538">
        <v>2011</v>
      </c>
      <c r="C6" s="538"/>
      <c r="D6" s="538"/>
      <c r="E6" s="538">
        <v>2012</v>
      </c>
      <c r="F6" s="538"/>
      <c r="G6" s="538"/>
      <c r="H6" s="538">
        <v>2013</v>
      </c>
      <c r="I6" s="538"/>
      <c r="J6" s="538"/>
      <c r="K6" s="538">
        <v>2014</v>
      </c>
      <c r="L6" s="538"/>
      <c r="M6" s="538"/>
      <c r="N6" s="535" t="s">
        <v>563</v>
      </c>
    </row>
    <row r="7" spans="1:14" s="5" customFormat="1" ht="24" customHeight="1" thickBot="1">
      <c r="A7" s="500"/>
      <c r="B7" s="477" t="s">
        <v>62</v>
      </c>
      <c r="C7" s="477" t="s">
        <v>63</v>
      </c>
      <c r="D7" s="477" t="s">
        <v>64</v>
      </c>
      <c r="E7" s="477" t="s">
        <v>62</v>
      </c>
      <c r="F7" s="477" t="s">
        <v>63</v>
      </c>
      <c r="G7" s="477" t="s">
        <v>64</v>
      </c>
      <c r="H7" s="477" t="s">
        <v>62</v>
      </c>
      <c r="I7" s="477" t="s">
        <v>63</v>
      </c>
      <c r="J7" s="477" t="s">
        <v>64</v>
      </c>
      <c r="K7" s="477" t="s">
        <v>62</v>
      </c>
      <c r="L7" s="477" t="s">
        <v>63</v>
      </c>
      <c r="M7" s="477" t="s">
        <v>64</v>
      </c>
      <c r="N7" s="536"/>
    </row>
    <row r="8" spans="1:14" s="5" customFormat="1" ht="25.5" customHeight="1">
      <c r="A8" s="501"/>
      <c r="B8" s="476" t="s">
        <v>65</v>
      </c>
      <c r="C8" s="476" t="s">
        <v>130</v>
      </c>
      <c r="D8" s="476" t="s">
        <v>66</v>
      </c>
      <c r="E8" s="476" t="s">
        <v>65</v>
      </c>
      <c r="F8" s="476" t="s">
        <v>130</v>
      </c>
      <c r="G8" s="476" t="s">
        <v>66</v>
      </c>
      <c r="H8" s="476" t="s">
        <v>65</v>
      </c>
      <c r="I8" s="476" t="s">
        <v>130</v>
      </c>
      <c r="J8" s="476" t="s">
        <v>66</v>
      </c>
      <c r="K8" s="476" t="s">
        <v>65</v>
      </c>
      <c r="L8" s="476" t="s">
        <v>130</v>
      </c>
      <c r="M8" s="476" t="s">
        <v>66</v>
      </c>
      <c r="N8" s="537"/>
    </row>
    <row r="9" spans="1:14" s="6" customFormat="1" ht="30.75" customHeight="1" thickBot="1">
      <c r="A9" s="130" t="s">
        <v>67</v>
      </c>
      <c r="B9" s="190">
        <v>281389</v>
      </c>
      <c r="C9" s="190">
        <v>38059</v>
      </c>
      <c r="D9" s="190">
        <v>1378</v>
      </c>
      <c r="E9" s="190">
        <v>282442</v>
      </c>
      <c r="F9" s="190">
        <v>38191</v>
      </c>
      <c r="G9" s="190">
        <v>1378</v>
      </c>
      <c r="H9" s="190">
        <v>283974</v>
      </c>
      <c r="I9" s="190">
        <v>38191</v>
      </c>
      <c r="J9" s="190">
        <v>1378</v>
      </c>
      <c r="K9" s="190">
        <v>285150</v>
      </c>
      <c r="L9" s="190">
        <v>39217</v>
      </c>
      <c r="M9" s="190">
        <v>1378</v>
      </c>
      <c r="N9" s="131" t="s">
        <v>68</v>
      </c>
    </row>
    <row r="10" spans="1:14" s="6" customFormat="1" ht="30.75" customHeight="1" thickBot="1">
      <c r="A10" s="105" t="s">
        <v>69</v>
      </c>
      <c r="B10" s="192">
        <v>42645</v>
      </c>
      <c r="C10" s="192">
        <v>4013</v>
      </c>
      <c r="D10" s="191">
        <v>0</v>
      </c>
      <c r="E10" s="192">
        <v>39041</v>
      </c>
      <c r="F10" s="192">
        <v>4013</v>
      </c>
      <c r="G10" s="191">
        <v>0</v>
      </c>
      <c r="H10" s="192">
        <v>43324</v>
      </c>
      <c r="I10" s="192">
        <v>4013</v>
      </c>
      <c r="J10" s="191">
        <v>0</v>
      </c>
      <c r="K10" s="192">
        <v>43723</v>
      </c>
      <c r="L10" s="192">
        <v>4013</v>
      </c>
      <c r="M10" s="191">
        <v>0</v>
      </c>
      <c r="N10" s="132" t="s">
        <v>70</v>
      </c>
    </row>
    <row r="11" spans="1:14" s="6" customFormat="1" ht="30.75" customHeight="1" thickBot="1">
      <c r="A11" s="106" t="s">
        <v>71</v>
      </c>
      <c r="B11" s="193">
        <v>38752</v>
      </c>
      <c r="C11" s="193">
        <v>2779</v>
      </c>
      <c r="D11" s="194">
        <v>0</v>
      </c>
      <c r="E11" s="193">
        <v>42934</v>
      </c>
      <c r="F11" s="193">
        <v>2779</v>
      </c>
      <c r="G11" s="194">
        <v>0</v>
      </c>
      <c r="H11" s="193">
        <v>39358</v>
      </c>
      <c r="I11" s="193">
        <v>2779</v>
      </c>
      <c r="J11" s="194">
        <v>0</v>
      </c>
      <c r="K11" s="193">
        <v>39749</v>
      </c>
      <c r="L11" s="193">
        <v>2779</v>
      </c>
      <c r="M11" s="194">
        <v>0</v>
      </c>
      <c r="N11" s="133" t="s">
        <v>72</v>
      </c>
    </row>
    <row r="12" spans="1:14" s="6" customFormat="1" ht="30.75" customHeight="1" thickBot="1">
      <c r="A12" s="105" t="s">
        <v>73</v>
      </c>
      <c r="B12" s="192">
        <v>60455</v>
      </c>
      <c r="C12" s="192">
        <v>5061</v>
      </c>
      <c r="D12" s="191">
        <v>0</v>
      </c>
      <c r="E12" s="191">
        <v>60726</v>
      </c>
      <c r="F12" s="192">
        <v>5091</v>
      </c>
      <c r="G12" s="191">
        <v>0</v>
      </c>
      <c r="H12" s="192">
        <v>60953</v>
      </c>
      <c r="I12" s="192">
        <v>5091</v>
      </c>
      <c r="J12" s="191">
        <v>0</v>
      </c>
      <c r="K12" s="192">
        <v>61000</v>
      </c>
      <c r="L12" s="192">
        <v>5091</v>
      </c>
      <c r="M12" s="191">
        <v>0</v>
      </c>
      <c r="N12" s="132" t="s">
        <v>74</v>
      </c>
    </row>
    <row r="13" spans="1:14" s="6" customFormat="1" ht="30.75" customHeight="1" thickBot="1">
      <c r="A13" s="106" t="s">
        <v>75</v>
      </c>
      <c r="B13" s="193">
        <v>33953</v>
      </c>
      <c r="C13" s="193">
        <v>1940</v>
      </c>
      <c r="D13" s="194">
        <v>0</v>
      </c>
      <c r="E13" s="193">
        <v>34089</v>
      </c>
      <c r="F13" s="193">
        <v>1940</v>
      </c>
      <c r="G13" s="194">
        <v>0</v>
      </c>
      <c r="H13" s="193">
        <v>34372</v>
      </c>
      <c r="I13" s="193">
        <v>1940</v>
      </c>
      <c r="J13" s="194">
        <v>0</v>
      </c>
      <c r="K13" s="193">
        <v>34672</v>
      </c>
      <c r="L13" s="193">
        <v>1940</v>
      </c>
      <c r="M13" s="194">
        <v>0</v>
      </c>
      <c r="N13" s="133" t="s">
        <v>76</v>
      </c>
    </row>
    <row r="14" spans="1:14" s="6" customFormat="1" ht="30.75" customHeight="1" thickBot="1">
      <c r="A14" s="105" t="s">
        <v>77</v>
      </c>
      <c r="B14" s="192">
        <v>37096</v>
      </c>
      <c r="C14" s="192">
        <v>2728</v>
      </c>
      <c r="D14" s="191">
        <v>0</v>
      </c>
      <c r="E14" s="192">
        <v>37205</v>
      </c>
      <c r="F14" s="192">
        <v>2728</v>
      </c>
      <c r="G14" s="191">
        <v>0</v>
      </c>
      <c r="H14" s="192">
        <v>37436</v>
      </c>
      <c r="I14" s="192">
        <v>2728</v>
      </c>
      <c r="J14" s="191">
        <v>0</v>
      </c>
      <c r="K14" s="192">
        <v>37725</v>
      </c>
      <c r="L14" s="192">
        <v>2728</v>
      </c>
      <c r="M14" s="191">
        <v>0</v>
      </c>
      <c r="N14" s="132" t="s">
        <v>78</v>
      </c>
    </row>
    <row r="15" spans="1:14" s="6" customFormat="1" ht="30.75" customHeight="1">
      <c r="A15" s="107" t="s">
        <v>79</v>
      </c>
      <c r="B15" s="195">
        <v>65500</v>
      </c>
      <c r="C15" s="195">
        <v>4015</v>
      </c>
      <c r="D15" s="195">
        <v>37</v>
      </c>
      <c r="E15" s="195">
        <v>66100</v>
      </c>
      <c r="F15" s="195">
        <v>4033</v>
      </c>
      <c r="G15" s="195">
        <v>40</v>
      </c>
      <c r="H15" s="195">
        <v>67500</v>
      </c>
      <c r="I15" s="195">
        <v>4600</v>
      </c>
      <c r="J15" s="195">
        <v>42</v>
      </c>
      <c r="K15" s="195">
        <v>68970</v>
      </c>
      <c r="L15" s="195">
        <v>5100</v>
      </c>
      <c r="M15" s="195">
        <v>1440</v>
      </c>
      <c r="N15" s="134" t="s">
        <v>80</v>
      </c>
    </row>
    <row r="16" spans="1:14" s="7" customFormat="1" ht="33.75" customHeight="1">
      <c r="A16" s="135" t="s">
        <v>2</v>
      </c>
      <c r="B16" s="196">
        <f>SUM(B9:B15)</f>
        <v>559790</v>
      </c>
      <c r="C16" s="196">
        <f t="shared" ref="C16:M16" si="0">SUM(C9:C15)</f>
        <v>58595</v>
      </c>
      <c r="D16" s="196">
        <f t="shared" si="0"/>
        <v>1415</v>
      </c>
      <c r="E16" s="196">
        <f t="shared" si="0"/>
        <v>562537</v>
      </c>
      <c r="F16" s="196">
        <f t="shared" si="0"/>
        <v>58775</v>
      </c>
      <c r="G16" s="196">
        <f t="shared" si="0"/>
        <v>1418</v>
      </c>
      <c r="H16" s="196">
        <f t="shared" si="0"/>
        <v>566917</v>
      </c>
      <c r="I16" s="196">
        <f t="shared" si="0"/>
        <v>59342</v>
      </c>
      <c r="J16" s="196">
        <f t="shared" si="0"/>
        <v>1420</v>
      </c>
      <c r="K16" s="196">
        <f t="shared" si="0"/>
        <v>570989</v>
      </c>
      <c r="L16" s="196">
        <f t="shared" si="0"/>
        <v>60868</v>
      </c>
      <c r="M16" s="196">
        <f t="shared" si="0"/>
        <v>2818</v>
      </c>
      <c r="N16" s="136" t="s">
        <v>3</v>
      </c>
    </row>
    <row r="31" ht="29.25" customHeight="1"/>
  </sheetData>
  <mergeCells count="10">
    <mergeCell ref="A1:N1"/>
    <mergeCell ref="A2:N2"/>
    <mergeCell ref="A6:A8"/>
    <mergeCell ref="N6:N8"/>
    <mergeCell ref="B6:D6"/>
    <mergeCell ref="A3:N3"/>
    <mergeCell ref="A4:N4"/>
    <mergeCell ref="E6:G6"/>
    <mergeCell ref="K6:M6"/>
    <mergeCell ref="H6:J6"/>
  </mergeCells>
  <phoneticPr fontId="21" type="noConversion"/>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الإعلام والثقافة والسياحة الفصل الثامن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الإعلام والثقافة والسياحة الفصل الثامن 2014</Description_Ar>
    <Enabled xmlns="1b323878-974e-4c19-bf08-965c80d4ad54">true</Enabled>
    <PublishingDate xmlns="1b323878-974e-4c19-bf08-965c80d4ad54">2017-04-20T08:07:53+00:00</PublishingDate>
    <CategoryDescription xmlns="http://schemas.microsoft.com/sharepoint.v3">Media, culture and tourism chapter 8, 2014</CategoryDescription>
  </documentManagement>
</p:properties>
</file>

<file path=customXml/itemProps1.xml><?xml version="1.0" encoding="utf-8"?>
<ds:datastoreItem xmlns:ds="http://schemas.openxmlformats.org/officeDocument/2006/customXml" ds:itemID="{5600B223-780C-44EE-AB9C-D9C0FA58EBE4}"/>
</file>

<file path=customXml/itemProps2.xml><?xml version="1.0" encoding="utf-8"?>
<ds:datastoreItem xmlns:ds="http://schemas.openxmlformats.org/officeDocument/2006/customXml" ds:itemID="{1BDF363F-FAE7-4868-BC25-02D4E41D665A}"/>
</file>

<file path=customXml/itemProps3.xml><?xml version="1.0" encoding="utf-8"?>
<ds:datastoreItem xmlns:ds="http://schemas.openxmlformats.org/officeDocument/2006/customXml" ds:itemID="{4112A5D9-450A-4F1F-AD44-21D952194F2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28</vt:i4>
      </vt:variant>
      <vt:variant>
        <vt:lpstr>Charts</vt:lpstr>
      </vt:variant>
      <vt:variant>
        <vt:i4>1</vt:i4>
      </vt:variant>
      <vt:variant>
        <vt:lpstr>Named Ranges</vt:lpstr>
      </vt:variant>
      <vt:variant>
        <vt:i4>23</vt:i4>
      </vt:variant>
    </vt:vector>
  </HeadingPairs>
  <TitlesOfParts>
    <vt:vector size="52" baseType="lpstr">
      <vt:lpstr>Cover</vt:lpstr>
      <vt:lpstr>التقديم</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GR.41</vt:lpstr>
      <vt:lpstr>'151'!Print_Area</vt:lpstr>
      <vt:lpstr>'152'!Print_Area</vt:lpstr>
      <vt:lpstr>'154'!Print_Area</vt:lpstr>
      <vt:lpstr>'155'!Print_Area</vt:lpstr>
      <vt:lpstr>'156'!Print_Area</vt:lpstr>
      <vt:lpstr>'157'!Print_Area</vt:lpstr>
      <vt:lpstr>'158'!Print_Area</vt:lpstr>
      <vt:lpstr>'160'!Print_Area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'176'!Print_Area</vt:lpstr>
      <vt:lpstr>Cover!Print_Area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Media, culture and tourism chapter 8, 2014</dc:title>
  <dc:creator>Mr. Sabir</dc:creator>
  <cp:lastModifiedBy>Amjad Ahmed Abdelwahab</cp:lastModifiedBy>
  <cp:lastPrinted>2017-01-12T09:44:26Z</cp:lastPrinted>
  <dcterms:created xsi:type="dcterms:W3CDTF">1998-01-05T07:20:42Z</dcterms:created>
  <dcterms:modified xsi:type="dcterms:W3CDTF">2017-01-14T06:15:21Z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DisplayOnHP">
    <vt:bool>true</vt:bool>
  </property>
  <property fmtid="{D5CDD505-2E9C-101B-9397-08002B2CF9AE}" pid="5" name="CategoryDescription">
    <vt:lpwstr>Media, culture and tourism chapter 8, 2014</vt:lpwstr>
  </property>
  <property fmtid="{D5CDD505-2E9C-101B-9397-08002B2CF9AE}" pid="6" name="Hashtags">
    <vt:lpwstr>58;#StatisticalAbstract|c2f418c2-a295-4bd1-af99-d5d586494613</vt:lpwstr>
  </property>
</Properties>
</file>