
<file path=[Content_Types].xml><?xml version="1.0" encoding="utf-8"?>
<Types xmlns="http://schemas.openxmlformats.org/package/2006/content-types">
  <Default Extension="bin" ContentType="application/vnd.openxmlformats-officedocument.spreadsheetml.printerSettings"/>
  <Default Extension="wmf" ContentType="image/x-wmf"/>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chartsheets/sheet1.xml" ContentType="application/vnd.openxmlformats-officedocument.spreadsheetml.chartsheet+xml"/>
  <Override PartName="/xl/drawings/drawing23.xml" ContentType="application/vnd.openxmlformats-officedocument.drawing+xml"/>
  <Override PartName="/xl/drawings/drawing22.xml" ContentType="application/vnd.openxmlformats-officedocument.drawing+xml"/>
  <Override PartName="/xl/worksheets/sheet1.xml" ContentType="application/vnd.openxmlformats-officedocument.spreadsheetml.worksheet+xml"/>
  <Override PartName="/xl/drawings/drawing20.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worksheets/sheet2.xml" ContentType="application/vnd.openxmlformats-officedocument.spreadsheetml.worksheet+xml"/>
  <Override PartName="/xl/worksheets/sheet3.xml" ContentType="application/vnd.openxmlformats-officedocument.spreadsheetml.worksheet+xml"/>
  <Override PartName="/xl/drawings/drawing19.xml" ContentType="application/vnd.openxmlformats-officedocument.drawing+xml"/>
  <Override PartName="/xl/drawings/drawing21.xml" ContentType="application/vnd.openxmlformats-officedocument.drawing+xml"/>
  <Override PartName="/xl/drawings/drawing18.xml" ContentType="application/vnd.openxmlformats-officedocument.drawing+xml"/>
  <Override PartName="/xl/drawings/drawing7.xml" ContentType="application/vnd.openxmlformats-officedocument.drawing+xml"/>
  <Override PartName="/xl/worksheets/sheet24.xml" ContentType="application/vnd.openxmlformats-officedocument.spreadsheetml.worksheet+xml"/>
  <Override PartName="/xl/drawings/drawing8.xml" ContentType="application/vnd.openxmlformats-officedocument.drawing+xml"/>
  <Override PartName="/xl/worksheets/sheet23.xml" ContentType="application/vnd.openxmlformats-officedocument.spreadsheetml.worksheet+xml"/>
  <Override PartName="/xl/drawings/drawing9.xml" ContentType="application/vnd.openxmlformats-officedocument.drawing+xml"/>
  <Override PartName="/xl/worksheets/sheet22.xml" ContentType="application/vnd.openxmlformats-officedocument.spreadsheetml.worksheet+xml"/>
  <Override PartName="/xl/drawings/drawing10.xml" ContentType="application/vnd.openxmlformats-officedocument.drawing+xml"/>
  <Override PartName="/xl/worksheets/sheet21.xml" ContentType="application/vnd.openxmlformats-officedocument.spreadsheetml.worksheet+xml"/>
  <Override PartName="/xl/drawings/drawing11.xml" ContentType="application/vnd.openxmlformats-officedocument.drawing+xml"/>
  <Override PartName="/xl/worksheets/sheet25.xml" ContentType="application/vnd.openxmlformats-officedocument.spreadsheetml.worksheet+xml"/>
  <Override PartName="/xl/drawings/drawing6.xml" ContentType="application/vnd.openxmlformats-officedocument.drawing+xml"/>
  <Override PartName="/xl/theme/theme1.xml" ContentType="application/vnd.openxmlformats-officedocument.theme+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sharedStrings.xml" ContentType="application/vnd.openxmlformats-officedocument.spreadsheetml.sharedStrings+xml"/>
  <Override PartName="/xl/drawings/drawing4.xml" ContentType="application/vnd.openxmlformats-officedocument.drawing+xml"/>
  <Override PartName="/xl/charts/chart1.xml" ContentType="application/vnd.openxmlformats-officedocument.drawingml.chart+xml"/>
  <Override PartName="/xl/styles.xml" ContentType="application/vnd.openxmlformats-officedocument.spreadsheetml.styles+xml"/>
  <Override PartName="/xl/drawings/drawing5.xml" ContentType="application/vnd.openxmlformats-officedocument.drawing+xml"/>
  <Override PartName="/xl/worksheets/sheet20.xml" ContentType="application/vnd.openxmlformats-officedocument.spreadsheetml.worksheet+xml"/>
  <Override PartName="/xl/worksheets/sheet19.xml" ContentType="application/vnd.openxmlformats-officedocument.spreadsheetml.worksheet+xml"/>
  <Override PartName="/xl/worksheets/sheet10.xml" ContentType="application/vnd.openxmlformats-officedocument.spreadsheetml.worksheet+xml"/>
  <Override PartName="/xl/worksheets/sheet9.xml" ContentType="application/vnd.openxmlformats-officedocument.spreadsheetml.worksheet+xml"/>
  <Override PartName="/xl/drawings/drawing16.xml" ContentType="application/vnd.openxmlformats-officedocument.drawing+xml"/>
  <Override PartName="/xl/worksheets/sheet8.xml" ContentType="application/vnd.openxmlformats-officedocument.spreadsheetml.worksheet+xml"/>
  <Override PartName="/xl/worksheets/sheet7.xml" ContentType="application/vnd.openxmlformats-officedocument.spreadsheetml.worksheet+xml"/>
  <Override PartName="/xl/drawings/drawing17.xml" ContentType="application/vnd.openxmlformats-officedocument.drawing+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drawings/drawing12.xml" ContentType="application/vnd.openxmlformats-officedocument.drawing+xml"/>
  <Override PartName="/xl/worksheets/sheet11.xml" ContentType="application/vnd.openxmlformats-officedocument.spreadsheetml.worksheet+xml"/>
  <Override PartName="/xl/worksheets/sheet12.xml" ContentType="application/vnd.openxmlformats-officedocument.spreadsheetml.worksheet+xml"/>
  <Override PartName="/xl/drawings/drawing13.xml" ContentType="application/vnd.openxmlformats-officedocument.drawing+xml"/>
  <Override PartName="/xl/worksheets/sheet18.xml" ContentType="application/vnd.openxmlformats-officedocument.spreadsheetml.worksheet+xml"/>
  <Override PartName="/xl/worksheets/sheet17.xml" ContentType="application/vnd.openxmlformats-officedocument.spreadsheetml.worksheet+xml"/>
  <Override PartName="/xl/drawings/drawing15.xml" ContentType="application/vnd.openxmlformats-officedocument.drawing+xml"/>
  <Override PartName="/xl/worksheets/sheet16.xml" ContentType="application/vnd.openxmlformats-officedocument.spreadsheetml.worksheet+xml"/>
  <Override PartName="/xl/drawings/drawing14.xml" ContentType="application/vnd.openxmlformats-officedocument.drawing+xml"/>
  <Override PartName="/xl/worksheets/sheet14.xml" ContentType="application/vnd.openxmlformats-officedocument.spreadsheetml.worksheet+xml"/>
  <Override PartName="/xl/worksheets/sheet13.xml" ContentType="application/vnd.openxmlformats-officedocument.spreadsheetml.worksheet+xml"/>
  <Override PartName="/xl/worksheets/sheet15.xml" ContentType="application/vnd.openxmlformats-officedocument.spreadsheetml.workshee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Override PartName="/docMetadata/LabelInfo.xml" ContentType="application/vnd.ms-office.classificationlabels+xml"/>
</Types>
</file>

<file path=_rels/.rels><?xml version="1.0" encoding="UTF-8" standalone="yes"?><Relationships xmlns="http://schemas.openxmlformats.org/package/2006/relationships"><Relationship Id="rId3" Type="http://schemas.openxmlformats.org/package/2006/relationships/metadata/core-properties" Target="docProps/core.xml" /><Relationship Id="rId2" Type="http://schemas.openxmlformats.org/package/2006/relationships/metadata/thumbnail" Target="docProps/thumbnail.wmf" /><Relationship Id="rId1" Type="http://schemas.openxmlformats.org/officeDocument/2006/relationships/officeDocument" Target="xl/workbook.xml" /><Relationship Id="rId5" Type="http://schemas.openxmlformats.org/officeDocument/2006/relationships/custom-properties" Target="docProps/custom.xml" /><Relationship Id="rId4" Type="http://schemas.openxmlformats.org/officeDocument/2006/relationships/extended-properties" Target="docProps/app.xml" /><Relationship Id="rId6" Type="http://schemas.microsoft.com/office/2020/02/relationships/classificationlabels" Target="docMetadata/LabelInfo.xml" /></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15" yWindow="6060" windowWidth="19260" windowHeight="5880" tabRatio="760" activeTab="13"/>
  </bookViews>
  <sheets>
    <sheet name="Cover" sheetId="47" r:id="rId1"/>
    <sheet name="التقديم" sheetId="2" r:id="rId2"/>
    <sheet name="153" sheetId="6" r:id="rId3"/>
    <sheet name="GR.42" sheetId="50" r:id="rId4"/>
    <sheet name="154" sheetId="12" r:id="rId5"/>
    <sheet name="155" sheetId="38" r:id="rId6"/>
    <sheet name="156" sheetId="7" r:id="rId7"/>
    <sheet name="157" sheetId="49" r:id="rId8"/>
    <sheet name="158" sheetId="8" r:id="rId9"/>
    <sheet name="159" sheetId="9" r:id="rId10"/>
    <sheet name="160" sheetId="33" r:id="rId11"/>
    <sheet name="161" sheetId="32" r:id="rId12"/>
    <sheet name="162" sheetId="29" r:id="rId13"/>
    <sheet name="163" sheetId="30" r:id="rId14"/>
    <sheet name="164" sheetId="35" r:id="rId15"/>
    <sheet name="165" sheetId="36" r:id="rId16"/>
    <sheet name="166" sheetId="42" r:id="rId17"/>
    <sheet name="167" sheetId="45" r:id="rId18"/>
    <sheet name="168" sheetId="44" r:id="rId19"/>
    <sheet name="169" sheetId="18" r:id="rId20"/>
    <sheet name="170" sheetId="56" r:id="rId21"/>
    <sheet name="171" sheetId="19" r:id="rId22"/>
    <sheet name="172" sheetId="21" r:id="rId23"/>
    <sheet name="173" sheetId="22" r:id="rId24"/>
    <sheet name="174" sheetId="43" r:id="rId25"/>
    <sheet name="175" sheetId="24" r:id="rId26"/>
  </sheets>
  <definedNames>
    <definedName name="_xlnm.Print_Area" localSheetId="2">'153'!$A$1:$H$14</definedName>
    <definedName name="_xlnm.Print_Area" localSheetId="4">'154'!$A$1:$F$12</definedName>
    <definedName name="_xlnm.Print_Area" localSheetId="6">'156'!$A$1:$H$13</definedName>
    <definedName name="_xlnm.Print_Area" localSheetId="7">'157'!$A$1:$K$14</definedName>
    <definedName name="_xlnm.Print_Area" localSheetId="8">'158'!$A$1:$K$32</definedName>
    <definedName name="_xlnm.Print_Area" localSheetId="9">'159'!$A$1:$N$16</definedName>
    <definedName name="_xlnm.Print_Area" localSheetId="10">'160'!$A$1:$N$15</definedName>
    <definedName name="_xlnm.Print_Area" localSheetId="12">'162'!$A$1:$F$14</definedName>
    <definedName name="_xlnm.Print_Area" localSheetId="13">'163'!$A$1:$K$15</definedName>
    <definedName name="_xlnm.Print_Area" localSheetId="14">'164'!$A$1:$O$14</definedName>
    <definedName name="_xlnm.Print_Area" localSheetId="15">'165'!$A$1:$N$20</definedName>
    <definedName name="_xlnm.Print_Area" localSheetId="16">'166'!$A$1:$K$33</definedName>
    <definedName name="_xlnm.Print_Area" localSheetId="17">'167'!$A$1:$K$17</definedName>
    <definedName name="_xlnm.Print_Area" localSheetId="18">'168'!$A$1:$J$17</definedName>
    <definedName name="_xlnm.Print_Area" localSheetId="19">'169'!$A$1:$P$18</definedName>
    <definedName name="_xlnm.Print_Area" localSheetId="20">'170'!$A$1:$I$18</definedName>
    <definedName name="_xlnm.Print_Area" localSheetId="21">'171'!$A$1:$E$14</definedName>
    <definedName name="_xlnm.Print_Area" localSheetId="22">'172'!$A$1:$H$15</definedName>
    <definedName name="_xlnm.Print_Area" localSheetId="23">'173'!$A$1:$J$23</definedName>
    <definedName name="_xlnm.Print_Area" localSheetId="24">'174'!$A$1:$P$12</definedName>
    <definedName name="_xlnm.Print_Area" localSheetId="25">'175'!$A$1:$J$20</definedName>
    <definedName name="_xlnm.Print_Area" localSheetId="0">Cover!$A$1:$A$7</definedName>
  </definedNames>
  <calcPr calcId="145621"/>
</workbook>
</file>

<file path=xl/calcChain.xml><?xml version="1.0" encoding="utf-8"?>
<calcChain xmlns="http://schemas.openxmlformats.org/spreadsheetml/2006/main">
  <c r="M14" i="35" l="1"/>
  <c r="N13" i="35"/>
  <c r="N12" i="35"/>
  <c r="N10" i="35"/>
  <c r="N8" i="35"/>
  <c r="N7" i="35"/>
  <c r="N14" i="35" l="1"/>
  <c r="G19" i="24"/>
  <c r="F19" i="24"/>
  <c r="E19" i="24"/>
  <c r="D19" i="24"/>
  <c r="C19" i="24"/>
  <c r="G18" i="24"/>
  <c r="F18" i="24"/>
  <c r="E18" i="24"/>
  <c r="D18" i="24"/>
  <c r="C18" i="24"/>
  <c r="H17" i="24"/>
  <c r="H16" i="24"/>
  <c r="H15" i="24"/>
  <c r="H14" i="24"/>
  <c r="H13" i="24"/>
  <c r="H12" i="24"/>
  <c r="H11" i="24"/>
  <c r="H10" i="24"/>
  <c r="H9" i="24"/>
  <c r="H19" i="24" s="1"/>
  <c r="H8" i="24"/>
  <c r="H18" i="24" s="1"/>
  <c r="D14" i="19" l="1"/>
  <c r="C14" i="19"/>
  <c r="B14" i="19"/>
  <c r="L15" i="33" l="1"/>
  <c r="K15" i="33"/>
  <c r="G13" i="21" l="1"/>
  <c r="G10" i="21"/>
  <c r="G11" i="21"/>
  <c r="G12" i="21"/>
  <c r="G9" i="21"/>
  <c r="F13" i="21"/>
  <c r="F12" i="21"/>
  <c r="F11" i="21"/>
  <c r="F10" i="21"/>
  <c r="F9" i="21"/>
  <c r="F17" i="56" l="1"/>
  <c r="F16" i="56"/>
  <c r="C16" i="56"/>
  <c r="D16" i="56"/>
  <c r="E16" i="56"/>
  <c r="G16" i="56"/>
  <c r="C17" i="56"/>
  <c r="D17" i="56"/>
  <c r="E17" i="56"/>
  <c r="I14" i="49" l="1"/>
  <c r="H14" i="49"/>
  <c r="J14" i="49" s="1"/>
  <c r="G14" i="49"/>
  <c r="D14" i="49"/>
  <c r="F32" i="8"/>
  <c r="E32" i="8"/>
  <c r="C32" i="8"/>
  <c r="B32" i="8"/>
  <c r="G10" i="8"/>
  <c r="G11" i="8"/>
  <c r="G12" i="8"/>
  <c r="G13" i="8"/>
  <c r="G14" i="8"/>
  <c r="G15" i="8"/>
  <c r="G16" i="8"/>
  <c r="G17" i="8"/>
  <c r="G18" i="8"/>
  <c r="G19" i="8"/>
  <c r="G20" i="8"/>
  <c r="G21" i="8"/>
  <c r="G22" i="8"/>
  <c r="G23" i="8"/>
  <c r="G24" i="8"/>
  <c r="G25" i="8"/>
  <c r="G26" i="8"/>
  <c r="G27" i="8"/>
  <c r="G28" i="8"/>
  <c r="G29" i="8"/>
  <c r="G30" i="8"/>
  <c r="G31" i="8"/>
  <c r="G9" i="8"/>
  <c r="D10" i="8"/>
  <c r="D11" i="8"/>
  <c r="D12" i="8"/>
  <c r="D13" i="8"/>
  <c r="D14" i="8"/>
  <c r="D15" i="8"/>
  <c r="D16" i="8"/>
  <c r="D17" i="8"/>
  <c r="D18" i="8"/>
  <c r="D19" i="8"/>
  <c r="D20" i="8"/>
  <c r="D21" i="8"/>
  <c r="D22" i="8"/>
  <c r="D23" i="8"/>
  <c r="D24" i="8"/>
  <c r="D25" i="8"/>
  <c r="D26" i="8"/>
  <c r="D27" i="8"/>
  <c r="D28" i="8"/>
  <c r="D29" i="8"/>
  <c r="D30" i="8"/>
  <c r="D31" i="8"/>
  <c r="D9" i="8"/>
  <c r="G32" i="8" l="1"/>
  <c r="D32" i="8"/>
  <c r="O11" i="43" l="1"/>
  <c r="N11" i="43"/>
  <c r="N18" i="18" l="1"/>
  <c r="M18" i="18"/>
  <c r="E17" i="44"/>
  <c r="F17" i="44"/>
  <c r="G17" i="44"/>
  <c r="H17" i="44"/>
  <c r="D17" i="44"/>
  <c r="I10" i="44"/>
  <c r="I11" i="44"/>
  <c r="I12" i="44"/>
  <c r="I13" i="44"/>
  <c r="I14" i="44"/>
  <c r="I15" i="44"/>
  <c r="I16" i="44"/>
  <c r="I9" i="44"/>
  <c r="I17" i="44" s="1"/>
  <c r="O9" i="43"/>
  <c r="N9" i="43"/>
  <c r="C33" i="42"/>
  <c r="E33" i="42"/>
  <c r="F33" i="42"/>
  <c r="B33" i="42"/>
  <c r="D10" i="42"/>
  <c r="Q20" i="32"/>
  <c r="H10" i="8"/>
  <c r="I10" i="8"/>
  <c r="H11" i="8"/>
  <c r="I11" i="8"/>
  <c r="H12" i="8"/>
  <c r="I12" i="8"/>
  <c r="H13" i="8"/>
  <c r="I13" i="8"/>
  <c r="H14" i="8"/>
  <c r="I14" i="8"/>
  <c r="H15" i="8"/>
  <c r="I15" i="8"/>
  <c r="H16" i="8"/>
  <c r="I16" i="8"/>
  <c r="H17" i="8"/>
  <c r="I17" i="8"/>
  <c r="H18" i="8"/>
  <c r="I18" i="8"/>
  <c r="H19" i="8"/>
  <c r="I19" i="8"/>
  <c r="H20" i="8"/>
  <c r="I20" i="8"/>
  <c r="H21" i="8"/>
  <c r="I21" i="8"/>
  <c r="H22" i="8"/>
  <c r="I22" i="8"/>
  <c r="H23" i="8"/>
  <c r="I23" i="8"/>
  <c r="H24" i="8"/>
  <c r="I24" i="8"/>
  <c r="H25" i="8"/>
  <c r="I25" i="8"/>
  <c r="H26" i="8"/>
  <c r="I26" i="8"/>
  <c r="H27" i="8"/>
  <c r="I27" i="8"/>
  <c r="H28" i="8"/>
  <c r="I28" i="8"/>
  <c r="H29" i="8"/>
  <c r="I29" i="8"/>
  <c r="H30" i="8"/>
  <c r="I30" i="8"/>
  <c r="H31" i="8"/>
  <c r="I31" i="8"/>
  <c r="I9" i="8"/>
  <c r="H9" i="8"/>
  <c r="H32" i="8" l="1"/>
  <c r="I32" i="8"/>
  <c r="J19" i="8"/>
  <c r="J9" i="8"/>
  <c r="J31" i="8"/>
  <c r="J11" i="8"/>
  <c r="J27" i="8"/>
  <c r="J24" i="8"/>
  <c r="J16" i="8"/>
  <c r="J20" i="8"/>
  <c r="J15" i="8"/>
  <c r="J28" i="8"/>
  <c r="J23" i="8"/>
  <c r="J29" i="8"/>
  <c r="J26" i="8"/>
  <c r="J21" i="8"/>
  <c r="J18" i="8"/>
  <c r="J13" i="8"/>
  <c r="J30" i="8"/>
  <c r="J25" i="8"/>
  <c r="J22" i="8"/>
  <c r="J17" i="8"/>
  <c r="J14" i="8"/>
  <c r="J12" i="8"/>
  <c r="J10" i="8"/>
  <c r="J32" i="8" l="1"/>
  <c r="C14" i="35"/>
  <c r="D14" i="35"/>
  <c r="E14" i="35"/>
  <c r="F14" i="35"/>
  <c r="G14" i="35"/>
  <c r="H14" i="35"/>
  <c r="I14" i="35"/>
  <c r="J14" i="35"/>
  <c r="K14" i="35"/>
  <c r="L14" i="35"/>
  <c r="B14" i="35"/>
  <c r="M16" i="9" l="1"/>
  <c r="L16" i="9"/>
  <c r="K16" i="9"/>
  <c r="M15" i="33"/>
  <c r="E14" i="29"/>
  <c r="J15" i="30"/>
  <c r="I22" i="22"/>
  <c r="O10" i="43"/>
  <c r="N10" i="43"/>
  <c r="G10" i="36" l="1"/>
  <c r="K17" i="36"/>
  <c r="J11" i="30"/>
  <c r="J10" i="30"/>
  <c r="F22" i="22"/>
  <c r="D18" i="18"/>
  <c r="E18" i="18"/>
  <c r="F18" i="18"/>
  <c r="G18" i="18"/>
  <c r="H18" i="18"/>
  <c r="I18" i="18"/>
  <c r="J18" i="18"/>
  <c r="K18" i="18"/>
  <c r="L18" i="18"/>
  <c r="C18" i="18"/>
  <c r="D10" i="45"/>
  <c r="J10" i="45"/>
  <c r="H11" i="42"/>
  <c r="I11" i="42"/>
  <c r="H12" i="42"/>
  <c r="I12" i="42"/>
  <c r="H13" i="42"/>
  <c r="I13" i="42"/>
  <c r="H14" i="42"/>
  <c r="I14" i="42"/>
  <c r="H15" i="42"/>
  <c r="I15" i="42"/>
  <c r="H16" i="42"/>
  <c r="I16" i="42"/>
  <c r="H17" i="42"/>
  <c r="I17" i="42"/>
  <c r="H18" i="42"/>
  <c r="I18" i="42"/>
  <c r="H19" i="42"/>
  <c r="I19" i="42"/>
  <c r="H20" i="42"/>
  <c r="I20" i="42"/>
  <c r="H21" i="42"/>
  <c r="I21" i="42"/>
  <c r="H22" i="42"/>
  <c r="I22" i="42"/>
  <c r="H23" i="42"/>
  <c r="I23" i="42"/>
  <c r="H24" i="42"/>
  <c r="I24" i="42"/>
  <c r="H25" i="42"/>
  <c r="I25" i="42"/>
  <c r="H26" i="42"/>
  <c r="I26" i="42"/>
  <c r="H27" i="42"/>
  <c r="I27" i="42"/>
  <c r="H28" i="42"/>
  <c r="I28" i="42"/>
  <c r="H29" i="42"/>
  <c r="I29" i="42"/>
  <c r="H30" i="42"/>
  <c r="I30" i="42"/>
  <c r="H31" i="42"/>
  <c r="I31" i="42"/>
  <c r="H32" i="42"/>
  <c r="I32" i="42"/>
  <c r="I10" i="42"/>
  <c r="H10" i="42"/>
  <c r="G10" i="42"/>
  <c r="C17" i="36"/>
  <c r="D17" i="36"/>
  <c r="E17" i="36"/>
  <c r="F17" i="36"/>
  <c r="H17" i="36"/>
  <c r="I17" i="36"/>
  <c r="J17" i="36"/>
  <c r="M17" i="36"/>
  <c r="B17" i="36"/>
  <c r="J12" i="30"/>
  <c r="J13" i="30"/>
  <c r="J14" i="30"/>
  <c r="E10" i="29"/>
  <c r="E12" i="29"/>
  <c r="E13" i="29"/>
  <c r="E9" i="29"/>
  <c r="H10" i="49"/>
  <c r="I10" i="49"/>
  <c r="H11" i="49"/>
  <c r="I11" i="49"/>
  <c r="H12" i="49"/>
  <c r="I12" i="49"/>
  <c r="H13" i="49"/>
  <c r="I13" i="49"/>
  <c r="G10" i="49"/>
  <c r="G11" i="49"/>
  <c r="G12" i="49"/>
  <c r="G13" i="49"/>
  <c r="D10" i="49"/>
  <c r="D11" i="49"/>
  <c r="D12" i="49"/>
  <c r="D13" i="49"/>
  <c r="G9" i="49"/>
  <c r="D9" i="49"/>
  <c r="H9" i="49"/>
  <c r="I9" i="49"/>
  <c r="J9" i="49" s="1"/>
  <c r="C14" i="38"/>
  <c r="B14" i="38"/>
  <c r="I33" i="42" l="1"/>
  <c r="H33" i="42"/>
  <c r="J13" i="49"/>
  <c r="J12" i="49"/>
  <c r="J10" i="49"/>
  <c r="J32" i="42"/>
  <c r="J30" i="42"/>
  <c r="J26" i="42"/>
  <c r="J24" i="42"/>
  <c r="J22" i="42"/>
  <c r="J16" i="42"/>
  <c r="J29" i="42"/>
  <c r="J27" i="42"/>
  <c r="J25" i="42"/>
  <c r="J21" i="42"/>
  <c r="J19" i="42"/>
  <c r="J15" i="42"/>
  <c r="J14" i="42"/>
  <c r="J11" i="42"/>
  <c r="J17" i="42"/>
  <c r="J12" i="42"/>
  <c r="J11" i="49"/>
  <c r="J10" i="42"/>
  <c r="J31" i="42"/>
  <c r="J28" i="42"/>
  <c r="J23" i="42"/>
  <c r="J18" i="42"/>
  <c r="J13" i="42"/>
  <c r="J20" i="42"/>
  <c r="D60" i="49"/>
  <c r="D59" i="49"/>
  <c r="D58" i="49"/>
  <c r="D57" i="49"/>
  <c r="D56" i="49"/>
  <c r="D55" i="49"/>
  <c r="D54" i="49"/>
  <c r="D53" i="49"/>
  <c r="D52" i="49"/>
  <c r="D51" i="49"/>
  <c r="D50" i="49"/>
  <c r="D49" i="49"/>
  <c r="D48" i="49"/>
  <c r="D47" i="49"/>
  <c r="D46" i="49"/>
  <c r="D45" i="49"/>
  <c r="D44" i="49"/>
  <c r="D43" i="49"/>
  <c r="D42" i="49"/>
  <c r="D41" i="49"/>
  <c r="D40" i="49"/>
  <c r="D39" i="49"/>
  <c r="D38" i="49"/>
  <c r="J33" i="42" l="1"/>
  <c r="B22" i="22"/>
  <c r="C22" i="22"/>
  <c r="D22" i="22"/>
  <c r="E22" i="22"/>
  <c r="G22" i="22"/>
  <c r="H15" i="33" l="1"/>
  <c r="I15" i="33"/>
  <c r="J15" i="33"/>
  <c r="H16" i="9"/>
  <c r="I16" i="9"/>
  <c r="J16" i="9"/>
  <c r="G11" i="36" l="1"/>
  <c r="G12" i="36"/>
  <c r="G13" i="36"/>
  <c r="G14" i="36"/>
  <c r="G15" i="36"/>
  <c r="G16" i="36"/>
  <c r="G17" i="36" l="1"/>
  <c r="G11" i="42"/>
  <c r="G12" i="42"/>
  <c r="G13" i="42"/>
  <c r="G14" i="42"/>
  <c r="G15" i="42"/>
  <c r="G16" i="42"/>
  <c r="G17" i="42"/>
  <c r="G18" i="42"/>
  <c r="G19" i="42"/>
  <c r="G20" i="42"/>
  <c r="G23" i="42"/>
  <c r="G29" i="42"/>
  <c r="G30" i="42"/>
  <c r="G31" i="42"/>
  <c r="G33" i="42" l="1"/>
  <c r="D11" i="42"/>
  <c r="D12" i="42"/>
  <c r="D13" i="42"/>
  <c r="D14" i="42"/>
  <c r="D15" i="42"/>
  <c r="D16" i="42"/>
  <c r="D17" i="42"/>
  <c r="D18" i="42"/>
  <c r="D19" i="42"/>
  <c r="D20" i="42"/>
  <c r="D21" i="42"/>
  <c r="D22" i="42"/>
  <c r="D23" i="42"/>
  <c r="D24" i="42"/>
  <c r="D25" i="42"/>
  <c r="D26" i="42"/>
  <c r="D27" i="42"/>
  <c r="D28" i="42"/>
  <c r="D29" i="42"/>
  <c r="D30" i="42"/>
  <c r="D31" i="42"/>
  <c r="D32" i="42"/>
  <c r="H17" i="45"/>
  <c r="J17" i="45" s="1"/>
  <c r="I17" i="45"/>
  <c r="J11" i="45"/>
  <c r="J12" i="45"/>
  <c r="J13" i="45"/>
  <c r="J14" i="45"/>
  <c r="J15" i="45"/>
  <c r="J16" i="45"/>
  <c r="E17" i="45"/>
  <c r="G17" i="45" s="1"/>
  <c r="F17" i="45"/>
  <c r="G10" i="45"/>
  <c r="G11" i="45"/>
  <c r="G12" i="45"/>
  <c r="G13" i="45"/>
  <c r="G14" i="45"/>
  <c r="G15" i="45"/>
  <c r="G16" i="45"/>
  <c r="B17" i="45"/>
  <c r="C17" i="45"/>
  <c r="D11" i="45"/>
  <c r="D12" i="45"/>
  <c r="D13" i="45"/>
  <c r="D14" i="45"/>
  <c r="D15" i="45"/>
  <c r="D16" i="45"/>
  <c r="C17" i="44"/>
  <c r="B17" i="44"/>
  <c r="D33" i="42" l="1"/>
  <c r="D17" i="45"/>
  <c r="E16" i="9" l="1"/>
  <c r="F16" i="9"/>
  <c r="G16" i="9"/>
  <c r="E15" i="33"/>
  <c r="F15" i="33"/>
  <c r="G15" i="33"/>
  <c r="B15" i="33"/>
  <c r="C15" i="33"/>
  <c r="D15" i="33"/>
  <c r="D16" i="9"/>
  <c r="C16" i="9"/>
  <c r="B16" i="9"/>
  <c r="L17" i="36"/>
</calcChain>
</file>

<file path=xl/sharedStrings.xml><?xml version="1.0" encoding="utf-8"?>
<sst xmlns="http://schemas.openxmlformats.org/spreadsheetml/2006/main" count="925" uniqueCount="575">
  <si>
    <t>المجموع</t>
  </si>
  <si>
    <t>Total</t>
  </si>
  <si>
    <t xml:space="preserve">المجموع  </t>
  </si>
  <si>
    <t xml:space="preserve">Total  </t>
  </si>
  <si>
    <t>يناير</t>
  </si>
  <si>
    <t>فبراير</t>
  </si>
  <si>
    <t>مارس</t>
  </si>
  <si>
    <t>ابريل</t>
  </si>
  <si>
    <t>مايو</t>
  </si>
  <si>
    <t>يوليو</t>
  </si>
  <si>
    <t>سبتمبر</t>
  </si>
  <si>
    <t>نوفمبر</t>
  </si>
  <si>
    <t>ديسمبر</t>
  </si>
  <si>
    <t>January</t>
  </si>
  <si>
    <t>February</t>
  </si>
  <si>
    <t>March</t>
  </si>
  <si>
    <t>April</t>
  </si>
  <si>
    <t>May</t>
  </si>
  <si>
    <t>June</t>
  </si>
  <si>
    <t>July</t>
  </si>
  <si>
    <t>August</t>
  </si>
  <si>
    <t>September</t>
  </si>
  <si>
    <t>November</t>
  </si>
  <si>
    <t>December</t>
  </si>
  <si>
    <t>MOVIE HOUSES, AUDIENCE AND NUMBER OF FILMS</t>
  </si>
  <si>
    <t xml:space="preserve"> Cinemas</t>
  </si>
  <si>
    <t xml:space="preserve"> الافلام</t>
  </si>
  <si>
    <t xml:space="preserve"> Films</t>
  </si>
  <si>
    <t xml:space="preserve"> Arabic</t>
  </si>
  <si>
    <t xml:space="preserve"> Foreign</t>
  </si>
  <si>
    <t>NEWSPAPERS AND MAGAZINES ISSUED IN THE STATE OF QATAR</t>
  </si>
  <si>
    <t>قطريون</t>
  </si>
  <si>
    <t>غير قطريين</t>
  </si>
  <si>
    <t>Qataris</t>
  </si>
  <si>
    <t>Nan-Qataris</t>
  </si>
  <si>
    <t xml:space="preserve"> سكرتير التحرير</t>
  </si>
  <si>
    <t xml:space="preserve"> Secretary editor</t>
  </si>
  <si>
    <t xml:space="preserve"> محرر</t>
  </si>
  <si>
    <t xml:space="preserve"> Editor Reporter</t>
  </si>
  <si>
    <t xml:space="preserve"> مراسل</t>
  </si>
  <si>
    <t xml:space="preserve"> Corespondent</t>
  </si>
  <si>
    <t xml:space="preserve"> مخرج</t>
  </si>
  <si>
    <t xml:space="preserve"> Director</t>
  </si>
  <si>
    <t xml:space="preserve"> مونتاج</t>
  </si>
  <si>
    <t xml:space="preserve"> Productor</t>
  </si>
  <si>
    <t xml:space="preserve"> مصحح</t>
  </si>
  <si>
    <t xml:space="preserve"> Corrector</t>
  </si>
  <si>
    <t xml:space="preserve"> مترجم</t>
  </si>
  <si>
    <t xml:space="preserve"> Translator</t>
  </si>
  <si>
    <t xml:space="preserve"> مصور صحفي</t>
  </si>
  <si>
    <t xml:space="preserve"> Photographer</t>
  </si>
  <si>
    <t xml:space="preserve"> خطاط ورسام</t>
  </si>
  <si>
    <t xml:space="preserve"> Draftsman</t>
  </si>
  <si>
    <t xml:space="preserve"> فني آخر</t>
  </si>
  <si>
    <t xml:space="preserve"> Other Technician</t>
  </si>
  <si>
    <t xml:space="preserve"> محاسب</t>
  </si>
  <si>
    <t xml:space="preserve"> Account</t>
  </si>
  <si>
    <t xml:space="preserve"> كاتب حسابات</t>
  </si>
  <si>
    <t xml:space="preserve"> Account Clerk</t>
  </si>
  <si>
    <t xml:space="preserve"> كاتب ارشيف</t>
  </si>
  <si>
    <t xml:space="preserve"> Archive Clerk</t>
  </si>
  <si>
    <t xml:space="preserve"> سكرتارية</t>
  </si>
  <si>
    <t xml:space="preserve"> Secretary</t>
  </si>
  <si>
    <t xml:space="preserve"> اداريون آخرون</t>
  </si>
  <si>
    <t xml:space="preserve"> Other Administrators</t>
  </si>
  <si>
    <t>PUBLIC LIBRARIES AND AVAILABLE BOOKS AND PERIODICALS</t>
  </si>
  <si>
    <t>الكتب العربية</t>
  </si>
  <si>
    <t>الكتب الاجنبية</t>
  </si>
  <si>
    <t>الدوريات</t>
  </si>
  <si>
    <t>Arabic Books</t>
  </si>
  <si>
    <t>Periodi-cals</t>
  </si>
  <si>
    <t xml:space="preserve"> دار الكتب القطرية</t>
  </si>
  <si>
    <t xml:space="preserve"> Qatar National Library</t>
  </si>
  <si>
    <t xml:space="preserve"> مكتبة الخور</t>
  </si>
  <si>
    <t xml:space="preserve"> AL-Khor Library</t>
  </si>
  <si>
    <t xml:space="preserve"> مكتبة الشمال</t>
  </si>
  <si>
    <t xml:space="preserve"> AL-Shamal Library</t>
  </si>
  <si>
    <t xml:space="preserve"> مكتبة الخنساء</t>
  </si>
  <si>
    <t xml:space="preserve"> AL-Khanssa Library</t>
  </si>
  <si>
    <t xml:space="preserve"> مكتبة الريان</t>
  </si>
  <si>
    <t xml:space="preserve"> AL-Rayyan Library</t>
  </si>
  <si>
    <t xml:space="preserve"> مكتبة الوكرة</t>
  </si>
  <si>
    <t xml:space="preserve"> AL-Wakrah Library</t>
  </si>
  <si>
    <t>مكتبه الشيخ علي ال ثاني</t>
  </si>
  <si>
    <t xml:space="preserve">SH -Ali AL -Thani Library </t>
  </si>
  <si>
    <t>اسم المكتبة</t>
  </si>
  <si>
    <t>Name of Library</t>
  </si>
  <si>
    <t>السنة</t>
  </si>
  <si>
    <t>Year</t>
  </si>
  <si>
    <t xml:space="preserve"> انواع الحيوانات والطيور</t>
  </si>
  <si>
    <t xml:space="preserve"> Type of Animals and Birds</t>
  </si>
  <si>
    <t xml:space="preserve"> عدد الحيوانات والطيور</t>
  </si>
  <si>
    <t xml:space="preserve"> No. of Animals and Birds</t>
  </si>
  <si>
    <t xml:space="preserve"> الزوار ( بالالف)</t>
  </si>
  <si>
    <t xml:space="preserve"> Visitors (in Thousands)</t>
  </si>
  <si>
    <t xml:space="preserve">  المجموع  </t>
  </si>
  <si>
    <t>نزلاء</t>
  </si>
  <si>
    <t>Occupants</t>
  </si>
  <si>
    <t>Nights</t>
  </si>
  <si>
    <t>Qatar</t>
  </si>
  <si>
    <t>بحرينيون</t>
  </si>
  <si>
    <t>Bahrain</t>
  </si>
  <si>
    <t>امارتيون</t>
  </si>
  <si>
    <t>U . A .E</t>
  </si>
  <si>
    <t>كويتيون</t>
  </si>
  <si>
    <t>Kuwait</t>
  </si>
  <si>
    <t>عمانيون</t>
  </si>
  <si>
    <t>Oman</t>
  </si>
  <si>
    <t>سعوديون</t>
  </si>
  <si>
    <t>K .S. A</t>
  </si>
  <si>
    <t>عرب آخرون</t>
  </si>
  <si>
    <t>Other Arabs</t>
  </si>
  <si>
    <t>افريقيون</t>
  </si>
  <si>
    <t>Africans</t>
  </si>
  <si>
    <t>آسيويون</t>
  </si>
  <si>
    <t>Asians</t>
  </si>
  <si>
    <t>اوربيون وامريكيون</t>
  </si>
  <si>
    <t>Europe &amp; America</t>
  </si>
  <si>
    <t xml:space="preserve"> الممتازة (*****)</t>
  </si>
  <si>
    <t xml:space="preserve"> Luxury (*****)</t>
  </si>
  <si>
    <t xml:space="preserve"> الأولى (****)</t>
  </si>
  <si>
    <t xml:space="preserve"> First (****)</t>
  </si>
  <si>
    <t xml:space="preserve"> الثانية (***)</t>
  </si>
  <si>
    <t xml:space="preserve"> Second (***)</t>
  </si>
  <si>
    <t xml:space="preserve"> الثالثة (**)</t>
  </si>
  <si>
    <t xml:space="preserve"> Third (**)</t>
  </si>
  <si>
    <t xml:space="preserve"> الرابعة (*)</t>
  </si>
  <si>
    <t xml:space="preserve"> Fourth (*)</t>
  </si>
  <si>
    <t>HOTELS BY OCCUPANTS AND TOURISTIC NIGHTS BY NATIONALITY</t>
  </si>
  <si>
    <t>ليالي</t>
  </si>
  <si>
    <t>يونيو</t>
  </si>
  <si>
    <t>أغسطس</t>
  </si>
  <si>
    <t>أكتوبر</t>
  </si>
  <si>
    <t>October</t>
  </si>
  <si>
    <t>HOTELS BY HOTEL CLASS, OCCUPANTS, TOURISTIC NIGHTS AND NATIONALITY</t>
  </si>
  <si>
    <t xml:space="preserve">                           السنة
 الصحف والمجلات </t>
  </si>
  <si>
    <t xml:space="preserve">                                     Year
  Newspapers 
  &amp; Magazines </t>
  </si>
  <si>
    <t>المجموع
Total</t>
  </si>
  <si>
    <t>TYPE AND NUMBER OF ANIMALS AT THE ZOOLOGICAL
GARDEN, NUMBER OF VISITORS AND TOTAL RECEIPTS</t>
  </si>
  <si>
    <t>ذكور
M</t>
  </si>
  <si>
    <t>إناث
F</t>
  </si>
  <si>
    <t xml:space="preserve">                               الجنسية
  درجة الفندق</t>
  </si>
  <si>
    <t>خليجيين
C.C.A.S.G</t>
  </si>
  <si>
    <t>عرب
Arab</t>
  </si>
  <si>
    <t>اسيويون
Asian</t>
  </si>
  <si>
    <t>الممتازة (*****)</t>
  </si>
  <si>
    <t>الأولى (****)</t>
  </si>
  <si>
    <t>الثانية (***)</t>
  </si>
  <si>
    <t>الثالثة (**)</t>
  </si>
  <si>
    <t>الرابعة (*)</t>
  </si>
  <si>
    <t xml:space="preserve">                                        Nationality
    Hotel Class</t>
  </si>
  <si>
    <t>نزلاء
Occupants</t>
  </si>
  <si>
    <t>ليالي
Nights</t>
  </si>
  <si>
    <t>Qatar National Library</t>
  </si>
  <si>
    <t>Foreign Books</t>
  </si>
  <si>
    <t>نائب رئيس التحرير</t>
  </si>
  <si>
    <t>نائب مدير التحرير</t>
  </si>
  <si>
    <t xml:space="preserve"> عمال وفراشين</t>
  </si>
  <si>
    <t xml:space="preserve"> سائقين</t>
  </si>
  <si>
    <t xml:space="preserve"> Workers, Office Boys</t>
  </si>
  <si>
    <t xml:space="preserve"> Vice Chief</t>
  </si>
  <si>
    <t xml:space="preserve"> Editor in Chief</t>
  </si>
  <si>
    <t xml:space="preserve"> رئيس التحرير </t>
  </si>
  <si>
    <t xml:space="preserve"> مدير التحرير</t>
  </si>
  <si>
    <t>عدد المقاعد</t>
  </si>
  <si>
    <t>number of seats</t>
  </si>
  <si>
    <t xml:space="preserve">         نوع الخدمة
  الشهر</t>
  </si>
  <si>
    <t>Totel</t>
  </si>
  <si>
    <t xml:space="preserve"> Chairman of Thr board</t>
  </si>
  <si>
    <r>
      <t xml:space="preserve"> </t>
    </r>
    <r>
      <rPr>
        <b/>
        <sz val="11"/>
        <rFont val="Arial"/>
        <family val="2"/>
      </rPr>
      <t>مكتبة الشيخ علي آل ثاني</t>
    </r>
  </si>
  <si>
    <t xml:space="preserve"> Ah-Ali-Thani Library</t>
  </si>
  <si>
    <t>MONTHLY DISTRIBUTION OF THE GENERAL PROGRAMME TRANSMISSION HOURS OF QATAR 
BROADCASTING SERVICE BY TYPE OF SERVICE AND MONTH</t>
  </si>
  <si>
    <t>متحف الفن الاسلامي</t>
  </si>
  <si>
    <t>Museum of Islamic Art</t>
  </si>
  <si>
    <t>متحف السلاح</t>
  </si>
  <si>
    <t>Weaponry Museum</t>
  </si>
  <si>
    <t>متحف قلعة الزبارة  - آثار</t>
  </si>
  <si>
    <t>Zubara Fort Museum-Arch</t>
  </si>
  <si>
    <t>متحف الخور الاقليمي - آثار + اثنوغرافي</t>
  </si>
  <si>
    <t>AL-Khor Regional M.Arch &amp;    Ethnog</t>
  </si>
  <si>
    <t xml:space="preserve">                            Type of Mosgue
 Municipality </t>
  </si>
  <si>
    <t>الدوحة</t>
  </si>
  <si>
    <t>Doha</t>
  </si>
  <si>
    <t>الريان</t>
  </si>
  <si>
    <t>AL-Rayyan</t>
  </si>
  <si>
    <t>الوكرة</t>
  </si>
  <si>
    <t>ام صلال</t>
  </si>
  <si>
    <t>Umm Salal</t>
  </si>
  <si>
    <t>الخور</t>
  </si>
  <si>
    <t>AL- Khor</t>
  </si>
  <si>
    <t>الشمال</t>
  </si>
  <si>
    <t>AL- Shamal</t>
  </si>
  <si>
    <t>الظعاين</t>
  </si>
  <si>
    <t>AL-Daayen</t>
  </si>
  <si>
    <t>(1) Mosques Where all Prayers are Performed except Gumma.</t>
  </si>
  <si>
    <t>(2) Mosques Where  Prayers, Including Gumma Performed .</t>
  </si>
  <si>
    <t>(3) هو الذي تؤدي فيه صلاة العيدين .</t>
  </si>
  <si>
    <t>(3) Praying ground  Where  The Two Eid's Prayers are Performed.</t>
  </si>
  <si>
    <t xml:space="preserve">                    Type of 
                     service
  Month</t>
  </si>
  <si>
    <t xml:space="preserve">               فعاليات
السنة</t>
  </si>
  <si>
    <t xml:space="preserve">                Events
year</t>
  </si>
  <si>
    <t>EVENTS AT QATAR NATIONAL THEATER BY SECTORS</t>
  </si>
  <si>
    <t>هذا وتحتل السياحة مكاناً هاماً في الاقتصاد الحديث اذ تعتبر صناعة لها مكوناتها كالموقع الجغرافي ، والأماكن الأثرية والشواطئ .. الخ . وعوامل انتاجها كالفنادق ووسائل النقل .. الخ .</t>
  </si>
  <si>
    <t xml:space="preserve">المصادر: </t>
  </si>
  <si>
    <t>Sources:</t>
  </si>
  <si>
    <t>يومية</t>
  </si>
  <si>
    <t>المجـــــــلات</t>
  </si>
  <si>
    <t>أسبوعية</t>
  </si>
  <si>
    <t>شهرية</t>
  </si>
  <si>
    <t>الصحــــــف</t>
  </si>
  <si>
    <t>Daily</t>
  </si>
  <si>
    <t>Magazines</t>
  </si>
  <si>
    <t>Weekly</t>
  </si>
  <si>
    <t>Monthly</t>
  </si>
  <si>
    <t>Newspapers</t>
  </si>
  <si>
    <t xml:space="preserve">                                         Item 
   Hotel Class</t>
  </si>
  <si>
    <t>الانواع
Species</t>
  </si>
  <si>
    <t>العدد
No</t>
  </si>
  <si>
    <t>Mammals</t>
  </si>
  <si>
    <t>الطيور</t>
  </si>
  <si>
    <t>الزواحف</t>
  </si>
  <si>
    <t>Reptiles</t>
  </si>
  <si>
    <t>الحشرات</t>
  </si>
  <si>
    <t xml:space="preserve"> البرمائيات</t>
  </si>
  <si>
    <t xml:space="preserve"> Amphibians</t>
  </si>
  <si>
    <t>يفتح للزوار الرسميين Only Open ToOfficial Visitors</t>
  </si>
  <si>
    <t>مغلق للتجديد Closed For Renovation</t>
  </si>
  <si>
    <t>افريقيون
Africans</t>
  </si>
  <si>
    <t>انتاج الاطعمة الشعبية</t>
  </si>
  <si>
    <t>صناعة السفن الخشبية (القلاف)</t>
  </si>
  <si>
    <t>التعدين ( الصفار )</t>
  </si>
  <si>
    <t>الغوص وتوابعه</t>
  </si>
  <si>
    <t>الصيد وتوابعه</t>
  </si>
  <si>
    <t>صناعة الصناديق المبيتة</t>
  </si>
  <si>
    <t>التلي</t>
  </si>
  <si>
    <t>السعف</t>
  </si>
  <si>
    <t>صناعة البطاطيل</t>
  </si>
  <si>
    <t>النقابات</t>
  </si>
  <si>
    <t>صناعة البشوت</t>
  </si>
  <si>
    <t>السجاد</t>
  </si>
  <si>
    <t>المدود</t>
  </si>
  <si>
    <t>التطريز</t>
  </si>
  <si>
    <t>الغزل</t>
  </si>
  <si>
    <t>البريم</t>
  </si>
  <si>
    <t>صناعة السدو</t>
  </si>
  <si>
    <t>النقدة</t>
  </si>
  <si>
    <t>الرحى</t>
  </si>
  <si>
    <t>انتاج العطور والبخور</t>
  </si>
  <si>
    <t>حرفة انتاج الحناء</t>
  </si>
  <si>
    <t>توزيعات تراثية</t>
  </si>
  <si>
    <t>الضيافة القطرية</t>
  </si>
  <si>
    <t>قطر
QATAR</t>
  </si>
  <si>
    <t>السعودية
K.S.A</t>
  </si>
  <si>
    <t>الأمارات
U.A.E</t>
  </si>
  <si>
    <t>الكويت
KUWAIT</t>
  </si>
  <si>
    <t>البحرين
BAHRAIN</t>
  </si>
  <si>
    <t xml:space="preserve">Culture and information tools Play a leading role in the improvement of the society level of civilization and relate the individual to his community.  They also help in determining and crystalizing the public opinion of any society.   institution like theatr museums and public libraries contribute in maintaining the civilization heritage of the society  </t>
  </si>
  <si>
    <t xml:space="preserve">نوع النشاط </t>
  </si>
  <si>
    <t>Type of Activity</t>
  </si>
  <si>
    <t xml:space="preserve">  دينى</t>
  </si>
  <si>
    <t xml:space="preserve">  Religious</t>
  </si>
  <si>
    <t xml:space="preserve">  ثقافى</t>
  </si>
  <si>
    <t xml:space="preserve">  Cultural</t>
  </si>
  <si>
    <t xml:space="preserve">  علمى</t>
  </si>
  <si>
    <t xml:space="preserve">  Scientific</t>
  </si>
  <si>
    <t xml:space="preserve">  فنون تشكيليه</t>
  </si>
  <si>
    <t xml:space="preserve">  Fine Arts</t>
  </si>
  <si>
    <t xml:space="preserve">  مسرح</t>
  </si>
  <si>
    <t xml:space="preserve">  Theatre</t>
  </si>
  <si>
    <t xml:space="preserve">  موسيقى</t>
  </si>
  <si>
    <t xml:space="preserve">  Music</t>
  </si>
  <si>
    <t xml:space="preserve">  اجتماعى ومعسكرات</t>
  </si>
  <si>
    <t xml:space="preserve">  Social &amp;Camping</t>
  </si>
  <si>
    <t>التصوير الضوئي</t>
  </si>
  <si>
    <t xml:space="preserve">  Photographing</t>
  </si>
  <si>
    <t>STAFF OF YOUTH INSTITUTIONS BY NATURE OF WORK, NATIONALITY AND OCCUPATION</t>
  </si>
  <si>
    <t xml:space="preserve">            طبيعة العمل والجنسية
  المهنة</t>
  </si>
  <si>
    <t xml:space="preserve">دوام كامل </t>
  </si>
  <si>
    <t xml:space="preserve">دوام جزئي </t>
  </si>
  <si>
    <t>Full Time</t>
  </si>
  <si>
    <t>Part Time</t>
  </si>
  <si>
    <t>قطري
Qatari</t>
  </si>
  <si>
    <t>غير قطري
Non Qatari</t>
  </si>
  <si>
    <t>المجموع
T</t>
  </si>
  <si>
    <t xml:space="preserve">  </t>
  </si>
  <si>
    <t xml:space="preserve">  إداريو فرق</t>
  </si>
  <si>
    <t>Team Managers</t>
  </si>
  <si>
    <t xml:space="preserve">  موظفين وإداريين</t>
  </si>
  <si>
    <t>Administrators</t>
  </si>
  <si>
    <t xml:space="preserve">  مدربين</t>
  </si>
  <si>
    <t>Trainers</t>
  </si>
  <si>
    <t xml:space="preserve">  مساعدي مدربين</t>
  </si>
  <si>
    <t>Assistant Trainers</t>
  </si>
  <si>
    <t>مشرفو الشئون الثقافية والفنية</t>
  </si>
  <si>
    <t>Tech. &amp; Cultural Supervisors</t>
  </si>
  <si>
    <t xml:space="preserve"> عمال ماهرين وسائقين</t>
  </si>
  <si>
    <t>Skilled Labourers &amp; Drivers</t>
  </si>
  <si>
    <t xml:space="preserve"> عمال عاديين</t>
  </si>
  <si>
    <t>Ordinary Labourers</t>
  </si>
  <si>
    <t xml:space="preserve">Total </t>
  </si>
  <si>
    <t>Traditional food making</t>
  </si>
  <si>
    <t>Wooden ship building (Qilaf)</t>
  </si>
  <si>
    <t>Metal bleaching</t>
  </si>
  <si>
    <t>Divining</t>
  </si>
  <si>
    <t>Fishing</t>
  </si>
  <si>
    <t>Traditional wooden box</t>
  </si>
  <si>
    <t>Palm leaves crafting</t>
  </si>
  <si>
    <t>Tele (Embroidery)</t>
  </si>
  <si>
    <t>Traditional face masks (Batateel)</t>
  </si>
  <si>
    <t>Veil making (Neqab)</t>
  </si>
  <si>
    <t>Bishut making (men's cloaks)</t>
  </si>
  <si>
    <t>Carpet weaving</t>
  </si>
  <si>
    <t>Dolls making (Al Mudud)</t>
  </si>
  <si>
    <t>Embroidery</t>
  </si>
  <si>
    <t>Weaving</t>
  </si>
  <si>
    <t>Headband making (Braim)</t>
  </si>
  <si>
    <t>Sadu making</t>
  </si>
  <si>
    <t>Al Nekda (Embroidery)</t>
  </si>
  <si>
    <t>Raha (Grinder)</t>
  </si>
  <si>
    <t>Perfume and scent making</t>
  </si>
  <si>
    <t>Henna making</t>
  </si>
  <si>
    <t>Traditional designs</t>
  </si>
  <si>
    <t>Qatari hospitality</t>
  </si>
  <si>
    <t xml:space="preserve">This chapter contains a set of basic tables reflecting information services rendered by Qatar radio and press, number of museums, museum visitiors, public llbraries, books borrowed,.  The tables also reflect the tourism situation in Qatar as related to number of hotels , occupants and touristic nights.  Also number of mosques by type in Qatar. </t>
  </si>
  <si>
    <t>ويضم الفصل مجموعة من الجداول الأساسية التي تعكس النشاط الاعلامي والاذاعة والصحافة وعدد المتاحف والمكتبات والكتب المستعارة . كما تعكـس الجداول واقع  السياحة في دولة قطر من حيث الفنادق وعدد نزلائها والليالي السياحية والمتاحف وعدد زوارها .. الخ . كذلك عدد المساجد وأنواعها بدولة قطر .</t>
  </si>
  <si>
    <t>..</t>
  </si>
  <si>
    <t xml:space="preserve">متطوع </t>
  </si>
  <si>
    <t>Volunteer</t>
  </si>
  <si>
    <t>NUMBER OF MOSQUES, ROLE OF KORANIC, IMAM &amp; KHATEEB BY TYPE AND MUNICIPALITY</t>
  </si>
  <si>
    <r>
      <t>المجموع</t>
    </r>
    <r>
      <rPr>
        <b/>
        <sz val="8"/>
        <rFont val="Arial"/>
        <family val="2"/>
      </rPr>
      <t xml:space="preserve">
T</t>
    </r>
  </si>
  <si>
    <r>
      <t xml:space="preserve">دقيقة
</t>
    </r>
    <r>
      <rPr>
        <sz val="9"/>
        <rFont val="Arial"/>
        <family val="2"/>
      </rPr>
      <t>Mins.</t>
    </r>
  </si>
  <si>
    <r>
      <t xml:space="preserve">ساعة
</t>
    </r>
    <r>
      <rPr>
        <sz val="9"/>
        <rFont val="Arial"/>
        <family val="2"/>
      </rPr>
      <t>Hours</t>
    </r>
  </si>
  <si>
    <r>
      <t>القطاع الحكومي</t>
    </r>
    <r>
      <rPr>
        <sz val="10"/>
        <rFont val="Arial"/>
        <family val="2"/>
      </rPr>
      <t xml:space="preserve">
Government Sector</t>
    </r>
  </si>
  <si>
    <r>
      <t>القطاع الخاص</t>
    </r>
    <r>
      <rPr>
        <sz val="10"/>
        <rFont val="Arial"/>
        <family val="2"/>
      </rPr>
      <t xml:space="preserve">
Private sector</t>
    </r>
  </si>
  <si>
    <r>
      <t>مشاركات خارجية</t>
    </r>
    <r>
      <rPr>
        <sz val="10"/>
        <rFont val="Arial"/>
        <family val="2"/>
      </rPr>
      <t xml:space="preserve">
Foreign posts</t>
    </r>
  </si>
  <si>
    <r>
      <t xml:space="preserve">المجموع
</t>
    </r>
    <r>
      <rPr>
        <sz val="10"/>
        <rFont val="Arial"/>
        <family val="2"/>
      </rPr>
      <t>Total</t>
    </r>
  </si>
  <si>
    <r>
      <t>اسبوع ثقافي</t>
    </r>
    <r>
      <rPr>
        <sz val="10"/>
        <rFont val="Arial"/>
        <family val="2"/>
      </rPr>
      <t xml:space="preserve">
Cultural week</t>
    </r>
  </si>
  <si>
    <r>
      <t xml:space="preserve">مهرجان
</t>
    </r>
    <r>
      <rPr>
        <sz val="10"/>
        <rFont val="Arial"/>
        <family val="2"/>
      </rPr>
      <t>Festival</t>
    </r>
  </si>
  <si>
    <r>
      <t xml:space="preserve">مسرحية
</t>
    </r>
    <r>
      <rPr>
        <sz val="10"/>
        <rFont val="Arial"/>
        <family val="2"/>
      </rPr>
      <t>Play</t>
    </r>
  </si>
  <si>
    <r>
      <t>عروض غنائية</t>
    </r>
    <r>
      <rPr>
        <sz val="10"/>
        <rFont val="Arial"/>
        <family val="2"/>
      </rPr>
      <t xml:space="preserve">
Offers singing</t>
    </r>
  </si>
  <si>
    <r>
      <t>امسيات شعريه</t>
    </r>
    <r>
      <rPr>
        <sz val="10"/>
        <rFont val="Arial"/>
        <family val="2"/>
      </rPr>
      <t xml:space="preserve">
Poetry evenings</t>
    </r>
  </si>
  <si>
    <r>
      <t>فنون التراث</t>
    </r>
    <r>
      <rPr>
        <sz val="10"/>
        <rFont val="Arial"/>
        <family val="2"/>
      </rPr>
      <t xml:space="preserve">
Heritage Arts</t>
    </r>
  </si>
  <si>
    <r>
      <t>فنون تشكيلية</t>
    </r>
    <r>
      <rPr>
        <sz val="10"/>
        <rFont val="Arial"/>
        <family val="2"/>
      </rPr>
      <t xml:space="preserve">
Fine Arts</t>
    </r>
  </si>
  <si>
    <r>
      <t xml:space="preserve">اخرى
</t>
    </r>
    <r>
      <rPr>
        <sz val="10"/>
        <rFont val="Arial"/>
        <family val="2"/>
      </rPr>
      <t>Other</t>
    </r>
  </si>
  <si>
    <r>
      <t>مسجد فروض
(1)</t>
    </r>
    <r>
      <rPr>
        <sz val="10"/>
        <rFont val="Arial"/>
        <family val="2"/>
      </rPr>
      <t xml:space="preserve">
Forood Mosque</t>
    </r>
  </si>
  <si>
    <r>
      <t>مسجد جامع
(2)</t>
    </r>
    <r>
      <rPr>
        <sz val="10"/>
        <rFont val="Arial"/>
        <family val="2"/>
      </rPr>
      <t xml:space="preserve">
 Gumma Mosque</t>
    </r>
  </si>
  <si>
    <r>
      <t>مبنى مؤقت</t>
    </r>
    <r>
      <rPr>
        <sz val="11"/>
        <rFont val="Arial"/>
        <family val="2"/>
      </rPr>
      <t xml:space="preserve">
</t>
    </r>
    <r>
      <rPr>
        <sz val="10"/>
        <rFont val="Arial"/>
        <family val="2"/>
      </rPr>
      <t>Temporary Building</t>
    </r>
  </si>
  <si>
    <r>
      <t>مصلى عيد
(3)</t>
    </r>
    <r>
      <rPr>
        <sz val="11"/>
        <rFont val="Arial"/>
        <family val="2"/>
      </rPr>
      <t xml:space="preserve">
 </t>
    </r>
    <r>
      <rPr>
        <sz val="10"/>
        <rFont val="Arial"/>
        <family val="2"/>
      </rPr>
      <t>Eid Mosque</t>
    </r>
  </si>
  <si>
    <r>
      <t>مسجد خاص</t>
    </r>
    <r>
      <rPr>
        <sz val="11"/>
        <rFont val="Arial"/>
        <family val="2"/>
      </rPr>
      <t xml:space="preserve">
Private Mosque</t>
    </r>
  </si>
  <si>
    <r>
      <t>المجموع</t>
    </r>
    <r>
      <rPr>
        <sz val="10"/>
        <rFont val="Arial"/>
        <family val="2"/>
      </rPr>
      <t xml:space="preserve">
Total</t>
    </r>
  </si>
  <si>
    <r>
      <t>عدد الأئمة والمؤذنين</t>
    </r>
    <r>
      <rPr>
        <sz val="10"/>
        <rFont val="Arial"/>
        <family val="2"/>
      </rPr>
      <t xml:space="preserve">
Imam And Moathen</t>
    </r>
  </si>
  <si>
    <r>
      <t>عدد الخطباء</t>
    </r>
    <r>
      <rPr>
        <sz val="10"/>
        <rFont val="Arial"/>
        <family val="2"/>
      </rPr>
      <t xml:space="preserve">
Khateeb</t>
    </r>
  </si>
  <si>
    <r>
      <t xml:space="preserve">المجموع
</t>
    </r>
    <r>
      <rPr>
        <b/>
        <sz val="9"/>
        <rFont val="Arial"/>
        <family val="2"/>
      </rPr>
      <t>Total</t>
    </r>
  </si>
  <si>
    <t xml:space="preserve">                      الجنسية والجنس 
 الحرفة</t>
  </si>
  <si>
    <t xml:space="preserve">                            Nationality &amp; Sex
   crafts</t>
  </si>
  <si>
    <t>PRACTITIONERS OF THE CHARACTER POPULAR IN THE SOCIAL DEVELOPMENT CENTER</t>
  </si>
  <si>
    <r>
      <t xml:space="preserve">عدد الفنادق
</t>
    </r>
    <r>
      <rPr>
        <sz val="9"/>
        <rFont val="Arial"/>
        <family val="2"/>
      </rPr>
      <t>No. of Hotels</t>
    </r>
  </si>
  <si>
    <r>
      <t xml:space="preserve">عدد الغرف
</t>
    </r>
    <r>
      <rPr>
        <sz val="9"/>
        <rFont val="Arial"/>
        <family val="2"/>
      </rPr>
      <t>No. of Rooms</t>
    </r>
  </si>
  <si>
    <r>
      <t xml:space="preserve">عدد الليالي السياحية
</t>
    </r>
    <r>
      <rPr>
        <sz val="9"/>
        <rFont val="Arial"/>
        <family val="2"/>
      </rPr>
      <t>No. of Touristic Nights</t>
    </r>
  </si>
  <si>
    <r>
      <t xml:space="preserve">الجنسيات العربية
</t>
    </r>
    <r>
      <rPr>
        <b/>
        <sz val="10"/>
        <rFont val="Arial"/>
        <family val="2"/>
      </rPr>
      <t>Arab Nationalities</t>
    </r>
  </si>
  <si>
    <r>
      <t xml:space="preserve">الجنسيات الاجنبية
</t>
    </r>
    <r>
      <rPr>
        <b/>
        <sz val="10"/>
        <rFont val="Arial"/>
        <family val="2"/>
      </rPr>
      <t>Foreign Nationalities</t>
    </r>
  </si>
  <si>
    <r>
      <t xml:space="preserve">المجموع
</t>
    </r>
    <r>
      <rPr>
        <b/>
        <sz val="10"/>
        <rFont val="Arial"/>
        <family val="2"/>
      </rPr>
      <t>Total</t>
    </r>
  </si>
  <si>
    <t xml:space="preserve">               الجنسية
  السنة</t>
  </si>
  <si>
    <t xml:space="preserve">                   Nationality
  Yaer</t>
  </si>
  <si>
    <t>Gulf hotel guests by nationality and nights Location</t>
  </si>
  <si>
    <r>
      <t xml:space="preserve">أوروبيون 
وأمريكون 
</t>
    </r>
    <r>
      <rPr>
        <b/>
        <sz val="10"/>
        <rFont val="Arial"/>
        <family val="2"/>
      </rPr>
      <t>Europe &amp; America</t>
    </r>
  </si>
  <si>
    <t>* حديقة الحيوان</t>
  </si>
  <si>
    <t>* الهيئة العامة للسياحة</t>
  </si>
  <si>
    <t>* الهيئة العامة للأذاعة والتلفزيون</t>
  </si>
  <si>
    <t>* Zoo</t>
  </si>
  <si>
    <t>* Qatar tourism authority</t>
  </si>
  <si>
    <t>* وزارة الأوقاف والشوؤن الأسلامية</t>
  </si>
  <si>
    <t>* وزارة الثقافة والفنون والتراث</t>
  </si>
  <si>
    <t>* دار الكتب القطرية</t>
  </si>
  <si>
    <t>* الصحف والمجلات</t>
  </si>
  <si>
    <t xml:space="preserve">* سينما قطر </t>
  </si>
  <si>
    <t>* الهيئة العامة للمتاحف</t>
  </si>
  <si>
    <t>* Ministry of culture, arts and heritage</t>
  </si>
  <si>
    <t>* Ministry of Awqaf and Islamic Affairs</t>
  </si>
  <si>
    <t>* Qatar national library</t>
  </si>
  <si>
    <t>* Newspapers and magazines</t>
  </si>
  <si>
    <t>* Qatar cinemas</t>
  </si>
  <si>
    <t>* State museums</t>
  </si>
  <si>
    <t>* دار الأنماء الأجتماعي</t>
  </si>
  <si>
    <t>* Social development center</t>
  </si>
  <si>
    <t xml:space="preserve">* General authority for radio and TV </t>
  </si>
  <si>
    <t>تلعب وسائل الاعلام والثقافة دوراً اساسياً في تحسين اتجاهات المستوى الحضاري للمجتمع وتربط الفرد بمجتمعه وتساعد على تحديد وبلورة اتجاهات الرأى العام ، كما تساهم المؤسسات الثقافية كالمسارح والمكتبات  في الحفاظ على التراث الشعبي والحضاري.</t>
  </si>
  <si>
    <t>متحف الفن العربي</t>
  </si>
  <si>
    <t>معرض كتارا</t>
  </si>
  <si>
    <t>معرض الرواق</t>
  </si>
  <si>
    <t>Museum of Arab Art</t>
  </si>
  <si>
    <t>Katara Gallery</t>
  </si>
  <si>
    <t>Alroaq Gallery</t>
  </si>
  <si>
    <t>مصمم جرافيك</t>
  </si>
  <si>
    <t xml:space="preserve"> Graphic Designers</t>
  </si>
  <si>
    <t xml:space="preserve"> Vice Chairman</t>
  </si>
  <si>
    <t xml:space="preserve"> Drivers</t>
  </si>
  <si>
    <t>تسويق</t>
  </si>
  <si>
    <t xml:space="preserve"> Marketing</t>
  </si>
  <si>
    <t>الصحف والمجلات الصادرة في دولة قطر
2007-2011</t>
  </si>
  <si>
    <t xml:space="preserve">VISITORS OF MUSEUMS AND EXHIBITION BY MONTH AND MUSEUM SPECIALIZATION </t>
  </si>
  <si>
    <t>دور السينما والرواد والأفلام المعروضة</t>
  </si>
  <si>
    <t xml:space="preserve"> </t>
  </si>
  <si>
    <t>أنواع الحيوانات وعددها في حديقة الحيوان وعدد الزوار والايرادات</t>
  </si>
  <si>
    <t xml:space="preserve">أنواع الحيوانات وعددها وتصنيفها في حديقة الحيوان </t>
  </si>
  <si>
    <t>المكتبات العامة والكتب والدوريات المتوفرة</t>
  </si>
  <si>
    <t>المكتبات العامة وعدد المستعيرين والكتب المستعارة</t>
  </si>
  <si>
    <t>التوزيع الشهري لساعات بث البرنامج العام من إذاعة قطر حسب نوع الخدمة الإذاعية و الشهر</t>
  </si>
  <si>
    <r>
      <t xml:space="preserve">الدينية
</t>
    </r>
    <r>
      <rPr>
        <b/>
        <sz val="10"/>
        <rFont val="Arial"/>
        <family val="2"/>
      </rPr>
      <t>Religious</t>
    </r>
  </si>
  <si>
    <r>
      <t xml:space="preserve">الإعلامية
</t>
    </r>
    <r>
      <rPr>
        <b/>
        <sz val="10"/>
        <rFont val="Arial"/>
        <family val="2"/>
      </rPr>
      <t>Media</t>
    </r>
  </si>
  <si>
    <r>
      <t xml:space="preserve">الترفيهية
</t>
    </r>
    <r>
      <rPr>
        <b/>
        <sz val="10"/>
        <rFont val="Arial"/>
        <family val="2"/>
      </rPr>
      <t>Recreation</t>
    </r>
  </si>
  <si>
    <r>
      <t xml:space="preserve">الفئات
</t>
    </r>
    <r>
      <rPr>
        <b/>
        <sz val="10"/>
        <rFont val="Arial"/>
        <family val="2"/>
      </rPr>
      <t>Categories</t>
    </r>
  </si>
  <si>
    <r>
      <t xml:space="preserve">الثقافية
</t>
    </r>
    <r>
      <rPr>
        <b/>
        <sz val="10"/>
        <rFont val="Arial"/>
        <family val="2"/>
      </rPr>
      <t>Cultural</t>
    </r>
  </si>
  <si>
    <r>
      <t xml:space="preserve">التعليمية
</t>
    </r>
    <r>
      <rPr>
        <b/>
        <sz val="10"/>
        <rFont val="Arial"/>
        <family val="2"/>
      </rPr>
      <t>Educational</t>
    </r>
  </si>
  <si>
    <r>
      <t xml:space="preserve">الدرامية
</t>
    </r>
    <r>
      <rPr>
        <b/>
        <sz val="10"/>
        <rFont val="Arial"/>
        <family val="2"/>
      </rPr>
      <t>Dramas</t>
    </r>
  </si>
  <si>
    <r>
      <t xml:space="preserve">الإعلانات
</t>
    </r>
    <r>
      <rPr>
        <b/>
        <sz val="10"/>
        <rFont val="Arial"/>
        <family val="2"/>
      </rPr>
      <t>Advertising</t>
    </r>
  </si>
  <si>
    <t xml:space="preserve">فعاليات مسرح قطر الوطني حسب نوع الفعالية </t>
  </si>
  <si>
    <t>Jan.</t>
  </si>
  <si>
    <t>Feb.</t>
  </si>
  <si>
    <t>Mar.</t>
  </si>
  <si>
    <t>Apr.</t>
  </si>
  <si>
    <t>Ju.</t>
  </si>
  <si>
    <t>Jun.</t>
  </si>
  <si>
    <t>اغسطس</t>
  </si>
  <si>
    <t>Aug.</t>
  </si>
  <si>
    <t>Sept.</t>
  </si>
  <si>
    <t>اكتوبر</t>
  </si>
  <si>
    <t>Oct.</t>
  </si>
  <si>
    <t>Nov.</t>
  </si>
  <si>
    <t>Dec.</t>
  </si>
  <si>
    <t>العاملون بالمؤسسات الشبابية حسب طبيعة العمل والجنسية والمهنة</t>
  </si>
  <si>
    <t>نزلاء بيوت الشباب وليالي الأقامة حسب الجنسية</t>
  </si>
  <si>
    <t>الممارسين للحرف الشعبية في دار الأنماء الأجتماعي</t>
  </si>
  <si>
    <t>الفنادق حسب درجة الفندق والنزلاء وليالي الإقامة والجنسية</t>
  </si>
  <si>
    <t>أفلام عربية
Arabic Films</t>
  </si>
  <si>
    <t>أفلام أجنبية
Foreign Films</t>
  </si>
  <si>
    <t xml:space="preserve">                    Nationality &amp; Gender
  Occupation</t>
  </si>
  <si>
    <t xml:space="preserve">              الجنسية والنوع 
 المهنة</t>
  </si>
  <si>
    <t>EMPLOYEES IN JOURNAL AND MAGAZINES BY NATIONALITY, GENDER AND OCCUPATION</t>
  </si>
  <si>
    <r>
      <t>دور تحفيظ القرآن (أهلية)</t>
    </r>
    <r>
      <rPr>
        <sz val="10"/>
        <rFont val="Arial"/>
        <family val="2"/>
      </rPr>
      <t xml:space="preserve">
The role of koranic (Private)</t>
    </r>
  </si>
  <si>
    <r>
      <t>دور تحفيظ القرآن</t>
    </r>
    <r>
      <rPr>
        <sz val="10"/>
        <rFont val="Arial"/>
        <family val="2"/>
      </rPr>
      <t xml:space="preserve">
The role of koranic</t>
    </r>
  </si>
  <si>
    <t>AL- Wakrah</t>
  </si>
  <si>
    <t xml:space="preserve">  عربية</t>
  </si>
  <si>
    <t xml:space="preserve">  أجنبية</t>
  </si>
  <si>
    <t>--</t>
  </si>
  <si>
    <t xml:space="preserve">        الكتب والدوريات
  اسم المكتبة   </t>
  </si>
  <si>
    <t xml:space="preserve">          Books &amp;  Periodicals
 Name of Library</t>
  </si>
  <si>
    <t xml:space="preserve">                  Sectors
Year</t>
  </si>
  <si>
    <t xml:space="preserve">                   نوع المسجد
 البلدية</t>
  </si>
  <si>
    <t xml:space="preserve">                 Nature of Work &amp;
                                       Nationality
 Occupation</t>
  </si>
  <si>
    <t>2008-2011</t>
  </si>
  <si>
    <t>2008 - 2011</t>
  </si>
  <si>
    <t>HOTELS BY OCCUPANTS AND TOURISTIC NIGHTS BY MONTHLY</t>
  </si>
  <si>
    <t xml:space="preserve">            الجنسية
السنة</t>
  </si>
  <si>
    <t xml:space="preserve">               Nationality
years</t>
  </si>
  <si>
    <t xml:space="preserve"> الرواد (بالألف)</t>
  </si>
  <si>
    <t xml:space="preserve"> Audience (000)</t>
  </si>
  <si>
    <t xml:space="preserve">                 السنة
 البيان </t>
  </si>
  <si>
    <t xml:space="preserve">                            Year
   Item </t>
  </si>
  <si>
    <t xml:space="preserve">Birds </t>
  </si>
  <si>
    <t>Insects</t>
  </si>
  <si>
    <t xml:space="preserve">الثدييات </t>
  </si>
  <si>
    <r>
      <t xml:space="preserve">عدد المستعيرين
</t>
    </r>
    <r>
      <rPr>
        <sz val="8"/>
        <rFont val="Arial"/>
        <family val="2"/>
      </rPr>
      <t>No.of Borrowers</t>
    </r>
  </si>
  <si>
    <r>
      <t xml:space="preserve">الكتب المستعارة
</t>
    </r>
    <r>
      <rPr>
        <sz val="8"/>
        <rFont val="Arial"/>
        <family val="2"/>
      </rPr>
      <t>Books Borrowed</t>
    </r>
  </si>
  <si>
    <r>
      <t xml:space="preserve">عدد العاملين
 </t>
    </r>
    <r>
      <rPr>
        <sz val="8"/>
        <rFont val="Arial"/>
        <family val="2"/>
      </rPr>
      <t>No.  of Employees</t>
    </r>
  </si>
  <si>
    <t xml:space="preserve">                                         Month 
  Museum Name &amp;
  Specialization </t>
  </si>
  <si>
    <t xml:space="preserve">                       الشهر
 اسم
 وتخصص المتحف </t>
  </si>
  <si>
    <r>
      <t xml:space="preserve">نزلاء
</t>
    </r>
    <r>
      <rPr>
        <sz val="8"/>
        <rFont val="Arial"/>
        <family val="2"/>
      </rPr>
      <t>Occupants</t>
    </r>
  </si>
  <si>
    <r>
      <t xml:space="preserve">ليالي
</t>
    </r>
    <r>
      <rPr>
        <sz val="8"/>
        <rFont val="Arial"/>
        <family val="2"/>
      </rPr>
      <t>Nights</t>
    </r>
  </si>
  <si>
    <t xml:space="preserve">                القطاعات
  السنة</t>
  </si>
  <si>
    <t>(1) هو الذي تؤدي فيه جميع الصلوات ما عدا الجمعة .</t>
  </si>
  <si>
    <t>(2) هو الذي تؤدي فيه جميع الصلوات والجمعة .</t>
  </si>
  <si>
    <t>EMPLOYEES IN JOURNAL AND MAGAZINES BY NATIONALITY &amp; GENDER</t>
  </si>
  <si>
    <t xml:space="preserve">                      Nationality                                                  &amp; Gender
  years</t>
  </si>
  <si>
    <t xml:space="preserve">              الجنسية                             والنوع 
  السنة</t>
  </si>
  <si>
    <t>2008-2013</t>
  </si>
  <si>
    <t>2008 - 2013</t>
  </si>
  <si>
    <t>2010-2013</t>
  </si>
  <si>
    <t>زوار المتاحف والمعارض حسب الشهر وتخصص المتحف
2013</t>
  </si>
  <si>
    <t>فعاليات مسرح قطر الوطني حسب القطاع
2008-2013</t>
  </si>
  <si>
    <t>العاملون بالصحف والمجلات حسب الجنسية والنوع والمهنة
2013</t>
  </si>
  <si>
    <t>العاملون بالصحف والمجلات حسب الجنسية والنوع
2008-2013</t>
  </si>
  <si>
    <t>-</t>
  </si>
  <si>
    <t>ملاحظة: من سنة 2012 مغلق للصيانه</t>
  </si>
  <si>
    <t>Note: From 2012 is closed for maintenance</t>
  </si>
  <si>
    <t>TYPE, NUMBER AND CLASSIFICATION OF ANIMALS
AT THE ZOOLOGICAL GARDEN</t>
  </si>
  <si>
    <t>2010 - 2013</t>
  </si>
  <si>
    <t xml:space="preserve">                     years
  Month</t>
  </si>
  <si>
    <t xml:space="preserve">                     السنة
  الشهر</t>
  </si>
  <si>
    <t xml:space="preserve">14 -  </t>
  </si>
  <si>
    <t>19-15</t>
  </si>
  <si>
    <t>24-20</t>
  </si>
  <si>
    <t>29-25</t>
  </si>
  <si>
    <t>30-34</t>
  </si>
  <si>
    <t>35-39</t>
  </si>
  <si>
    <t>40+</t>
  </si>
  <si>
    <t>PUBLIC LIBRARIES NUMBER OF BORROWERS AND BOOKS BORROWED</t>
  </si>
  <si>
    <t>YOUTH HOMES OCCUPANTS AND RESIDENCY NIGHTS BY NATIONALITY</t>
  </si>
  <si>
    <t xml:space="preserve">HOTELS BY CLASS NUMBER  BEDS </t>
  </si>
  <si>
    <t>البيان</t>
  </si>
  <si>
    <t>عدد الفنادق</t>
  </si>
  <si>
    <t>No.of Hotels</t>
  </si>
  <si>
    <t>عدد الاسرة</t>
  </si>
  <si>
    <t>No.of Beds</t>
  </si>
  <si>
    <t xml:space="preserve">                          السنة
درجة الفندق</t>
  </si>
  <si>
    <t xml:space="preserve">                           Year
  Hotel Class</t>
  </si>
  <si>
    <t>نزلاء الفنادق الخليجيون حسب الجنسية وليالي الأقامة
2010-2012</t>
  </si>
  <si>
    <t>2010-2012</t>
  </si>
  <si>
    <t xml:space="preserve"> عدد السينما</t>
  </si>
  <si>
    <t>الفنادق حسب الدرجة  و عدد الأسرة 
2009  - 2013</t>
  </si>
  <si>
    <t>2009 - 2013</t>
  </si>
  <si>
    <t>* لم تتوفر بيانات 2013 من المصدر</t>
  </si>
  <si>
    <t>HOTELS BY NUMBER OF  ROOMS, BEDS AND Numbers of Touristic Nights BY CLASS</t>
  </si>
  <si>
    <t>الفنادق حسب عدد الفنادق وعدد الغرف وعدد الليالي السياحية حسب الدرجة
2013</t>
  </si>
  <si>
    <t xml:space="preserve">                            البيان
 درجة الفندق</t>
  </si>
  <si>
    <t>*2013 Didn't reach from the source</t>
  </si>
  <si>
    <t>نزلاء الفنادق وليالي الاقامة حسب الجنسية
2008-2013</t>
  </si>
  <si>
    <t>MEDIA, CULTURE AND 
TOURISM</t>
  </si>
  <si>
    <t>It is also recognized that tourism is playing an important role in modern economy as an industry having its own  constituents such as geographical location, historical sites, beaches, etc as well as its own production elements such as hotels, transport facilities, etc.</t>
  </si>
  <si>
    <t>الإعلام والثقافة والسياحة</t>
  </si>
  <si>
    <t>Table No. (153)</t>
  </si>
  <si>
    <t>جدول رقم (153)</t>
  </si>
  <si>
    <t>جدول رقم (154)</t>
  </si>
  <si>
    <t>Table No. (154)</t>
  </si>
  <si>
    <t>جدول رقم (155)</t>
  </si>
  <si>
    <t>Table No. (155)</t>
  </si>
  <si>
    <t>جدول رقم (156)</t>
  </si>
  <si>
    <t>Table No. (156)</t>
  </si>
  <si>
    <t>جدول رقم (157)</t>
  </si>
  <si>
    <t>Table No. (157)</t>
  </si>
  <si>
    <t>جدول رقم (158)</t>
  </si>
  <si>
    <t>Table No. (158)</t>
  </si>
  <si>
    <t>جدول رقم (159)</t>
  </si>
  <si>
    <t>Table No. (159)</t>
  </si>
  <si>
    <t>جدول رقم (160)</t>
  </si>
  <si>
    <t>Table No. (160)</t>
  </si>
  <si>
    <t>جدول رقم (161)</t>
  </si>
  <si>
    <t>Table No. (161)</t>
  </si>
  <si>
    <t>جدول رقم (162)</t>
  </si>
  <si>
    <t>Table No. (162)</t>
  </si>
  <si>
    <t>Table No. (163)</t>
  </si>
  <si>
    <t>جدول رقم (163)</t>
  </si>
  <si>
    <t>جدول رقم (164)</t>
  </si>
  <si>
    <t>Table No. (164)</t>
  </si>
  <si>
    <t>Table No. (165)</t>
  </si>
  <si>
    <t>جدول رقم (165)</t>
  </si>
  <si>
    <t>جدول رقم (166)</t>
  </si>
  <si>
    <t>Table No. (166)</t>
  </si>
  <si>
    <t>جدول رقم (167)</t>
  </si>
  <si>
    <t>Table No. (167)</t>
  </si>
  <si>
    <t>جدول رقم (168)</t>
  </si>
  <si>
    <t>Table No. (168)</t>
  </si>
  <si>
    <t>جدول رقم (169)</t>
  </si>
  <si>
    <t xml:space="preserve">Table No. (169)                           </t>
  </si>
  <si>
    <t>Table No. (170)</t>
  </si>
  <si>
    <t>جدول رقم (170)</t>
  </si>
  <si>
    <t>جدول رقم (171)</t>
  </si>
  <si>
    <t>Table No. (171)</t>
  </si>
  <si>
    <t>Table No. (172)</t>
  </si>
  <si>
    <t>جدول رقم (172)</t>
  </si>
  <si>
    <t>جدول رقم (173)</t>
  </si>
  <si>
    <t>Table No. (173)</t>
  </si>
  <si>
    <t>Table No. (174)</t>
  </si>
  <si>
    <t>جدول رقم (174)</t>
  </si>
  <si>
    <t>Table No. (175)</t>
  </si>
  <si>
    <t>جدول رقم (175)</t>
  </si>
  <si>
    <t xml:space="preserve">                     Year
  Nationality </t>
  </si>
  <si>
    <t xml:space="preserve">                  السنة         
  الجنسية </t>
  </si>
  <si>
    <t>عمان  
OMAN</t>
  </si>
  <si>
    <t>عدد المساجد ودور تحفيظ القران والأئمة والخطباء حسب نوع المسجد والبلدية</t>
  </si>
  <si>
    <t>نزلاء الفنادق وليالي الاقامة حسب الشهر</t>
  </si>
  <si>
    <t>EVENTS AT QATAR NATIONAL THEATER BY TYPE OF EVENTS</t>
  </si>
  <si>
    <t>الشباب الممارسين للأنشطة الشبابية غير الرياضية حسب فئات العمر</t>
  </si>
  <si>
    <t>YOUTH PRACTICING NON-SPORT ACTIVITIES BY AGE GROUP</t>
  </si>
  <si>
    <t>فئات العمر
Age group</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</si>
</sst>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1" formatCode="_-* #,##0_-;_-* #,##0\-;_-* &quot;-&quot;_-;_-@_-"/>
    <numFmt numFmtId="43" formatCode="_-* #,##0.00_-;_-* #,##0.00\-;_-* &quot;-&quot;??_-;_-@_-"/>
    <numFmt numFmtId="164" formatCode="#,##0_ ;\-#,##0\ "/>
  </numFmts>
  <fonts count="61">
    <font>
      <sz val="10"/>
      <name val="Arial"/>
      <charset val="178"/>
    </font>
    <font>
      <sz val="11"/>
      <color theme="1"/>
      <name val="Calibri"/>
      <family val="2"/>
      <charset val="178"/>
      <scheme val="minor"/>
    </font>
    <font>
      <sz val="11"/>
      <color theme="1"/>
      <name val="Calibri"/>
      <family val="2"/>
      <charset val="178"/>
      <scheme val="minor"/>
    </font>
    <font>
      <sz val="11"/>
      <color theme="1"/>
      <name val="Calibri"/>
      <family val="2"/>
      <charset val="178"/>
      <scheme val="minor"/>
    </font>
    <font>
      <b/>
      <sz val="10"/>
      <name val="Arial"/>
      <family val="2"/>
    </font>
    <font>
      <sz val="10"/>
      <name val="Arial"/>
      <family val="2"/>
    </font>
    <font>
      <b/>
      <sz val="14"/>
      <name val="Traditional Arabic"/>
      <family val="1"/>
    </font>
    <font>
      <b/>
      <sz val="12"/>
      <name val="Arial"/>
      <family val="2"/>
      <charset val="178"/>
    </font>
    <font>
      <sz val="8"/>
      <name val="Arial"/>
      <family val="2"/>
      <charset val="178"/>
    </font>
    <font>
      <b/>
      <sz val="12"/>
      <name val="Arial"/>
      <family val="2"/>
    </font>
    <font>
      <b/>
      <sz val="10"/>
      <name val="Arial"/>
      <family val="2"/>
      <charset val="178"/>
    </font>
    <font>
      <sz val="10"/>
      <name val="Arial"/>
      <family val="2"/>
      <charset val="178"/>
    </font>
    <font>
      <b/>
      <sz val="11"/>
      <name val="Arial"/>
      <family val="2"/>
      <charset val="178"/>
    </font>
    <font>
      <sz val="10"/>
      <color indexed="10"/>
      <name val="Arial"/>
      <family val="2"/>
      <charset val="178"/>
    </font>
    <font>
      <sz val="10"/>
      <color indexed="8"/>
      <name val="Arial"/>
      <family val="2"/>
      <charset val="178"/>
    </font>
    <font>
      <b/>
      <sz val="11"/>
      <name val="Arial"/>
      <family val="2"/>
    </font>
    <font>
      <b/>
      <sz val="12"/>
      <color indexed="10"/>
      <name val="Arial"/>
      <family val="2"/>
      <charset val="178"/>
    </font>
    <font>
      <b/>
      <sz val="10"/>
      <color indexed="10"/>
      <name val="Arial"/>
      <family val="2"/>
      <charset val="178"/>
    </font>
    <font>
      <b/>
      <sz val="10"/>
      <color indexed="8"/>
      <name val="Arial"/>
      <family val="2"/>
      <charset val="178"/>
    </font>
    <font>
      <sz val="8"/>
      <name val="Arial"/>
      <family val="2"/>
    </font>
    <font>
      <b/>
      <sz val="9"/>
      <name val="Arial"/>
      <family val="2"/>
    </font>
    <font>
      <b/>
      <sz val="12"/>
      <name val="Arial"/>
      <family val="2"/>
    </font>
    <font>
      <sz val="10"/>
      <name val="Arial"/>
      <family val="2"/>
    </font>
    <font>
      <b/>
      <sz val="8"/>
      <name val="Arial"/>
      <family val="2"/>
    </font>
    <font>
      <b/>
      <sz val="14"/>
      <color indexed="12"/>
      <name val="Arial"/>
      <family val="2"/>
    </font>
    <font>
      <b/>
      <sz val="12"/>
      <color indexed="12"/>
      <name val="Arial"/>
      <family val="2"/>
    </font>
    <font>
      <b/>
      <sz val="8"/>
      <color indexed="10"/>
      <name val="Arial"/>
      <family val="2"/>
    </font>
    <font>
      <sz val="10"/>
      <color indexed="12"/>
      <name val="Arial"/>
      <family val="2"/>
    </font>
    <font>
      <b/>
      <sz val="14"/>
      <name val="Arial"/>
      <family val="2"/>
    </font>
    <font>
      <sz val="10"/>
      <name val="Arial"/>
      <family val="2"/>
    </font>
    <font>
      <sz val="11"/>
      <name val="Arial"/>
      <family val="2"/>
    </font>
    <font>
      <sz val="10"/>
      <name val="Arial"/>
      <family val="2"/>
    </font>
    <font>
      <b/>
      <sz val="14"/>
      <name val="Arial"/>
      <family val="2"/>
    </font>
    <font>
      <sz val="11"/>
      <color indexed="8"/>
      <name val="Calibri"/>
      <family val="2"/>
    </font>
    <font>
      <b/>
      <sz val="10"/>
      <name val="Arial"/>
      <family val="2"/>
    </font>
    <font>
      <b/>
      <sz val="13"/>
      <name val="Traditional Arabic"/>
      <family val="1"/>
    </font>
    <font>
      <sz val="9"/>
      <name val="Arial"/>
      <family val="2"/>
    </font>
    <font>
      <sz val="10"/>
      <color indexed="10"/>
      <name val="Arial"/>
      <family val="2"/>
    </font>
    <font>
      <sz val="10"/>
      <name val="Arial"/>
      <family val="2"/>
    </font>
    <font>
      <b/>
      <sz val="14"/>
      <color indexed="12"/>
      <name val="Arial"/>
      <family val="2"/>
    </font>
    <font>
      <b/>
      <sz val="12"/>
      <color indexed="12"/>
      <name val="Arial"/>
      <family val="2"/>
    </font>
    <font>
      <b/>
      <sz val="12"/>
      <name val="Arial"/>
      <family val="2"/>
    </font>
    <font>
      <b/>
      <sz val="8"/>
      <name val="Arial"/>
      <family val="2"/>
    </font>
    <font>
      <sz val="12"/>
      <name val="Traditional Arabic"/>
      <family val="1"/>
    </font>
    <font>
      <sz val="10"/>
      <name val="Arial"/>
      <family val="2"/>
    </font>
    <font>
      <b/>
      <sz val="14"/>
      <color indexed="12"/>
      <name val="Arial"/>
      <family val="2"/>
    </font>
    <font>
      <b/>
      <sz val="12"/>
      <color indexed="12"/>
      <name val="Arial"/>
      <family val="2"/>
    </font>
    <font>
      <b/>
      <sz val="12"/>
      <name val="Arial"/>
      <family val="2"/>
    </font>
    <font>
      <b/>
      <sz val="8"/>
      <name val="Arial"/>
      <family val="2"/>
    </font>
    <font>
      <b/>
      <sz val="48"/>
      <color rgb="FF0000FF"/>
      <name val="AGA Arabesque Desktop"/>
      <charset val="2"/>
    </font>
    <font>
      <b/>
      <sz val="28"/>
      <color rgb="FF0000FF"/>
      <name val="Arial"/>
      <family val="2"/>
    </font>
    <font>
      <b/>
      <sz val="20"/>
      <color rgb="FF0000FF"/>
      <name val="Calibri"/>
      <family val="2"/>
    </font>
    <font>
      <b/>
      <sz val="16"/>
      <color rgb="FF0000FF"/>
      <name val="Arial"/>
      <family val="2"/>
    </font>
    <font>
      <sz val="10"/>
      <color indexed="8"/>
      <name val="Arial"/>
      <family val="2"/>
    </font>
    <font>
      <b/>
      <sz val="10"/>
      <color indexed="8"/>
      <name val="Arial"/>
      <family val="2"/>
    </font>
    <font>
      <sz val="10"/>
      <name val="Arial"/>
      <family val="2"/>
    </font>
    <font>
      <b/>
      <sz val="13"/>
      <name val="Sakkal Majalla"/>
    </font>
    <font>
      <sz val="13"/>
      <name val="Sakkal Majalla"/>
    </font>
    <font>
      <b/>
      <sz val="22"/>
      <name val="Sakkal Majalla"/>
    </font>
    <font>
      <b/>
      <sz val="11"/>
      <name val="Calibri"/>
      <family val="2"/>
      <scheme val="minor"/>
    </font>
    <font>
      <sz val="11"/>
      <name val="Calibri"/>
      <family val="2"/>
      <scheme val="minor"/>
    </font>
  </fonts>
  <fills count="8">
    <fill>
      <patternFill patternType="none"/>
    </fill>
    <fill>
      <patternFill patternType="gray125"/>
    </fill>
    <fill>
      <patternFill patternType="solid">
        <fgColor indexed="43"/>
        <bgColor indexed="64"/>
      </patternFill>
    </fill>
    <fill>
      <patternFill patternType="solid">
        <fgColor indexed="9"/>
        <bgColor indexed="64"/>
      </patternFill>
    </fill>
    <fill>
      <patternFill patternType="solid">
        <fgColor theme="0"/>
        <bgColor indexed="64"/>
      </patternFill>
    </fill>
    <fill>
      <patternFill patternType="solid">
        <fgColor theme="0" tint="-4.9989318521683403E-2"/>
        <bgColor indexed="64"/>
      </patternFill>
    </fill>
    <fill>
      <patternFill patternType="solid">
        <fgColor theme="0" tint="-0.249977111117893"/>
        <bgColor indexed="64"/>
      </patternFill>
    </fill>
    <fill>
      <patternFill patternType="solid">
        <fgColor theme="2"/>
        <bgColor indexed="64"/>
      </patternFill>
    </fill>
  </fills>
  <borders count="65">
    <border>
      <left/>
      <right/>
      <top/>
      <bottom/>
      <diagonal/>
    </border>
    <border diagonalUp="1">
      <left style="medium">
        <color indexed="60"/>
      </left>
      <right style="medium">
        <color indexed="60"/>
      </right>
      <top style="medium">
        <color indexed="60"/>
      </top>
      <bottom style="medium">
        <color indexed="60"/>
      </bottom>
      <diagonal style="medium">
        <color indexed="60"/>
      </diagonal>
    </border>
    <border diagonalDown="1">
      <left style="medium">
        <color indexed="60"/>
      </left>
      <right style="medium">
        <color indexed="60"/>
      </right>
      <top style="medium">
        <color indexed="60"/>
      </top>
      <bottom style="medium">
        <color indexed="60"/>
      </bottom>
      <diagonal style="medium">
        <color indexed="60"/>
      </diagonal>
    </border>
    <border>
      <left style="medium">
        <color indexed="60"/>
      </left>
      <right style="medium">
        <color indexed="60"/>
      </right>
      <top style="medium">
        <color indexed="60"/>
      </top>
      <bottom style="medium">
        <color indexed="60"/>
      </bottom>
      <diagonal/>
    </border>
    <border>
      <left style="medium">
        <color indexed="60"/>
      </left>
      <right style="medium">
        <color indexed="60"/>
      </right>
      <top/>
      <bottom/>
      <diagonal/>
    </border>
    <border>
      <left/>
      <right/>
      <top style="medium">
        <color indexed="60"/>
      </top>
      <bottom style="medium">
        <color indexed="60"/>
      </bottom>
      <diagonal/>
    </border>
    <border>
      <left/>
      <right/>
      <top style="medium">
        <color indexed="60"/>
      </top>
      <bottom/>
      <diagonal/>
    </border>
    <border>
      <left/>
      <right/>
      <top style="thin">
        <color indexed="64"/>
      </top>
      <bottom style="thin">
        <color indexed="64"/>
      </bottom>
      <diagonal/>
    </border>
    <border>
      <left style="thin">
        <color indexed="9"/>
      </left>
      <right style="thin">
        <color indexed="9"/>
      </right>
      <top/>
      <bottom/>
      <diagonal/>
    </border>
    <border>
      <left/>
      <right style="thin">
        <color indexed="9"/>
      </right>
      <top/>
      <bottom/>
      <diagonal/>
    </border>
    <border>
      <left/>
      <right/>
      <top/>
      <bottom style="thin">
        <color indexed="64"/>
      </bottom>
      <diagonal/>
    </border>
    <border>
      <left style="medium">
        <color theme="0"/>
      </left>
      <right style="medium">
        <color theme="0"/>
      </right>
      <top style="medium">
        <color theme="0"/>
      </top>
      <bottom style="medium">
        <color theme="0"/>
      </bottom>
      <diagonal/>
    </border>
    <border>
      <left/>
      <right style="medium">
        <color theme="0"/>
      </right>
      <top style="medium">
        <color theme="0"/>
      </top>
      <bottom style="medium">
        <color theme="0"/>
      </bottom>
      <diagonal/>
    </border>
    <border>
      <left style="medium">
        <color theme="0"/>
      </left>
      <right/>
      <top style="medium">
        <color theme="0"/>
      </top>
      <bottom style="medium">
        <color theme="0"/>
      </bottom>
      <diagonal/>
    </border>
    <border>
      <left/>
      <right style="medium">
        <color theme="0"/>
      </right>
      <top/>
      <bottom style="medium">
        <color theme="0"/>
      </bottom>
      <diagonal/>
    </border>
    <border>
      <left style="medium">
        <color theme="0"/>
      </left>
      <right/>
      <top/>
      <bottom style="medium">
        <color theme="0"/>
      </bottom>
      <diagonal/>
    </border>
    <border>
      <left style="medium">
        <color theme="0"/>
      </left>
      <right style="medium">
        <color theme="0"/>
      </right>
      <top/>
      <bottom style="medium">
        <color theme="0"/>
      </bottom>
      <diagonal/>
    </border>
    <border>
      <left/>
      <right style="medium">
        <color theme="0"/>
      </right>
      <top style="medium">
        <color theme="0"/>
      </top>
      <bottom style="thin">
        <color indexed="64"/>
      </bottom>
      <diagonal/>
    </border>
    <border>
      <left style="medium">
        <color theme="0"/>
      </left>
      <right/>
      <top style="medium">
        <color theme="0"/>
      </top>
      <bottom style="thin">
        <color indexed="64"/>
      </bottom>
      <diagonal/>
    </border>
    <border>
      <left style="medium">
        <color theme="0"/>
      </left>
      <right style="medium">
        <color theme="0"/>
      </right>
      <top style="medium">
        <color theme="0"/>
      </top>
      <bottom style="thin">
        <color indexed="64"/>
      </bottom>
      <diagonal/>
    </border>
    <border>
      <left/>
      <right style="medium">
        <color theme="0"/>
      </right>
      <top style="medium">
        <color theme="0"/>
      </top>
      <bottom/>
      <diagonal/>
    </border>
    <border>
      <left style="medium">
        <color theme="0"/>
      </left>
      <right/>
      <top style="medium">
        <color theme="0"/>
      </top>
      <bottom/>
      <diagonal/>
    </border>
    <border>
      <left/>
      <right style="medium">
        <color theme="0"/>
      </right>
      <top style="thin">
        <color indexed="64"/>
      </top>
      <bottom style="medium">
        <color theme="0"/>
      </bottom>
      <diagonal/>
    </border>
    <border>
      <left style="medium">
        <color theme="0"/>
      </left>
      <right/>
      <top style="thin">
        <color indexed="64"/>
      </top>
      <bottom style="medium">
        <color theme="0"/>
      </bottom>
      <diagonal/>
    </border>
    <border>
      <left style="medium">
        <color theme="0"/>
      </left>
      <right style="medium">
        <color theme="0"/>
      </right>
      <top style="thin">
        <color indexed="64"/>
      </top>
      <bottom style="thin">
        <color indexed="64"/>
      </bottom>
      <diagonal/>
    </border>
    <border>
      <left style="medium">
        <color theme="0"/>
      </left>
      <right style="medium">
        <color theme="0"/>
      </right>
      <top style="medium">
        <color theme="0"/>
      </top>
      <bottom/>
      <diagonal/>
    </border>
    <border>
      <left/>
      <right style="medium">
        <color theme="0"/>
      </right>
      <top style="thin">
        <color indexed="64"/>
      </top>
      <bottom style="thin">
        <color indexed="64"/>
      </bottom>
      <diagonal/>
    </border>
    <border>
      <left style="medium">
        <color theme="0"/>
      </left>
      <right/>
      <top style="thin">
        <color indexed="64"/>
      </top>
      <bottom style="thin">
        <color indexed="64"/>
      </bottom>
      <diagonal/>
    </border>
    <border>
      <left style="medium">
        <color theme="0"/>
      </left>
      <right style="medium">
        <color theme="0"/>
      </right>
      <top style="thin">
        <color indexed="64"/>
      </top>
      <bottom style="medium">
        <color theme="0"/>
      </bottom>
      <diagonal/>
    </border>
    <border>
      <left style="medium">
        <color theme="0"/>
      </left>
      <right style="medium">
        <color theme="0"/>
      </right>
      <top style="thin">
        <color indexed="64"/>
      </top>
      <bottom/>
      <diagonal/>
    </border>
    <border>
      <left style="medium">
        <color theme="0"/>
      </left>
      <right style="medium">
        <color theme="0"/>
      </right>
      <top/>
      <bottom style="thin">
        <color indexed="64"/>
      </bottom>
      <diagonal/>
    </border>
    <border>
      <left style="medium">
        <color theme="0"/>
      </left>
      <right style="medium">
        <color theme="0"/>
      </right>
      <top/>
      <bottom/>
      <diagonal/>
    </border>
    <border>
      <left/>
      <right/>
      <top/>
      <bottom style="medium">
        <color theme="0"/>
      </bottom>
      <diagonal/>
    </border>
    <border>
      <left/>
      <right/>
      <top style="medium">
        <color theme="0"/>
      </top>
      <bottom/>
      <diagonal/>
    </border>
    <border>
      <left/>
      <right/>
      <top style="medium">
        <color theme="0"/>
      </top>
      <bottom style="medium">
        <color theme="0"/>
      </bottom>
      <diagonal/>
    </border>
    <border diagonalDown="1">
      <left style="medium">
        <color theme="0"/>
      </left>
      <right style="medium">
        <color theme="0"/>
      </right>
      <top style="thin">
        <color indexed="64"/>
      </top>
      <bottom style="thin">
        <color indexed="64"/>
      </bottom>
      <diagonal style="medium">
        <color theme="0"/>
      </diagonal>
    </border>
    <border diagonalUp="1">
      <left style="medium">
        <color theme="0"/>
      </left>
      <right style="medium">
        <color theme="0"/>
      </right>
      <top style="thin">
        <color indexed="64"/>
      </top>
      <bottom style="medium">
        <color theme="0"/>
      </bottom>
      <diagonal style="medium">
        <color theme="0"/>
      </diagonal>
    </border>
    <border diagonalUp="1">
      <left style="medium">
        <color theme="0"/>
      </left>
      <right style="medium">
        <color theme="0"/>
      </right>
      <top style="medium">
        <color theme="0"/>
      </top>
      <bottom style="thin">
        <color indexed="64"/>
      </bottom>
      <diagonal style="medium">
        <color theme="0"/>
      </diagonal>
    </border>
    <border diagonalDown="1">
      <left style="medium">
        <color theme="0"/>
      </left>
      <right style="medium">
        <color theme="0"/>
      </right>
      <top style="thin">
        <color indexed="64"/>
      </top>
      <bottom style="medium">
        <color theme="0"/>
      </bottom>
      <diagonal style="medium">
        <color theme="0"/>
      </diagonal>
    </border>
    <border diagonalDown="1">
      <left style="medium">
        <color theme="0"/>
      </left>
      <right style="medium">
        <color theme="0"/>
      </right>
      <top style="medium">
        <color theme="0"/>
      </top>
      <bottom style="thin">
        <color indexed="64"/>
      </bottom>
      <diagonal style="medium">
        <color theme="0"/>
      </diagonal>
    </border>
    <border>
      <left style="thin">
        <color indexed="9"/>
      </left>
      <right/>
      <top/>
      <bottom style="thin">
        <color indexed="64"/>
      </bottom>
      <diagonal/>
    </border>
    <border diagonalUp="1">
      <left/>
      <right style="medium">
        <color theme="0"/>
      </right>
      <top style="thin">
        <color indexed="64"/>
      </top>
      <bottom style="thin">
        <color indexed="64"/>
      </bottom>
      <diagonal style="medium">
        <color theme="0"/>
      </diagonal>
    </border>
    <border diagonalDown="1">
      <left style="medium">
        <color theme="0"/>
      </left>
      <right/>
      <top style="thin">
        <color indexed="64"/>
      </top>
      <bottom style="thin">
        <color indexed="64"/>
      </bottom>
      <diagonal style="medium">
        <color theme="0"/>
      </diagonal>
    </border>
    <border>
      <left/>
      <right style="medium">
        <color theme="0"/>
      </right>
      <top/>
      <bottom style="thin">
        <color indexed="64"/>
      </bottom>
      <diagonal/>
    </border>
    <border diagonalUp="1">
      <left/>
      <right style="medium">
        <color theme="0"/>
      </right>
      <top style="thin">
        <color indexed="64"/>
      </top>
      <bottom style="medium">
        <color theme="0"/>
      </bottom>
      <diagonal style="medium">
        <color theme="0"/>
      </diagonal>
    </border>
    <border diagonalDown="1">
      <left style="medium">
        <color theme="0"/>
      </left>
      <right/>
      <top style="thin">
        <color indexed="64"/>
      </top>
      <bottom style="medium">
        <color theme="0"/>
      </bottom>
      <diagonal style="medium">
        <color theme="0"/>
      </diagonal>
    </border>
    <border diagonalUp="1">
      <left/>
      <right style="medium">
        <color theme="0"/>
      </right>
      <top style="medium">
        <color theme="0"/>
      </top>
      <bottom style="medium">
        <color theme="0"/>
      </bottom>
      <diagonal style="medium">
        <color theme="0"/>
      </diagonal>
    </border>
    <border diagonalDown="1">
      <left style="medium">
        <color theme="0"/>
      </left>
      <right/>
      <top style="medium">
        <color theme="0"/>
      </top>
      <bottom style="medium">
        <color theme="0"/>
      </bottom>
      <diagonal style="medium">
        <color theme="0"/>
      </diagonal>
    </border>
    <border diagonalUp="1">
      <left/>
      <right style="medium">
        <color theme="0"/>
      </right>
      <top style="medium">
        <color theme="0"/>
      </top>
      <bottom style="thin">
        <color indexed="64"/>
      </bottom>
      <diagonal style="medium">
        <color theme="0"/>
      </diagonal>
    </border>
    <border diagonalDown="1">
      <left style="medium">
        <color theme="0"/>
      </left>
      <right/>
      <top style="medium">
        <color theme="0"/>
      </top>
      <bottom style="thin">
        <color indexed="64"/>
      </bottom>
      <diagonal style="medium">
        <color theme="0"/>
      </diagonal>
    </border>
    <border>
      <left/>
      <right style="medium">
        <color theme="0"/>
      </right>
      <top style="medium">
        <color theme="0"/>
      </top>
      <bottom style="thin">
        <color theme="1"/>
      </bottom>
      <diagonal/>
    </border>
    <border>
      <left style="medium">
        <color theme="0"/>
      </left>
      <right style="medium">
        <color theme="0"/>
      </right>
      <top style="medium">
        <color theme="0"/>
      </top>
      <bottom style="thin">
        <color theme="1"/>
      </bottom>
      <diagonal/>
    </border>
    <border>
      <left style="medium">
        <color theme="0"/>
      </left>
      <right/>
      <top style="medium">
        <color theme="0"/>
      </top>
      <bottom style="thin">
        <color theme="1"/>
      </bottom>
      <diagonal/>
    </border>
    <border>
      <left/>
      <right style="thin">
        <color theme="0"/>
      </right>
      <top style="thin">
        <color indexed="64"/>
      </top>
      <bottom style="thin">
        <color indexed="64"/>
      </bottom>
      <diagonal/>
    </border>
    <border>
      <left style="medium">
        <color theme="0"/>
      </left>
      <right/>
      <top/>
      <bottom style="thin">
        <color indexed="64"/>
      </bottom>
      <diagonal/>
    </border>
    <border diagonalUp="1">
      <left style="medium">
        <color theme="0"/>
      </left>
      <right style="medium">
        <color theme="0"/>
      </right>
      <top style="thin">
        <color indexed="64"/>
      </top>
      <bottom style="thin">
        <color indexed="64"/>
      </bottom>
      <diagonal style="medium">
        <color theme="0"/>
      </diagonal>
    </border>
    <border diagonalDown="1">
      <left style="medium">
        <color theme="0"/>
      </left>
      <right/>
      <top style="thin">
        <color indexed="64"/>
      </top>
      <bottom/>
      <diagonal style="medium">
        <color theme="0"/>
      </diagonal>
    </border>
    <border diagonalDown="1">
      <left style="medium">
        <color theme="0"/>
      </left>
      <right/>
      <top/>
      <bottom/>
      <diagonal style="medium">
        <color theme="0"/>
      </diagonal>
    </border>
    <border diagonalDown="1">
      <left style="medium">
        <color theme="0"/>
      </left>
      <right/>
      <top/>
      <bottom style="thin">
        <color indexed="64"/>
      </bottom>
      <diagonal style="medium">
        <color theme="0"/>
      </diagonal>
    </border>
    <border>
      <left/>
      <right style="medium">
        <color theme="0"/>
      </right>
      <top/>
      <bottom/>
      <diagonal/>
    </border>
    <border>
      <left style="medium">
        <color theme="0"/>
      </left>
      <right/>
      <top/>
      <bottom/>
      <diagonal/>
    </border>
    <border>
      <left/>
      <right style="medium">
        <color theme="0"/>
      </right>
      <top style="thin">
        <color indexed="64"/>
      </top>
      <bottom/>
      <diagonal/>
    </border>
    <border>
      <left style="medium">
        <color theme="0"/>
      </left>
      <right/>
      <top style="thin">
        <color indexed="64"/>
      </top>
      <bottom/>
      <diagonal/>
    </border>
    <border>
      <left/>
      <right/>
      <top style="thin">
        <color indexed="64"/>
      </top>
      <bottom/>
      <diagonal/>
    </border>
    <border>
      <left/>
      <right/>
      <top style="thin">
        <color indexed="64"/>
      </top>
      <bottom style="medium">
        <color theme="0"/>
      </bottom>
      <diagonal/>
    </border>
  </borders>
  <cellStyleXfs count="67">
    <xf numFmtId="0" fontId="0" fillId="0" borderId="0"/>
    <xf numFmtId="43" fontId="5" fillId="0" borderId="0" applyFont="0" applyFill="0" applyBorder="0" applyAlignment="0" applyProtection="0"/>
    <xf numFmtId="0" fontId="24" fillId="0" borderId="0" applyAlignment="0">
      <alignment horizontal="centerContinuous" vertical="center"/>
    </xf>
    <xf numFmtId="0" fontId="39" fillId="0" borderId="0" applyAlignment="0">
      <alignment horizontal="centerContinuous" vertical="center"/>
    </xf>
    <xf numFmtId="0" fontId="24" fillId="0" borderId="0" applyAlignment="0">
      <alignment horizontal="centerContinuous" vertical="center"/>
    </xf>
    <xf numFmtId="0" fontId="45" fillId="0" borderId="0" applyAlignment="0">
      <alignment horizontal="centerContinuous" vertical="center"/>
    </xf>
    <xf numFmtId="0" fontId="25" fillId="0" borderId="0" applyAlignment="0">
      <alignment horizontal="centerContinuous" vertical="center"/>
    </xf>
    <xf numFmtId="0" fontId="40" fillId="0" borderId="0" applyAlignment="0">
      <alignment horizontal="centerContinuous" vertical="center"/>
    </xf>
    <xf numFmtId="0" fontId="25" fillId="0" borderId="0" applyAlignment="0">
      <alignment horizontal="centerContinuous" vertical="center"/>
    </xf>
    <xf numFmtId="0" fontId="46" fillId="0" borderId="0" applyAlignment="0">
      <alignment horizontal="centerContinuous" vertical="center"/>
    </xf>
    <xf numFmtId="0" fontId="9" fillId="2" borderId="1">
      <alignment horizontal="right" vertical="center" wrapText="1"/>
    </xf>
    <xf numFmtId="0" fontId="41" fillId="2" borderId="1">
      <alignment horizontal="right" vertical="center" wrapText="1"/>
    </xf>
    <xf numFmtId="0" fontId="9" fillId="2" borderId="1">
      <alignment horizontal="right" vertical="center" wrapText="1"/>
    </xf>
    <xf numFmtId="0" fontId="47" fillId="2" borderId="1">
      <alignment horizontal="right" vertical="center" wrapText="1"/>
    </xf>
    <xf numFmtId="1" fontId="20" fillId="2" borderId="2">
      <alignment horizontal="left" vertical="center" wrapText="1"/>
    </xf>
    <xf numFmtId="1" fontId="7" fillId="2" borderId="3">
      <alignment horizontal="center" vertical="center"/>
    </xf>
    <xf numFmtId="0" fontId="12" fillId="2" borderId="3">
      <alignment horizontal="center" vertical="center" wrapText="1"/>
    </xf>
    <xf numFmtId="0" fontId="23" fillId="2" borderId="3">
      <alignment horizontal="center" vertical="center" wrapText="1"/>
    </xf>
    <xf numFmtId="0" fontId="42" fillId="2" borderId="3">
      <alignment horizontal="center" vertical="center" wrapText="1"/>
    </xf>
    <xf numFmtId="0" fontId="23" fillId="2" borderId="3">
      <alignment horizontal="center" vertical="center" wrapText="1"/>
    </xf>
    <xf numFmtId="0" fontId="48" fillId="2" borderId="3">
      <alignment horizontal="center" vertical="center" wrapText="1"/>
    </xf>
    <xf numFmtId="0" fontId="5" fillId="0" borderId="0">
      <alignment horizontal="center" vertical="center" readingOrder="2"/>
    </xf>
    <xf numFmtId="0" fontId="8" fillId="0" borderId="0">
      <alignment horizontal="left" vertical="center"/>
    </xf>
    <xf numFmtId="0" fontId="5" fillId="0" borderId="0"/>
    <xf numFmtId="0" fontId="33" fillId="0" borderId="0"/>
    <xf numFmtId="0" fontId="17" fillId="0" borderId="0">
      <alignment horizontal="right" vertical="center"/>
    </xf>
    <xf numFmtId="0" fontId="26" fillId="0" borderId="0">
      <alignment horizontal="left" vertical="center"/>
    </xf>
    <xf numFmtId="0" fontId="26" fillId="0" borderId="0">
      <alignment horizontal="left" vertical="center"/>
    </xf>
    <xf numFmtId="0" fontId="9" fillId="0" borderId="0">
      <alignment horizontal="right" vertical="center"/>
    </xf>
    <xf numFmtId="0" fontId="41" fillId="0" borderId="0">
      <alignment horizontal="right" vertical="center"/>
    </xf>
    <xf numFmtId="0" fontId="9" fillId="0" borderId="0">
      <alignment horizontal="right" vertical="center"/>
    </xf>
    <xf numFmtId="0" fontId="47" fillId="0" borderId="0">
      <alignment horizontal="right" vertical="center"/>
    </xf>
    <xf numFmtId="0" fontId="5" fillId="0" borderId="0">
      <alignment horizontal="left" vertical="center"/>
    </xf>
    <xf numFmtId="0" fontId="38" fillId="0" borderId="0">
      <alignment horizontal="left" vertical="center"/>
    </xf>
    <xf numFmtId="0" fontId="5" fillId="0" borderId="0">
      <alignment horizontal="left" vertical="center"/>
    </xf>
    <xf numFmtId="0" fontId="44" fillId="0" borderId="0">
      <alignment horizontal="left" vertical="center"/>
    </xf>
    <xf numFmtId="0" fontId="16" fillId="2" borderId="3" applyAlignment="0">
      <alignment horizontal="center" vertical="center"/>
    </xf>
    <xf numFmtId="0" fontId="16" fillId="2" borderId="3" applyAlignment="0">
      <alignment horizontal="center" vertical="center"/>
    </xf>
    <xf numFmtId="0" fontId="17" fillId="0" borderId="4">
      <alignment horizontal="right" vertical="center" indent="1"/>
    </xf>
    <xf numFmtId="0" fontId="9" fillId="2" borderId="4">
      <alignment horizontal="right" vertical="center" wrapText="1" indent="1" readingOrder="2"/>
    </xf>
    <xf numFmtId="0" fontId="41" fillId="2" borderId="4">
      <alignment horizontal="right" vertical="center" wrapText="1" indent="1" readingOrder="2"/>
    </xf>
    <xf numFmtId="0" fontId="9" fillId="2" borderId="4">
      <alignment horizontal="right" vertical="center" wrapText="1" indent="1" readingOrder="2"/>
    </xf>
    <xf numFmtId="0" fontId="47" fillId="2" borderId="4">
      <alignment horizontal="right" vertical="center" wrapText="1" indent="1" readingOrder="2"/>
    </xf>
    <xf numFmtId="0" fontId="9" fillId="2" borderId="4">
      <alignment horizontal="right" vertical="center" wrapText="1" indent="1" readingOrder="2"/>
    </xf>
    <xf numFmtId="0" fontId="11" fillId="0" borderId="4">
      <alignment horizontal="right" vertical="center" indent="1"/>
    </xf>
    <xf numFmtId="0" fontId="11" fillId="2" borderId="4">
      <alignment horizontal="left" vertical="center" wrapText="1" indent="1"/>
    </xf>
    <xf numFmtId="0" fontId="11" fillId="0" borderId="5">
      <alignment horizontal="left" vertical="center"/>
    </xf>
    <xf numFmtId="0" fontId="11" fillId="0" borderId="6">
      <alignment horizontal="left" vertical="center"/>
    </xf>
    <xf numFmtId="0" fontId="3" fillId="0" borderId="0"/>
    <xf numFmtId="0" fontId="24" fillId="0" borderId="0" applyAlignment="0">
      <alignment horizontal="centerContinuous" vertical="center"/>
    </xf>
    <xf numFmtId="0" fontId="25" fillId="0" borderId="0" applyAlignment="0">
      <alignment horizontal="centerContinuous" vertical="center"/>
    </xf>
    <xf numFmtId="0" fontId="9" fillId="2" borderId="1">
      <alignment horizontal="right" vertical="center" wrapText="1"/>
    </xf>
    <xf numFmtId="0" fontId="23" fillId="2" borderId="3">
      <alignment horizontal="center" vertical="center" wrapText="1"/>
    </xf>
    <xf numFmtId="0" fontId="9" fillId="0" borderId="0">
      <alignment horizontal="right" vertical="center"/>
    </xf>
    <xf numFmtId="0" fontId="5" fillId="0" borderId="0">
      <alignment horizontal="left" vertical="center"/>
    </xf>
    <xf numFmtId="0" fontId="9" fillId="2" borderId="4">
      <alignment horizontal="right" vertical="center" wrapText="1" indent="1" readingOrder="2"/>
    </xf>
    <xf numFmtId="0" fontId="2" fillId="0" borderId="0"/>
    <xf numFmtId="0" fontId="55" fillId="0" borderId="0"/>
    <xf numFmtId="43" fontId="5" fillId="0" borderId="0" applyFont="0" applyFill="0" applyBorder="0" applyAlignment="0" applyProtection="0"/>
    <xf numFmtId="0" fontId="26" fillId="0" borderId="0">
      <alignment horizontal="left" vertical="center"/>
    </xf>
    <xf numFmtId="0" fontId="16" fillId="2" borderId="3" applyAlignment="0">
      <alignment horizontal="center" vertical="center"/>
    </xf>
    <xf numFmtId="0" fontId="2" fillId="0" borderId="0"/>
    <xf numFmtId="43" fontId="5" fillId="0" borderId="0" applyFont="0" applyFill="0" applyBorder="0" applyAlignment="0" applyProtection="0"/>
    <xf numFmtId="0" fontId="1" fillId="0" borderId="0"/>
    <xf numFmtId="0" fontId="1" fillId="0" borderId="0"/>
    <xf numFmtId="0" fontId="5" fillId="0" borderId="0"/>
    <xf numFmtId="0" fontId="1" fillId="0" borderId="0"/>
  </cellStyleXfs>
  <cellXfs count="665">
    <xf numFmtId="0" fontId="0" fillId="0" borderId="0" xfId="0"/>
    <xf numFmtId="0" fontId="0" fillId="0" borderId="0" xfId="0" applyAlignment="1">
      <alignment vertical="center"/>
    </xf>
    <xf numFmtId="0" fontId="5" fillId="0" borderId="0" xfId="0" applyFont="1" applyAlignment="1">
      <alignment horizontal="justify" vertical="center"/>
    </xf>
    <xf numFmtId="0" fontId="6" fillId="0" borderId="0" xfId="0" applyFont="1" applyAlignment="1">
      <alignment vertical="top"/>
    </xf>
    <xf numFmtId="0" fontId="0" fillId="0" borderId="0" xfId="0" applyBorder="1"/>
    <xf numFmtId="1" fontId="10" fillId="0" borderId="0" xfId="0" applyNumberFormat="1" applyFont="1" applyBorder="1" applyAlignment="1">
      <alignment horizontal="center" vertical="center"/>
    </xf>
    <xf numFmtId="0" fontId="11" fillId="0" borderId="0" xfId="0" applyFont="1" applyBorder="1" applyAlignment="1">
      <alignment vertical="center"/>
    </xf>
    <xf numFmtId="0" fontId="13" fillId="0" borderId="0" xfId="0" applyFont="1" applyBorder="1" applyAlignment="1">
      <alignment vertical="center"/>
    </xf>
    <xf numFmtId="0" fontId="13" fillId="0" borderId="0" xfId="0" applyFont="1"/>
    <xf numFmtId="0" fontId="14" fillId="0" borderId="0" xfId="0" applyFont="1" applyBorder="1"/>
    <xf numFmtId="0" fontId="14" fillId="0" borderId="0" xfId="0" applyFont="1"/>
    <xf numFmtId="1" fontId="18" fillId="0" borderId="0" xfId="0" applyNumberFormat="1" applyFont="1" applyBorder="1" applyAlignment="1">
      <alignment horizontal="center" vertical="center"/>
    </xf>
    <xf numFmtId="0" fontId="14" fillId="0" borderId="0" xfId="0" applyFont="1" applyBorder="1" applyAlignment="1">
      <alignment vertical="center"/>
    </xf>
    <xf numFmtId="0" fontId="5" fillId="0" borderId="0" xfId="0" applyFont="1"/>
    <xf numFmtId="0" fontId="24" fillId="0" borderId="0" xfId="2" applyAlignment="1"/>
    <xf numFmtId="0" fontId="25" fillId="0" borderId="0" xfId="6" applyAlignment="1"/>
    <xf numFmtId="0" fontId="16" fillId="2" borderId="0" xfId="36" applyBorder="1" applyAlignment="1">
      <alignment vertical="center"/>
    </xf>
    <xf numFmtId="0" fontId="27" fillId="0" borderId="0" xfId="0" applyFont="1" applyAlignment="1">
      <alignment vertical="center"/>
    </xf>
    <xf numFmtId="0" fontId="22" fillId="0" borderId="0" xfId="0" applyFont="1" applyFill="1"/>
    <xf numFmtId="0" fontId="5" fillId="0" borderId="0" xfId="0" applyFont="1" applyFill="1" applyBorder="1"/>
    <xf numFmtId="0" fontId="5" fillId="0" borderId="0" xfId="0" applyFont="1" applyFill="1"/>
    <xf numFmtId="0" fontId="29" fillId="0" borderId="0" xfId="0" applyFont="1" applyFill="1"/>
    <xf numFmtId="0" fontId="22" fillId="0" borderId="0" xfId="0" applyFont="1" applyFill="1" applyBorder="1" applyAlignment="1">
      <alignment horizontal="right" vertical="center" indent="1"/>
    </xf>
    <xf numFmtId="0" fontId="5" fillId="0" borderId="0" xfId="0" applyFont="1" applyFill="1" applyBorder="1" applyAlignment="1">
      <alignment vertical="center"/>
    </xf>
    <xf numFmtId="0" fontId="30" fillId="0" borderId="0" xfId="0" applyFont="1" applyFill="1"/>
    <xf numFmtId="0" fontId="31" fillId="0" borderId="0" xfId="0" applyFont="1" applyFill="1"/>
    <xf numFmtId="0" fontId="5" fillId="3" borderId="0" xfId="0" applyFont="1" applyFill="1" applyBorder="1"/>
    <xf numFmtId="0" fontId="5" fillId="3" borderId="0" xfId="0" applyFont="1" applyFill="1"/>
    <xf numFmtId="0" fontId="5" fillId="3" borderId="0" xfId="0" applyFont="1" applyFill="1" applyAlignment="1">
      <alignment readingOrder="2"/>
    </xf>
    <xf numFmtId="0" fontId="19" fillId="3" borderId="0" xfId="0" applyFont="1" applyFill="1" applyAlignment="1">
      <alignment horizontal="left"/>
    </xf>
    <xf numFmtId="0" fontId="9" fillId="0" borderId="0" xfId="6" applyFont="1" applyFill="1" applyAlignment="1">
      <alignment horizontal="center" vertical="center"/>
    </xf>
    <xf numFmtId="0" fontId="9" fillId="0" borderId="0" xfId="6" applyFont="1" applyFill="1" applyAlignment="1">
      <alignment horizontal="right" vertical="center"/>
    </xf>
    <xf numFmtId="0" fontId="35" fillId="0" borderId="0" xfId="0" applyFont="1" applyAlignment="1">
      <alignment vertical="top"/>
    </xf>
    <xf numFmtId="0" fontId="5" fillId="0" borderId="0" xfId="0" applyFont="1" applyFill="1" applyBorder="1" applyAlignment="1">
      <alignment horizontal="right" vertical="center" indent="1"/>
    </xf>
    <xf numFmtId="0" fontId="5" fillId="0" borderId="0" xfId="23" applyBorder="1"/>
    <xf numFmtId="1" fontId="18" fillId="0" borderId="0" xfId="23" applyNumberFormat="1" applyFont="1" applyBorder="1" applyAlignment="1">
      <alignment horizontal="center" vertical="center"/>
    </xf>
    <xf numFmtId="0" fontId="11" fillId="0" borderId="0" xfId="23" applyFont="1" applyBorder="1" applyAlignment="1">
      <alignment vertical="center"/>
    </xf>
    <xf numFmtId="0" fontId="5" fillId="0" borderId="0" xfId="23" applyFont="1" applyFill="1"/>
    <xf numFmtId="0" fontId="14" fillId="0" borderId="0" xfId="23" applyFont="1" applyBorder="1"/>
    <xf numFmtId="0" fontId="36" fillId="0" borderId="0" xfId="0" applyFont="1" applyBorder="1" applyAlignment="1">
      <alignment horizontal="justify" vertical="center"/>
    </xf>
    <xf numFmtId="0" fontId="5" fillId="0" borderId="0" xfId="23"/>
    <xf numFmtId="0" fontId="5" fillId="0" borderId="0" xfId="23" applyFont="1" applyFill="1" applyBorder="1"/>
    <xf numFmtId="0" fontId="5" fillId="0" borderId="0" xfId="44" applyFont="1" applyFill="1" applyBorder="1">
      <alignment horizontal="right" vertical="center" indent="1"/>
    </xf>
    <xf numFmtId="0" fontId="30" fillId="0" borderId="0" xfId="23" applyFont="1" applyFill="1"/>
    <xf numFmtId="0" fontId="37" fillId="0" borderId="0" xfId="23" applyFont="1" applyAlignment="1">
      <alignment horizontal="centerContinuous" vertical="center"/>
    </xf>
    <xf numFmtId="0" fontId="5" fillId="0" borderId="0" xfId="23" applyFont="1"/>
    <xf numFmtId="1" fontId="10" fillId="0" borderId="0" xfId="23" applyNumberFormat="1" applyFont="1" applyBorder="1" applyAlignment="1">
      <alignment horizontal="center" vertical="center"/>
    </xf>
    <xf numFmtId="0" fontId="11" fillId="4" borderId="0" xfId="23" applyFont="1" applyFill="1" applyBorder="1" applyAlignment="1">
      <alignment vertical="center"/>
    </xf>
    <xf numFmtId="0" fontId="11" fillId="5" borderId="0" xfId="23" applyFont="1" applyFill="1" applyBorder="1" applyAlignment="1">
      <alignment vertical="center"/>
    </xf>
    <xf numFmtId="0" fontId="11" fillId="6" borderId="0" xfId="23" applyFont="1" applyFill="1" applyBorder="1" applyAlignment="1">
      <alignment vertical="center"/>
    </xf>
    <xf numFmtId="0" fontId="5" fillId="6" borderId="0" xfId="23" applyFont="1" applyFill="1"/>
    <xf numFmtId="0" fontId="5" fillId="6" borderId="0" xfId="23" applyFill="1"/>
    <xf numFmtId="0" fontId="5" fillId="5" borderId="0" xfId="23" applyFont="1" applyFill="1"/>
    <xf numFmtId="0" fontId="5" fillId="5" borderId="0" xfId="23" applyFill="1"/>
    <xf numFmtId="0" fontId="5" fillId="4" borderId="0" xfId="23" applyFont="1" applyFill="1"/>
    <xf numFmtId="0" fontId="5" fillId="4" borderId="0" xfId="23" applyFill="1"/>
    <xf numFmtId="0" fontId="23" fillId="7" borderId="29" xfId="16" applyFont="1" applyFill="1" applyBorder="1">
      <alignment horizontal="center" vertical="center" wrapText="1"/>
    </xf>
    <xf numFmtId="0" fontId="23" fillId="7" borderId="30" xfId="16" applyFont="1" applyFill="1" applyBorder="1">
      <alignment horizontal="center" vertical="center" wrapText="1"/>
    </xf>
    <xf numFmtId="0" fontId="20" fillId="7" borderId="24" xfId="17" applyFont="1" applyFill="1" applyBorder="1" applyAlignment="1">
      <alignment horizontal="center" vertical="center" wrapText="1" readingOrder="1"/>
    </xf>
    <xf numFmtId="41" fontId="5" fillId="0" borderId="16" xfId="1" applyNumberFormat="1" applyFont="1" applyFill="1" applyBorder="1" applyAlignment="1">
      <alignment horizontal="center" vertical="center"/>
    </xf>
    <xf numFmtId="41" fontId="5" fillId="7" borderId="11" xfId="1" applyNumberFormat="1" applyFont="1" applyFill="1" applyBorder="1" applyAlignment="1">
      <alignment horizontal="center" vertical="center"/>
    </xf>
    <xf numFmtId="41" fontId="5" fillId="0" borderId="15" xfId="1" applyNumberFormat="1" applyFont="1" applyFill="1" applyBorder="1" applyAlignment="1">
      <alignment horizontal="center" vertical="center"/>
    </xf>
    <xf numFmtId="41" fontId="5" fillId="7" borderId="13" xfId="1" applyNumberFormat="1" applyFont="1" applyFill="1" applyBorder="1" applyAlignment="1">
      <alignment horizontal="center" vertical="center"/>
    </xf>
    <xf numFmtId="41" fontId="5" fillId="0" borderId="13" xfId="1" applyNumberFormat="1" applyFont="1" applyFill="1" applyBorder="1" applyAlignment="1">
      <alignment horizontal="center" vertical="center"/>
    </xf>
    <xf numFmtId="41" fontId="5" fillId="0" borderId="25" xfId="1" applyNumberFormat="1" applyFont="1" applyFill="1" applyBorder="1" applyAlignment="1">
      <alignment horizontal="center" vertical="center"/>
    </xf>
    <xf numFmtId="41" fontId="5" fillId="0" borderId="21" xfId="1" applyNumberFormat="1" applyFont="1" applyFill="1" applyBorder="1" applyAlignment="1">
      <alignment horizontal="center" vertical="center"/>
    </xf>
    <xf numFmtId="41" fontId="34" fillId="7" borderId="24" xfId="1" applyNumberFormat="1" applyFont="1" applyFill="1" applyBorder="1" applyAlignment="1">
      <alignment horizontal="center" vertical="center"/>
    </xf>
    <xf numFmtId="0" fontId="5" fillId="0" borderId="8" xfId="23" applyBorder="1"/>
    <xf numFmtId="41" fontId="34" fillId="0" borderId="24" xfId="1" applyNumberFormat="1" applyFont="1" applyFill="1" applyBorder="1" applyAlignment="1">
      <alignment horizontal="right" vertical="center" indent="1"/>
    </xf>
    <xf numFmtId="0" fontId="9" fillId="0" borderId="9" xfId="6" applyFont="1" applyFill="1" applyBorder="1" applyAlignment="1">
      <alignment horizontal="right" vertical="center"/>
    </xf>
    <xf numFmtId="0" fontId="9" fillId="0" borderId="8" xfId="6" applyFont="1" applyFill="1" applyBorder="1" applyAlignment="1">
      <alignment horizontal="center" vertical="center"/>
    </xf>
    <xf numFmtId="0" fontId="28" fillId="0" borderId="0" xfId="2" applyFont="1" applyAlignment="1"/>
    <xf numFmtId="0" fontId="9" fillId="0" borderId="0" xfId="6" applyFont="1" applyAlignment="1"/>
    <xf numFmtId="0" fontId="5" fillId="0" borderId="0" xfId="0" applyFont="1" applyBorder="1"/>
    <xf numFmtId="1" fontId="34" fillId="0" borderId="0" xfId="0" applyNumberFormat="1" applyFont="1" applyBorder="1" applyAlignment="1">
      <alignment horizontal="center" vertical="center"/>
    </xf>
    <xf numFmtId="0" fontId="5" fillId="0" borderId="0" xfId="0" applyFont="1" applyBorder="1" applyAlignment="1">
      <alignment vertical="center"/>
    </xf>
    <xf numFmtId="0" fontId="0" fillId="0" borderId="10" xfId="0" applyBorder="1"/>
    <xf numFmtId="0" fontId="23" fillId="0" borderId="11" xfId="45" applyFont="1" applyFill="1" applyBorder="1" applyAlignment="1">
      <alignment horizontal="center" vertical="center" readingOrder="1"/>
    </xf>
    <xf numFmtId="0" fontId="23" fillId="7" borderId="11" xfId="45" applyFont="1" applyFill="1" applyBorder="1" applyAlignment="1">
      <alignment horizontal="center" vertical="center" readingOrder="1"/>
    </xf>
    <xf numFmtId="0" fontId="23" fillId="0" borderId="25" xfId="45" applyFont="1" applyFill="1" applyBorder="1" applyAlignment="1">
      <alignment horizontal="center" vertical="center" readingOrder="1"/>
    </xf>
    <xf numFmtId="0" fontId="23" fillId="7" borderId="28" xfId="45" applyFont="1" applyFill="1" applyBorder="1" applyAlignment="1">
      <alignment horizontal="center" vertical="center" readingOrder="1"/>
    </xf>
    <xf numFmtId="0" fontId="30" fillId="0" borderId="0" xfId="0" applyFont="1" applyAlignment="1">
      <alignment horizontal="left" vertical="center" wrapText="1" indent="2"/>
    </xf>
    <xf numFmtId="0" fontId="43" fillId="0" borderId="0" xfId="0" applyFont="1" applyAlignment="1">
      <alignment horizontal="right" vertical="center" wrapText="1" indent="2" readingOrder="2"/>
    </xf>
    <xf numFmtId="41" fontId="5" fillId="4" borderId="11" xfId="1" applyNumberFormat="1" applyFont="1" applyFill="1" applyBorder="1" applyAlignment="1">
      <alignment horizontal="center" vertical="center" readingOrder="1"/>
    </xf>
    <xf numFmtId="0" fontId="11" fillId="7" borderId="0" xfId="0" applyFont="1" applyFill="1" applyBorder="1" applyAlignment="1">
      <alignment vertical="center"/>
    </xf>
    <xf numFmtId="0" fontId="11" fillId="4" borderId="0" xfId="0" applyFont="1" applyFill="1" applyBorder="1" applyAlignment="1">
      <alignment vertical="center"/>
    </xf>
    <xf numFmtId="0" fontId="49" fillId="0" borderId="0" xfId="0" applyFont="1" applyAlignment="1">
      <alignment horizontal="center" vertical="center"/>
    </xf>
    <xf numFmtId="0" fontId="50" fillId="0" borderId="0" xfId="0" applyFont="1" applyAlignment="1">
      <alignment horizontal="center" vertical="center" readingOrder="1"/>
    </xf>
    <xf numFmtId="0" fontId="51" fillId="0" borderId="0" xfId="0" applyFont="1" applyAlignment="1">
      <alignment horizontal="center" vertical="center"/>
    </xf>
    <xf numFmtId="0" fontId="52" fillId="0" borderId="0" xfId="0" applyFont="1" applyAlignment="1">
      <alignment horizontal="center" vertical="center"/>
    </xf>
    <xf numFmtId="0" fontId="0" fillId="0" borderId="0" xfId="0" applyBorder="1" applyAlignment="1">
      <alignment readingOrder="2"/>
    </xf>
    <xf numFmtId="0" fontId="34" fillId="7" borderId="29" xfId="17" applyFont="1" applyFill="1" applyBorder="1" applyAlignment="1">
      <alignment horizontal="center" wrapText="1"/>
    </xf>
    <xf numFmtId="0" fontId="23" fillId="7" borderId="30" xfId="17" applyFont="1" applyFill="1" applyBorder="1" applyAlignment="1">
      <alignment horizontal="center" vertical="top" wrapText="1"/>
    </xf>
    <xf numFmtId="3" fontId="5" fillId="0" borderId="16" xfId="44" applyNumberFormat="1" applyFont="1" applyFill="1" applyBorder="1" applyAlignment="1">
      <alignment horizontal="right" vertical="center" indent="1" readingOrder="1"/>
    </xf>
    <xf numFmtId="3" fontId="5" fillId="7" borderId="15" xfId="44" applyNumberFormat="1" applyFont="1" applyFill="1" applyBorder="1" applyAlignment="1">
      <alignment horizontal="right" vertical="center" indent="1" readingOrder="1"/>
    </xf>
    <xf numFmtId="3" fontId="5" fillId="7" borderId="32" xfId="44" applyNumberFormat="1" applyFont="1" applyFill="1" applyBorder="1" applyAlignment="1">
      <alignment horizontal="right" vertical="center" indent="1" readingOrder="1"/>
    </xf>
    <xf numFmtId="3" fontId="5" fillId="7" borderId="14" xfId="44" applyNumberFormat="1" applyFont="1" applyFill="1" applyBorder="1" applyAlignment="1">
      <alignment horizontal="right" vertical="center" indent="1" readingOrder="1"/>
    </xf>
    <xf numFmtId="3" fontId="5" fillId="7" borderId="11" xfId="44" applyNumberFormat="1" applyFont="1" applyFill="1" applyBorder="1" applyAlignment="1">
      <alignment horizontal="right" vertical="center" indent="1" readingOrder="1"/>
    </xf>
    <xf numFmtId="3" fontId="5" fillId="7" borderId="21" xfId="44" applyNumberFormat="1" applyFont="1" applyFill="1" applyBorder="1" applyAlignment="1">
      <alignment horizontal="right" vertical="center" indent="1" readingOrder="1"/>
    </xf>
    <xf numFmtId="3" fontId="5" fillId="7" borderId="33" xfId="44" applyNumberFormat="1" applyFont="1" applyFill="1" applyBorder="1" applyAlignment="1">
      <alignment horizontal="right" vertical="center" indent="1" readingOrder="1"/>
    </xf>
    <xf numFmtId="41" fontId="36" fillId="0" borderId="16" xfId="1" applyNumberFormat="1" applyFont="1" applyFill="1" applyBorder="1" applyAlignment="1">
      <alignment horizontal="right" vertical="center" indent="1" readingOrder="1"/>
    </xf>
    <xf numFmtId="41" fontId="36" fillId="7" borderId="11" xfId="1" applyNumberFormat="1" applyFont="1" applyFill="1" applyBorder="1" applyAlignment="1">
      <alignment horizontal="right" vertical="center" indent="1" readingOrder="1"/>
    </xf>
    <xf numFmtId="41" fontId="36" fillId="0" borderId="11" xfId="1" applyNumberFormat="1" applyFont="1" applyFill="1" applyBorder="1" applyAlignment="1">
      <alignment horizontal="right" vertical="center" indent="1" readingOrder="1"/>
    </xf>
    <xf numFmtId="41" fontId="36" fillId="7" borderId="25" xfId="1" applyNumberFormat="1" applyFont="1" applyFill="1" applyBorder="1" applyAlignment="1">
      <alignment horizontal="right" vertical="center" indent="1" readingOrder="1"/>
    </xf>
    <xf numFmtId="3" fontId="5" fillId="0" borderId="30" xfId="44" applyNumberFormat="1" applyFont="1" applyFill="1" applyBorder="1" applyAlignment="1">
      <alignment horizontal="right" vertical="center" indent="1" readingOrder="1"/>
    </xf>
    <xf numFmtId="0" fontId="5" fillId="0" borderId="0" xfId="0" applyFont="1" applyFill="1" applyAlignment="1">
      <alignment wrapText="1"/>
    </xf>
    <xf numFmtId="41" fontId="5" fillId="4" borderId="11" xfId="1" applyNumberFormat="1" applyFont="1" applyFill="1" applyBorder="1" applyAlignment="1">
      <alignment horizontal="right" vertical="center" indent="1" readingOrder="1"/>
    </xf>
    <xf numFmtId="0" fontId="23" fillId="7" borderId="26" xfId="17" applyFont="1" applyFill="1" applyBorder="1">
      <alignment horizontal="center" vertical="center" wrapText="1"/>
    </xf>
    <xf numFmtId="41" fontId="5" fillId="4" borderId="19" xfId="1" applyNumberFormat="1" applyFont="1" applyFill="1" applyBorder="1" applyAlignment="1">
      <alignment horizontal="right" vertical="center" indent="1" readingOrder="1"/>
    </xf>
    <xf numFmtId="41" fontId="5" fillId="0" borderId="11" xfId="1" applyNumberFormat="1" applyFont="1" applyFill="1" applyBorder="1" applyAlignment="1">
      <alignment horizontal="center" vertical="center" readingOrder="1"/>
    </xf>
    <xf numFmtId="41" fontId="5" fillId="7" borderId="11" xfId="1" applyNumberFormat="1" applyFont="1" applyFill="1" applyBorder="1" applyAlignment="1">
      <alignment horizontal="center" vertical="center" readingOrder="1"/>
    </xf>
    <xf numFmtId="41" fontId="5" fillId="0" borderId="16" xfId="1" applyNumberFormat="1" applyFont="1" applyFill="1" applyBorder="1" applyAlignment="1">
      <alignment horizontal="center" vertical="center" readingOrder="1"/>
    </xf>
    <xf numFmtId="41" fontId="5" fillId="0" borderId="25" xfId="1" applyNumberFormat="1" applyFont="1" applyFill="1" applyBorder="1" applyAlignment="1">
      <alignment horizontal="center" vertical="center" readingOrder="1"/>
    </xf>
    <xf numFmtId="41" fontId="4" fillId="0" borderId="24" xfId="1" applyNumberFormat="1" applyFont="1" applyFill="1" applyBorder="1" applyAlignment="1">
      <alignment horizontal="right" vertical="center" indent="1"/>
    </xf>
    <xf numFmtId="41" fontId="5" fillId="0" borderId="16" xfId="1" applyNumberFormat="1" applyFont="1" applyFill="1" applyBorder="1" applyAlignment="1">
      <alignment horizontal="right" vertical="center" indent="1" readingOrder="1"/>
    </xf>
    <xf numFmtId="41" fontId="5" fillId="7" borderId="11" xfId="1" applyNumberFormat="1" applyFont="1" applyFill="1" applyBorder="1" applyAlignment="1">
      <alignment horizontal="right" vertical="center" indent="1" readingOrder="1"/>
    </xf>
    <xf numFmtId="41" fontId="5" fillId="0" borderId="11" xfId="1" applyNumberFormat="1" applyFont="1" applyFill="1" applyBorder="1" applyAlignment="1">
      <alignment horizontal="right" vertical="center" indent="1" readingOrder="1"/>
    </xf>
    <xf numFmtId="41" fontId="5" fillId="7" borderId="25" xfId="1" applyNumberFormat="1" applyFont="1" applyFill="1" applyBorder="1" applyAlignment="1">
      <alignment horizontal="right" vertical="center" indent="1" readingOrder="1"/>
    </xf>
    <xf numFmtId="41" fontId="5" fillId="0" borderId="11" xfId="1" applyNumberFormat="1" applyFont="1" applyFill="1" applyBorder="1" applyAlignment="1">
      <alignment horizontal="center" vertical="center"/>
    </xf>
    <xf numFmtId="0" fontId="9" fillId="0" borderId="0" xfId="6" applyFont="1" applyFill="1" applyAlignment="1">
      <alignment horizontal="center" vertical="center"/>
    </xf>
    <xf numFmtId="0" fontId="0" fillId="0" borderId="0" xfId="0" applyBorder="1"/>
    <xf numFmtId="41" fontId="5" fillId="0" borderId="16" xfId="1" applyNumberFormat="1" applyFont="1" applyFill="1" applyBorder="1" applyAlignment="1">
      <alignment horizontal="right" vertical="center" readingOrder="1"/>
    </xf>
    <xf numFmtId="0" fontId="11" fillId="0" borderId="0" xfId="0" applyFont="1" applyBorder="1" applyAlignment="1">
      <alignment horizontal="right" vertical="center"/>
    </xf>
    <xf numFmtId="41" fontId="5" fillId="7" borderId="11" xfId="1" applyNumberFormat="1" applyFont="1" applyFill="1" applyBorder="1" applyAlignment="1">
      <alignment horizontal="right" vertical="center" readingOrder="1"/>
    </xf>
    <xf numFmtId="41" fontId="5" fillId="0" borderId="11" xfId="1" applyNumberFormat="1" applyFont="1" applyFill="1" applyBorder="1" applyAlignment="1">
      <alignment horizontal="right" vertical="center" readingOrder="1"/>
    </xf>
    <xf numFmtId="3" fontId="11" fillId="0" borderId="0" xfId="0" applyNumberFormat="1" applyFont="1" applyBorder="1" applyAlignment="1">
      <alignment horizontal="right" vertical="center"/>
    </xf>
    <xf numFmtId="41" fontId="5" fillId="7" borderId="19" xfId="1" applyNumberFormat="1" applyFont="1" applyFill="1" applyBorder="1" applyAlignment="1">
      <alignment horizontal="right" vertical="center" readingOrder="1"/>
    </xf>
    <xf numFmtId="0" fontId="21" fillId="0" borderId="0" xfId="39" applyFont="1" applyFill="1" applyBorder="1" applyAlignment="1">
      <alignment horizontal="right" vertical="center" wrapText="1" indent="1" readingOrder="2"/>
    </xf>
    <xf numFmtId="41" fontId="5" fillId="0" borderId="0" xfId="1" applyNumberFormat="1" applyFont="1" applyFill="1" applyBorder="1" applyAlignment="1">
      <alignment horizontal="center" vertical="center" readingOrder="1"/>
    </xf>
    <xf numFmtId="0" fontId="34" fillId="0" borderId="0" xfId="45" applyFont="1" applyFill="1" applyBorder="1" applyAlignment="1">
      <alignment horizontal="left" vertical="center" wrapText="1" indent="1"/>
    </xf>
    <xf numFmtId="41" fontId="5" fillId="0" borderId="28" xfId="1" applyNumberFormat="1" applyFont="1" applyFill="1" applyBorder="1" applyAlignment="1">
      <alignment horizontal="center" vertical="center" readingOrder="1"/>
    </xf>
    <xf numFmtId="41" fontId="5" fillId="0" borderId="28" xfId="1" applyNumberFormat="1" applyFont="1" applyFill="1" applyBorder="1" applyAlignment="1">
      <alignment horizontal="right" vertical="center" readingOrder="1"/>
    </xf>
    <xf numFmtId="41" fontId="5" fillId="0" borderId="25" xfId="1" applyNumberFormat="1" applyFont="1" applyFill="1" applyBorder="1" applyAlignment="1">
      <alignment horizontal="right" vertical="center" readingOrder="1"/>
    </xf>
    <xf numFmtId="0" fontId="4" fillId="0" borderId="0" xfId="6" applyFont="1" applyFill="1" applyAlignment="1">
      <alignment horizontal="left" vertical="center"/>
    </xf>
    <xf numFmtId="41" fontId="5" fillId="4" borderId="11" xfId="1" applyNumberFormat="1" applyFont="1" applyFill="1" applyBorder="1" applyAlignment="1">
      <alignment horizontal="center" vertical="center"/>
    </xf>
    <xf numFmtId="0" fontId="4" fillId="7" borderId="0" xfId="36" applyFont="1" applyFill="1" applyBorder="1" applyAlignment="1">
      <alignment horizontal="center" vertical="center" readingOrder="1"/>
    </xf>
    <xf numFmtId="0" fontId="23" fillId="7" borderId="24" xfId="17" applyFont="1" applyFill="1" applyBorder="1">
      <alignment horizontal="center" vertical="center" wrapText="1"/>
    </xf>
    <xf numFmtId="0" fontId="9" fillId="0" borderId="14" xfId="39" applyFont="1" applyFill="1" applyBorder="1" applyAlignment="1">
      <alignment horizontal="right" vertical="center" wrapText="1" readingOrder="2"/>
    </xf>
    <xf numFmtId="0" fontId="4" fillId="0" borderId="15" xfId="45" applyFont="1" applyFill="1" applyBorder="1" applyAlignment="1">
      <alignment horizontal="left" vertical="center" wrapText="1"/>
    </xf>
    <xf numFmtId="0" fontId="9" fillId="7" borderId="12" xfId="39" applyFont="1" applyFill="1" applyBorder="1" applyAlignment="1">
      <alignment horizontal="right" vertical="center" wrapText="1" readingOrder="2"/>
    </xf>
    <xf numFmtId="0" fontId="4" fillId="7" borderId="13" xfId="45" applyFont="1" applyFill="1" applyBorder="1" applyAlignment="1">
      <alignment horizontal="left" vertical="center" wrapText="1"/>
    </xf>
    <xf numFmtId="0" fontId="9" fillId="0" borderId="12" xfId="39" applyFont="1" applyFill="1" applyBorder="1" applyAlignment="1">
      <alignment horizontal="right" vertical="center" wrapText="1" readingOrder="2"/>
    </xf>
    <xf numFmtId="0" fontId="4" fillId="0" borderId="13" xfId="45" applyFont="1" applyFill="1" applyBorder="1" applyAlignment="1">
      <alignment horizontal="left" vertical="center" wrapText="1"/>
    </xf>
    <xf numFmtId="0" fontId="9" fillId="7" borderId="17" xfId="39" applyFont="1" applyFill="1" applyBorder="1" applyAlignment="1">
      <alignment horizontal="right" vertical="center" wrapText="1" readingOrder="2"/>
    </xf>
    <xf numFmtId="0" fontId="4" fillId="7" borderId="18" xfId="45" applyFont="1" applyFill="1" applyBorder="1" applyAlignment="1">
      <alignment horizontal="left" vertical="center" wrapText="1"/>
    </xf>
    <xf numFmtId="0" fontId="21" fillId="0" borderId="14" xfId="39" applyFont="1" applyFill="1" applyBorder="1" applyAlignment="1">
      <alignment horizontal="right" vertical="center" wrapText="1" indent="1" readingOrder="2"/>
    </xf>
    <xf numFmtId="0" fontId="34" fillId="0" borderId="15" xfId="45" applyFont="1" applyFill="1" applyBorder="1" applyAlignment="1">
      <alignment horizontal="left" vertical="center" wrapText="1" indent="1"/>
    </xf>
    <xf numFmtId="0" fontId="21" fillId="7" borderId="12" xfId="39" applyFont="1" applyFill="1" applyBorder="1" applyAlignment="1">
      <alignment horizontal="right" vertical="center" wrapText="1" indent="1" readingOrder="2"/>
    </xf>
    <xf numFmtId="0" fontId="34" fillId="7" borderId="13" xfId="45" applyFont="1" applyFill="1" applyBorder="1" applyAlignment="1">
      <alignment horizontal="left" vertical="center" wrapText="1" indent="1"/>
    </xf>
    <xf numFmtId="0" fontId="21" fillId="4" borderId="50" xfId="39" applyFont="1" applyFill="1" applyBorder="1" applyAlignment="1">
      <alignment horizontal="right" vertical="center" wrapText="1" indent="1" readingOrder="2"/>
    </xf>
    <xf numFmtId="41" fontId="5" fillId="4" borderId="51" xfId="1" applyNumberFormat="1" applyFont="1" applyFill="1" applyBorder="1" applyAlignment="1">
      <alignment horizontal="center" vertical="center" readingOrder="1"/>
    </xf>
    <xf numFmtId="0" fontId="34" fillId="4" borderId="52" xfId="45" applyFont="1" applyFill="1" applyBorder="1" applyAlignment="1">
      <alignment horizontal="left" vertical="center" wrapText="1" indent="1"/>
    </xf>
    <xf numFmtId="0" fontId="8" fillId="0" borderId="0" xfId="0" applyFont="1" applyBorder="1" applyAlignment="1">
      <alignment vertical="center"/>
    </xf>
    <xf numFmtId="0" fontId="9" fillId="0" borderId="22" xfId="39" applyFont="1" applyFill="1" applyBorder="1" applyAlignment="1">
      <alignment horizontal="right" vertical="center" wrapText="1" indent="1" readingOrder="2"/>
    </xf>
    <xf numFmtId="0" fontId="34" fillId="0" borderId="23" xfId="45" applyFont="1" applyFill="1" applyBorder="1" applyAlignment="1">
      <alignment horizontal="left" vertical="center" wrapText="1" indent="1"/>
    </xf>
    <xf numFmtId="0" fontId="9" fillId="7" borderId="12" xfId="39" applyFont="1" applyFill="1" applyBorder="1" applyAlignment="1">
      <alignment horizontal="right" vertical="center" wrapText="1" indent="1" readingOrder="2"/>
    </xf>
    <xf numFmtId="0" fontId="9" fillId="0" borderId="12" xfId="39" applyFont="1" applyFill="1" applyBorder="1" applyAlignment="1">
      <alignment horizontal="right" vertical="center" wrapText="1" indent="1" readingOrder="2"/>
    </xf>
    <xf numFmtId="0" fontId="34" fillId="0" borderId="13" xfId="45" applyFont="1" applyFill="1" applyBorder="1" applyAlignment="1">
      <alignment horizontal="left" vertical="center" wrapText="1" indent="1"/>
    </xf>
    <xf numFmtId="0" fontId="9" fillId="0" borderId="20" xfId="39" applyFont="1" applyFill="1" applyBorder="1" applyAlignment="1">
      <alignment horizontal="right" vertical="center" wrapText="1" indent="1" readingOrder="2"/>
    </xf>
    <xf numFmtId="0" fontId="34" fillId="0" borderId="21" xfId="45" applyFont="1" applyFill="1" applyBorder="1" applyAlignment="1">
      <alignment horizontal="left" vertical="center" wrapText="1" indent="1"/>
    </xf>
    <xf numFmtId="0" fontId="9" fillId="7" borderId="53" xfId="39" applyFont="1" applyFill="1" applyBorder="1" applyAlignment="1">
      <alignment horizontal="center" vertical="center" wrapText="1" readingOrder="2"/>
    </xf>
    <xf numFmtId="0" fontId="34" fillId="7" borderId="7" xfId="45" applyFont="1" applyFill="1" applyBorder="1" applyAlignment="1">
      <alignment horizontal="center" vertical="center" wrapText="1"/>
    </xf>
    <xf numFmtId="0" fontId="4" fillId="7" borderId="13" xfId="45" applyFont="1" applyFill="1" applyBorder="1" applyAlignment="1">
      <alignment horizontal="left" vertical="center" wrapText="1" indent="1"/>
    </xf>
    <xf numFmtId="41" fontId="4" fillId="7" borderId="24" xfId="1" applyNumberFormat="1" applyFont="1" applyFill="1" applyBorder="1" applyAlignment="1">
      <alignment horizontal="center" vertical="center" readingOrder="1"/>
    </xf>
    <xf numFmtId="0" fontId="5" fillId="0" borderId="28" xfId="44" applyFont="1" applyFill="1" applyBorder="1" applyAlignment="1">
      <alignment horizontal="right" vertical="center" indent="1" readingOrder="1"/>
    </xf>
    <xf numFmtId="0" fontId="5" fillId="7" borderId="11" xfId="44" applyFont="1" applyFill="1" applyBorder="1" applyAlignment="1">
      <alignment horizontal="right" vertical="center" indent="1" readingOrder="1"/>
    </xf>
    <xf numFmtId="0" fontId="5" fillId="0" borderId="11" xfId="44" applyFont="1" applyFill="1" applyBorder="1" applyAlignment="1">
      <alignment horizontal="right" vertical="center" indent="1" readingOrder="1"/>
    </xf>
    <xf numFmtId="0" fontId="5" fillId="0" borderId="19" xfId="44" applyFont="1" applyFill="1" applyBorder="1" applyAlignment="1">
      <alignment horizontal="right" vertical="center" indent="1" readingOrder="1"/>
    </xf>
    <xf numFmtId="0" fontId="9" fillId="0" borderId="17" xfId="39" applyFont="1" applyFill="1" applyBorder="1" applyAlignment="1">
      <alignment horizontal="right" vertical="center" wrapText="1" indent="1" readingOrder="2"/>
    </xf>
    <xf numFmtId="0" fontId="34" fillId="0" borderId="18" xfId="45" applyFont="1" applyFill="1" applyBorder="1" applyAlignment="1">
      <alignment horizontal="left" vertical="center" wrapText="1" indent="1"/>
    </xf>
    <xf numFmtId="41" fontId="5" fillId="7" borderId="11" xfId="1" applyNumberFormat="1" applyFont="1" applyFill="1" applyBorder="1" applyAlignment="1">
      <alignment horizontal="right" vertical="center"/>
    </xf>
    <xf numFmtId="41" fontId="5" fillId="7" borderId="12" xfId="1" applyNumberFormat="1" applyFont="1" applyFill="1" applyBorder="1" applyAlignment="1">
      <alignment horizontal="right" vertical="center"/>
    </xf>
    <xf numFmtId="0" fontId="4" fillId="7" borderId="34" xfId="39" applyFont="1" applyFill="1" applyBorder="1" applyAlignment="1">
      <alignment horizontal="center" vertical="center" wrapText="1" readingOrder="1"/>
    </xf>
    <xf numFmtId="0" fontId="4" fillId="4" borderId="21" xfId="39" applyFont="1" applyFill="1" applyBorder="1" applyAlignment="1">
      <alignment horizontal="center" vertical="center" wrapText="1" readingOrder="1"/>
    </xf>
    <xf numFmtId="0" fontId="9" fillId="4" borderId="20" xfId="39" applyFont="1" applyFill="1" applyBorder="1" applyAlignment="1">
      <alignment horizontal="center" vertical="center" wrapText="1" readingOrder="2"/>
    </xf>
    <xf numFmtId="0" fontId="9" fillId="7" borderId="0" xfId="36" applyFont="1" applyFill="1" applyBorder="1" applyAlignment="1">
      <alignment horizontal="center" vertical="center" readingOrder="2"/>
    </xf>
    <xf numFmtId="41" fontId="4" fillId="7" borderId="11" xfId="1" applyNumberFormat="1" applyFont="1" applyFill="1" applyBorder="1" applyAlignment="1">
      <alignment horizontal="center" vertical="center"/>
    </xf>
    <xf numFmtId="41" fontId="4" fillId="4" borderId="11" xfId="1" applyNumberFormat="1" applyFont="1" applyFill="1" applyBorder="1" applyAlignment="1">
      <alignment horizontal="center" vertical="center"/>
    </xf>
    <xf numFmtId="0" fontId="21" fillId="0" borderId="14" xfId="39" applyFont="1" applyFill="1" applyBorder="1">
      <alignment horizontal="right" vertical="center" wrapText="1" indent="1" readingOrder="2"/>
    </xf>
    <xf numFmtId="0" fontId="5" fillId="0" borderId="15" xfId="45" applyFont="1" applyFill="1" applyBorder="1" applyAlignment="1">
      <alignment horizontal="left" vertical="center" wrapText="1"/>
    </xf>
    <xf numFmtId="0" fontId="21" fillId="7" borderId="12" xfId="39" applyFont="1" applyFill="1" applyBorder="1">
      <alignment horizontal="right" vertical="center" wrapText="1" indent="1" readingOrder="2"/>
    </xf>
    <xf numFmtId="0" fontId="5" fillId="7" borderId="13" xfId="45" applyFont="1" applyFill="1" applyBorder="1" applyAlignment="1">
      <alignment horizontal="left" vertical="center" wrapText="1"/>
    </xf>
    <xf numFmtId="0" fontId="21" fillId="0" borderId="12" xfId="39" applyFont="1" applyFill="1" applyBorder="1">
      <alignment horizontal="right" vertical="center" wrapText="1" indent="1" readingOrder="2"/>
    </xf>
    <xf numFmtId="0" fontId="5" fillId="0" borderId="13" xfId="45" applyFont="1" applyFill="1" applyBorder="1" applyAlignment="1">
      <alignment horizontal="left" vertical="center" wrapText="1"/>
    </xf>
    <xf numFmtId="0" fontId="9" fillId="4" borderId="12" xfId="39" applyFont="1" applyFill="1" applyBorder="1">
      <alignment horizontal="right" vertical="center" wrapText="1" indent="1" readingOrder="2"/>
    </xf>
    <xf numFmtId="0" fontId="5" fillId="4" borderId="13" xfId="45" applyFont="1" applyFill="1" applyBorder="1" applyAlignment="1">
      <alignment horizontal="left" vertical="center" wrapText="1"/>
    </xf>
    <xf numFmtId="0" fontId="9" fillId="7" borderId="12" xfId="39" applyFont="1" applyFill="1" applyBorder="1">
      <alignment horizontal="right" vertical="center" wrapText="1" indent="1" readingOrder="2"/>
    </xf>
    <xf numFmtId="0" fontId="21" fillId="4" borderId="12" xfId="39" applyFont="1" applyFill="1" applyBorder="1">
      <alignment horizontal="right" vertical="center" wrapText="1" indent="1" readingOrder="2"/>
    </xf>
    <xf numFmtId="0" fontId="21" fillId="4" borderId="17" xfId="39" applyFont="1" applyFill="1" applyBorder="1">
      <alignment horizontal="right" vertical="center" wrapText="1" indent="1" readingOrder="2"/>
    </xf>
    <xf numFmtId="0" fontId="9" fillId="7" borderId="43" xfId="36" applyFont="1" applyFill="1" applyBorder="1" applyAlignment="1">
      <alignment horizontal="center" vertical="center"/>
    </xf>
    <xf numFmtId="0" fontId="9" fillId="0" borderId="14" xfId="39" applyFont="1" applyFill="1" applyBorder="1" applyAlignment="1">
      <alignment horizontal="right" vertical="center" wrapText="1" indent="1" readingOrder="2"/>
    </xf>
    <xf numFmtId="0" fontId="5" fillId="0" borderId="15" xfId="45" applyFont="1" applyFill="1" applyBorder="1" applyAlignment="1">
      <alignment horizontal="left" vertical="center" wrapText="1" indent="1"/>
    </xf>
    <xf numFmtId="0" fontId="5" fillId="7" borderId="13" xfId="45" applyFont="1" applyFill="1" applyBorder="1" applyAlignment="1">
      <alignment horizontal="left" vertical="center" wrapText="1" indent="1"/>
    </xf>
    <xf numFmtId="0" fontId="5" fillId="0" borderId="13" xfId="45" applyFont="1" applyFill="1" applyBorder="1" applyAlignment="1">
      <alignment horizontal="left" vertical="center" wrapText="1" indent="1"/>
    </xf>
    <xf numFmtId="0" fontId="5" fillId="0" borderId="21" xfId="45" applyFont="1" applyFill="1" applyBorder="1" applyAlignment="1">
      <alignment horizontal="left" vertical="center" wrapText="1" indent="1"/>
    </xf>
    <xf numFmtId="0" fontId="9" fillId="7" borderId="26" xfId="36" applyFont="1" applyFill="1" applyBorder="1" applyAlignment="1">
      <alignment horizontal="center" vertical="center"/>
    </xf>
    <xf numFmtId="0" fontId="4" fillId="7" borderId="27" xfId="36" applyFont="1" applyFill="1" applyBorder="1" applyAlignment="1">
      <alignment horizontal="center" vertical="center"/>
    </xf>
    <xf numFmtId="0" fontId="36" fillId="0" borderId="15" xfId="45" applyFont="1" applyFill="1" applyBorder="1" applyAlignment="1">
      <alignment horizontal="left" vertical="center" wrapText="1" indent="1"/>
    </xf>
    <xf numFmtId="0" fontId="36" fillId="7" borderId="13" xfId="45" applyFont="1" applyFill="1" applyBorder="1" applyAlignment="1">
      <alignment horizontal="left" vertical="center" wrapText="1" indent="1"/>
    </xf>
    <xf numFmtId="0" fontId="36" fillId="0" borderId="13" xfId="45" applyFont="1" applyFill="1" applyBorder="1" applyAlignment="1">
      <alignment horizontal="left" vertical="center" wrapText="1" indent="1"/>
    </xf>
    <xf numFmtId="0" fontId="36" fillId="0" borderId="21" xfId="45" applyFont="1" applyFill="1" applyBorder="1" applyAlignment="1">
      <alignment horizontal="left" vertical="center" wrapText="1" indent="1"/>
    </xf>
    <xf numFmtId="0" fontId="9" fillId="7" borderId="27" xfId="36" applyFont="1" applyFill="1" applyBorder="1" applyAlignment="1">
      <alignment horizontal="center" vertical="center"/>
    </xf>
    <xf numFmtId="0" fontId="9" fillId="7" borderId="17" xfId="39" applyFont="1" applyFill="1" applyBorder="1" applyAlignment="1">
      <alignment horizontal="right" vertical="center" wrapText="1" indent="1" readingOrder="2"/>
    </xf>
    <xf numFmtId="0" fontId="5" fillId="7" borderId="18" xfId="45" applyFont="1" applyFill="1" applyBorder="1" applyAlignment="1">
      <alignment horizontal="left" vertical="center" wrapText="1" indent="1"/>
    </xf>
    <xf numFmtId="0" fontId="9" fillId="0" borderId="43" xfId="46" applyFont="1" applyFill="1" applyBorder="1" applyAlignment="1">
      <alignment horizontal="center" vertical="center"/>
    </xf>
    <xf numFmtId="0" fontId="34" fillId="0" borderId="54" xfId="46" applyFont="1" applyFill="1" applyBorder="1" applyAlignment="1">
      <alignment horizontal="center" vertical="center"/>
    </xf>
    <xf numFmtId="0" fontId="28" fillId="0" borderId="12" xfId="39" applyFont="1" applyFill="1" applyBorder="1" applyAlignment="1">
      <alignment horizontal="center" vertical="center" readingOrder="2"/>
    </xf>
    <xf numFmtId="0" fontId="34" fillId="0" borderId="13" xfId="39" applyFont="1" applyFill="1" applyBorder="1" applyAlignment="1">
      <alignment horizontal="center" vertical="center" readingOrder="1"/>
    </xf>
    <xf numFmtId="0" fontId="28" fillId="7" borderId="12" xfId="39" applyFont="1" applyFill="1" applyBorder="1" applyAlignment="1">
      <alignment horizontal="center" vertical="center" readingOrder="2"/>
    </xf>
    <xf numFmtId="0" fontId="34" fillId="7" borderId="13" xfId="39" applyFont="1" applyFill="1" applyBorder="1" applyAlignment="1">
      <alignment horizontal="center" vertical="center" readingOrder="1"/>
    </xf>
    <xf numFmtId="0" fontId="28" fillId="7" borderId="17" xfId="39" applyFont="1" applyFill="1" applyBorder="1" applyAlignment="1">
      <alignment horizontal="center" vertical="center" readingOrder="2"/>
    </xf>
    <xf numFmtId="0" fontId="34" fillId="7" borderId="18" xfId="39" applyFont="1" applyFill="1" applyBorder="1" applyAlignment="1">
      <alignment horizontal="center" vertical="center" readingOrder="1"/>
    </xf>
    <xf numFmtId="0" fontId="28" fillId="0" borderId="17" xfId="39" applyFont="1" applyFill="1" applyBorder="1" applyAlignment="1">
      <alignment horizontal="center" vertical="center" readingOrder="2"/>
    </xf>
    <xf numFmtId="0" fontId="34" fillId="0" borderId="18" xfId="39" applyFont="1" applyFill="1" applyBorder="1" applyAlignment="1">
      <alignment horizontal="center" vertical="center" readingOrder="1"/>
    </xf>
    <xf numFmtId="0" fontId="28" fillId="0" borderId="14" xfId="39" applyFont="1" applyFill="1" applyBorder="1" applyAlignment="1">
      <alignment horizontal="center" vertical="center" readingOrder="2"/>
    </xf>
    <xf numFmtId="0" fontId="34" fillId="0" borderId="15" xfId="39" applyFont="1" applyFill="1" applyBorder="1" applyAlignment="1">
      <alignment horizontal="center" vertical="center" readingOrder="1"/>
    </xf>
    <xf numFmtId="0" fontId="5" fillId="0" borderId="16" xfId="24" applyFont="1" applyFill="1" applyBorder="1" applyAlignment="1">
      <alignment horizontal="right" vertical="center" indent="1" readingOrder="1"/>
    </xf>
    <xf numFmtId="0" fontId="4" fillId="0" borderId="16" xfId="24" applyFont="1" applyFill="1" applyBorder="1" applyAlignment="1">
      <alignment horizontal="right" vertical="center" indent="1" readingOrder="1"/>
    </xf>
    <xf numFmtId="0" fontId="5" fillId="7" borderId="11" xfId="24" applyFont="1" applyFill="1" applyBorder="1" applyAlignment="1">
      <alignment horizontal="right" vertical="center" indent="1" readingOrder="1"/>
    </xf>
    <xf numFmtId="0" fontId="4" fillId="7" borderId="11" xfId="24" applyFont="1" applyFill="1" applyBorder="1" applyAlignment="1">
      <alignment horizontal="right" vertical="center" indent="1" readingOrder="1"/>
    </xf>
    <xf numFmtId="0" fontId="5" fillId="0" borderId="11" xfId="24" applyFont="1" applyFill="1" applyBorder="1" applyAlignment="1">
      <alignment horizontal="right" vertical="center" indent="1" readingOrder="1"/>
    </xf>
    <xf numFmtId="0" fontId="4" fillId="0" borderId="11" xfId="24" applyFont="1" applyFill="1" applyBorder="1" applyAlignment="1">
      <alignment horizontal="right" vertical="center" indent="1" readingOrder="1"/>
    </xf>
    <xf numFmtId="0" fontId="5" fillId="7" borderId="19" xfId="24" quotePrefix="1" applyFont="1" applyFill="1" applyBorder="1" applyAlignment="1">
      <alignment horizontal="right" vertical="center" indent="1" readingOrder="1"/>
    </xf>
    <xf numFmtId="0" fontId="4" fillId="7" borderId="19" xfId="24" quotePrefix="1" applyFont="1" applyFill="1" applyBorder="1" applyAlignment="1">
      <alignment horizontal="right" vertical="center" indent="1" readingOrder="1"/>
    </xf>
    <xf numFmtId="0" fontId="5" fillId="0" borderId="19" xfId="24" applyFont="1" applyFill="1" applyBorder="1" applyAlignment="1">
      <alignment horizontal="right" vertical="center" indent="1" readingOrder="1"/>
    </xf>
    <xf numFmtId="0" fontId="4" fillId="0" borderId="19" xfId="24" applyFont="1" applyFill="1" applyBorder="1" applyAlignment="1">
      <alignment horizontal="right" vertical="center" indent="1" readingOrder="1"/>
    </xf>
    <xf numFmtId="0" fontId="32" fillId="0" borderId="12" xfId="39" applyFont="1" applyFill="1" applyBorder="1" applyAlignment="1">
      <alignment horizontal="center" vertical="center" readingOrder="2"/>
    </xf>
    <xf numFmtId="0" fontId="32" fillId="7" borderId="12" xfId="39" applyFont="1" applyFill="1" applyBorder="1" applyAlignment="1">
      <alignment horizontal="center" vertical="center" readingOrder="2"/>
    </xf>
    <xf numFmtId="0" fontId="32" fillId="0" borderId="17" xfId="39" applyFont="1" applyFill="1" applyBorder="1" applyAlignment="1">
      <alignment horizontal="center" vertical="center" readingOrder="2"/>
    </xf>
    <xf numFmtId="0" fontId="32" fillId="7" borderId="17" xfId="39" applyFont="1" applyFill="1" applyBorder="1" applyAlignment="1">
      <alignment horizontal="center" vertical="center" readingOrder="2"/>
    </xf>
    <xf numFmtId="0" fontId="32" fillId="0" borderId="22" xfId="39" applyFont="1" applyFill="1" applyBorder="1" applyAlignment="1">
      <alignment horizontal="center" vertical="center" readingOrder="2"/>
    </xf>
    <xf numFmtId="0" fontId="9" fillId="0" borderId="14" xfId="39" applyFont="1" applyFill="1" applyBorder="1">
      <alignment horizontal="right" vertical="center" wrapText="1" indent="1" readingOrder="2"/>
    </xf>
    <xf numFmtId="0" fontId="34" fillId="0" borderId="15" xfId="45" applyFont="1" applyFill="1" applyBorder="1">
      <alignment horizontal="left" vertical="center" wrapText="1" indent="1"/>
    </xf>
    <xf numFmtId="0" fontId="9" fillId="7" borderId="14" xfId="39" applyFont="1" applyFill="1" applyBorder="1">
      <alignment horizontal="right" vertical="center" wrapText="1" indent="1" readingOrder="2"/>
    </xf>
    <xf numFmtId="0" fontId="34" fillId="7" borderId="15" xfId="45" applyFont="1" applyFill="1" applyBorder="1">
      <alignment horizontal="left" vertical="center" wrapText="1" indent="1"/>
    </xf>
    <xf numFmtId="0" fontId="9" fillId="0" borderId="12" xfId="39" applyFont="1" applyFill="1" applyBorder="1">
      <alignment horizontal="right" vertical="center" wrapText="1" indent="1" readingOrder="2"/>
    </xf>
    <xf numFmtId="0" fontId="34" fillId="0" borderId="13" xfId="45" applyFont="1" applyFill="1" applyBorder="1">
      <alignment horizontal="left" vertical="center" wrapText="1" indent="1"/>
    </xf>
    <xf numFmtId="0" fontId="34" fillId="7" borderId="13" xfId="45" applyFont="1" applyFill="1" applyBorder="1">
      <alignment horizontal="left" vertical="center" wrapText="1" indent="1"/>
    </xf>
    <xf numFmtId="0" fontId="9" fillId="0" borderId="17" xfId="39" applyFont="1" applyFill="1" applyBorder="1">
      <alignment horizontal="right" vertical="center" wrapText="1" indent="1" readingOrder="2"/>
    </xf>
    <xf numFmtId="0" fontId="34" fillId="0" borderId="18" xfId="45" applyFont="1" applyFill="1" applyBorder="1">
      <alignment horizontal="left" vertical="center" wrapText="1" indent="1"/>
    </xf>
    <xf numFmtId="0" fontId="9" fillId="7" borderId="20" xfId="39" applyFont="1" applyFill="1" applyBorder="1">
      <alignment horizontal="right" vertical="center" wrapText="1" indent="1" readingOrder="2"/>
    </xf>
    <xf numFmtId="0" fontId="34" fillId="7" borderId="21" xfId="45" applyFont="1" applyFill="1" applyBorder="1">
      <alignment horizontal="left" vertical="center" wrapText="1" indent="1"/>
    </xf>
    <xf numFmtId="0" fontId="9" fillId="0" borderId="43" xfId="39" applyFont="1" applyFill="1" applyBorder="1">
      <alignment horizontal="right" vertical="center" wrapText="1" indent="1" readingOrder="2"/>
    </xf>
    <xf numFmtId="0" fontId="34" fillId="0" borderId="54" xfId="45" applyFont="1" applyFill="1" applyBorder="1">
      <alignment horizontal="left" vertical="center" wrapText="1" indent="1"/>
    </xf>
    <xf numFmtId="0" fontId="5" fillId="0" borderId="15" xfId="45" applyFont="1" applyFill="1" applyBorder="1">
      <alignment horizontal="left" vertical="center" wrapText="1" indent="1"/>
    </xf>
    <xf numFmtId="0" fontId="5" fillId="7" borderId="13" xfId="45" applyFont="1" applyFill="1" applyBorder="1">
      <alignment horizontal="left" vertical="center" wrapText="1" indent="1"/>
    </xf>
    <xf numFmtId="0" fontId="5" fillId="0" borderId="13" xfId="45" applyFont="1" applyFill="1" applyBorder="1">
      <alignment horizontal="left" vertical="center" wrapText="1" indent="1"/>
    </xf>
    <xf numFmtId="0" fontId="9" fillId="0" borderId="20" xfId="39" applyFont="1" applyFill="1" applyBorder="1">
      <alignment horizontal="right" vertical="center" wrapText="1" indent="1" readingOrder="2"/>
    </xf>
    <xf numFmtId="0" fontId="5" fillId="0" borderId="21" xfId="45" applyFont="1" applyFill="1" applyBorder="1">
      <alignment horizontal="left" vertical="center" wrapText="1" indent="1"/>
    </xf>
    <xf numFmtId="0" fontId="9" fillId="7" borderId="26" xfId="36" applyFont="1" applyFill="1" applyBorder="1" applyAlignment="1">
      <alignment horizontal="center" vertical="center" readingOrder="2"/>
    </xf>
    <xf numFmtId="41" fontId="5" fillId="0" borderId="15" xfId="1" applyNumberFormat="1" applyFont="1" applyFill="1" applyBorder="1" applyAlignment="1">
      <alignment horizontal="right" vertical="center" readingOrder="1"/>
    </xf>
    <xf numFmtId="41" fontId="5" fillId="0" borderId="0" xfId="1" applyNumberFormat="1" applyFont="1" applyFill="1" applyBorder="1" applyAlignment="1">
      <alignment horizontal="right" vertical="center" readingOrder="1"/>
    </xf>
    <xf numFmtId="41" fontId="5" fillId="0" borderId="14" xfId="1" applyNumberFormat="1" applyFont="1" applyFill="1" applyBorder="1" applyAlignment="1">
      <alignment horizontal="right" vertical="center" readingOrder="1"/>
    </xf>
    <xf numFmtId="41" fontId="5" fillId="7" borderId="13" xfId="1" applyNumberFormat="1" applyFont="1" applyFill="1" applyBorder="1" applyAlignment="1">
      <alignment horizontal="right" vertical="center" readingOrder="1"/>
    </xf>
    <xf numFmtId="41" fontId="5" fillId="7" borderId="0" xfId="1" applyNumberFormat="1" applyFont="1" applyFill="1" applyBorder="1" applyAlignment="1">
      <alignment horizontal="right" vertical="center" readingOrder="1"/>
    </xf>
    <xf numFmtId="41" fontId="5" fillId="7" borderId="12" xfId="1" applyNumberFormat="1" applyFont="1" applyFill="1" applyBorder="1" applyAlignment="1">
      <alignment horizontal="right" vertical="center" readingOrder="1"/>
    </xf>
    <xf numFmtId="41" fontId="5" fillId="0" borderId="13" xfId="1" applyNumberFormat="1" applyFont="1" applyFill="1" applyBorder="1" applyAlignment="1">
      <alignment horizontal="right" vertical="center" readingOrder="1"/>
    </xf>
    <xf numFmtId="41" fontId="5" fillId="0" borderId="12" xfId="1" applyNumberFormat="1" applyFont="1" applyFill="1" applyBorder="1" applyAlignment="1">
      <alignment horizontal="right" vertical="center" readingOrder="1"/>
    </xf>
    <xf numFmtId="41" fontId="5" fillId="0" borderId="21" xfId="1" applyNumberFormat="1" applyFont="1" applyFill="1" applyBorder="1" applyAlignment="1">
      <alignment horizontal="right" vertical="center" readingOrder="1"/>
    </xf>
    <xf numFmtId="41" fontId="5" fillId="0" borderId="20" xfId="1" applyNumberFormat="1" applyFont="1" applyFill="1" applyBorder="1" applyAlignment="1">
      <alignment horizontal="right" vertical="center" readingOrder="1"/>
    </xf>
    <xf numFmtId="41" fontId="34" fillId="7" borderId="24" xfId="1" applyNumberFormat="1" applyFont="1" applyFill="1" applyBorder="1" applyAlignment="1">
      <alignment horizontal="right" vertical="center"/>
    </xf>
    <xf numFmtId="0" fontId="15" fillId="7" borderId="27" xfId="36" applyFont="1" applyFill="1" applyBorder="1" applyAlignment="1">
      <alignment horizontal="center" vertical="center"/>
    </xf>
    <xf numFmtId="0" fontId="20" fillId="0" borderId="15" xfId="45" applyFont="1" applyFill="1" applyBorder="1" applyAlignment="1">
      <alignment horizontal="left" vertical="center" wrapText="1" indent="1"/>
    </xf>
    <xf numFmtId="0" fontId="20" fillId="7" borderId="13" xfId="45" applyFont="1" applyFill="1" applyBorder="1" applyAlignment="1">
      <alignment horizontal="left" vertical="center" wrapText="1" indent="1"/>
    </xf>
    <xf numFmtId="0" fontId="20" fillId="0" borderId="13" xfId="45" applyFont="1" applyFill="1" applyBorder="1" applyAlignment="1">
      <alignment horizontal="left" vertical="center" wrapText="1" indent="1"/>
    </xf>
    <xf numFmtId="0" fontId="9" fillId="7" borderId="20" xfId="39" applyFont="1" applyFill="1" applyBorder="1" applyAlignment="1">
      <alignment horizontal="right" vertical="center" wrapText="1" indent="1" readingOrder="2"/>
    </xf>
    <xf numFmtId="0" fontId="20" fillId="7" borderId="21" xfId="45" applyFont="1" applyFill="1" applyBorder="1" applyAlignment="1">
      <alignment horizontal="left" vertical="center" wrapText="1" indent="1"/>
    </xf>
    <xf numFmtId="0" fontId="9" fillId="0" borderId="26" xfId="36" applyFont="1" applyFill="1" applyBorder="1" applyAlignment="1">
      <alignment horizontal="center" vertical="center" readingOrder="2"/>
    </xf>
    <xf numFmtId="0" fontId="15" fillId="0" borderId="27" xfId="36" applyFont="1" applyFill="1" applyBorder="1" applyAlignment="1">
      <alignment horizontal="center" vertical="center"/>
    </xf>
    <xf numFmtId="41" fontId="20" fillId="0" borderId="16" xfId="1" applyNumberFormat="1" applyFont="1" applyFill="1" applyBorder="1" applyAlignment="1">
      <alignment horizontal="right" vertical="center" indent="1" readingOrder="1"/>
    </xf>
    <xf numFmtId="0" fontId="15" fillId="7" borderId="12" xfId="39" applyFont="1" applyFill="1" applyBorder="1" applyAlignment="1">
      <alignment horizontal="center" vertical="center" wrapText="1" readingOrder="2"/>
    </xf>
    <xf numFmtId="0" fontId="15" fillId="7" borderId="13" xfId="45" applyFont="1" applyFill="1" applyBorder="1" applyAlignment="1">
      <alignment horizontal="center" vertical="center" wrapText="1"/>
    </xf>
    <xf numFmtId="0" fontId="15" fillId="4" borderId="12" xfId="39" applyFont="1" applyFill="1" applyBorder="1" applyAlignment="1">
      <alignment horizontal="center" vertical="center" wrapText="1" readingOrder="2"/>
    </xf>
    <xf numFmtId="0" fontId="15" fillId="4" borderId="13" xfId="45" applyFont="1" applyFill="1" applyBorder="1" applyAlignment="1">
      <alignment horizontal="center" vertical="center" wrapText="1"/>
    </xf>
    <xf numFmtId="0" fontId="15" fillId="4" borderId="17" xfId="39" applyFont="1" applyFill="1" applyBorder="1" applyAlignment="1">
      <alignment horizontal="center" vertical="center" wrapText="1" readingOrder="2"/>
    </xf>
    <xf numFmtId="0" fontId="15" fillId="4" borderId="18" xfId="45" applyFont="1" applyFill="1" applyBorder="1" applyAlignment="1">
      <alignment horizontal="center" vertical="center" wrapText="1"/>
    </xf>
    <xf numFmtId="0" fontId="15" fillId="0" borderId="14" xfId="39" applyFont="1" applyFill="1" applyBorder="1" applyAlignment="1">
      <alignment horizontal="right" vertical="center" wrapText="1" indent="1" readingOrder="2"/>
    </xf>
    <xf numFmtId="0" fontId="30" fillId="0" borderId="15" xfId="45" applyFont="1" applyFill="1" applyBorder="1" applyAlignment="1">
      <alignment horizontal="left" vertical="center" wrapText="1" indent="1"/>
    </xf>
    <xf numFmtId="0" fontId="15" fillId="7" borderId="12" xfId="39" applyFont="1" applyFill="1" applyBorder="1" applyAlignment="1">
      <alignment horizontal="right" vertical="center" wrapText="1" indent="1" readingOrder="2"/>
    </xf>
    <xf numFmtId="0" fontId="30" fillId="7" borderId="13" xfId="45" applyFont="1" applyFill="1" applyBorder="1" applyAlignment="1">
      <alignment horizontal="left" vertical="center" wrapText="1" indent="1"/>
    </xf>
    <xf numFmtId="0" fontId="15" fillId="0" borderId="12" xfId="39" applyFont="1" applyFill="1" applyBorder="1" applyAlignment="1">
      <alignment horizontal="right" vertical="center" wrapText="1" indent="1" readingOrder="2"/>
    </xf>
    <xf numFmtId="0" fontId="30" fillId="0" borderId="13" xfId="45" applyFont="1" applyFill="1" applyBorder="1" applyAlignment="1">
      <alignment horizontal="left" vertical="center" wrapText="1" indent="1"/>
    </xf>
    <xf numFmtId="0" fontId="15" fillId="7" borderId="20" xfId="39" applyFont="1" applyFill="1" applyBorder="1" applyAlignment="1">
      <alignment horizontal="right" vertical="center" wrapText="1" indent="1" readingOrder="2"/>
    </xf>
    <xf numFmtId="0" fontId="30" fillId="7" borderId="21" xfId="45" applyFont="1" applyFill="1" applyBorder="1" applyAlignment="1">
      <alignment horizontal="left" vertical="center" wrapText="1" indent="1"/>
    </xf>
    <xf numFmtId="41" fontId="5" fillId="0" borderId="19" xfId="1" applyNumberFormat="1" applyFont="1" applyFill="1" applyBorder="1" applyAlignment="1">
      <alignment horizontal="center" vertical="center"/>
    </xf>
    <xf numFmtId="0" fontId="9" fillId="0" borderId="59" xfId="39" applyFont="1" applyFill="1" applyBorder="1" applyAlignment="1">
      <alignment horizontal="right" vertical="center" wrapText="1" indent="1" readingOrder="2"/>
    </xf>
    <xf numFmtId="0" fontId="9" fillId="7" borderId="14" xfId="39" applyFont="1" applyFill="1" applyBorder="1" applyAlignment="1">
      <alignment horizontal="right" vertical="center" wrapText="1" indent="1" readingOrder="2"/>
    </xf>
    <xf numFmtId="0" fontId="9" fillId="7" borderId="61" xfId="39" applyFont="1" applyFill="1" applyBorder="1" applyAlignment="1">
      <alignment horizontal="right" vertical="center" wrapText="1" indent="1" readingOrder="2"/>
    </xf>
    <xf numFmtId="0" fontId="9" fillId="7" borderId="43" xfId="39" applyFont="1" applyFill="1" applyBorder="1" applyAlignment="1">
      <alignment horizontal="right" vertical="center" wrapText="1" indent="1" readingOrder="2"/>
    </xf>
    <xf numFmtId="0" fontId="23" fillId="7" borderId="19" xfId="45" applyFont="1" applyFill="1" applyBorder="1" applyAlignment="1">
      <alignment horizontal="center" vertical="center" readingOrder="1"/>
    </xf>
    <xf numFmtId="41" fontId="36" fillId="0" borderId="16" xfId="1" applyNumberFormat="1" applyFont="1" applyFill="1" applyBorder="1" applyAlignment="1">
      <alignment vertical="center"/>
    </xf>
    <xf numFmtId="164" fontId="36" fillId="7" borderId="11" xfId="1" quotePrefix="1" applyNumberFormat="1" applyFont="1" applyFill="1" applyBorder="1" applyAlignment="1">
      <alignment vertical="center"/>
    </xf>
    <xf numFmtId="41" fontId="36" fillId="7" borderId="11" xfId="1" applyNumberFormat="1" applyFont="1" applyFill="1" applyBorder="1" applyAlignment="1">
      <alignment vertical="center"/>
    </xf>
    <xf numFmtId="41" fontId="36" fillId="0" borderId="11" xfId="1" applyNumberFormat="1" applyFont="1" applyFill="1" applyBorder="1" applyAlignment="1">
      <alignment vertical="center"/>
    </xf>
    <xf numFmtId="164" fontId="36" fillId="0" borderId="11" xfId="1" quotePrefix="1" applyNumberFormat="1" applyFont="1" applyFill="1" applyBorder="1" applyAlignment="1">
      <alignment vertical="center"/>
    </xf>
    <xf numFmtId="41" fontId="36" fillId="0" borderId="25" xfId="1" applyNumberFormat="1" applyFont="1" applyFill="1" applyBorder="1" applyAlignment="1">
      <alignment vertical="center"/>
    </xf>
    <xf numFmtId="41" fontId="20" fillId="7" borderId="24" xfId="1" applyNumberFormat="1" applyFont="1" applyFill="1" applyBorder="1" applyAlignment="1">
      <alignment vertical="center"/>
    </xf>
    <xf numFmtId="164" fontId="5" fillId="0" borderId="16" xfId="1" applyNumberFormat="1" applyFont="1" applyFill="1" applyBorder="1" applyAlignment="1">
      <alignment horizontal="right" vertical="center" readingOrder="1"/>
    </xf>
    <xf numFmtId="164" fontId="4" fillId="0" borderId="16" xfId="1" applyNumberFormat="1" applyFont="1" applyFill="1" applyBorder="1" applyAlignment="1">
      <alignment horizontal="right" vertical="center" readingOrder="1"/>
    </xf>
    <xf numFmtId="164" fontId="5" fillId="7" borderId="11" xfId="1" applyNumberFormat="1" applyFont="1" applyFill="1" applyBorder="1" applyAlignment="1">
      <alignment horizontal="right" vertical="center" readingOrder="1"/>
    </xf>
    <xf numFmtId="164" fontId="4" fillId="7" borderId="11" xfId="1" applyNumberFormat="1" applyFont="1" applyFill="1" applyBorder="1" applyAlignment="1">
      <alignment horizontal="right" vertical="center" readingOrder="1"/>
    </xf>
    <xf numFmtId="164" fontId="5" fillId="0" borderId="11" xfId="1" applyNumberFormat="1" applyFont="1" applyFill="1" applyBorder="1" applyAlignment="1">
      <alignment horizontal="right" vertical="center" readingOrder="1"/>
    </xf>
    <xf numFmtId="164" fontId="4" fillId="0" borderId="11" xfId="1" applyNumberFormat="1" applyFont="1" applyFill="1" applyBorder="1" applyAlignment="1">
      <alignment horizontal="right" vertical="center" readingOrder="1"/>
    </xf>
    <xf numFmtId="164" fontId="5" fillId="4" borderId="11" xfId="1" applyNumberFormat="1" applyFont="1" applyFill="1" applyBorder="1" applyAlignment="1">
      <alignment horizontal="right" vertical="center" readingOrder="1"/>
    </xf>
    <xf numFmtId="164" fontId="4" fillId="4" borderId="11" xfId="1" applyNumberFormat="1" applyFont="1" applyFill="1" applyBorder="1" applyAlignment="1">
      <alignment horizontal="right" vertical="center" readingOrder="1"/>
    </xf>
    <xf numFmtId="164" fontId="5" fillId="0" borderId="23" xfId="1" applyNumberFormat="1" applyFont="1" applyFill="1" applyBorder="1" applyAlignment="1">
      <alignment horizontal="right" vertical="center"/>
    </xf>
    <xf numFmtId="164" fontId="5" fillId="0" borderId="22" xfId="1" applyNumberFormat="1" applyFont="1" applyFill="1" applyBorder="1" applyAlignment="1">
      <alignment horizontal="right" vertical="center"/>
    </xf>
    <xf numFmtId="164" fontId="5" fillId="7" borderId="13" xfId="1" applyNumberFormat="1" applyFont="1" applyFill="1" applyBorder="1" applyAlignment="1">
      <alignment horizontal="right" vertical="center"/>
    </xf>
    <xf numFmtId="164" fontId="5" fillId="7" borderId="12" xfId="1" applyNumberFormat="1" applyFont="1" applyFill="1" applyBorder="1" applyAlignment="1">
      <alignment horizontal="right" vertical="center"/>
    </xf>
    <xf numFmtId="164" fontId="5" fillId="0" borderId="13" xfId="1" applyNumberFormat="1" applyFont="1" applyFill="1" applyBorder="1" applyAlignment="1">
      <alignment horizontal="right" vertical="center"/>
    </xf>
    <xf numFmtId="164" fontId="5" fillId="0" borderId="12" xfId="1" applyNumberFormat="1" applyFont="1" applyFill="1" applyBorder="1" applyAlignment="1">
      <alignment horizontal="right" vertical="center"/>
    </xf>
    <xf numFmtId="164" fontId="5" fillId="7" borderId="18" xfId="1" applyNumberFormat="1" applyFont="1" applyFill="1" applyBorder="1" applyAlignment="1">
      <alignment horizontal="right" vertical="center"/>
    </xf>
    <xf numFmtId="164" fontId="5" fillId="7" borderId="17" xfId="1" applyNumberFormat="1" applyFont="1" applyFill="1" applyBorder="1" applyAlignment="1">
      <alignment horizontal="right" vertical="center"/>
    </xf>
    <xf numFmtId="164" fontId="4" fillId="0" borderId="27" xfId="1" applyNumberFormat="1" applyFont="1" applyFill="1" applyBorder="1" applyAlignment="1">
      <alignment horizontal="right" vertical="center"/>
    </xf>
    <xf numFmtId="1" fontId="53" fillId="0" borderId="28" xfId="24" applyNumberFormat="1" applyFont="1" applyFill="1" applyBorder="1" applyAlignment="1">
      <alignment horizontal="right" vertical="center" indent="1" readingOrder="1"/>
    </xf>
    <xf numFmtId="1" fontId="54" fillId="0" borderId="28" xfId="24" applyNumberFormat="1" applyFont="1" applyFill="1" applyBorder="1" applyAlignment="1">
      <alignment horizontal="right" vertical="center" indent="1" readingOrder="1"/>
    </xf>
    <xf numFmtId="1" fontId="53" fillId="7" borderId="11" xfId="24" applyNumberFormat="1" applyFont="1" applyFill="1" applyBorder="1" applyAlignment="1">
      <alignment horizontal="right" vertical="center" indent="1" readingOrder="1"/>
    </xf>
    <xf numFmtId="1" fontId="54" fillId="7" borderId="11" xfId="24" applyNumberFormat="1" applyFont="1" applyFill="1" applyBorder="1" applyAlignment="1">
      <alignment horizontal="right" vertical="center" indent="1" readingOrder="1"/>
    </xf>
    <xf numFmtId="1" fontId="53" fillId="0" borderId="11" xfId="24" applyNumberFormat="1" applyFont="1" applyFill="1" applyBorder="1" applyAlignment="1">
      <alignment horizontal="right" vertical="center" indent="1" readingOrder="1"/>
    </xf>
    <xf numFmtId="1" fontId="54" fillId="0" borderId="11" xfId="24" applyNumberFormat="1" applyFont="1" applyFill="1" applyBorder="1" applyAlignment="1">
      <alignment horizontal="right" vertical="center" indent="1" readingOrder="1"/>
    </xf>
    <xf numFmtId="1" fontId="53" fillId="7" borderId="19" xfId="24" applyNumberFormat="1" applyFont="1" applyFill="1" applyBorder="1" applyAlignment="1">
      <alignment horizontal="right" vertical="center" indent="1" readingOrder="1"/>
    </xf>
    <xf numFmtId="1" fontId="54" fillId="7" borderId="19" xfId="24" applyNumberFormat="1" applyFont="1" applyFill="1" applyBorder="1" applyAlignment="1">
      <alignment horizontal="right" vertical="center" indent="1" readingOrder="1"/>
    </xf>
    <xf numFmtId="1" fontId="53" fillId="0" borderId="19" xfId="24" applyNumberFormat="1" applyFont="1" applyFill="1" applyBorder="1" applyAlignment="1">
      <alignment horizontal="right" vertical="center" indent="1" readingOrder="1"/>
    </xf>
    <xf numFmtId="1" fontId="54" fillId="0" borderId="19" xfId="24" applyNumberFormat="1" applyFont="1" applyFill="1" applyBorder="1" applyAlignment="1">
      <alignment horizontal="right" vertical="center" indent="1" readingOrder="1"/>
    </xf>
    <xf numFmtId="164" fontId="5" fillId="0" borderId="25" xfId="1" applyNumberFormat="1" applyFont="1" applyFill="1" applyBorder="1" applyAlignment="1">
      <alignment horizontal="right" vertical="center" readingOrder="1"/>
    </xf>
    <xf numFmtId="164" fontId="34" fillId="7" borderId="24" xfId="1" applyNumberFormat="1" applyFont="1" applyFill="1" applyBorder="1" applyAlignment="1">
      <alignment horizontal="right" vertical="center"/>
    </xf>
    <xf numFmtId="164" fontId="5" fillId="0" borderId="16" xfId="1" applyNumberFormat="1" applyFont="1" applyFill="1" applyBorder="1" applyAlignment="1">
      <alignment vertical="center" readingOrder="1"/>
    </xf>
    <xf numFmtId="164" fontId="4" fillId="0" borderId="16" xfId="1" applyNumberFormat="1" applyFont="1" applyFill="1" applyBorder="1" applyAlignment="1">
      <alignment vertical="center" readingOrder="1"/>
    </xf>
    <xf numFmtId="164" fontId="5" fillId="7" borderId="11" xfId="1" applyNumberFormat="1" applyFont="1" applyFill="1" applyBorder="1" applyAlignment="1">
      <alignment vertical="center" readingOrder="1"/>
    </xf>
    <xf numFmtId="164" fontId="4" fillId="7" borderId="11" xfId="1" applyNumberFormat="1" applyFont="1" applyFill="1" applyBorder="1" applyAlignment="1">
      <alignment vertical="center" readingOrder="1"/>
    </xf>
    <xf numFmtId="164" fontId="5" fillId="0" borderId="11" xfId="1" applyNumberFormat="1" applyFont="1" applyFill="1" applyBorder="1" applyAlignment="1">
      <alignment vertical="center" readingOrder="1"/>
    </xf>
    <xf numFmtId="164" fontId="4" fillId="0" borderId="11" xfId="1" applyNumberFormat="1" applyFont="1" applyFill="1" applyBorder="1" applyAlignment="1">
      <alignment vertical="center" readingOrder="1"/>
    </xf>
    <xf numFmtId="164" fontId="5" fillId="0" borderId="25" xfId="1" applyNumberFormat="1" applyFont="1" applyFill="1" applyBorder="1" applyAlignment="1">
      <alignment vertical="center" readingOrder="1"/>
    </xf>
    <xf numFmtId="164" fontId="4" fillId="0" borderId="25" xfId="1" applyNumberFormat="1" applyFont="1" applyFill="1" applyBorder="1" applyAlignment="1">
      <alignment vertical="center" readingOrder="1"/>
    </xf>
    <xf numFmtId="164" fontId="34" fillId="7" borderId="24" xfId="1" applyNumberFormat="1" applyFont="1" applyFill="1" applyBorder="1" applyAlignment="1">
      <alignment horizontal="right" vertical="center" indent="1"/>
    </xf>
    <xf numFmtId="164" fontId="4" fillId="0" borderId="25" xfId="1" applyNumberFormat="1" applyFont="1" applyFill="1" applyBorder="1" applyAlignment="1">
      <alignment horizontal="right" vertical="center" readingOrder="1"/>
    </xf>
    <xf numFmtId="164" fontId="4" fillId="7" borderId="24" xfId="1" applyNumberFormat="1" applyFont="1" applyFill="1" applyBorder="1" applyAlignment="1">
      <alignment horizontal="right" vertical="center"/>
    </xf>
    <xf numFmtId="0" fontId="0" fillId="0" borderId="0" xfId="0" applyBorder="1"/>
    <xf numFmtId="0" fontId="5" fillId="0" borderId="63" xfId="0" applyFont="1" applyFill="1" applyBorder="1"/>
    <xf numFmtId="0" fontId="5" fillId="3" borderId="63" xfId="0" applyFont="1" applyFill="1" applyBorder="1"/>
    <xf numFmtId="0" fontId="0" fillId="0" borderId="63" xfId="0" applyBorder="1"/>
    <xf numFmtId="0" fontId="19" fillId="0" borderId="63" xfId="26" applyFont="1" applyFill="1" applyBorder="1">
      <alignment horizontal="left" vertical="center"/>
    </xf>
    <xf numFmtId="0" fontId="19" fillId="0" borderId="0" xfId="26" applyFont="1" applyFill="1" applyBorder="1">
      <alignment horizontal="left" vertical="center"/>
    </xf>
    <xf numFmtId="0" fontId="9" fillId="0" borderId="0" xfId="6" applyFont="1" applyFill="1" applyAlignment="1">
      <alignment horizontal="center" vertical="center"/>
    </xf>
    <xf numFmtId="0" fontId="9" fillId="0" borderId="0" xfId="6" applyFont="1" applyFill="1" applyAlignment="1">
      <alignment horizontal="center" vertical="center"/>
    </xf>
    <xf numFmtId="0" fontId="23" fillId="7" borderId="24" xfId="17" applyFont="1" applyFill="1" applyBorder="1">
      <alignment horizontal="center" vertical="center" wrapText="1"/>
    </xf>
    <xf numFmtId="0" fontId="0" fillId="0" borderId="0" xfId="0" applyBorder="1"/>
    <xf numFmtId="0" fontId="9" fillId="0" borderId="27" xfId="36" applyFont="1" applyFill="1" applyBorder="1" applyAlignment="1">
      <alignment horizontal="center" vertical="center"/>
    </xf>
    <xf numFmtId="41" fontId="5" fillId="7" borderId="18" xfId="1" applyNumberFormat="1" applyFont="1" applyFill="1" applyBorder="1" applyAlignment="1">
      <alignment horizontal="right" vertical="center" readingOrder="1"/>
    </xf>
    <xf numFmtId="41" fontId="34" fillId="7" borderId="16" xfId="1" applyNumberFormat="1" applyFont="1" applyFill="1" applyBorder="1" applyAlignment="1">
      <alignment horizontal="center" vertical="center"/>
    </xf>
    <xf numFmtId="0" fontId="5" fillId="7" borderId="19" xfId="24" applyFont="1" applyFill="1" applyBorder="1" applyAlignment="1">
      <alignment horizontal="right" vertical="center" indent="1" readingOrder="1"/>
    </xf>
    <xf numFmtId="0" fontId="4" fillId="7" borderId="19" xfId="24" applyFont="1" applyFill="1" applyBorder="1" applyAlignment="1">
      <alignment horizontal="right" vertical="center" indent="1" readingOrder="1"/>
    </xf>
    <xf numFmtId="0" fontId="9" fillId="4" borderId="59" xfId="39" applyFont="1" applyFill="1" applyBorder="1" applyAlignment="1">
      <alignment horizontal="center" vertical="center" wrapText="1" readingOrder="2"/>
    </xf>
    <xf numFmtId="41" fontId="5" fillId="4" borderId="25" xfId="1" applyNumberFormat="1" applyFont="1" applyFill="1" applyBorder="1" applyAlignment="1">
      <alignment horizontal="center" vertical="center" readingOrder="1"/>
    </xf>
    <xf numFmtId="41" fontId="4" fillId="4" borderId="25" xfId="1" applyNumberFormat="1" applyFont="1" applyFill="1" applyBorder="1" applyAlignment="1">
      <alignment horizontal="center" vertical="center" readingOrder="1"/>
    </xf>
    <xf numFmtId="0" fontId="4" fillId="4" borderId="0" xfId="39" applyFont="1" applyFill="1" applyBorder="1" applyAlignment="1">
      <alignment horizontal="center" vertical="center" wrapText="1" readingOrder="1"/>
    </xf>
    <xf numFmtId="0" fontId="9" fillId="4" borderId="22" xfId="39" applyFont="1" applyFill="1" applyBorder="1" applyAlignment="1">
      <alignment horizontal="center" vertical="center" wrapText="1" readingOrder="2"/>
    </xf>
    <xf numFmtId="41" fontId="5" fillId="4" borderId="28" xfId="1" applyNumberFormat="1" applyFont="1" applyFill="1" applyBorder="1" applyAlignment="1">
      <alignment horizontal="center" vertical="center" readingOrder="1"/>
    </xf>
    <xf numFmtId="41" fontId="5" fillId="4" borderId="28" xfId="1" applyNumberFormat="1" applyFont="1" applyFill="1" applyBorder="1" applyAlignment="1">
      <alignment horizontal="center" vertical="center"/>
    </xf>
    <xf numFmtId="41" fontId="4" fillId="4" borderId="28" xfId="1" applyNumberFormat="1" applyFont="1" applyFill="1" applyBorder="1" applyAlignment="1">
      <alignment horizontal="center" vertical="center"/>
    </xf>
    <xf numFmtId="0" fontId="4" fillId="4" borderId="64" xfId="39" applyFont="1" applyFill="1" applyBorder="1" applyAlignment="1">
      <alignment horizontal="center" vertical="center" wrapText="1" readingOrder="1"/>
    </xf>
    <xf numFmtId="0" fontId="9" fillId="7" borderId="10" xfId="39" applyFont="1" applyFill="1" applyBorder="1" applyAlignment="1">
      <alignment horizontal="center" vertical="center" wrapText="1" readingOrder="2"/>
    </xf>
    <xf numFmtId="41" fontId="5" fillId="7" borderId="10" xfId="1" applyNumberFormat="1" applyFont="1" applyFill="1" applyBorder="1" applyAlignment="1">
      <alignment horizontal="center" vertical="center" readingOrder="1"/>
    </xf>
    <xf numFmtId="41" fontId="4" fillId="7" borderId="10" xfId="1" applyNumberFormat="1" applyFont="1" applyFill="1" applyBorder="1" applyAlignment="1">
      <alignment horizontal="center" vertical="center" readingOrder="1"/>
    </xf>
    <xf numFmtId="0" fontId="4" fillId="7" borderId="10" xfId="39" applyFont="1" applyFill="1" applyBorder="1" applyAlignment="1">
      <alignment horizontal="center" vertical="center" wrapText="1" readingOrder="1"/>
    </xf>
    <xf numFmtId="0" fontId="4" fillId="0" borderId="23" xfId="39" applyFont="1" applyFill="1" applyBorder="1" applyAlignment="1">
      <alignment horizontal="center" vertical="center" readingOrder="1"/>
    </xf>
    <xf numFmtId="0" fontId="4" fillId="7" borderId="13" xfId="39" applyFont="1" applyFill="1" applyBorder="1" applyAlignment="1">
      <alignment horizontal="center" vertical="center" readingOrder="1"/>
    </xf>
    <xf numFmtId="0" fontId="4" fillId="0" borderId="13" xfId="39" applyFont="1" applyFill="1" applyBorder="1" applyAlignment="1">
      <alignment horizontal="center" vertical="center" readingOrder="1"/>
    </xf>
    <xf numFmtId="0" fontId="4" fillId="7" borderId="18" xfId="39" applyFont="1" applyFill="1" applyBorder="1" applyAlignment="1">
      <alignment horizontal="center" vertical="center" readingOrder="1"/>
    </xf>
    <xf numFmtId="0" fontId="4" fillId="0" borderId="18" xfId="39" applyFont="1" applyFill="1" applyBorder="1" applyAlignment="1">
      <alignment horizontal="center" vertical="center" readingOrder="1"/>
    </xf>
    <xf numFmtId="0" fontId="9" fillId="7" borderId="26" xfId="39" applyFont="1" applyFill="1" applyBorder="1">
      <alignment horizontal="right" vertical="center" wrapText="1" indent="1" readingOrder="2"/>
    </xf>
    <xf numFmtId="0" fontId="4" fillId="7" borderId="27" xfId="45" applyFont="1" applyFill="1" applyBorder="1">
      <alignment horizontal="left" vertical="center" wrapText="1" indent="1"/>
    </xf>
    <xf numFmtId="41" fontId="5" fillId="0" borderId="28" xfId="1" applyNumberFormat="1" applyFont="1" applyFill="1" applyBorder="1" applyAlignment="1">
      <alignment horizontal="center" vertical="center"/>
    </xf>
    <xf numFmtId="41" fontId="34" fillId="0" borderId="28" xfId="1" applyNumberFormat="1" applyFont="1" applyFill="1" applyBorder="1" applyAlignment="1">
      <alignment horizontal="center" vertical="center"/>
    </xf>
    <xf numFmtId="0" fontId="5" fillId="0" borderId="23" xfId="45" applyFont="1" applyFill="1" applyBorder="1" applyAlignment="1">
      <alignment horizontal="right" vertical="center" wrapText="1" indent="1"/>
    </xf>
    <xf numFmtId="0" fontId="5" fillId="7" borderId="13" xfId="45" applyFont="1" applyFill="1" applyBorder="1" applyAlignment="1">
      <alignment horizontal="right" vertical="center" wrapText="1" indent="1"/>
    </xf>
    <xf numFmtId="0" fontId="5" fillId="0" borderId="18" xfId="45" applyFont="1" applyFill="1" applyBorder="1" applyAlignment="1">
      <alignment horizontal="right" vertical="center" wrapText="1" indent="1"/>
    </xf>
    <xf numFmtId="0" fontId="9" fillId="0" borderId="22" xfId="39" applyFont="1" applyFill="1" applyBorder="1" applyAlignment="1">
      <alignment horizontal="left" vertical="center" wrapText="1" indent="1" readingOrder="2"/>
    </xf>
    <xf numFmtId="0" fontId="9" fillId="7" borderId="12" xfId="39" applyFont="1" applyFill="1" applyBorder="1" applyAlignment="1">
      <alignment horizontal="left" vertical="center" wrapText="1" indent="1" readingOrder="2"/>
    </xf>
    <xf numFmtId="0" fontId="9" fillId="0" borderId="17" xfId="39" applyFont="1" applyFill="1" applyBorder="1" applyAlignment="1">
      <alignment horizontal="left" vertical="center" wrapText="1" indent="1" readingOrder="2"/>
    </xf>
    <xf numFmtId="0" fontId="15" fillId="4" borderId="22" xfId="39" applyFont="1" applyFill="1" applyBorder="1" applyAlignment="1">
      <alignment horizontal="center" vertical="center" wrapText="1" readingOrder="2"/>
    </xf>
    <xf numFmtId="41" fontId="5" fillId="4" borderId="28" xfId="1" applyNumberFormat="1" applyFont="1" applyFill="1" applyBorder="1" applyAlignment="1">
      <alignment horizontal="right" vertical="center" indent="1" readingOrder="1"/>
    </xf>
    <xf numFmtId="41" fontId="34" fillId="4" borderId="28" xfId="1" applyNumberFormat="1" applyFont="1" applyFill="1" applyBorder="1" applyAlignment="1">
      <alignment horizontal="right" vertical="center" indent="1" readingOrder="1"/>
    </xf>
    <xf numFmtId="0" fontId="15" fillId="4" borderId="23" xfId="45" applyFont="1" applyFill="1" applyBorder="1" applyAlignment="1">
      <alignment horizontal="center" vertical="center" wrapText="1"/>
    </xf>
    <xf numFmtId="0" fontId="15" fillId="7" borderId="17" xfId="39" applyFont="1" applyFill="1" applyBorder="1" applyAlignment="1">
      <alignment horizontal="center" vertical="center" wrapText="1" readingOrder="2"/>
    </xf>
    <xf numFmtId="0" fontId="15" fillId="7" borderId="18" xfId="45" applyFont="1" applyFill="1" applyBorder="1" applyAlignment="1">
      <alignment horizontal="center" vertical="center" wrapText="1"/>
    </xf>
    <xf numFmtId="0" fontId="5" fillId="0" borderId="0" xfId="0" applyFont="1" applyAlignment="1">
      <alignment vertical="center"/>
    </xf>
    <xf numFmtId="41" fontId="20" fillId="7" borderId="16" xfId="1" applyNumberFormat="1" applyFont="1" applyFill="1" applyBorder="1" applyAlignment="1">
      <alignment horizontal="right" vertical="center" indent="1" readingOrder="1"/>
    </xf>
    <xf numFmtId="41" fontId="20" fillId="7" borderId="31" xfId="1" applyNumberFormat="1" applyFont="1" applyFill="1" applyBorder="1" applyAlignment="1">
      <alignment horizontal="right" vertical="center" indent="1" readingOrder="1"/>
    </xf>
    <xf numFmtId="0" fontId="9" fillId="0" borderId="10" xfId="6" applyFont="1" applyFill="1" applyBorder="1" applyAlignment="1">
      <alignment vertical="center"/>
    </xf>
    <xf numFmtId="0" fontId="4" fillId="0" borderId="0" xfId="6" applyFont="1" applyFill="1" applyBorder="1" applyAlignment="1">
      <alignment vertical="center"/>
    </xf>
    <xf numFmtId="0" fontId="15" fillId="7" borderId="24" xfId="16" applyFont="1" applyFill="1" applyBorder="1" applyAlignment="1">
      <alignment horizontal="center" vertical="center" wrapText="1"/>
    </xf>
    <xf numFmtId="0" fontId="0" fillId="0" borderId="0" xfId="0" applyBorder="1"/>
    <xf numFmtId="164" fontId="4" fillId="7" borderId="16" xfId="1" applyNumberFormat="1" applyFont="1" applyFill="1" applyBorder="1" applyAlignment="1">
      <alignment horizontal="right" vertical="center" readingOrder="1"/>
    </xf>
    <xf numFmtId="164" fontId="5" fillId="4" borderId="25" xfId="1" applyNumberFormat="1" applyFont="1" applyFill="1" applyBorder="1" applyAlignment="1">
      <alignment horizontal="right" vertical="center" readingOrder="1"/>
    </xf>
    <xf numFmtId="164" fontId="4" fillId="0" borderId="31" xfId="1" applyNumberFormat="1" applyFont="1" applyFill="1" applyBorder="1" applyAlignment="1">
      <alignment horizontal="right" vertical="center" readingOrder="1"/>
    </xf>
    <xf numFmtId="164" fontId="4" fillId="4" borderId="25" xfId="1" applyNumberFormat="1" applyFont="1" applyFill="1" applyBorder="1" applyAlignment="1">
      <alignment horizontal="right" vertical="center" readingOrder="1"/>
    </xf>
    <xf numFmtId="0" fontId="5" fillId="4" borderId="21" xfId="45" applyFont="1" applyFill="1" applyBorder="1" applyAlignment="1">
      <alignment horizontal="left" vertical="center" wrapText="1"/>
    </xf>
    <xf numFmtId="0" fontId="34" fillId="7" borderId="27" xfId="36" applyFont="1" applyFill="1" applyBorder="1" applyAlignment="1">
      <alignment horizontal="center" vertical="center"/>
    </xf>
    <xf numFmtId="0" fontId="4" fillId="0" borderId="11" xfId="0" applyFont="1" applyFill="1" applyBorder="1" applyAlignment="1">
      <alignment horizontal="center" vertical="center" wrapText="1"/>
    </xf>
    <xf numFmtId="41" fontId="4" fillId="0" borderId="11" xfId="1" applyNumberFormat="1" applyFont="1" applyFill="1" applyBorder="1" applyAlignment="1">
      <alignment horizontal="center" vertical="center" readingOrder="1"/>
    </xf>
    <xf numFmtId="0" fontId="4" fillId="0" borderId="16" xfId="0" applyFont="1" applyFill="1" applyBorder="1" applyAlignment="1">
      <alignment horizontal="center" vertical="center" wrapText="1"/>
    </xf>
    <xf numFmtId="0" fontId="9" fillId="7" borderId="41" xfId="10" applyFont="1" applyFill="1" applyBorder="1" applyAlignment="1">
      <alignment vertical="center" wrapText="1"/>
    </xf>
    <xf numFmtId="0" fontId="9" fillId="7" borderId="24" xfId="10" applyFont="1" applyFill="1" applyBorder="1" applyAlignment="1">
      <alignment horizontal="center" vertical="center" wrapText="1"/>
    </xf>
    <xf numFmtId="0" fontId="4" fillId="7" borderId="11" xfId="0" applyFont="1" applyFill="1" applyBorder="1" applyAlignment="1">
      <alignment horizontal="center" vertical="center" wrapText="1"/>
    </xf>
    <xf numFmtId="0" fontId="4" fillId="7" borderId="19" xfId="0" applyFont="1" applyFill="1" applyBorder="1" applyAlignment="1">
      <alignment horizontal="center" vertical="center" wrapText="1"/>
    </xf>
    <xf numFmtId="0" fontId="5" fillId="0" borderId="16" xfId="0" applyFont="1" applyFill="1" applyBorder="1" applyAlignment="1">
      <alignment horizontal="center" vertical="center" wrapText="1"/>
    </xf>
    <xf numFmtId="0" fontId="5" fillId="0" borderId="11" xfId="0" applyFont="1" applyFill="1" applyBorder="1" applyAlignment="1">
      <alignment horizontal="center" vertical="center" wrapText="1"/>
    </xf>
    <xf numFmtId="0" fontId="5" fillId="7" borderId="11" xfId="0" applyFont="1" applyFill="1" applyBorder="1" applyAlignment="1">
      <alignment horizontal="center" vertical="center" wrapText="1"/>
    </xf>
    <xf numFmtId="1" fontId="4" fillId="7" borderId="42" xfId="14" applyFont="1" applyFill="1" applyBorder="1" applyAlignment="1">
      <alignment horizontal="left" vertical="center" wrapText="1"/>
    </xf>
    <xf numFmtId="0" fontId="4" fillId="0" borderId="25" xfId="0" applyFont="1" applyFill="1" applyBorder="1" applyAlignment="1">
      <alignment horizontal="center" vertical="center" wrapText="1"/>
    </xf>
    <xf numFmtId="0" fontId="5" fillId="0" borderId="25" xfId="0" applyFont="1" applyFill="1" applyBorder="1" applyAlignment="1">
      <alignment horizontal="center" vertical="center" wrapText="1"/>
    </xf>
    <xf numFmtId="0" fontId="4" fillId="7" borderId="28" xfId="0" applyFont="1" applyFill="1" applyBorder="1" applyAlignment="1">
      <alignment horizontal="center" vertical="center" wrapText="1"/>
    </xf>
    <xf numFmtId="41" fontId="34" fillId="7" borderId="28" xfId="1" applyNumberFormat="1" applyFont="1" applyFill="1" applyBorder="1" applyAlignment="1">
      <alignment horizontal="right" vertical="center" indent="1" readingOrder="1"/>
    </xf>
    <xf numFmtId="41" fontId="34" fillId="7" borderId="24" xfId="1" applyNumberFormat="1" applyFont="1" applyFill="1" applyBorder="1" applyAlignment="1">
      <alignment horizontal="right" vertical="center" indent="1" readingOrder="1"/>
    </xf>
    <xf numFmtId="41" fontId="34" fillId="0" borderId="19" xfId="1" applyNumberFormat="1" applyFont="1" applyFill="1" applyBorder="1" applyAlignment="1">
      <alignment horizontal="center" vertical="center"/>
    </xf>
    <xf numFmtId="0" fontId="9" fillId="7" borderId="12" xfId="39" applyFont="1" applyFill="1" applyBorder="1" applyAlignment="1">
      <alignment horizontal="center" vertical="center" wrapText="1" readingOrder="2"/>
    </xf>
    <xf numFmtId="0" fontId="5" fillId="0" borderId="63" xfId="0" applyFont="1" applyFill="1" applyBorder="1" applyAlignment="1"/>
    <xf numFmtId="0" fontId="5" fillId="0" borderId="63" xfId="0" applyFont="1" applyFill="1" applyBorder="1" applyAlignment="1">
      <alignment readingOrder="2"/>
    </xf>
    <xf numFmtId="0" fontId="5" fillId="0" borderId="63" xfId="0" applyFont="1" applyFill="1" applyBorder="1" applyAlignment="1">
      <alignment horizontal="right" readingOrder="2"/>
    </xf>
    <xf numFmtId="0" fontId="22" fillId="0" borderId="63" xfId="0" applyFont="1" applyFill="1" applyBorder="1" applyAlignment="1"/>
    <xf numFmtId="0" fontId="5" fillId="0" borderId="63" xfId="23" applyFont="1" applyFill="1" applyBorder="1" applyAlignment="1"/>
    <xf numFmtId="0" fontId="5" fillId="0" borderId="63" xfId="23" applyFont="1" applyFill="1" applyBorder="1" applyAlignment="1">
      <alignment horizontal="right" readingOrder="2"/>
    </xf>
    <xf numFmtId="41" fontId="5" fillId="7" borderId="19" xfId="1" applyNumberFormat="1" applyFont="1" applyFill="1" applyBorder="1" applyAlignment="1">
      <alignment horizontal="center" vertical="center" readingOrder="1"/>
    </xf>
    <xf numFmtId="41" fontId="4" fillId="7" borderId="19" xfId="1" applyNumberFormat="1" applyFont="1" applyFill="1" applyBorder="1" applyAlignment="1">
      <alignment horizontal="center" vertical="center" readingOrder="1"/>
    </xf>
    <xf numFmtId="41" fontId="5" fillId="0" borderId="16" xfId="1" applyNumberFormat="1" applyFont="1" applyFill="1" applyBorder="1" applyAlignment="1">
      <alignment horizontal="right" vertical="center" readingOrder="1"/>
    </xf>
    <xf numFmtId="41" fontId="5" fillId="7" borderId="11" xfId="1" applyNumberFormat="1" applyFont="1" applyFill="1" applyBorder="1" applyAlignment="1">
      <alignment horizontal="right" vertical="center" readingOrder="1"/>
    </xf>
    <xf numFmtId="41" fontId="5" fillId="0" borderId="11" xfId="1" applyNumberFormat="1" applyFont="1" applyFill="1" applyBorder="1" applyAlignment="1">
      <alignment horizontal="right" vertical="center" readingOrder="1"/>
    </xf>
    <xf numFmtId="41" fontId="5" fillId="0" borderId="25" xfId="1" applyNumberFormat="1" applyFont="1" applyFill="1" applyBorder="1" applyAlignment="1">
      <alignment horizontal="right" vertical="center" readingOrder="1"/>
    </xf>
    <xf numFmtId="41" fontId="5" fillId="0" borderId="16" xfId="1" applyNumberFormat="1" applyFont="1" applyFill="1" applyBorder="1" applyAlignment="1">
      <alignment horizontal="right" vertical="center" indent="1" readingOrder="1"/>
    </xf>
    <xf numFmtId="41" fontId="5" fillId="7" borderId="11" xfId="1" applyNumberFormat="1" applyFont="1" applyFill="1" applyBorder="1" applyAlignment="1">
      <alignment horizontal="right" vertical="center" indent="1" readingOrder="1"/>
    </xf>
    <xf numFmtId="41" fontId="5" fillId="0" borderId="11" xfId="1" applyNumberFormat="1" applyFont="1" applyFill="1" applyBorder="1" applyAlignment="1">
      <alignment horizontal="right" vertical="center" indent="1" readingOrder="1"/>
    </xf>
    <xf numFmtId="41" fontId="5" fillId="7" borderId="25" xfId="1" applyNumberFormat="1" applyFont="1" applyFill="1" applyBorder="1" applyAlignment="1">
      <alignment horizontal="right" vertical="center" indent="1" readingOrder="1"/>
    </xf>
    <xf numFmtId="41" fontId="4" fillId="0" borderId="16" xfId="1" applyNumberFormat="1" applyFont="1" applyFill="1" applyBorder="1" applyAlignment="1">
      <alignment horizontal="center" vertical="center" readingOrder="1"/>
    </xf>
    <xf numFmtId="41" fontId="5" fillId="0" borderId="11" xfId="1" applyNumberFormat="1" applyFont="1" applyFill="1" applyBorder="1" applyAlignment="1">
      <alignment horizontal="center" vertical="center" readingOrder="1"/>
    </xf>
    <xf numFmtId="41" fontId="5" fillId="7" borderId="11" xfId="1" applyNumberFormat="1" applyFont="1" applyFill="1" applyBorder="1" applyAlignment="1">
      <alignment horizontal="center" vertical="center" readingOrder="1"/>
    </xf>
    <xf numFmtId="41" fontId="5" fillId="0" borderId="25" xfId="1" applyNumberFormat="1" applyFont="1" applyFill="1" applyBorder="1" applyAlignment="1">
      <alignment horizontal="center" vertical="center" readingOrder="1"/>
    </xf>
    <xf numFmtId="0" fontId="57" fillId="0" borderId="0" xfId="0" applyFont="1" applyAlignment="1">
      <alignment horizontal="right" vertical="center" wrapText="1" indent="2" readingOrder="2"/>
    </xf>
    <xf numFmtId="0" fontId="57" fillId="0" borderId="0" xfId="0" applyFont="1" applyAlignment="1">
      <alignment horizontal="right" vertical="center"/>
    </xf>
    <xf numFmtId="0" fontId="56" fillId="0" borderId="0" xfId="0" applyFont="1" applyAlignment="1">
      <alignment horizontal="right" vertical="center" wrapText="1" readingOrder="2"/>
    </xf>
    <xf numFmtId="0" fontId="58" fillId="0" borderId="0" xfId="0" applyFont="1" applyAlignment="1">
      <alignment horizontal="center" vertical="center"/>
    </xf>
    <xf numFmtId="0" fontId="28" fillId="0" borderId="0" xfId="0" applyFont="1" applyAlignment="1">
      <alignment horizontal="center" vertical="center" wrapText="1"/>
    </xf>
    <xf numFmtId="0" fontId="59" fillId="0" borderId="0" xfId="0" applyFont="1" applyAlignment="1">
      <alignment horizontal="justify" vertical="center" wrapText="1"/>
    </xf>
    <xf numFmtId="0" fontId="60" fillId="0" borderId="0" xfId="0" applyFont="1" applyAlignment="1">
      <alignment horizontal="left" vertical="center" wrapText="1" indent="2"/>
    </xf>
    <xf numFmtId="0" fontId="60" fillId="0" borderId="0" xfId="0" applyFont="1" applyAlignment="1">
      <alignment horizontal="left" vertical="top" wrapText="1" indent="1"/>
    </xf>
    <xf numFmtId="0" fontId="56" fillId="0" borderId="0" xfId="0" applyFont="1" applyAlignment="1">
      <alignment horizontal="right" vertical="top" wrapText="1" indent="1" readingOrder="2"/>
    </xf>
    <xf numFmtId="0" fontId="9" fillId="0" borderId="14" xfId="39" applyFont="1" applyFill="1" applyBorder="1" applyAlignment="1">
      <alignment horizontal="right" vertical="center" wrapText="1" indent="1" readingOrder="2"/>
    </xf>
    <xf numFmtId="0" fontId="9" fillId="7" borderId="20" xfId="39" applyFont="1" applyFill="1" applyBorder="1" applyAlignment="1">
      <alignment horizontal="right" vertical="center" wrapText="1" indent="1" readingOrder="2"/>
    </xf>
    <xf numFmtId="0" fontId="15" fillId="0" borderId="16" xfId="39" applyFont="1" applyFill="1" applyBorder="1" applyAlignment="1">
      <alignment horizontal="center" vertical="center" wrapText="1" readingOrder="2"/>
    </xf>
    <xf numFmtId="0" fontId="23" fillId="0" borderId="16" xfId="45" applyFont="1" applyFill="1" applyBorder="1" applyAlignment="1">
      <alignment horizontal="center" vertical="center" readingOrder="1"/>
    </xf>
    <xf numFmtId="0" fontId="4" fillId="0" borderId="60" xfId="45" applyFont="1" applyFill="1" applyBorder="1" applyAlignment="1">
      <alignment horizontal="left" vertical="center" wrapText="1" indent="1"/>
    </xf>
    <xf numFmtId="0" fontId="15" fillId="0" borderId="11" xfId="39" applyFont="1" applyFill="1" applyBorder="1" applyAlignment="1">
      <alignment horizontal="center" vertical="center" wrapText="1" readingOrder="2"/>
    </xf>
    <xf numFmtId="0" fontId="4" fillId="0" borderId="15" xfId="45" applyFont="1" applyFill="1" applyBorder="1" applyAlignment="1">
      <alignment horizontal="left" vertical="center" wrapText="1" indent="1"/>
    </xf>
    <xf numFmtId="0" fontId="15" fillId="7" borderId="11" xfId="39" applyFont="1" applyFill="1" applyBorder="1" applyAlignment="1">
      <alignment horizontal="center" vertical="center" wrapText="1" readingOrder="2"/>
    </xf>
    <xf numFmtId="41" fontId="4" fillId="7" borderId="11" xfId="1" applyNumberFormat="1" applyFont="1" applyFill="1" applyBorder="1" applyAlignment="1">
      <alignment horizontal="center" vertical="center" readingOrder="1"/>
    </xf>
    <xf numFmtId="0" fontId="4" fillId="7" borderId="21" xfId="45" applyFont="1" applyFill="1" applyBorder="1" applyAlignment="1">
      <alignment horizontal="left" vertical="center" wrapText="1" indent="1"/>
    </xf>
    <xf numFmtId="0" fontId="4" fillId="7" borderId="15" xfId="45" applyFont="1" applyFill="1" applyBorder="1" applyAlignment="1">
      <alignment horizontal="left" vertical="center" wrapText="1" indent="1"/>
    </xf>
    <xf numFmtId="0" fontId="4" fillId="0" borderId="21" xfId="45" applyFont="1" applyFill="1" applyBorder="1" applyAlignment="1">
      <alignment horizontal="left" vertical="center" wrapText="1" indent="1"/>
    </xf>
    <xf numFmtId="0" fontId="15" fillId="0" borderId="25" xfId="39" applyFont="1" applyFill="1" applyBorder="1" applyAlignment="1">
      <alignment horizontal="center" vertical="center" wrapText="1" readingOrder="2"/>
    </xf>
    <xf numFmtId="41" fontId="4" fillId="0" borderId="25" xfId="1" applyNumberFormat="1" applyFont="1" applyFill="1" applyBorder="1" applyAlignment="1">
      <alignment horizontal="center" vertical="center" readingOrder="1"/>
    </xf>
    <xf numFmtId="0" fontId="15" fillId="7" borderId="28" xfId="39" applyFont="1" applyFill="1" applyBorder="1" applyAlignment="1">
      <alignment horizontal="center" vertical="center" wrapText="1" readingOrder="2"/>
    </xf>
    <xf numFmtId="41" fontId="4" fillId="7" borderId="28" xfId="1" applyNumberFormat="1" applyFont="1" applyFill="1" applyBorder="1" applyAlignment="1">
      <alignment horizontal="center" vertical="center" readingOrder="1"/>
    </xf>
    <xf numFmtId="0" fontId="4" fillId="7" borderId="62" xfId="45" applyFont="1" applyFill="1" applyBorder="1" applyAlignment="1">
      <alignment horizontal="left" vertical="center" wrapText="1" indent="1"/>
    </xf>
    <xf numFmtId="0" fontId="15" fillId="7" borderId="19" xfId="39" applyFont="1" applyFill="1" applyBorder="1" applyAlignment="1">
      <alignment horizontal="center" vertical="center" wrapText="1" readingOrder="2"/>
    </xf>
    <xf numFmtId="0" fontId="4" fillId="7" borderId="54" xfId="45" applyFont="1" applyFill="1" applyBorder="1" applyAlignment="1">
      <alignment horizontal="left" vertical="center" wrapText="1" indent="1"/>
    </xf>
    <xf numFmtId="0" fontId="4" fillId="7" borderId="24" xfId="16" applyFont="1" applyFill="1" applyBorder="1">
      <alignment horizontal="center" vertical="center" wrapText="1"/>
    </xf>
    <xf numFmtId="0" fontId="4" fillId="7" borderId="29" xfId="17" applyFont="1" applyFill="1" applyBorder="1" applyAlignment="1">
      <alignment horizontal="center" wrapText="1"/>
    </xf>
    <xf numFmtId="3" fontId="4" fillId="0" borderId="16" xfId="44" applyNumberFormat="1" applyFont="1" applyFill="1" applyBorder="1" applyAlignment="1">
      <alignment horizontal="right" vertical="center" indent="1" readingOrder="1"/>
    </xf>
    <xf numFmtId="3" fontId="4" fillId="7" borderId="14" xfId="44" applyNumberFormat="1" applyFont="1" applyFill="1" applyBorder="1" applyAlignment="1">
      <alignment horizontal="right" vertical="center" indent="1" readingOrder="1"/>
    </xf>
    <xf numFmtId="3" fontId="4" fillId="7" borderId="16" xfId="44" applyNumberFormat="1" applyFont="1" applyFill="1" applyBorder="1" applyAlignment="1">
      <alignment horizontal="right" vertical="center" indent="1" readingOrder="1"/>
    </xf>
    <xf numFmtId="3" fontId="4" fillId="0" borderId="31" xfId="44" applyNumberFormat="1" applyFont="1" applyFill="1" applyBorder="1" applyAlignment="1">
      <alignment horizontal="right" vertical="center" indent="1" readingOrder="1"/>
    </xf>
    <xf numFmtId="3" fontId="5" fillId="0" borderId="30" xfId="44" quotePrefix="1" applyNumberFormat="1" applyFont="1" applyFill="1" applyBorder="1" applyAlignment="1">
      <alignment horizontal="right" vertical="center" indent="1" readingOrder="1"/>
    </xf>
    <xf numFmtId="3" fontId="5" fillId="7" borderId="33" xfId="44" quotePrefix="1" applyNumberFormat="1" applyFont="1" applyFill="1" applyBorder="1" applyAlignment="1">
      <alignment horizontal="right" vertical="center" indent="1" readingOrder="1"/>
    </xf>
    <xf numFmtId="3" fontId="4" fillId="7" borderId="7" xfId="0" applyNumberFormat="1" applyFont="1" applyFill="1" applyBorder="1" applyAlignment="1">
      <alignment horizontal="right" vertical="center" indent="1" readingOrder="1"/>
    </xf>
    <xf numFmtId="3" fontId="4" fillId="7" borderId="26" xfId="0" applyNumberFormat="1" applyFont="1" applyFill="1" applyBorder="1" applyAlignment="1">
      <alignment horizontal="right" vertical="center" indent="1" readingOrder="1"/>
    </xf>
    <xf numFmtId="41" fontId="5" fillId="7" borderId="16" xfId="1" applyNumberFormat="1" applyFont="1" applyFill="1" applyBorder="1" applyAlignment="1">
      <alignment horizontal="right" vertical="center" indent="1" readingOrder="1"/>
    </xf>
    <xf numFmtId="41" fontId="5" fillId="0" borderId="31" xfId="1" applyNumberFormat="1" applyFont="1" applyFill="1" applyBorder="1" applyAlignment="1">
      <alignment horizontal="right" vertical="center" indent="1" readingOrder="1"/>
    </xf>
    <xf numFmtId="0" fontId="5" fillId="0" borderId="0" xfId="0" applyFont="1" applyFill="1" applyBorder="1" applyAlignment="1">
      <alignment readingOrder="2"/>
    </xf>
    <xf numFmtId="0" fontId="5" fillId="0" borderId="0" xfId="0" applyFont="1" applyFill="1" applyBorder="1" applyAlignment="1"/>
    <xf numFmtId="41" fontId="4" fillId="7" borderId="28" xfId="1" applyNumberFormat="1" applyFont="1" applyFill="1" applyBorder="1" applyAlignment="1">
      <alignment horizontal="right" vertical="center" indent="1" readingOrder="1"/>
    </xf>
    <xf numFmtId="41" fontId="4" fillId="7" borderId="30" xfId="1" applyNumberFormat="1" applyFont="1" applyFill="1" applyBorder="1" applyAlignment="1">
      <alignment horizontal="right" vertical="center" indent="1" readingOrder="1"/>
    </xf>
    <xf numFmtId="41" fontId="5" fillId="7" borderId="19" xfId="1" quotePrefix="1" applyNumberFormat="1" applyFont="1" applyFill="1" applyBorder="1" applyAlignment="1">
      <alignment horizontal="right" vertical="center" indent="1" readingOrder="1"/>
    </xf>
    <xf numFmtId="0" fontId="15" fillId="7" borderId="29" xfId="16" applyFont="1" applyFill="1" applyBorder="1" applyAlignment="1">
      <alignment horizontal="center" vertical="center" wrapText="1"/>
    </xf>
    <xf numFmtId="0" fontId="15" fillId="7" borderId="31" xfId="16" applyFont="1" applyFill="1" applyBorder="1" applyAlignment="1">
      <alignment horizontal="center" vertical="center" wrapText="1"/>
    </xf>
    <xf numFmtId="0" fontId="15" fillId="7" borderId="30" xfId="16" applyFont="1" applyFill="1" applyBorder="1" applyAlignment="1">
      <alignment horizontal="center" vertical="center" wrapText="1"/>
    </xf>
    <xf numFmtId="0" fontId="28" fillId="0" borderId="0" xfId="2" applyFont="1" applyFill="1" applyAlignment="1">
      <alignment horizontal="center" vertical="center" wrapText="1"/>
    </xf>
    <xf numFmtId="0" fontId="28" fillId="0" borderId="0" xfId="2" applyFont="1" applyFill="1" applyAlignment="1">
      <alignment horizontal="center" vertical="center"/>
    </xf>
    <xf numFmtId="0" fontId="15" fillId="7" borderId="28" xfId="16" applyFont="1" applyFill="1" applyBorder="1" applyAlignment="1">
      <alignment horizontal="center" vertical="center" wrapText="1"/>
    </xf>
    <xf numFmtId="0" fontId="15" fillId="7" borderId="11" xfId="16" applyFont="1" applyFill="1" applyBorder="1" applyAlignment="1">
      <alignment horizontal="center" vertical="center" wrapText="1"/>
    </xf>
    <xf numFmtId="0" fontId="15" fillId="7" borderId="19" xfId="16" applyFont="1" applyFill="1" applyBorder="1" applyAlignment="1">
      <alignment horizontal="center" vertical="center" wrapText="1"/>
    </xf>
    <xf numFmtId="0" fontId="28" fillId="0" borderId="0" xfId="2" applyFont="1" applyFill="1" applyAlignment="1">
      <alignment horizontal="center" vertical="center" wrapText="1" readingOrder="2"/>
    </xf>
    <xf numFmtId="0" fontId="28" fillId="0" borderId="0" xfId="2" applyFont="1" applyFill="1" applyAlignment="1">
      <alignment horizontal="center" vertical="center" readingOrder="2"/>
    </xf>
    <xf numFmtId="0" fontId="9" fillId="0" borderId="0" xfId="6" applyFont="1" applyFill="1" applyAlignment="1">
      <alignment horizontal="center" vertical="center" wrapText="1"/>
    </xf>
    <xf numFmtId="0" fontId="9" fillId="0" borderId="0" xfId="6" applyFont="1" applyFill="1" applyAlignment="1">
      <alignment horizontal="center" vertical="center"/>
    </xf>
    <xf numFmtId="0" fontId="9" fillId="7" borderId="44" xfId="10" applyFont="1" applyFill="1" applyBorder="1">
      <alignment horizontal="right" vertical="center" wrapText="1"/>
    </xf>
    <xf numFmtId="0" fontId="9" fillId="7" borderId="46" xfId="10" applyFont="1" applyFill="1" applyBorder="1">
      <alignment horizontal="right" vertical="center" wrapText="1"/>
    </xf>
    <xf numFmtId="0" fontId="9" fillId="7" borderId="48" xfId="10" applyFont="1" applyFill="1" applyBorder="1">
      <alignment horizontal="right" vertical="center" wrapText="1"/>
    </xf>
    <xf numFmtId="1" fontId="20" fillId="7" borderId="45" xfId="14" applyFont="1" applyFill="1" applyBorder="1" applyAlignment="1">
      <alignment horizontal="left" vertical="center" wrapText="1"/>
    </xf>
    <xf numFmtId="1" fontId="20" fillId="7" borderId="47" xfId="14" applyFont="1" applyFill="1" applyBorder="1" applyAlignment="1">
      <alignment horizontal="left" vertical="center" wrapText="1"/>
    </xf>
    <xf numFmtId="1" fontId="20" fillId="7" borderId="49" xfId="14" applyFont="1" applyFill="1" applyBorder="1" applyAlignment="1">
      <alignment horizontal="left" vertical="center" wrapText="1"/>
    </xf>
    <xf numFmtId="1" fontId="9" fillId="7" borderId="22" xfId="15" applyFont="1" applyFill="1" applyBorder="1">
      <alignment horizontal="center" vertical="center"/>
    </xf>
    <xf numFmtId="1" fontId="9" fillId="7" borderId="12" xfId="15" applyFont="1" applyFill="1" applyBorder="1">
      <alignment horizontal="center" vertical="center"/>
    </xf>
    <xf numFmtId="1" fontId="9" fillId="7" borderId="17" xfId="15" applyFont="1" applyFill="1" applyBorder="1">
      <alignment horizontal="center" vertical="center"/>
    </xf>
    <xf numFmtId="0" fontId="15" fillId="7" borderId="23" xfId="16" applyFont="1" applyFill="1" applyBorder="1">
      <alignment horizontal="center" vertical="center" wrapText="1"/>
    </xf>
    <xf numFmtId="0" fontId="15" fillId="7" borderId="13" xfId="16" applyFont="1" applyFill="1" applyBorder="1">
      <alignment horizontal="center" vertical="center" wrapText="1"/>
    </xf>
    <xf numFmtId="0" fontId="15" fillId="7" borderId="18" xfId="16" applyFont="1" applyFill="1" applyBorder="1">
      <alignment horizontal="center" vertical="center" wrapText="1"/>
    </xf>
    <xf numFmtId="1" fontId="9" fillId="7" borderId="20" xfId="15" applyFont="1" applyFill="1" applyBorder="1">
      <alignment horizontal="center" vertical="center"/>
    </xf>
    <xf numFmtId="0" fontId="15" fillId="7" borderId="25" xfId="16" applyFont="1" applyFill="1" applyBorder="1" applyAlignment="1">
      <alignment horizontal="center" vertical="center" wrapText="1"/>
    </xf>
    <xf numFmtId="0" fontId="15" fillId="7" borderId="28" xfId="16" applyFont="1" applyFill="1" applyBorder="1">
      <alignment horizontal="center" vertical="center" wrapText="1"/>
    </xf>
    <xf numFmtId="0" fontId="15" fillId="7" borderId="11" xfId="16" applyFont="1" applyFill="1" applyBorder="1">
      <alignment horizontal="center" vertical="center" wrapText="1"/>
    </xf>
    <xf numFmtId="0" fontId="15" fillId="7" borderId="25" xfId="16" applyFont="1" applyFill="1" applyBorder="1">
      <alignment horizontal="center" vertical="center" wrapText="1"/>
    </xf>
    <xf numFmtId="0" fontId="15" fillId="7" borderId="21" xfId="16" applyFont="1" applyFill="1" applyBorder="1">
      <alignment horizontal="center" vertical="center" wrapText="1"/>
    </xf>
    <xf numFmtId="0" fontId="4" fillId="7" borderId="28" xfId="16" applyFont="1" applyFill="1" applyBorder="1" applyAlignment="1">
      <alignment horizontal="center" vertical="center" wrapText="1"/>
    </xf>
    <xf numFmtId="0" fontId="4" fillId="7" borderId="11" xfId="16" applyFont="1" applyFill="1" applyBorder="1" applyAlignment="1">
      <alignment horizontal="center" vertical="center" wrapText="1"/>
    </xf>
    <xf numFmtId="0" fontId="4" fillId="7" borderId="19" xfId="16" applyFont="1" applyFill="1" applyBorder="1" applyAlignment="1">
      <alignment horizontal="center" vertical="center" wrapText="1"/>
    </xf>
    <xf numFmtId="0" fontId="28" fillId="0" borderId="0" xfId="6" applyFont="1" applyFill="1" applyAlignment="1">
      <alignment horizontal="center" vertical="center" readingOrder="2"/>
    </xf>
    <xf numFmtId="0" fontId="23" fillId="7" borderId="24" xfId="17" applyFont="1" applyFill="1" applyBorder="1">
      <alignment horizontal="center" vertical="center" wrapText="1"/>
    </xf>
    <xf numFmtId="0" fontId="4" fillId="7" borderId="24" xfId="17" applyFont="1" applyFill="1" applyBorder="1">
      <alignment horizontal="center" vertical="center" wrapText="1"/>
    </xf>
    <xf numFmtId="0" fontId="9" fillId="7" borderId="41" xfId="10" applyFont="1" applyFill="1" applyBorder="1" applyAlignment="1">
      <alignment horizontal="right" vertical="center" wrapText="1"/>
    </xf>
    <xf numFmtId="0" fontId="15" fillId="7" borderId="29" xfId="36" applyFont="1" applyFill="1" applyBorder="1" applyAlignment="1">
      <alignment horizontal="center" vertical="center"/>
    </xf>
    <xf numFmtId="1" fontId="20" fillId="7" borderId="42" xfId="14" applyFont="1" applyFill="1" applyBorder="1" applyAlignment="1">
      <alignment horizontal="left" vertical="center" wrapText="1"/>
    </xf>
    <xf numFmtId="0" fontId="20" fillId="7" borderId="30" xfId="16" applyFont="1" applyFill="1" applyBorder="1" applyAlignment="1">
      <alignment horizontal="center" vertical="center" wrapText="1"/>
    </xf>
    <xf numFmtId="0" fontId="15" fillId="7" borderId="30" xfId="36" applyFont="1" applyFill="1" applyBorder="1" applyAlignment="1">
      <alignment horizontal="center" vertical="center"/>
    </xf>
    <xf numFmtId="0" fontId="34" fillId="7" borderId="24" xfId="17" applyFont="1" applyFill="1" applyBorder="1">
      <alignment horizontal="center" vertical="center" wrapText="1"/>
    </xf>
    <xf numFmtId="1" fontId="20" fillId="7" borderId="45" xfId="14" applyFont="1" applyFill="1" applyBorder="1">
      <alignment horizontal="left" vertical="center" wrapText="1"/>
    </xf>
    <xf numFmtId="1" fontId="20" fillId="7" borderId="47" xfId="14" applyFont="1" applyFill="1" applyBorder="1">
      <alignment horizontal="left" vertical="center" wrapText="1"/>
    </xf>
    <xf numFmtId="1" fontId="20" fillId="7" borderId="49" xfId="14" applyFont="1" applyFill="1" applyBorder="1">
      <alignment horizontal="left" vertical="center" wrapText="1"/>
    </xf>
    <xf numFmtId="0" fontId="15" fillId="7" borderId="29" xfId="16" applyFont="1" applyFill="1" applyBorder="1">
      <alignment horizontal="center" vertical="center" wrapText="1"/>
    </xf>
    <xf numFmtId="0" fontId="15" fillId="7" borderId="27" xfId="16" applyFont="1" applyFill="1" applyBorder="1" applyAlignment="1">
      <alignment horizontal="center" vertical="center" wrapText="1"/>
    </xf>
    <xf numFmtId="0" fontId="15" fillId="7" borderId="7" xfId="16" applyFont="1" applyFill="1" applyBorder="1" applyAlignment="1">
      <alignment horizontal="center" vertical="center" wrapText="1"/>
    </xf>
    <xf numFmtId="0" fontId="15" fillId="7" borderId="26" xfId="16" applyFont="1" applyFill="1" applyBorder="1" applyAlignment="1">
      <alignment horizontal="center" vertical="center" wrapText="1"/>
    </xf>
    <xf numFmtId="0" fontId="15" fillId="7" borderId="27" xfId="16" applyFont="1" applyFill="1" applyBorder="1">
      <alignment horizontal="center" vertical="center" wrapText="1"/>
    </xf>
    <xf numFmtId="1" fontId="9" fillId="7" borderId="26" xfId="15" applyFont="1" applyFill="1" applyBorder="1">
      <alignment horizontal="center" vertical="center"/>
    </xf>
    <xf numFmtId="0" fontId="9" fillId="7" borderId="29" xfId="16" applyFont="1" applyFill="1" applyBorder="1" applyAlignment="1">
      <alignment horizontal="center" vertical="center" wrapText="1"/>
    </xf>
    <xf numFmtId="0" fontId="21" fillId="0" borderId="0" xfId="6" applyFont="1" applyFill="1" applyAlignment="1">
      <alignment horizontal="center" vertical="center"/>
    </xf>
    <xf numFmtId="1" fontId="4" fillId="7" borderId="45" xfId="14" applyFont="1" applyFill="1" applyBorder="1" applyAlignment="1">
      <alignment horizontal="left" vertical="center" wrapText="1" indent="1"/>
    </xf>
    <xf numFmtId="1" fontId="34" fillId="7" borderId="47" xfId="14" applyFont="1" applyFill="1" applyBorder="1" applyAlignment="1">
      <alignment horizontal="left" vertical="center" wrapText="1" indent="1"/>
    </xf>
    <xf numFmtId="1" fontId="34" fillId="7" borderId="49" xfId="14" applyFont="1" applyFill="1" applyBorder="1" applyAlignment="1">
      <alignment horizontal="left" vertical="center" wrapText="1" indent="1"/>
    </xf>
    <xf numFmtId="0" fontId="9" fillId="7" borderId="28" xfId="36" applyFont="1" applyFill="1" applyBorder="1" applyAlignment="1">
      <alignment horizontal="center" vertical="center" wrapText="1"/>
    </xf>
    <xf numFmtId="0" fontId="9" fillId="7" borderId="11" xfId="36" applyFont="1" applyFill="1" applyBorder="1" applyAlignment="1">
      <alignment horizontal="center" vertical="center" wrapText="1"/>
    </xf>
    <xf numFmtId="0" fontId="9" fillId="7" borderId="19" xfId="36" applyFont="1" applyFill="1" applyBorder="1" applyAlignment="1">
      <alignment horizontal="center" vertical="center" wrapText="1"/>
    </xf>
    <xf numFmtId="0" fontId="34" fillId="7" borderId="28" xfId="16" applyFont="1" applyFill="1" applyBorder="1">
      <alignment horizontal="center" vertical="center" wrapText="1"/>
    </xf>
    <xf numFmtId="0" fontId="15" fillId="7" borderId="19" xfId="16" applyFont="1" applyFill="1" applyBorder="1">
      <alignment horizontal="center" vertical="center" wrapText="1"/>
    </xf>
    <xf numFmtId="1" fontId="34" fillId="7" borderId="45" xfId="14" applyFont="1" applyFill="1" applyBorder="1" applyAlignment="1">
      <alignment horizontal="left" vertical="center" wrapText="1" indent="1"/>
    </xf>
    <xf numFmtId="0" fontId="9" fillId="7" borderId="44" xfId="10" applyFont="1" applyFill="1" applyBorder="1" applyAlignment="1">
      <alignment horizontal="right" vertical="center" wrapText="1" indent="1"/>
    </xf>
    <xf numFmtId="0" fontId="9" fillId="7" borderId="46" xfId="10" applyFont="1" applyFill="1" applyBorder="1" applyAlignment="1">
      <alignment horizontal="right" vertical="center" wrapText="1" indent="1"/>
    </xf>
    <xf numFmtId="0" fontId="9" fillId="7" borderId="48" xfId="10" applyFont="1" applyFill="1" applyBorder="1" applyAlignment="1">
      <alignment horizontal="right" vertical="center" wrapText="1" indent="1"/>
    </xf>
    <xf numFmtId="3" fontId="15" fillId="0" borderId="13" xfId="44" applyNumberFormat="1" applyFont="1" applyFill="1" applyBorder="1" applyAlignment="1">
      <alignment horizontal="center" vertical="center"/>
    </xf>
    <xf numFmtId="3" fontId="15" fillId="0" borderId="34" xfId="44" applyNumberFormat="1" applyFont="1" applyFill="1" applyBorder="1" applyAlignment="1">
      <alignment horizontal="center" vertical="center"/>
    </xf>
    <xf numFmtId="3" fontId="15" fillId="0" borderId="12" xfId="44" applyNumberFormat="1" applyFont="1" applyFill="1" applyBorder="1" applyAlignment="1">
      <alignment horizontal="center" vertical="center"/>
    </xf>
    <xf numFmtId="0" fontId="28" fillId="3" borderId="0" xfId="2" applyFont="1" applyFill="1" applyAlignment="1">
      <alignment horizontal="center" vertical="center" wrapText="1"/>
    </xf>
    <xf numFmtId="0" fontId="28" fillId="3" borderId="0" xfId="2" applyFont="1" applyFill="1" applyAlignment="1">
      <alignment horizontal="center" vertical="center"/>
    </xf>
    <xf numFmtId="0" fontId="9" fillId="3" borderId="0" xfId="6" applyFont="1" applyFill="1" applyAlignment="1">
      <alignment horizontal="center" vertical="center"/>
    </xf>
    <xf numFmtId="0" fontId="23" fillId="7" borderId="11" xfId="17" applyFont="1" applyFill="1" applyBorder="1">
      <alignment horizontal="center" vertical="center" wrapText="1"/>
    </xf>
    <xf numFmtId="0" fontId="23" fillId="7" borderId="19" xfId="17" applyFont="1" applyFill="1" applyBorder="1">
      <alignment horizontal="center" vertical="center" wrapText="1"/>
    </xf>
    <xf numFmtId="0" fontId="15" fillId="7" borderId="22" xfId="16" applyFont="1" applyFill="1" applyBorder="1" applyAlignment="1">
      <alignment horizontal="center" vertical="center" wrapText="1"/>
    </xf>
    <xf numFmtId="0" fontId="15" fillId="7" borderId="12" xfId="16" applyFont="1" applyFill="1" applyBorder="1" applyAlignment="1">
      <alignment horizontal="center" vertical="center" wrapText="1"/>
    </xf>
    <xf numFmtId="0" fontId="15" fillId="7" borderId="17" xfId="16" applyFont="1" applyFill="1" applyBorder="1" applyAlignment="1">
      <alignment horizontal="center" vertical="center" wrapText="1"/>
    </xf>
    <xf numFmtId="0" fontId="9" fillId="0" borderId="0" xfId="6" applyFont="1" applyFill="1" applyBorder="1" applyAlignment="1">
      <alignment horizontal="center" vertical="center"/>
    </xf>
    <xf numFmtId="0" fontId="4" fillId="0" borderId="0" xfId="25" applyFont="1" applyFill="1" applyBorder="1" applyAlignment="1">
      <alignment horizontal="right" vertical="center" readingOrder="2"/>
    </xf>
    <xf numFmtId="0" fontId="4" fillId="0" borderId="63" xfId="25" applyFont="1" applyFill="1" applyBorder="1" applyAlignment="1">
      <alignment horizontal="right" vertical="center" readingOrder="2"/>
    </xf>
    <xf numFmtId="0" fontId="15" fillId="7" borderId="23" xfId="16" applyFont="1" applyFill="1" applyBorder="1" applyAlignment="1">
      <alignment horizontal="center" vertical="center" wrapText="1"/>
    </xf>
    <xf numFmtId="0" fontId="15" fillId="7" borderId="13" xfId="16" applyFont="1" applyFill="1" applyBorder="1" applyAlignment="1">
      <alignment horizontal="center" vertical="center" wrapText="1"/>
    </xf>
    <xf numFmtId="0" fontId="15" fillId="7" borderId="18" xfId="16" applyFont="1" applyFill="1" applyBorder="1" applyAlignment="1">
      <alignment horizontal="center" vertical="center" wrapText="1"/>
    </xf>
    <xf numFmtId="0" fontId="28" fillId="0" borderId="0" xfId="0" applyFont="1" applyFill="1" applyAlignment="1">
      <alignment horizontal="center" wrapText="1"/>
    </xf>
    <xf numFmtId="0" fontId="28" fillId="0" borderId="0" xfId="0" applyFont="1" applyFill="1" applyAlignment="1">
      <alignment horizontal="center"/>
    </xf>
    <xf numFmtId="0" fontId="28" fillId="0" borderId="0" xfId="0" applyFont="1" applyFill="1" applyAlignment="1">
      <alignment horizontal="center" wrapText="1" readingOrder="2"/>
    </xf>
    <xf numFmtId="0" fontId="28" fillId="0" borderId="0" xfId="0" applyFont="1" applyFill="1" applyAlignment="1">
      <alignment horizontal="center" readingOrder="2"/>
    </xf>
    <xf numFmtId="0" fontId="9" fillId="0" borderId="0" xfId="0" applyFont="1" applyFill="1" applyAlignment="1">
      <alignment horizontal="center"/>
    </xf>
    <xf numFmtId="0" fontId="34" fillId="7" borderId="11" xfId="17" applyFont="1" applyFill="1" applyBorder="1">
      <alignment horizontal="center" vertical="center" wrapText="1"/>
    </xf>
    <xf numFmtId="0" fontId="9" fillId="0" borderId="0" xfId="2" applyFont="1" applyFill="1" applyAlignment="1">
      <alignment horizontal="center" vertical="center" wrapText="1"/>
    </xf>
    <xf numFmtId="0" fontId="9" fillId="0" borderId="0" xfId="2" applyFont="1" applyFill="1" applyAlignment="1">
      <alignment horizontal="center" vertical="center"/>
    </xf>
    <xf numFmtId="0" fontId="9" fillId="7" borderId="44" xfId="10" applyFont="1" applyFill="1" applyBorder="1" applyAlignment="1">
      <alignment horizontal="right" vertical="center" wrapText="1"/>
    </xf>
    <xf numFmtId="0" fontId="9" fillId="7" borderId="46" xfId="10" applyFont="1" applyFill="1" applyBorder="1" applyAlignment="1">
      <alignment horizontal="right" vertical="center" wrapText="1"/>
    </xf>
    <xf numFmtId="0" fontId="9" fillId="7" borderId="48" xfId="10" applyFont="1" applyFill="1" applyBorder="1" applyAlignment="1">
      <alignment horizontal="right" vertical="center" wrapText="1"/>
    </xf>
    <xf numFmtId="0" fontId="20" fillId="7" borderId="16" xfId="16" applyFont="1" applyFill="1" applyBorder="1" applyAlignment="1">
      <alignment horizontal="center" vertical="center" wrapText="1"/>
    </xf>
    <xf numFmtId="0" fontId="4" fillId="7" borderId="16" xfId="36" applyFont="1" applyFill="1" applyBorder="1" applyAlignment="1">
      <alignment horizontal="center" vertical="center"/>
    </xf>
    <xf numFmtId="0" fontId="15" fillId="7" borderId="16" xfId="36" applyFont="1" applyFill="1" applyBorder="1" applyAlignment="1">
      <alignment horizontal="center" vertical="center"/>
    </xf>
    <xf numFmtId="0" fontId="23" fillId="7" borderId="16" xfId="17" applyFont="1" applyFill="1" applyBorder="1">
      <alignment horizontal="center" vertical="center" wrapText="1"/>
    </xf>
    <xf numFmtId="0" fontId="34" fillId="7" borderId="16" xfId="36" applyFont="1" applyFill="1" applyBorder="1" applyAlignment="1">
      <alignment horizontal="center" vertical="center" wrapText="1"/>
    </xf>
    <xf numFmtId="0" fontId="34" fillId="7" borderId="19" xfId="36" applyFont="1" applyFill="1" applyBorder="1" applyAlignment="1">
      <alignment horizontal="center" vertical="center" wrapText="1"/>
    </xf>
    <xf numFmtId="0" fontId="4" fillId="0" borderId="40" xfId="6" applyFont="1" applyFill="1" applyBorder="1" applyAlignment="1">
      <alignment horizontal="left" vertical="center"/>
    </xf>
    <xf numFmtId="0" fontId="34" fillId="0" borderId="10" xfId="6" applyFont="1" applyFill="1" applyBorder="1" applyAlignment="1">
      <alignment horizontal="left" vertical="center"/>
    </xf>
    <xf numFmtId="0" fontId="28" fillId="3" borderId="0" xfId="2" applyFont="1" applyFill="1" applyAlignment="1">
      <alignment horizontal="center" vertical="center" wrapText="1" readingOrder="2"/>
    </xf>
    <xf numFmtId="0" fontId="28" fillId="3" borderId="0" xfId="2" applyFont="1" applyFill="1" applyAlignment="1">
      <alignment horizontal="center" vertical="center" readingOrder="2"/>
    </xf>
    <xf numFmtId="0" fontId="9" fillId="7" borderId="24" xfId="36" applyFont="1" applyFill="1" applyBorder="1" applyAlignment="1">
      <alignment horizontal="center" vertical="center" wrapText="1"/>
    </xf>
    <xf numFmtId="0" fontId="15" fillId="7" borderId="62" xfId="16" applyFont="1" applyFill="1" applyBorder="1" applyAlignment="1">
      <alignment horizontal="center" vertical="center" wrapText="1"/>
    </xf>
    <xf numFmtId="0" fontId="15" fillId="7" borderId="63" xfId="16" applyFont="1" applyFill="1" applyBorder="1" applyAlignment="1">
      <alignment horizontal="center" vertical="center" wrapText="1"/>
    </xf>
    <xf numFmtId="0" fontId="15" fillId="7" borderId="61" xfId="16" applyFont="1" applyFill="1" applyBorder="1" applyAlignment="1">
      <alignment horizontal="center" vertical="center" wrapText="1"/>
    </xf>
    <xf numFmtId="0" fontId="15" fillId="7" borderId="54" xfId="16" applyFont="1" applyFill="1" applyBorder="1" applyAlignment="1">
      <alignment horizontal="center" vertical="center" wrapText="1"/>
    </xf>
    <xf numFmtId="0" fontId="15" fillId="7" borderId="10" xfId="16" applyFont="1" applyFill="1" applyBorder="1" applyAlignment="1">
      <alignment horizontal="center" vertical="center" wrapText="1"/>
    </xf>
    <xf numFmtId="0" fontId="15" fillId="7" borderId="43" xfId="16" applyFont="1" applyFill="1" applyBorder="1" applyAlignment="1">
      <alignment horizontal="center" vertical="center" wrapText="1"/>
    </xf>
    <xf numFmtId="0" fontId="9" fillId="0" borderId="26" xfId="36" applyFont="1" applyFill="1" applyBorder="1" applyAlignment="1">
      <alignment horizontal="center" vertical="center" readingOrder="2"/>
    </xf>
    <xf numFmtId="0" fontId="9" fillId="0" borderId="24" xfId="36" applyFont="1" applyFill="1" applyBorder="1" applyAlignment="1">
      <alignment horizontal="center" vertical="center" readingOrder="2"/>
    </xf>
    <xf numFmtId="0" fontId="9" fillId="0" borderId="24" xfId="36" applyFont="1" applyFill="1" applyBorder="1" applyAlignment="1">
      <alignment horizontal="center" vertical="center"/>
    </xf>
    <xf numFmtId="0" fontId="9" fillId="0" borderId="27" xfId="36" applyFont="1" applyFill="1" applyBorder="1" applyAlignment="1">
      <alignment horizontal="center" vertical="center"/>
    </xf>
    <xf numFmtId="0" fontId="34" fillId="0" borderId="11" xfId="45" applyFont="1" applyFill="1" applyBorder="1" applyAlignment="1">
      <alignment horizontal="left" vertical="center" wrapText="1" indent="1"/>
    </xf>
    <xf numFmtId="0" fontId="34" fillId="0" borderId="13" xfId="45" applyFont="1" applyFill="1" applyBorder="1" applyAlignment="1">
      <alignment horizontal="left" vertical="center" wrapText="1" indent="1"/>
    </xf>
    <xf numFmtId="0" fontId="34" fillId="7" borderId="25" xfId="45" applyFont="1" applyFill="1" applyBorder="1" applyAlignment="1">
      <alignment horizontal="left" vertical="center" wrapText="1" indent="1"/>
    </xf>
    <xf numFmtId="0" fontId="34" fillId="7" borderId="21" xfId="45" applyFont="1" applyFill="1" applyBorder="1" applyAlignment="1">
      <alignment horizontal="left" vertical="center" wrapText="1" indent="1"/>
    </xf>
    <xf numFmtId="0" fontId="9" fillId="7" borderId="12" xfId="39" applyFont="1" applyFill="1" applyBorder="1" applyAlignment="1">
      <alignment horizontal="right" vertical="center" wrapText="1" indent="1" readingOrder="2"/>
    </xf>
    <xf numFmtId="0" fontId="9" fillId="7" borderId="11" xfId="39" applyFont="1" applyFill="1" applyBorder="1" applyAlignment="1">
      <alignment horizontal="right" vertical="center" wrapText="1" indent="1" readingOrder="2"/>
    </xf>
    <xf numFmtId="0" fontId="9" fillId="7" borderId="20" xfId="39" applyFont="1" applyFill="1" applyBorder="1" applyAlignment="1">
      <alignment horizontal="right" vertical="center" wrapText="1" indent="1" readingOrder="2"/>
    </xf>
    <xf numFmtId="0" fontId="9" fillId="7" borderId="25" xfId="39" applyFont="1" applyFill="1" applyBorder="1" applyAlignment="1">
      <alignment horizontal="right" vertical="center" wrapText="1" indent="1" readingOrder="2"/>
    </xf>
    <xf numFmtId="0" fontId="9" fillId="0" borderId="12" xfId="39" applyFont="1" applyFill="1" applyBorder="1" applyAlignment="1">
      <alignment horizontal="right" vertical="center" wrapText="1" indent="1" readingOrder="2"/>
    </xf>
    <xf numFmtId="0" fontId="9" fillId="0" borderId="11" xfId="39" applyFont="1" applyFill="1" applyBorder="1" applyAlignment="1">
      <alignment horizontal="right" vertical="center" wrapText="1" indent="1" readingOrder="2"/>
    </xf>
    <xf numFmtId="0" fontId="34" fillId="7" borderId="11" xfId="45" applyFont="1" applyFill="1" applyBorder="1" applyAlignment="1">
      <alignment horizontal="left" vertical="center" wrapText="1" indent="1"/>
    </xf>
    <xf numFmtId="0" fontId="34" fillId="7" borderId="13" xfId="45" applyFont="1" applyFill="1" applyBorder="1" applyAlignment="1">
      <alignment horizontal="left" vertical="center" wrapText="1" indent="1"/>
    </xf>
    <xf numFmtId="0" fontId="15" fillId="7" borderId="24" xfId="16" applyFont="1" applyFill="1" applyBorder="1" applyAlignment="1">
      <alignment horizontal="center" vertical="center" wrapText="1"/>
    </xf>
    <xf numFmtId="0" fontId="9" fillId="0" borderId="14" xfId="39" applyFont="1" applyFill="1" applyBorder="1" applyAlignment="1">
      <alignment horizontal="right" vertical="center" wrapText="1" indent="1" readingOrder="2"/>
    </xf>
    <xf numFmtId="0" fontId="9" fillId="0" borderId="16" xfId="39" applyFont="1" applyFill="1" applyBorder="1" applyAlignment="1">
      <alignment horizontal="right" vertical="center" wrapText="1" indent="1" readingOrder="2"/>
    </xf>
    <xf numFmtId="0" fontId="9" fillId="7" borderId="41" xfId="10" applyFont="1" applyFill="1" applyBorder="1">
      <alignment horizontal="right" vertical="center" wrapText="1"/>
    </xf>
    <xf numFmtId="0" fontId="9" fillId="7" borderId="55" xfId="10" applyFont="1" applyFill="1" applyBorder="1">
      <alignment horizontal="right" vertical="center" wrapText="1"/>
    </xf>
    <xf numFmtId="0" fontId="9" fillId="3" borderId="0" xfId="6" applyFont="1" applyFill="1" applyAlignment="1">
      <alignment horizontal="center" vertical="center" wrapText="1"/>
    </xf>
    <xf numFmtId="0" fontId="9" fillId="0" borderId="10" xfId="6" applyFont="1" applyFill="1" applyBorder="1" applyAlignment="1">
      <alignment horizontal="right" vertical="center"/>
    </xf>
    <xf numFmtId="0" fontId="0" fillId="0" borderId="10" xfId="0" applyBorder="1" applyAlignment="1">
      <alignment horizontal="right"/>
    </xf>
    <xf numFmtId="0" fontId="4" fillId="0" borderId="0" xfId="6" applyFont="1" applyFill="1" applyBorder="1" applyAlignment="1">
      <alignment horizontal="left" vertical="center"/>
    </xf>
    <xf numFmtId="0" fontId="34" fillId="0" borderId="0" xfId="6" applyFont="1" applyFill="1" applyBorder="1" applyAlignment="1">
      <alignment horizontal="left" vertical="center"/>
    </xf>
    <xf numFmtId="0" fontId="34" fillId="0" borderId="16" xfId="45" applyFont="1" applyFill="1" applyBorder="1" applyAlignment="1">
      <alignment horizontal="left" vertical="center" wrapText="1" indent="1"/>
    </xf>
    <xf numFmtId="0" fontId="34" fillId="0" borderId="15" xfId="45" applyFont="1" applyFill="1" applyBorder="1" applyAlignment="1">
      <alignment horizontal="left" vertical="center" wrapText="1" indent="1"/>
    </xf>
    <xf numFmtId="1" fontId="4" fillId="7" borderId="35" xfId="14" applyFont="1" applyFill="1" applyBorder="1">
      <alignment horizontal="left" vertical="center" wrapText="1"/>
    </xf>
    <xf numFmtId="1" fontId="34" fillId="7" borderId="42" xfId="14" applyFont="1" applyFill="1" applyBorder="1">
      <alignment horizontal="left" vertical="center" wrapText="1"/>
    </xf>
    <xf numFmtId="1" fontId="34" fillId="7" borderId="35" xfId="14" applyFont="1" applyFill="1" applyBorder="1">
      <alignment horizontal="left" vertical="center" wrapText="1"/>
    </xf>
    <xf numFmtId="0" fontId="4" fillId="0" borderId="15" xfId="45" applyFont="1" applyFill="1" applyBorder="1" applyAlignment="1">
      <alignment horizontal="center" vertical="center" wrapText="1"/>
    </xf>
    <xf numFmtId="0" fontId="4" fillId="0" borderId="13" xfId="45" applyFont="1" applyFill="1" applyBorder="1" applyAlignment="1">
      <alignment horizontal="center" vertical="center" wrapText="1"/>
    </xf>
    <xf numFmtId="0" fontId="9" fillId="7" borderId="22" xfId="36" applyFont="1" applyFill="1" applyBorder="1" applyAlignment="1">
      <alignment horizontal="center" vertical="center" readingOrder="2"/>
    </xf>
    <xf numFmtId="0" fontId="9" fillId="7" borderId="17" xfId="36" applyFont="1" applyFill="1" applyBorder="1" applyAlignment="1">
      <alignment horizontal="center" vertical="center" readingOrder="2"/>
    </xf>
    <xf numFmtId="0" fontId="9" fillId="7" borderId="23" xfId="36" applyFont="1" applyFill="1" applyBorder="1" applyAlignment="1">
      <alignment horizontal="center" vertical="center"/>
    </xf>
    <xf numFmtId="0" fontId="9" fillId="7" borderId="18" xfId="36" applyFont="1" applyFill="1" applyBorder="1" applyAlignment="1">
      <alignment horizontal="center" vertical="center"/>
    </xf>
    <xf numFmtId="0" fontId="9" fillId="0" borderId="12" xfId="39" applyFont="1" applyFill="1" applyBorder="1" applyAlignment="1">
      <alignment horizontal="center" vertical="center" wrapText="1" readingOrder="2"/>
    </xf>
    <xf numFmtId="0" fontId="9" fillId="0" borderId="20" xfId="39" applyFont="1" applyFill="1" applyBorder="1" applyAlignment="1">
      <alignment horizontal="center" vertical="center" wrapText="1" readingOrder="2"/>
    </xf>
    <xf numFmtId="0" fontId="9" fillId="7" borderId="12" xfId="39" applyFont="1" applyFill="1" applyBorder="1" applyAlignment="1">
      <alignment horizontal="center" vertical="center" wrapText="1" readingOrder="2"/>
    </xf>
    <xf numFmtId="0" fontId="9" fillId="0" borderId="14" xfId="39" applyFont="1" applyFill="1" applyBorder="1" applyAlignment="1">
      <alignment horizontal="center" vertical="center" wrapText="1" readingOrder="2"/>
    </xf>
    <xf numFmtId="0" fontId="4" fillId="0" borderId="21" xfId="45" applyFont="1" applyFill="1" applyBorder="1" applyAlignment="1">
      <alignment horizontal="center" vertical="center" wrapText="1"/>
    </xf>
    <xf numFmtId="0" fontId="4" fillId="7" borderId="13" xfId="45" applyFont="1" applyFill="1" applyBorder="1" applyAlignment="1">
      <alignment horizontal="center" vertical="center" wrapText="1"/>
    </xf>
    <xf numFmtId="0" fontId="5" fillId="0" borderId="63" xfId="0" applyFont="1" applyFill="1" applyBorder="1" applyAlignment="1">
      <alignment horizontal="center"/>
    </xf>
    <xf numFmtId="0" fontId="22" fillId="0" borderId="63" xfId="0" applyFont="1" applyFill="1" applyBorder="1" applyAlignment="1">
      <alignment horizontal="center"/>
    </xf>
    <xf numFmtId="0" fontId="9" fillId="0" borderId="0" xfId="6" applyFont="1" applyFill="1" applyBorder="1" applyAlignment="1">
      <alignment horizontal="right" vertical="center"/>
    </xf>
    <xf numFmtId="0" fontId="21" fillId="0" borderId="0" xfId="6" applyFont="1" applyFill="1" applyBorder="1" applyAlignment="1">
      <alignment horizontal="right" vertical="center"/>
    </xf>
    <xf numFmtId="1" fontId="34" fillId="7" borderId="45" xfId="14" applyFont="1" applyFill="1" applyBorder="1" applyAlignment="1">
      <alignment horizontal="left" vertical="center" wrapText="1"/>
    </xf>
    <xf numFmtId="1" fontId="34" fillId="7" borderId="47" xfId="14" applyFont="1" applyFill="1" applyBorder="1" applyAlignment="1">
      <alignment horizontal="left" vertical="center" wrapText="1"/>
    </xf>
    <xf numFmtId="1" fontId="34" fillId="7" borderId="49" xfId="14" applyFont="1" applyFill="1" applyBorder="1" applyAlignment="1">
      <alignment horizontal="left" vertical="center" wrapText="1"/>
    </xf>
    <xf numFmtId="0" fontId="23" fillId="7" borderId="24" xfId="36" applyFont="1" applyFill="1" applyBorder="1" applyAlignment="1">
      <alignment horizontal="center" vertical="center" wrapText="1"/>
    </xf>
    <xf numFmtId="1" fontId="20" fillId="7" borderId="42" xfId="14" applyFont="1" applyFill="1" applyBorder="1">
      <alignment horizontal="left" vertical="center" wrapText="1"/>
    </xf>
    <xf numFmtId="0" fontId="4" fillId="0" borderId="10" xfId="6" applyFont="1" applyFill="1" applyBorder="1" applyAlignment="1">
      <alignment horizontal="left" vertical="center"/>
    </xf>
    <xf numFmtId="0" fontId="28" fillId="0" borderId="0" xfId="2" applyFont="1" applyFill="1" applyBorder="1" applyAlignment="1">
      <alignment horizontal="center" vertical="center" wrapText="1"/>
    </xf>
    <xf numFmtId="0" fontId="28" fillId="0" borderId="0" xfId="2" applyFont="1" applyFill="1" applyBorder="1" applyAlignment="1">
      <alignment horizontal="center" vertical="center"/>
    </xf>
    <xf numFmtId="0" fontId="28" fillId="0" borderId="0" xfId="2" applyFont="1" applyFill="1" applyBorder="1" applyAlignment="1">
      <alignment horizontal="center" vertical="center" wrapText="1" readingOrder="2"/>
    </xf>
    <xf numFmtId="0" fontId="28" fillId="0" borderId="0" xfId="2" applyFont="1" applyFill="1" applyBorder="1" applyAlignment="1">
      <alignment horizontal="center" vertical="center" readingOrder="2"/>
    </xf>
    <xf numFmtId="0" fontId="21" fillId="0" borderId="10" xfId="6" applyFont="1" applyFill="1" applyBorder="1" applyAlignment="1">
      <alignment horizontal="right" vertical="center"/>
    </xf>
    <xf numFmtId="1" fontId="20" fillId="7" borderId="56" xfId="14" applyFont="1" applyFill="1" applyBorder="1">
      <alignment horizontal="left" vertical="center" wrapText="1"/>
    </xf>
    <xf numFmtId="1" fontId="20" fillId="7" borderId="57" xfId="14" applyFont="1" applyFill="1" applyBorder="1">
      <alignment horizontal="left" vertical="center" wrapText="1"/>
    </xf>
    <xf numFmtId="1" fontId="20" fillId="7" borderId="58" xfId="14" applyFont="1" applyFill="1" applyBorder="1">
      <alignment horizontal="left" vertical="center" wrapText="1"/>
    </xf>
    <xf numFmtId="0" fontId="4" fillId="7" borderId="24" xfId="16" applyFont="1" applyFill="1" applyBorder="1" applyAlignment="1">
      <alignment horizontal="center" vertical="center" wrapText="1"/>
    </xf>
    <xf numFmtId="0" fontId="4" fillId="7" borderId="24" xfId="36" applyFont="1" applyFill="1" applyBorder="1" applyAlignment="1">
      <alignment horizontal="center" vertical="center" wrapText="1"/>
    </xf>
    <xf numFmtId="0" fontId="4" fillId="7" borderId="27" xfId="16" applyFont="1" applyFill="1" applyBorder="1" applyAlignment="1">
      <alignment horizontal="center" vertical="center" wrapText="1" readingOrder="1"/>
    </xf>
    <xf numFmtId="0" fontId="4" fillId="7" borderId="26" xfId="16" applyFont="1" applyFill="1" applyBorder="1" applyAlignment="1">
      <alignment horizontal="center" vertical="center" wrapText="1" readingOrder="1"/>
    </xf>
    <xf numFmtId="0" fontId="4" fillId="7" borderId="27" xfId="16" applyFont="1" applyFill="1" applyBorder="1" applyAlignment="1">
      <alignment horizontal="center" vertical="center" wrapText="1"/>
    </xf>
    <xf numFmtId="0" fontId="4" fillId="7" borderId="26" xfId="16" applyFont="1" applyFill="1" applyBorder="1" applyAlignment="1">
      <alignment horizontal="center" vertical="center" wrapText="1"/>
    </xf>
    <xf numFmtId="0" fontId="9" fillId="7" borderId="36" xfId="10" applyFont="1" applyFill="1" applyBorder="1" applyAlignment="1">
      <alignment horizontal="right" vertical="center" wrapText="1"/>
    </xf>
    <xf numFmtId="0" fontId="9" fillId="7" borderId="37" xfId="10" applyFont="1" applyFill="1" applyBorder="1" applyAlignment="1">
      <alignment horizontal="right" vertical="center" wrapText="1"/>
    </xf>
    <xf numFmtId="1" fontId="20" fillId="7" borderId="38" xfId="14" applyFont="1" applyFill="1" applyBorder="1" applyAlignment="1">
      <alignment horizontal="left" vertical="center" wrapText="1"/>
    </xf>
    <xf numFmtId="1" fontId="20" fillId="7" borderId="39" xfId="14" applyFont="1" applyFill="1" applyBorder="1" applyAlignment="1">
      <alignment horizontal="left" vertical="center" wrapText="1"/>
    </xf>
    <xf numFmtId="0" fontId="15" fillId="7" borderId="29" xfId="16" applyFont="1" applyFill="1" applyBorder="1" applyAlignment="1">
      <alignment horizontal="center" vertical="center" wrapText="1" readingOrder="1"/>
    </xf>
    <xf numFmtId="0" fontId="15" fillId="7" borderId="30" xfId="16" applyFont="1" applyFill="1" applyBorder="1" applyAlignment="1">
      <alignment horizontal="center" vertical="center" wrapText="1" readingOrder="1"/>
    </xf>
  </cellXfs>
  <cellStyles count="67">
    <cellStyle name="Comma" xfId="1" builtinId="3"/>
    <cellStyle name="Comma 2" xfId="58"/>
    <cellStyle name="Comma 3" xfId="62"/>
    <cellStyle name="H1" xfId="2"/>
    <cellStyle name="H1 2" xfId="3"/>
    <cellStyle name="H1 2 2" xfId="4"/>
    <cellStyle name="H1 2 3" xfId="5"/>
    <cellStyle name="H1 2 3 2" xfId="49"/>
    <cellStyle name="H2" xfId="6"/>
    <cellStyle name="H2 2" xfId="7"/>
    <cellStyle name="H2 2 2" xfId="8"/>
    <cellStyle name="H2 2 3" xfId="9"/>
    <cellStyle name="H2 2 3 2" xfId="50"/>
    <cellStyle name="had" xfId="10"/>
    <cellStyle name="had 2" xfId="11"/>
    <cellStyle name="had 2 2" xfId="12"/>
    <cellStyle name="had 2 3" xfId="13"/>
    <cellStyle name="had 2 3 2" xfId="51"/>
    <cellStyle name="had0" xfId="14"/>
    <cellStyle name="Had1" xfId="15"/>
    <cellStyle name="Had2" xfId="16"/>
    <cellStyle name="Had3" xfId="17"/>
    <cellStyle name="Had3 2" xfId="18"/>
    <cellStyle name="Had3 2 2" xfId="19"/>
    <cellStyle name="Had3 2 3" xfId="20"/>
    <cellStyle name="Had3 2 3 2" xfId="52"/>
    <cellStyle name="inxa" xfId="21"/>
    <cellStyle name="inxe" xfId="22"/>
    <cellStyle name="Normal" xfId="0" builtinId="0"/>
    <cellStyle name="Normal 2" xfId="23"/>
    <cellStyle name="Normal 3" xfId="24"/>
    <cellStyle name="Normal 4" xfId="48"/>
    <cellStyle name="Normal 4 2" xfId="61"/>
    <cellStyle name="Normal 4 2 2" xfId="66"/>
    <cellStyle name="Normal 4 3" xfId="63"/>
    <cellStyle name="Normal 5" xfId="57"/>
    <cellStyle name="Normal 5 2" xfId="65"/>
    <cellStyle name="Normal 6" xfId="56"/>
    <cellStyle name="Normal 6 2" xfId="64"/>
    <cellStyle name="NotA" xfId="25"/>
    <cellStyle name="Note" xfId="26" builtinId="10" customBuiltin="1"/>
    <cellStyle name="Note 2" xfId="27"/>
    <cellStyle name="Note 3" xfId="59"/>
    <cellStyle name="T1" xfId="28"/>
    <cellStyle name="T1 2" xfId="29"/>
    <cellStyle name="T1 2 2" xfId="30"/>
    <cellStyle name="T1 2 3" xfId="31"/>
    <cellStyle name="T1 2 3 2" xfId="53"/>
    <cellStyle name="T2" xfId="32"/>
    <cellStyle name="T2 2" xfId="33"/>
    <cellStyle name="T2 2 2" xfId="34"/>
    <cellStyle name="T2 2 3" xfId="35"/>
    <cellStyle name="T2 2 3 2" xfId="54"/>
    <cellStyle name="Total" xfId="36" builtinId="25" customBuiltin="1"/>
    <cellStyle name="Total 2" xfId="37"/>
    <cellStyle name="Total 3" xfId="60"/>
    <cellStyle name="Total1" xfId="38"/>
    <cellStyle name="TXT1" xfId="39"/>
    <cellStyle name="TXT1 2" xfId="40"/>
    <cellStyle name="TXT1 2 2" xfId="41"/>
    <cellStyle name="TXT1 2 3" xfId="42"/>
    <cellStyle name="TXT1 2 3 2" xfId="55"/>
    <cellStyle name="TXT1_ATT50328" xfId="43"/>
    <cellStyle name="TXT2" xfId="44"/>
    <cellStyle name="TXT3" xfId="45"/>
    <cellStyle name="TXT4" xfId="46"/>
    <cellStyle name="TXT5" xfId="47"/>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2.xml"/><Relationship Id="rId18" Type="http://schemas.openxmlformats.org/officeDocument/2006/relationships/worksheet" Target="worksheets/sheet17.xml"/><Relationship Id="rId26" Type="http://schemas.openxmlformats.org/officeDocument/2006/relationships/worksheet" Target="worksheets/sheet25.xml"/><Relationship Id="rId3" Type="http://schemas.openxmlformats.org/officeDocument/2006/relationships/worksheet" Target="worksheets/sheet3.xml"/><Relationship Id="rId21" Type="http://schemas.openxmlformats.org/officeDocument/2006/relationships/worksheet" Target="worksheets/sheet20.xml"/><Relationship Id="rId7" Type="http://schemas.openxmlformats.org/officeDocument/2006/relationships/worksheet" Target="worksheets/sheet6.xml"/><Relationship Id="rId12" Type="http://schemas.openxmlformats.org/officeDocument/2006/relationships/worksheet" Target="worksheets/sheet11.xml"/><Relationship Id="rId17" Type="http://schemas.openxmlformats.org/officeDocument/2006/relationships/worksheet" Target="worksheets/sheet16.xml"/><Relationship Id="rId25" Type="http://schemas.openxmlformats.org/officeDocument/2006/relationships/worksheet" Target="worksheets/sheet24.xml"/><Relationship Id="rId33"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5.xml"/><Relationship Id="rId20" Type="http://schemas.openxmlformats.org/officeDocument/2006/relationships/worksheet" Target="worksheets/sheet19.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5.xml"/><Relationship Id="rId11" Type="http://schemas.openxmlformats.org/officeDocument/2006/relationships/worksheet" Target="worksheets/sheet10.xml"/><Relationship Id="rId24" Type="http://schemas.openxmlformats.org/officeDocument/2006/relationships/worksheet" Target="worksheets/sheet23.xml"/><Relationship Id="rId32" Type="http://schemas.openxmlformats.org/officeDocument/2006/relationships/customXml" Target="../customXml/item2.xml"/><Relationship Id="rId5" Type="http://schemas.openxmlformats.org/officeDocument/2006/relationships/worksheet" Target="worksheets/sheet4.xml"/><Relationship Id="rId15" Type="http://schemas.openxmlformats.org/officeDocument/2006/relationships/worksheet" Target="worksheets/sheet14.xml"/><Relationship Id="rId23" Type="http://schemas.openxmlformats.org/officeDocument/2006/relationships/worksheet" Target="worksheets/sheet22.xml"/><Relationship Id="rId28" Type="http://schemas.openxmlformats.org/officeDocument/2006/relationships/styles" Target="styles.xml"/><Relationship Id="rId10" Type="http://schemas.openxmlformats.org/officeDocument/2006/relationships/worksheet" Target="worksheets/sheet9.xml"/><Relationship Id="rId19" Type="http://schemas.openxmlformats.org/officeDocument/2006/relationships/worksheet" Target="worksheets/sheet18.xml"/><Relationship Id="rId31" Type="http://schemas.openxmlformats.org/officeDocument/2006/relationships/customXml" Target="../customXml/item1.xml"/><Relationship Id="rId4" Type="http://schemas.openxmlformats.org/officeDocument/2006/relationships/chartsheet" Target="chartsheets/sheet1.xml"/><Relationship Id="rId9" Type="http://schemas.openxmlformats.org/officeDocument/2006/relationships/worksheet" Target="worksheets/sheet8.xml"/><Relationship Id="rId14" Type="http://schemas.openxmlformats.org/officeDocument/2006/relationships/worksheet" Target="worksheets/sheet13.xml"/><Relationship Id="rId22" Type="http://schemas.openxmlformats.org/officeDocument/2006/relationships/worksheet" Target="worksheets/sheet21.xml"/><Relationship Id="rId27" Type="http://schemas.openxmlformats.org/officeDocument/2006/relationships/theme" Target="theme/theme1.xml"/><Relationship Id="rId30" Type="http://schemas.openxmlformats.org/officeDocument/2006/relationships/calcChain" Target="calcChain.xml"/><Relationship Id="rId8" Type="http://schemas.openxmlformats.org/officeDocument/2006/relationships/worksheet" Target="worksheets/sheet7.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a:cs typeface="+mn-cs"/>
              </a:defRPr>
            </a:pPr>
            <a:r>
              <a:rPr lang="ar-QA" sz="1600">
                <a:cs typeface="+mn-cs"/>
              </a:rPr>
              <a:t>الأفلام المعروضة  حسب النوع (عربية</a:t>
            </a:r>
            <a:r>
              <a:rPr lang="ar-QA" sz="1600" baseline="0">
                <a:cs typeface="+mn-cs"/>
              </a:rPr>
              <a:t> - أجنبية)</a:t>
            </a:r>
            <a:endParaRPr lang="en-US" sz="1600">
              <a:cs typeface="+mn-cs"/>
            </a:endParaRPr>
          </a:p>
          <a:p>
            <a:pPr>
              <a:defRPr sz="1400">
                <a:cs typeface="+mn-cs"/>
              </a:defRPr>
            </a:pPr>
            <a:r>
              <a:rPr lang="en-US" sz="1200">
                <a:latin typeface="Arial" pitchFamily="34" charset="0"/>
                <a:cs typeface="Arial" pitchFamily="34" charset="0"/>
              </a:rPr>
              <a:t>FILMS BY TYPE (ARABIC</a:t>
            </a:r>
            <a:r>
              <a:rPr lang="en-US" sz="1200" baseline="0">
                <a:latin typeface="Arial" pitchFamily="34" charset="0"/>
                <a:cs typeface="Arial" pitchFamily="34" charset="0"/>
              </a:rPr>
              <a:t> - FOREIGN)</a:t>
            </a:r>
            <a:endParaRPr lang="en-US" sz="1200">
              <a:latin typeface="Arial" pitchFamily="34" charset="0"/>
              <a:cs typeface="Arial" pitchFamily="34" charset="0"/>
            </a:endParaRPr>
          </a:p>
          <a:p>
            <a:pPr>
              <a:defRPr sz="1400">
                <a:cs typeface="+mn-cs"/>
              </a:defRPr>
            </a:pPr>
            <a:r>
              <a:rPr lang="en-US" sz="1200">
                <a:latin typeface="Arial" pitchFamily="34" charset="0"/>
                <a:cs typeface="Arial" pitchFamily="34" charset="0"/>
              </a:rPr>
              <a:t>2008 - 2013</a:t>
            </a:r>
          </a:p>
        </c:rich>
      </c:tx>
      <c:layout>
        <c:manualLayout>
          <c:xMode val="edge"/>
          <c:yMode val="edge"/>
          <c:x val="0.33249968369338534"/>
          <c:y val="2.0905203750939592E-2"/>
        </c:manualLayout>
      </c:layout>
      <c:overlay val="0"/>
    </c:title>
    <c:autoTitleDeleted val="0"/>
    <c:plotArea>
      <c:layout>
        <c:manualLayout>
          <c:layoutTarget val="inner"/>
          <c:xMode val="edge"/>
          <c:yMode val="edge"/>
          <c:x val="8.148235736744508E-2"/>
          <c:y val="0.16657934190151114"/>
          <c:w val="0.74847222558718662"/>
          <c:h val="0.74564834325286844"/>
        </c:manualLayout>
      </c:layout>
      <c:lineChart>
        <c:grouping val="standard"/>
        <c:varyColors val="0"/>
        <c:ser>
          <c:idx val="3"/>
          <c:order val="0"/>
          <c:tx>
            <c:strRef>
              <c:f>'153'!$A$19</c:f>
              <c:strCache>
                <c:ptCount val="1"/>
                <c:pt idx="0">
                  <c:v>أفلام عربية
Arabic Films</c:v>
                </c:pt>
              </c:strCache>
            </c:strRef>
          </c:tx>
          <c:marker>
            <c:symbol val="none"/>
          </c:marker>
          <c:dLbls>
            <c:dLbl>
              <c:idx val="1"/>
              <c:delete val="1"/>
            </c:dLbl>
            <c:dLbl>
              <c:idx val="2"/>
              <c:delete val="1"/>
            </c:dLbl>
            <c:dLbl>
              <c:idx val="3"/>
              <c:delete val="1"/>
            </c:dLbl>
            <c:dLbl>
              <c:idx val="4"/>
              <c:delete val="1"/>
            </c:dLbl>
            <c:txPr>
              <a:bodyPr/>
              <a:lstStyle/>
              <a:p>
                <a:pPr>
                  <a:defRPr>
                    <a:latin typeface="Arial" pitchFamily="34" charset="0"/>
                    <a:cs typeface="Arial" pitchFamily="34" charset="0"/>
                  </a:defRPr>
                </a:pPr>
                <a:endParaRPr lang="en-US"/>
              </a:p>
            </c:txPr>
            <c:dLblPos val="t"/>
            <c:showLegendKey val="0"/>
            <c:showVal val="1"/>
            <c:showCatName val="0"/>
            <c:showSerName val="0"/>
            <c:showPercent val="0"/>
            <c:showBubbleSize val="0"/>
            <c:showLeaderLines val="0"/>
          </c:dLbls>
          <c:cat>
            <c:strRef>
              <c:f>'153'!$B$6:$G$8</c:f>
              <c:strCache>
                <c:ptCount val="6"/>
                <c:pt idx="0">
                  <c:v>2008</c:v>
                </c:pt>
                <c:pt idx="1">
                  <c:v>2009</c:v>
                </c:pt>
                <c:pt idx="2">
                  <c:v>2010</c:v>
                </c:pt>
                <c:pt idx="3">
                  <c:v>2011</c:v>
                </c:pt>
                <c:pt idx="4">
                  <c:v>2012</c:v>
                </c:pt>
                <c:pt idx="5">
                  <c:v>2013</c:v>
                </c:pt>
              </c:strCache>
            </c:strRef>
          </c:cat>
          <c:val>
            <c:numRef>
              <c:f>'153'!$B$13:$G$13</c:f>
              <c:numCache>
                <c:formatCode>_(* #,##0_);_(* \(#,##0\);_(* "-"_);_(@_)</c:formatCode>
                <c:ptCount val="6"/>
                <c:pt idx="0">
                  <c:v>93</c:v>
                </c:pt>
                <c:pt idx="1">
                  <c:v>108</c:v>
                </c:pt>
                <c:pt idx="2">
                  <c:v>74</c:v>
                </c:pt>
                <c:pt idx="3">
                  <c:v>140</c:v>
                </c:pt>
                <c:pt idx="4" formatCode="General">
                  <c:v>79</c:v>
                </c:pt>
                <c:pt idx="5" formatCode="General">
                  <c:v>79</c:v>
                </c:pt>
              </c:numCache>
            </c:numRef>
          </c:val>
          <c:smooth val="0"/>
        </c:ser>
        <c:ser>
          <c:idx val="4"/>
          <c:order val="1"/>
          <c:tx>
            <c:strRef>
              <c:f>'153'!$A$20</c:f>
              <c:strCache>
                <c:ptCount val="1"/>
                <c:pt idx="0">
                  <c:v>أفلام أجنبية
Foreign Films</c:v>
                </c:pt>
              </c:strCache>
            </c:strRef>
          </c:tx>
          <c:marker>
            <c:symbol val="none"/>
          </c:marker>
          <c:dLbls>
            <c:dLbl>
              <c:idx val="1"/>
              <c:delete val="1"/>
            </c:dLbl>
            <c:dLbl>
              <c:idx val="2"/>
              <c:delete val="1"/>
            </c:dLbl>
            <c:dLbl>
              <c:idx val="3"/>
              <c:delete val="1"/>
            </c:dLbl>
            <c:dLbl>
              <c:idx val="4"/>
              <c:delete val="1"/>
            </c:dLbl>
            <c:dLbl>
              <c:idx val="5"/>
              <c:layout>
                <c:manualLayout>
                  <c:x val="-1.2622222222222123E-2"/>
                  <c:y val="-3.2863849765258246E-2"/>
                </c:manualLayout>
              </c:layout>
              <c:dLblPos val="r"/>
              <c:showLegendKey val="0"/>
              <c:showVal val="1"/>
              <c:showCatName val="0"/>
              <c:showSerName val="0"/>
              <c:showPercent val="0"/>
              <c:showBubbleSize val="0"/>
            </c:dLbl>
            <c:txPr>
              <a:bodyPr/>
              <a:lstStyle/>
              <a:p>
                <a:pPr>
                  <a:defRPr>
                    <a:latin typeface="Arial" pitchFamily="34" charset="0"/>
                    <a:cs typeface="Arial" pitchFamily="34" charset="0"/>
                  </a:defRPr>
                </a:pPr>
                <a:endParaRPr lang="en-US"/>
              </a:p>
            </c:txPr>
            <c:dLblPos val="t"/>
            <c:showLegendKey val="0"/>
            <c:showVal val="1"/>
            <c:showCatName val="0"/>
            <c:showSerName val="0"/>
            <c:showPercent val="0"/>
            <c:showBubbleSize val="0"/>
            <c:showLeaderLines val="0"/>
          </c:dLbls>
          <c:cat>
            <c:strRef>
              <c:f>'153'!$B$6:$G$8</c:f>
              <c:strCache>
                <c:ptCount val="6"/>
                <c:pt idx="0">
                  <c:v>2008</c:v>
                </c:pt>
                <c:pt idx="1">
                  <c:v>2009</c:v>
                </c:pt>
                <c:pt idx="2">
                  <c:v>2010</c:v>
                </c:pt>
                <c:pt idx="3">
                  <c:v>2011</c:v>
                </c:pt>
                <c:pt idx="4">
                  <c:v>2012</c:v>
                </c:pt>
                <c:pt idx="5">
                  <c:v>2013</c:v>
                </c:pt>
              </c:strCache>
            </c:strRef>
          </c:cat>
          <c:val>
            <c:numRef>
              <c:f>'153'!$B$14:$G$14</c:f>
              <c:numCache>
                <c:formatCode>_(* #,##0_);_(* \(#,##0\);_(* "-"_);_(@_)</c:formatCode>
                <c:ptCount val="6"/>
                <c:pt idx="0">
                  <c:v>516</c:v>
                </c:pt>
                <c:pt idx="1">
                  <c:v>432</c:v>
                </c:pt>
                <c:pt idx="2">
                  <c:v>410</c:v>
                </c:pt>
                <c:pt idx="3">
                  <c:v>1140</c:v>
                </c:pt>
                <c:pt idx="4">
                  <c:v>1406</c:v>
                </c:pt>
                <c:pt idx="5">
                  <c:v>1295</c:v>
                </c:pt>
              </c:numCache>
            </c:numRef>
          </c:val>
          <c:smooth val="0"/>
        </c:ser>
        <c:dLbls>
          <c:showLegendKey val="0"/>
          <c:showVal val="1"/>
          <c:showCatName val="0"/>
          <c:showSerName val="0"/>
          <c:showPercent val="0"/>
          <c:showBubbleSize val="0"/>
        </c:dLbls>
        <c:marker val="1"/>
        <c:smooth val="0"/>
        <c:axId val="41306752"/>
        <c:axId val="41324928"/>
      </c:lineChart>
      <c:catAx>
        <c:axId val="41306752"/>
        <c:scaling>
          <c:orientation val="minMax"/>
        </c:scaling>
        <c:delete val="0"/>
        <c:axPos val="b"/>
        <c:majorGridlines>
          <c:spPr>
            <a:ln w="19050">
              <a:solidFill>
                <a:schemeClr val="bg1">
                  <a:lumMod val="85000"/>
                </a:schemeClr>
              </a:solidFill>
            </a:ln>
          </c:spPr>
        </c:majorGridlines>
        <c:majorTickMark val="out"/>
        <c:minorTickMark val="none"/>
        <c:tickLblPos val="nextTo"/>
        <c:txPr>
          <a:bodyPr/>
          <a:lstStyle/>
          <a:p>
            <a:pPr>
              <a:defRPr b="1">
                <a:latin typeface="Arial" pitchFamily="34" charset="0"/>
                <a:cs typeface="Arial" pitchFamily="34" charset="0"/>
              </a:defRPr>
            </a:pPr>
            <a:endParaRPr lang="en-US"/>
          </a:p>
        </c:txPr>
        <c:crossAx val="41324928"/>
        <c:crosses val="autoZero"/>
        <c:auto val="1"/>
        <c:lblAlgn val="ctr"/>
        <c:lblOffset val="100"/>
        <c:noMultiLvlLbl val="0"/>
      </c:catAx>
      <c:valAx>
        <c:axId val="41324928"/>
        <c:scaling>
          <c:orientation val="minMax"/>
        </c:scaling>
        <c:delete val="0"/>
        <c:axPos val="l"/>
        <c:majorGridlines>
          <c:spPr>
            <a:ln w="19050">
              <a:solidFill>
                <a:schemeClr val="bg1">
                  <a:lumMod val="85000"/>
                </a:schemeClr>
              </a:solidFill>
            </a:ln>
          </c:spPr>
        </c:majorGridlines>
        <c:numFmt formatCode="_(* #,##0_);_(* \(#,##0\);_(* &quot;-&quot;_);_(@_)" sourceLinked="1"/>
        <c:majorTickMark val="out"/>
        <c:minorTickMark val="none"/>
        <c:tickLblPos val="nextTo"/>
        <c:txPr>
          <a:bodyPr/>
          <a:lstStyle/>
          <a:p>
            <a:pPr>
              <a:defRPr b="1">
                <a:latin typeface="Arial" pitchFamily="34" charset="0"/>
                <a:cs typeface="Arial" pitchFamily="34" charset="0"/>
              </a:defRPr>
            </a:pPr>
            <a:endParaRPr lang="en-US"/>
          </a:p>
        </c:txPr>
        <c:crossAx val="41306752"/>
        <c:crosses val="autoZero"/>
        <c:crossBetween val="between"/>
      </c:valAx>
    </c:plotArea>
    <c:legend>
      <c:legendPos val="r"/>
      <c:layout>
        <c:manualLayout>
          <c:xMode val="edge"/>
          <c:yMode val="edge"/>
          <c:x val="0.85184187361195296"/>
          <c:y val="0.40648174846688767"/>
          <c:w val="0.12363139931740615"/>
          <c:h val="0.11749955798606122"/>
        </c:manualLayout>
      </c:layout>
      <c:overlay val="0"/>
      <c:txPr>
        <a:bodyPr/>
        <a:lstStyle/>
        <a:p>
          <a:pPr>
            <a:defRPr>
              <a:latin typeface="Arial" pitchFamily="34" charset="0"/>
              <a:cs typeface="Arial" pitchFamily="34" charset="0"/>
            </a:defRPr>
          </a:pPr>
          <a:endParaRPr lang="en-US"/>
        </a:p>
      </c:txPr>
    </c:legend>
    <c:plotVisOnly val="1"/>
    <c:dispBlanksAs val="gap"/>
    <c:showDLblsOverMax val="0"/>
  </c:chart>
  <c:spPr>
    <a:ln>
      <a:noFill/>
    </a:ln>
  </c:spPr>
</c:chartSpace>
</file>

<file path=xl/chartsheets/_rels/sheet1.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chartsheets/sheet1.xml><?xml version="1.0" encoding="utf-8"?>
<chartsheet xmlns="http://schemas.openxmlformats.org/spreadsheetml/2006/main" xmlns:r="http://schemas.openxmlformats.org/officeDocument/2006/relationships">
  <sheetPr/>
  <sheetViews>
    <sheetView zoomScale="85" workbookViewId="0"/>
  </sheetViews>
  <pageMargins left="0.70866141732283472" right="0.70866141732283472" top="0.74803149606299213" bottom="0.74803149606299213" header="0.31496062992125984" footer="0.31496062992125984"/>
  <pageSetup paperSize="9" orientation="landscape" r:id="rId1"/>
  <headerFooter>
    <oddFooter>&amp;CGraph No. (42) شكل رقم</oddFooter>
  </headerFooter>
  <drawing r:id="rId2"/>
</chartsheet>
</file>

<file path=xl/drawings/_rels/drawing1.xml.rels><?xml version="1.0" encoding="UTF-8" standalone="yes"?>
<Relationships xmlns="http://schemas.openxmlformats.org/package/2006/relationships"><Relationship Id="rId1" Type="http://schemas.openxmlformats.org/officeDocument/2006/relationships/image" Target="../media/image1.wmf"/></Relationships>
</file>

<file path=xl/drawings/_rels/drawing10.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4.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5.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6.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7.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8.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9.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0.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1.xml.rels><?xml version="1.0" encoding="UTF-8" standalone="yes"?>
<Relationships xmlns="http://schemas.openxmlformats.org/package/2006/relationships"><Relationship Id="rId1" Type="http://schemas.openxmlformats.org/officeDocument/2006/relationships/image" Target="../media/image3.jpeg"/></Relationships>
</file>

<file path=xl/drawings/_rels/drawing2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4.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5.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6.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_rels/drawing5.xml.rels><?xml version="1.0" encoding="UTF-8" standalone="yes"?>
<Relationships xmlns="http://schemas.openxmlformats.org/package/2006/relationships"><Relationship Id="rId1" Type="http://schemas.openxmlformats.org/officeDocument/2006/relationships/image" Target="../media/image2.jpeg"/></Relationships>
</file>

<file path=xl/drawings/_rels/drawing6.xml.rels><?xml version="1.0" encoding="UTF-8" standalone="yes"?>
<Relationships xmlns="http://schemas.openxmlformats.org/package/2006/relationships"><Relationship Id="rId1" Type="http://schemas.openxmlformats.org/officeDocument/2006/relationships/image" Target="../media/image2.jpeg"/></Relationships>
</file>

<file path=xl/drawings/_rels/drawing7.xml.rels><?xml version="1.0" encoding="UTF-8" standalone="yes"?>
<Relationships xmlns="http://schemas.openxmlformats.org/package/2006/relationships"><Relationship Id="rId1" Type="http://schemas.openxmlformats.org/officeDocument/2006/relationships/image" Target="../media/image2.jpeg"/></Relationships>
</file>

<file path=xl/drawings/_rels/drawing8.xml.rels><?xml version="1.0" encoding="UTF-8" standalone="yes"?>
<Relationships xmlns="http://schemas.openxmlformats.org/package/2006/relationships"><Relationship Id="rId1" Type="http://schemas.openxmlformats.org/officeDocument/2006/relationships/image" Target="../media/image2.jpeg"/></Relationships>
</file>

<file path=xl/drawings/_rels/drawing9.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0</xdr:col>
      <xdr:colOff>1</xdr:colOff>
      <xdr:row>0</xdr:row>
      <xdr:rowOff>0</xdr:rowOff>
    </xdr:from>
    <xdr:to>
      <xdr:col>0</xdr:col>
      <xdr:colOff>4909030</xdr:colOff>
      <xdr:row>6</xdr:row>
      <xdr:rowOff>361949</xdr:rowOff>
    </xdr:to>
    <xdr:pic>
      <xdr:nvPicPr>
        <xdr:cNvPr id="2" name="Picture 5" descr="ORNA430.WMF"/>
        <xdr:cNvPicPr>
          <a:picLocks noChangeAspect="1"/>
        </xdr:cNvPicPr>
      </xdr:nvPicPr>
      <xdr:blipFill>
        <a:blip xmlns:r="http://schemas.openxmlformats.org/officeDocument/2006/relationships" r:embed="rId1" cstate="print"/>
        <a:srcRect/>
        <a:stretch>
          <a:fillRect/>
        </a:stretch>
      </xdr:blipFill>
      <xdr:spPr bwMode="auto">
        <a:xfrm rot="-5400000">
          <a:off x="158313198" y="-1173403"/>
          <a:ext cx="2562224" cy="4909029"/>
        </a:xfrm>
        <a:prstGeom prst="rect">
          <a:avLst/>
        </a:prstGeom>
        <a:noFill/>
        <a:ln w="9525">
          <a:noFill/>
          <a:miter lim="800000"/>
          <a:headEnd/>
          <a:tailEnd/>
        </a:ln>
      </xdr:spPr>
    </xdr:pic>
    <xdr:clientData/>
  </xdr:twoCellAnchor>
  <xdr:twoCellAnchor>
    <xdr:from>
      <xdr:col>0</xdr:col>
      <xdr:colOff>152401</xdr:colOff>
      <xdr:row>0</xdr:row>
      <xdr:rowOff>104775</xdr:rowOff>
    </xdr:from>
    <xdr:to>
      <xdr:col>0</xdr:col>
      <xdr:colOff>4752976</xdr:colOff>
      <xdr:row>7</xdr:row>
      <xdr:rowOff>0</xdr:rowOff>
    </xdr:to>
    <xdr:sp macro="" textlink="">
      <xdr:nvSpPr>
        <xdr:cNvPr id="3" name="Text Box 3"/>
        <xdr:cNvSpPr txBox="1">
          <a:spLocks noChangeArrowheads="1"/>
        </xdr:cNvSpPr>
      </xdr:nvSpPr>
      <xdr:spPr bwMode="auto">
        <a:xfrm>
          <a:off x="157295849" y="104775"/>
          <a:ext cx="4600575" cy="2667000"/>
        </a:xfrm>
        <a:prstGeom prst="rect">
          <a:avLst/>
        </a:prstGeom>
        <a:noFill/>
        <a:ln w="9525">
          <a:noFill/>
          <a:miter lim="800000"/>
          <a:headEnd/>
          <a:tailEnd/>
        </a:ln>
      </xdr:spPr>
      <xdr:txBody>
        <a:bodyPr vertOverflow="clip" wrap="square" lIns="246888" tIns="155448" rIns="246888" bIns="0" anchor="t" upright="1"/>
        <a:lstStyle/>
        <a:p>
          <a:pPr algn="ctr"/>
          <a:r>
            <a:rPr lang="en-US" sz="4800" b="1">
              <a:solidFill>
                <a:srgbClr val="0000FF"/>
              </a:solidFill>
              <a:effectLst/>
              <a:latin typeface="AGA Arabesque Desktop" pitchFamily="2" charset="2"/>
              <a:ea typeface="+mn-ea"/>
              <a:cs typeface="+mn-cs"/>
            </a:rPr>
            <a:t>*+</a:t>
          </a:r>
          <a:endParaRPr lang="en-US" sz="9600">
            <a:solidFill>
              <a:srgbClr val="0000FF"/>
            </a:solidFill>
            <a:effectLst/>
            <a:latin typeface="AGA Arabesque Desktop" pitchFamily="2" charset="2"/>
          </a:endParaRPr>
        </a:p>
        <a:p>
          <a:pPr algn="ctr" rtl="0"/>
          <a:r>
            <a:rPr lang="ar-QA" sz="2800" b="1" i="0" baseline="0">
              <a:solidFill>
                <a:srgbClr val="0000FF"/>
              </a:solidFill>
              <a:effectLst/>
              <a:latin typeface="+mn-lt"/>
              <a:ea typeface="+mn-ea"/>
              <a:cs typeface="+mn-cs"/>
            </a:rPr>
            <a:t>الاعلام والثقافة والسياحة</a:t>
          </a:r>
          <a:endParaRPr lang="ar-QA" sz="1800" b="1">
            <a:solidFill>
              <a:srgbClr val="0000FF"/>
            </a:solidFill>
            <a:effectLst/>
            <a:latin typeface="Arial Rounded MT Bold" pitchFamily="34" charset="0"/>
            <a:ea typeface="+mn-ea"/>
            <a:cs typeface="+mn-cs"/>
          </a:endParaRPr>
        </a:p>
        <a:p>
          <a:pPr algn="ctr"/>
          <a:endParaRPr lang="en-US" sz="1800" b="1">
            <a:solidFill>
              <a:srgbClr val="0000FF"/>
            </a:solidFill>
            <a:effectLst/>
            <a:latin typeface="Arial Rounded MT Bold" pitchFamily="34" charset="0"/>
            <a:ea typeface="+mn-ea"/>
            <a:cs typeface="+mn-cs"/>
          </a:endParaRPr>
        </a:p>
        <a:p>
          <a:pPr algn="ctr"/>
          <a:r>
            <a:rPr lang="en-US" sz="1800" b="1">
              <a:solidFill>
                <a:srgbClr val="0000FF"/>
              </a:solidFill>
              <a:effectLst/>
              <a:latin typeface="Arial Rounded MT Bold" pitchFamily="34" charset="0"/>
              <a:ea typeface="+mn-ea"/>
              <a:cs typeface="+mn-cs"/>
            </a:rPr>
            <a:t>CHAPTER VIII</a:t>
          </a:r>
        </a:p>
        <a:p>
          <a:pPr algn="ctr"/>
          <a:r>
            <a:rPr lang="en-US" sz="1800" b="1" i="0" u="none" strike="noStrike" baseline="0">
              <a:solidFill>
                <a:srgbClr val="0000FF"/>
              </a:solidFill>
              <a:latin typeface="Arial Rounded MT Bold" pitchFamily="34" charset="0"/>
              <a:cs typeface="Arial"/>
            </a:rPr>
            <a:t>MEDIA, CULTURE AND TOURISM</a:t>
          </a:r>
          <a:endParaRPr lang="en-US" sz="1800" b="1" i="0" u="none" strike="noStrike" baseline="0">
            <a:solidFill>
              <a:srgbClr val="0000FF"/>
            </a:solidFill>
            <a:latin typeface="Arial Rounded MT Bold" pitchFamily="34" charset="0"/>
            <a:ea typeface="+mn-ea"/>
            <a:cs typeface="Arial"/>
          </a:endParaRPr>
        </a:p>
      </xdr:txBody>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13</xdr:col>
      <xdr:colOff>704850</xdr:colOff>
      <xdr:row>0</xdr:row>
      <xdr:rowOff>104775</xdr:rowOff>
    </xdr:from>
    <xdr:to>
      <xdr:col>13</xdr:col>
      <xdr:colOff>1362075</xdr:colOff>
      <xdr:row>3</xdr:row>
      <xdr:rowOff>21836</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79247250" y="104775"/>
          <a:ext cx="657225" cy="574286"/>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13</xdr:col>
      <xdr:colOff>561975</xdr:colOff>
      <xdr:row>0</xdr:row>
      <xdr:rowOff>76200</xdr:rowOff>
    </xdr:from>
    <xdr:to>
      <xdr:col>13</xdr:col>
      <xdr:colOff>1219200</xdr:colOff>
      <xdr:row>2</xdr:row>
      <xdr:rowOff>193286</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79247250" y="76200"/>
          <a:ext cx="657225" cy="574286"/>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17</xdr:col>
      <xdr:colOff>552450</xdr:colOff>
      <xdr:row>0</xdr:row>
      <xdr:rowOff>95250</xdr:rowOff>
    </xdr:from>
    <xdr:to>
      <xdr:col>17</xdr:col>
      <xdr:colOff>1209675</xdr:colOff>
      <xdr:row>2</xdr:row>
      <xdr:rowOff>212336</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76789800" y="95250"/>
          <a:ext cx="657225" cy="574286"/>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5</xdr:col>
      <xdr:colOff>933450</xdr:colOff>
      <xdr:row>0</xdr:row>
      <xdr:rowOff>114300</xdr:rowOff>
    </xdr:from>
    <xdr:to>
      <xdr:col>5</xdr:col>
      <xdr:colOff>1590675</xdr:colOff>
      <xdr:row>1</xdr:row>
      <xdr:rowOff>174236</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4124050" y="114300"/>
          <a:ext cx="657225" cy="574286"/>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10</xdr:col>
      <xdr:colOff>561975</xdr:colOff>
      <xdr:row>0</xdr:row>
      <xdr:rowOff>114300</xdr:rowOff>
    </xdr:from>
    <xdr:to>
      <xdr:col>10</xdr:col>
      <xdr:colOff>1219200</xdr:colOff>
      <xdr:row>3</xdr:row>
      <xdr:rowOff>31361</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1076050" y="114300"/>
          <a:ext cx="657225" cy="574286"/>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14</xdr:col>
      <xdr:colOff>1057275</xdr:colOff>
      <xdr:row>0</xdr:row>
      <xdr:rowOff>104775</xdr:rowOff>
    </xdr:from>
    <xdr:to>
      <xdr:col>14</xdr:col>
      <xdr:colOff>1714500</xdr:colOff>
      <xdr:row>2</xdr:row>
      <xdr:rowOff>12311</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79228200" y="104775"/>
          <a:ext cx="657225" cy="574286"/>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13</xdr:col>
      <xdr:colOff>1028700</xdr:colOff>
      <xdr:row>0</xdr:row>
      <xdr:rowOff>152400</xdr:rowOff>
    </xdr:from>
    <xdr:to>
      <xdr:col>13</xdr:col>
      <xdr:colOff>1685925</xdr:colOff>
      <xdr:row>3</xdr:row>
      <xdr:rowOff>69461</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79266300" y="152400"/>
          <a:ext cx="657225" cy="574286"/>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10</xdr:col>
      <xdr:colOff>1657350</xdr:colOff>
      <xdr:row>0</xdr:row>
      <xdr:rowOff>104775</xdr:rowOff>
    </xdr:from>
    <xdr:to>
      <xdr:col>10</xdr:col>
      <xdr:colOff>2314575</xdr:colOff>
      <xdr:row>3</xdr:row>
      <xdr:rowOff>21836</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1047475" y="104775"/>
          <a:ext cx="657225" cy="574286"/>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10</xdr:col>
      <xdr:colOff>1104900</xdr:colOff>
      <xdr:row>0</xdr:row>
      <xdr:rowOff>114300</xdr:rowOff>
    </xdr:from>
    <xdr:to>
      <xdr:col>10</xdr:col>
      <xdr:colOff>1762125</xdr:colOff>
      <xdr:row>2</xdr:row>
      <xdr:rowOff>231386</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1104625" y="114300"/>
          <a:ext cx="657225" cy="574286"/>
        </a:xfrm>
        <a:prstGeom prst="rect">
          <a:avLst/>
        </a:prstGeom>
      </xdr:spPr>
    </xdr:pic>
    <xdr:clientData/>
  </xdr:twoCellAnchor>
</xdr:wsDr>
</file>

<file path=xl/drawings/drawing19.xml><?xml version="1.0" encoding="utf-8"?>
<xdr:wsDr xmlns:xdr="http://schemas.openxmlformats.org/drawingml/2006/spreadsheetDrawing" xmlns:a="http://schemas.openxmlformats.org/drawingml/2006/main">
  <xdr:twoCellAnchor editAs="oneCell">
    <xdr:from>
      <xdr:col>9</xdr:col>
      <xdr:colOff>847725</xdr:colOff>
      <xdr:row>0</xdr:row>
      <xdr:rowOff>104775</xdr:rowOff>
    </xdr:from>
    <xdr:to>
      <xdr:col>9</xdr:col>
      <xdr:colOff>1504950</xdr:colOff>
      <xdr:row>2</xdr:row>
      <xdr:rowOff>221861</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4105000" y="104775"/>
          <a:ext cx="657225" cy="57428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2590800</xdr:colOff>
      <xdr:row>0</xdr:row>
      <xdr:rowOff>118371</xdr:rowOff>
    </xdr:from>
    <xdr:to>
      <xdr:col>2</xdr:col>
      <xdr:colOff>371475</xdr:colOff>
      <xdr:row>4</xdr:row>
      <xdr:rowOff>44957</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8486500" y="118371"/>
          <a:ext cx="657225" cy="574286"/>
        </a:xfrm>
        <a:prstGeom prst="rect">
          <a:avLst/>
        </a:prstGeom>
      </xdr:spPr>
    </xdr:pic>
    <xdr:clientData/>
  </xdr:twoCellAnchor>
</xdr:wsDr>
</file>

<file path=xl/drawings/drawing20.xml><?xml version="1.0" encoding="utf-8"?>
<xdr:wsDr xmlns:xdr="http://schemas.openxmlformats.org/drawingml/2006/spreadsheetDrawing" xmlns:a="http://schemas.openxmlformats.org/drawingml/2006/main">
  <xdr:twoCellAnchor editAs="oneCell">
    <xdr:from>
      <xdr:col>14</xdr:col>
      <xdr:colOff>371475</xdr:colOff>
      <xdr:row>0</xdr:row>
      <xdr:rowOff>161925</xdr:rowOff>
    </xdr:from>
    <xdr:to>
      <xdr:col>14</xdr:col>
      <xdr:colOff>1028700</xdr:colOff>
      <xdr:row>3</xdr:row>
      <xdr:rowOff>31361</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78266175" y="161925"/>
          <a:ext cx="657225" cy="574286"/>
        </a:xfrm>
        <a:prstGeom prst="rect">
          <a:avLst/>
        </a:prstGeom>
      </xdr:spPr>
    </xdr:pic>
    <xdr:clientData/>
  </xdr:twoCellAnchor>
</xdr:wsDr>
</file>

<file path=xl/drawings/drawing21.xml><?xml version="1.0" encoding="utf-8"?>
<xdr:wsDr xmlns:xdr="http://schemas.openxmlformats.org/drawingml/2006/spreadsheetDrawing" xmlns:a="http://schemas.openxmlformats.org/drawingml/2006/main">
  <xdr:twoCellAnchor editAs="oneCell">
    <xdr:from>
      <xdr:col>8</xdr:col>
      <xdr:colOff>882015</xdr:colOff>
      <xdr:row>0</xdr:row>
      <xdr:rowOff>118110</xdr:rowOff>
    </xdr:from>
    <xdr:to>
      <xdr:col>8</xdr:col>
      <xdr:colOff>1672591</xdr:colOff>
      <xdr:row>2</xdr:row>
      <xdr:rowOff>41204</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2289534" y="118110"/>
          <a:ext cx="790576" cy="694619"/>
        </a:xfrm>
        <a:prstGeom prst="rect">
          <a:avLst/>
        </a:prstGeom>
      </xdr:spPr>
    </xdr:pic>
    <xdr:clientData/>
  </xdr:twoCellAnchor>
  <xdr:twoCellAnchor editAs="oneCell">
    <xdr:from>
      <xdr:col>7</xdr:col>
      <xdr:colOff>0</xdr:colOff>
      <xdr:row>0</xdr:row>
      <xdr:rowOff>142875</xdr:rowOff>
    </xdr:from>
    <xdr:to>
      <xdr:col>7</xdr:col>
      <xdr:colOff>1904</xdr:colOff>
      <xdr:row>2</xdr:row>
      <xdr:rowOff>62159</xdr:rowOff>
    </xdr:to>
    <xdr:pic>
      <xdr:nvPicPr>
        <xdr:cNvPr id="3" name="Picture 2"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4026896" y="142875"/>
          <a:ext cx="1904" cy="243134"/>
        </a:xfrm>
        <a:prstGeom prst="rect">
          <a:avLst/>
        </a:prstGeom>
      </xdr:spPr>
    </xdr:pic>
    <xdr:clientData/>
  </xdr:twoCellAnchor>
</xdr:wsDr>
</file>

<file path=xl/drawings/drawing22.xml><?xml version="1.0" encoding="utf-8"?>
<xdr:wsDr xmlns:xdr="http://schemas.openxmlformats.org/drawingml/2006/spreadsheetDrawing" xmlns:a="http://schemas.openxmlformats.org/drawingml/2006/main">
  <xdr:twoCellAnchor editAs="oneCell">
    <xdr:from>
      <xdr:col>4</xdr:col>
      <xdr:colOff>1381125</xdr:colOff>
      <xdr:row>0</xdr:row>
      <xdr:rowOff>19050</xdr:rowOff>
    </xdr:from>
    <xdr:to>
      <xdr:col>4</xdr:col>
      <xdr:colOff>2038350</xdr:colOff>
      <xdr:row>1</xdr:row>
      <xdr:rowOff>69461</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4686025" y="19050"/>
          <a:ext cx="657225" cy="574286"/>
        </a:xfrm>
        <a:prstGeom prst="rect">
          <a:avLst/>
        </a:prstGeom>
      </xdr:spPr>
    </xdr:pic>
    <xdr:clientData/>
  </xdr:twoCellAnchor>
</xdr:wsDr>
</file>

<file path=xl/drawings/drawing23.xml><?xml version="1.0" encoding="utf-8"?>
<xdr:wsDr xmlns:xdr="http://schemas.openxmlformats.org/drawingml/2006/spreadsheetDrawing" xmlns:a="http://schemas.openxmlformats.org/drawingml/2006/main">
  <xdr:twoCellAnchor editAs="oneCell">
    <xdr:from>
      <xdr:col>7</xdr:col>
      <xdr:colOff>638175</xdr:colOff>
      <xdr:row>0</xdr:row>
      <xdr:rowOff>133350</xdr:rowOff>
    </xdr:from>
    <xdr:to>
      <xdr:col>7</xdr:col>
      <xdr:colOff>1295400</xdr:colOff>
      <xdr:row>1</xdr:row>
      <xdr:rowOff>231386</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2904850" y="133350"/>
          <a:ext cx="657225" cy="574286"/>
        </a:xfrm>
        <a:prstGeom prst="rect">
          <a:avLst/>
        </a:prstGeom>
      </xdr:spPr>
    </xdr:pic>
    <xdr:clientData/>
  </xdr:twoCellAnchor>
</xdr:wsDr>
</file>

<file path=xl/drawings/drawing24.xml><?xml version="1.0" encoding="utf-8"?>
<xdr:wsDr xmlns:xdr="http://schemas.openxmlformats.org/drawingml/2006/spreadsheetDrawing" xmlns:a="http://schemas.openxmlformats.org/drawingml/2006/main">
  <xdr:twoCellAnchor editAs="oneCell">
    <xdr:from>
      <xdr:col>9</xdr:col>
      <xdr:colOff>495300</xdr:colOff>
      <xdr:row>0</xdr:row>
      <xdr:rowOff>123825</xdr:rowOff>
    </xdr:from>
    <xdr:to>
      <xdr:col>9</xdr:col>
      <xdr:colOff>1152525</xdr:colOff>
      <xdr:row>3</xdr:row>
      <xdr:rowOff>40886</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1704700" y="123825"/>
          <a:ext cx="657225" cy="574286"/>
        </a:xfrm>
        <a:prstGeom prst="rect">
          <a:avLst/>
        </a:prstGeom>
      </xdr:spPr>
    </xdr:pic>
    <xdr:clientData/>
  </xdr:twoCellAnchor>
</xdr:wsDr>
</file>

<file path=xl/drawings/drawing25.xml><?xml version="1.0" encoding="utf-8"?>
<xdr:wsDr xmlns:xdr="http://schemas.openxmlformats.org/drawingml/2006/spreadsheetDrawing" xmlns:a="http://schemas.openxmlformats.org/drawingml/2006/main">
  <xdr:twoCellAnchor editAs="oneCell">
    <xdr:from>
      <xdr:col>15</xdr:col>
      <xdr:colOff>342900</xdr:colOff>
      <xdr:row>0</xdr:row>
      <xdr:rowOff>123825</xdr:rowOff>
    </xdr:from>
    <xdr:to>
      <xdr:col>15</xdr:col>
      <xdr:colOff>1000125</xdr:colOff>
      <xdr:row>2</xdr:row>
      <xdr:rowOff>50411</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78513825" y="123825"/>
          <a:ext cx="657225" cy="574286"/>
        </a:xfrm>
        <a:prstGeom prst="rect">
          <a:avLst/>
        </a:prstGeom>
      </xdr:spPr>
    </xdr:pic>
    <xdr:clientData/>
  </xdr:twoCellAnchor>
</xdr:wsDr>
</file>

<file path=xl/drawings/drawing26.xml><?xml version="1.0" encoding="utf-8"?>
<xdr:wsDr xmlns:xdr="http://schemas.openxmlformats.org/drawingml/2006/spreadsheetDrawing" xmlns:a="http://schemas.openxmlformats.org/drawingml/2006/main">
  <xdr:twoCellAnchor editAs="oneCell">
    <xdr:from>
      <xdr:col>9</xdr:col>
      <xdr:colOff>685800</xdr:colOff>
      <xdr:row>0</xdr:row>
      <xdr:rowOff>114300</xdr:rowOff>
    </xdr:from>
    <xdr:to>
      <xdr:col>9</xdr:col>
      <xdr:colOff>1343025</xdr:colOff>
      <xdr:row>2</xdr:row>
      <xdr:rowOff>231386</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1704700" y="114300"/>
          <a:ext cx="657225" cy="57428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7</xdr:col>
      <xdr:colOff>476250</xdr:colOff>
      <xdr:row>0</xdr:row>
      <xdr:rowOff>123825</xdr:rowOff>
    </xdr:from>
    <xdr:to>
      <xdr:col>7</xdr:col>
      <xdr:colOff>1133475</xdr:colOff>
      <xdr:row>3</xdr:row>
      <xdr:rowOff>40886</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2914375" y="123825"/>
          <a:ext cx="657225" cy="574286"/>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absoluteAnchor>
    <xdr:pos x="0" y="0"/>
    <xdr:ext cx="9278471" cy="6084794"/>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5.xml><?xml version="1.0" encoding="utf-8"?>
<xdr:wsDr xmlns:xdr="http://schemas.openxmlformats.org/drawingml/2006/spreadsheetDrawing" xmlns:a="http://schemas.openxmlformats.org/drawingml/2006/main">
  <xdr:twoCellAnchor editAs="oneCell">
    <xdr:from>
      <xdr:col>5</xdr:col>
      <xdr:colOff>1152525</xdr:colOff>
      <xdr:row>0</xdr:row>
      <xdr:rowOff>142875</xdr:rowOff>
    </xdr:from>
    <xdr:to>
      <xdr:col>5</xdr:col>
      <xdr:colOff>1809750</xdr:colOff>
      <xdr:row>2</xdr:row>
      <xdr:rowOff>107561</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4105000" y="142875"/>
          <a:ext cx="657225" cy="574286"/>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3</xdr:col>
      <xdr:colOff>1419225</xdr:colOff>
      <xdr:row>0</xdr:row>
      <xdr:rowOff>200025</xdr:rowOff>
    </xdr:from>
    <xdr:to>
      <xdr:col>3</xdr:col>
      <xdr:colOff>2076450</xdr:colOff>
      <xdr:row>2</xdr:row>
      <xdr:rowOff>317111</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5324200" y="200025"/>
          <a:ext cx="657225" cy="574286"/>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7</xdr:col>
      <xdr:colOff>742950</xdr:colOff>
      <xdr:row>0</xdr:row>
      <xdr:rowOff>114300</xdr:rowOff>
    </xdr:from>
    <xdr:to>
      <xdr:col>7</xdr:col>
      <xdr:colOff>1400175</xdr:colOff>
      <xdr:row>3</xdr:row>
      <xdr:rowOff>31361</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2895325" y="114300"/>
          <a:ext cx="657225" cy="574286"/>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10</xdr:col>
      <xdr:colOff>1000125</xdr:colOff>
      <xdr:row>0</xdr:row>
      <xdr:rowOff>123825</xdr:rowOff>
    </xdr:from>
    <xdr:to>
      <xdr:col>10</xdr:col>
      <xdr:colOff>1657350</xdr:colOff>
      <xdr:row>1</xdr:row>
      <xdr:rowOff>221861</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1066525" y="123825"/>
          <a:ext cx="657225" cy="574286"/>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10</xdr:col>
      <xdr:colOff>1009650</xdr:colOff>
      <xdr:row>0</xdr:row>
      <xdr:rowOff>85725</xdr:rowOff>
    </xdr:from>
    <xdr:to>
      <xdr:col>10</xdr:col>
      <xdr:colOff>1666875</xdr:colOff>
      <xdr:row>2</xdr:row>
      <xdr:rowOff>21836</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1076050" y="85725"/>
          <a:ext cx="657225" cy="57428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1.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2.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3.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5.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6.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7"/>
  <sheetViews>
    <sheetView showGridLines="0" rightToLeft="1" view="pageBreakPreview" zoomScaleNormal="100" zoomScaleSheetLayoutView="100" workbookViewId="0">
      <selection activeCell="D15" sqref="D15"/>
    </sheetView>
  </sheetViews>
  <sheetFormatPr defaultRowHeight="12.75"/>
  <cols>
    <col min="1" max="1" width="73.7109375" style="1" customWidth="1"/>
    <col min="2" max="2" width="11.28515625" style="2" customWidth="1"/>
    <col min="3" max="16384" width="9.140625" style="1"/>
  </cols>
  <sheetData>
    <row r="1" spans="1:5" customFormat="1"/>
    <row r="2" spans="1:5" customFormat="1" ht="66" customHeight="1">
      <c r="A2" s="86"/>
    </row>
    <row r="3" spans="1:5" customFormat="1" ht="35.25">
      <c r="A3" s="87" t="s">
        <v>402</v>
      </c>
    </row>
    <row r="4" spans="1:5" customFormat="1" ht="26.25">
      <c r="A4" s="88"/>
    </row>
    <row r="5" spans="1:5" customFormat="1" ht="20.25">
      <c r="A5" s="89"/>
    </row>
    <row r="6" spans="1:5" customFormat="1"/>
    <row r="7" spans="1:5" customFormat="1" ht="42" customHeight="1"/>
    <row r="8" spans="1:5" s="32" customFormat="1" ht="19.5" customHeight="1">
      <c r="A8" s="82"/>
      <c r="B8" s="81"/>
      <c r="E8" s="3"/>
    </row>
    <row r="9" spans="1:5" s="32" customFormat="1" ht="19.5" customHeight="1">
      <c r="A9" s="82"/>
      <c r="B9" s="81"/>
      <c r="E9" s="3"/>
    </row>
    <row r="10" spans="1:5" s="32" customFormat="1" ht="19.5" customHeight="1">
      <c r="A10" s="82"/>
      <c r="B10" s="81"/>
      <c r="E10" s="3"/>
    </row>
    <row r="11" spans="1:5" s="32" customFormat="1" ht="19.5" customHeight="1">
      <c r="A11" s="82"/>
      <c r="B11" s="81"/>
      <c r="E11" s="3"/>
    </row>
    <row r="12" spans="1:5" s="32" customFormat="1" ht="19.5" customHeight="1">
      <c r="A12" s="82"/>
      <c r="B12" s="81"/>
      <c r="E12" s="3"/>
    </row>
    <row r="13" spans="1:5" s="32" customFormat="1" ht="19.5" customHeight="1">
      <c r="A13" s="82"/>
      <c r="B13" s="81"/>
      <c r="E13" s="3"/>
    </row>
    <row r="14" spans="1:5" s="32" customFormat="1" ht="19.5" customHeight="1">
      <c r="A14" s="82"/>
      <c r="B14" s="81"/>
      <c r="E14" s="3"/>
    </row>
    <row r="15" spans="1:5" s="32" customFormat="1" ht="19.5" customHeight="1">
      <c r="A15" s="82"/>
      <c r="B15" s="81"/>
      <c r="E15" s="3"/>
    </row>
    <row r="17" spans="1:5" s="32" customFormat="1" ht="19.5" customHeight="1">
      <c r="A17" s="82"/>
      <c r="B17" s="81"/>
      <c r="E17" s="3"/>
    </row>
  </sheetData>
  <printOptions horizontalCentered="1" verticalCentered="1"/>
  <pageMargins left="0.78740157480314965" right="0.78740157480314965" top="1.1811023622047245" bottom="0.78740157480314965" header="0.51181102362204722" footer="0.51181102362204722"/>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1"/>
  <sheetViews>
    <sheetView showGridLines="0" rightToLeft="1" view="pageBreakPreview" zoomScaleNormal="100" workbookViewId="0">
      <selection activeCell="N6" sqref="N6:N7"/>
    </sheetView>
  </sheetViews>
  <sheetFormatPr defaultRowHeight="12.75"/>
  <cols>
    <col min="1" max="1" width="18.28515625" style="20" customWidth="1"/>
    <col min="2" max="13" width="9.85546875" style="20" customWidth="1"/>
    <col min="14" max="14" width="19.7109375" style="20" customWidth="1"/>
    <col min="15" max="16384" width="9.140625" style="4"/>
  </cols>
  <sheetData>
    <row r="1" spans="1:14" s="14" customFormat="1" ht="18">
      <c r="A1" s="485" t="s">
        <v>406</v>
      </c>
      <c r="B1" s="486"/>
      <c r="C1" s="486"/>
      <c r="D1" s="486"/>
      <c r="E1" s="486"/>
      <c r="F1" s="486"/>
      <c r="G1" s="486"/>
      <c r="H1" s="486"/>
      <c r="I1" s="486"/>
      <c r="J1" s="486"/>
      <c r="K1" s="486"/>
      <c r="L1" s="486"/>
      <c r="M1" s="486"/>
      <c r="N1" s="486"/>
    </row>
    <row r="2" spans="1:14" s="14" customFormat="1" ht="18">
      <c r="A2" s="490" t="s">
        <v>477</v>
      </c>
      <c r="B2" s="491"/>
      <c r="C2" s="491"/>
      <c r="D2" s="491"/>
      <c r="E2" s="491"/>
      <c r="F2" s="491"/>
      <c r="G2" s="491"/>
      <c r="H2" s="491"/>
      <c r="I2" s="491"/>
      <c r="J2" s="491"/>
      <c r="K2" s="491"/>
      <c r="L2" s="491"/>
      <c r="M2" s="491"/>
      <c r="N2" s="491"/>
    </row>
    <row r="3" spans="1:14" s="15" customFormat="1" ht="15.75">
      <c r="A3" s="493" t="s">
        <v>496</v>
      </c>
      <c r="B3" s="493"/>
      <c r="C3" s="493"/>
      <c r="D3" s="493"/>
      <c r="E3" s="493"/>
      <c r="F3" s="493"/>
      <c r="G3" s="493"/>
      <c r="H3" s="493"/>
      <c r="I3" s="493"/>
      <c r="J3" s="493"/>
      <c r="K3" s="493"/>
      <c r="L3" s="493"/>
      <c r="M3" s="493"/>
      <c r="N3" s="493"/>
    </row>
    <row r="4" spans="1:14" s="15" customFormat="1" ht="15.75">
      <c r="A4" s="493" t="s">
        <v>486</v>
      </c>
      <c r="B4" s="493"/>
      <c r="C4" s="493"/>
      <c r="D4" s="493"/>
      <c r="E4" s="493"/>
      <c r="F4" s="493"/>
      <c r="G4" s="493"/>
      <c r="H4" s="493"/>
      <c r="I4" s="493"/>
      <c r="J4" s="493"/>
      <c r="K4" s="493"/>
      <c r="L4" s="493"/>
      <c r="M4" s="493"/>
      <c r="N4" s="493"/>
    </row>
    <row r="5" spans="1:14" ht="20.100000000000001" customHeight="1">
      <c r="A5" s="31" t="s">
        <v>534</v>
      </c>
      <c r="B5" s="4"/>
      <c r="C5" s="4"/>
      <c r="D5" s="4"/>
      <c r="E5" s="4"/>
      <c r="F5" s="4"/>
      <c r="G5" s="4"/>
      <c r="H5" s="4"/>
      <c r="I5" s="4"/>
      <c r="J5" s="4"/>
      <c r="K5" s="346"/>
      <c r="L5" s="346"/>
      <c r="M5" s="346"/>
      <c r="N5" s="133" t="s">
        <v>535</v>
      </c>
    </row>
    <row r="6" spans="1:14" s="5" customFormat="1" ht="21.75" customHeight="1">
      <c r="A6" s="532" t="s">
        <v>85</v>
      </c>
      <c r="B6" s="528">
        <v>2010</v>
      </c>
      <c r="C6" s="529"/>
      <c r="D6" s="530"/>
      <c r="E6" s="528">
        <v>2011</v>
      </c>
      <c r="F6" s="529"/>
      <c r="G6" s="530"/>
      <c r="H6" s="528">
        <v>2012</v>
      </c>
      <c r="I6" s="529"/>
      <c r="J6" s="529"/>
      <c r="K6" s="528">
        <v>2013</v>
      </c>
      <c r="L6" s="529"/>
      <c r="M6" s="529"/>
      <c r="N6" s="531" t="s">
        <v>86</v>
      </c>
    </row>
    <row r="7" spans="1:14" s="5" customFormat="1" ht="55.9" customHeight="1">
      <c r="A7" s="532"/>
      <c r="B7" s="136" t="s">
        <v>462</v>
      </c>
      <c r="C7" s="136" t="s">
        <v>463</v>
      </c>
      <c r="D7" s="136" t="s">
        <v>464</v>
      </c>
      <c r="E7" s="136" t="s">
        <v>462</v>
      </c>
      <c r="F7" s="136" t="s">
        <v>463</v>
      </c>
      <c r="G7" s="136" t="s">
        <v>464</v>
      </c>
      <c r="H7" s="136" t="s">
        <v>462</v>
      </c>
      <c r="I7" s="136" t="s">
        <v>463</v>
      </c>
      <c r="J7" s="136" t="s">
        <v>464</v>
      </c>
      <c r="K7" s="345" t="s">
        <v>462</v>
      </c>
      <c r="L7" s="345" t="s">
        <v>463</v>
      </c>
      <c r="M7" s="345" t="s">
        <v>464</v>
      </c>
      <c r="N7" s="531"/>
    </row>
    <row r="8" spans="1:14" s="6" customFormat="1" ht="30.75" customHeight="1" thickBot="1">
      <c r="A8" s="190" t="s">
        <v>71</v>
      </c>
      <c r="B8" s="59">
        <v>15404</v>
      </c>
      <c r="C8" s="59">
        <v>24099</v>
      </c>
      <c r="D8" s="59">
        <v>46</v>
      </c>
      <c r="E8" s="59">
        <v>16066</v>
      </c>
      <c r="F8" s="59">
        <v>25001</v>
      </c>
      <c r="G8" s="61">
        <v>66</v>
      </c>
      <c r="H8" s="59">
        <v>14005</v>
      </c>
      <c r="I8" s="59">
        <v>23411</v>
      </c>
      <c r="J8" s="59">
        <v>69</v>
      </c>
      <c r="K8" s="59">
        <v>14885</v>
      </c>
      <c r="L8" s="59">
        <v>24001</v>
      </c>
      <c r="M8" s="59">
        <v>49</v>
      </c>
      <c r="N8" s="197" t="s">
        <v>153</v>
      </c>
    </row>
    <row r="9" spans="1:14" s="6" customFormat="1" ht="30.75" customHeight="1" thickBot="1">
      <c r="A9" s="155" t="s">
        <v>73</v>
      </c>
      <c r="B9" s="60">
        <v>1481</v>
      </c>
      <c r="C9" s="60">
        <v>5036</v>
      </c>
      <c r="D9" s="60">
        <v>10</v>
      </c>
      <c r="E9" s="60">
        <v>1601</v>
      </c>
      <c r="F9" s="60">
        <v>5899</v>
      </c>
      <c r="G9" s="62">
        <v>11</v>
      </c>
      <c r="H9" s="60">
        <v>1419</v>
      </c>
      <c r="I9" s="60">
        <v>3304</v>
      </c>
      <c r="J9" s="60">
        <v>13</v>
      </c>
      <c r="K9" s="60">
        <v>1715</v>
      </c>
      <c r="L9" s="60">
        <v>3900</v>
      </c>
      <c r="M9" s="60">
        <v>10</v>
      </c>
      <c r="N9" s="198" t="s">
        <v>74</v>
      </c>
    </row>
    <row r="10" spans="1:14" s="6" customFormat="1" ht="30.75" customHeight="1" thickBot="1">
      <c r="A10" s="156" t="s">
        <v>75</v>
      </c>
      <c r="B10" s="118">
        <v>451</v>
      </c>
      <c r="C10" s="118">
        <v>572</v>
      </c>
      <c r="D10" s="118">
        <v>9</v>
      </c>
      <c r="E10" s="118">
        <v>613</v>
      </c>
      <c r="F10" s="118">
        <v>755</v>
      </c>
      <c r="G10" s="63">
        <v>11</v>
      </c>
      <c r="H10" s="118">
        <v>313</v>
      </c>
      <c r="I10" s="118">
        <v>345</v>
      </c>
      <c r="J10" s="118">
        <v>12</v>
      </c>
      <c r="K10" s="118">
        <v>467</v>
      </c>
      <c r="L10" s="118">
        <v>413</v>
      </c>
      <c r="M10" s="118">
        <v>10</v>
      </c>
      <c r="N10" s="199" t="s">
        <v>76</v>
      </c>
    </row>
    <row r="11" spans="1:14" s="6" customFormat="1" ht="30.75" customHeight="1" thickBot="1">
      <c r="A11" s="155" t="s">
        <v>77</v>
      </c>
      <c r="B11" s="60">
        <v>1011</v>
      </c>
      <c r="C11" s="60">
        <v>4041</v>
      </c>
      <c r="D11" s="60">
        <v>26</v>
      </c>
      <c r="E11" s="60">
        <v>1399</v>
      </c>
      <c r="F11" s="60">
        <v>5022</v>
      </c>
      <c r="G11" s="62">
        <v>27</v>
      </c>
      <c r="H11" s="60">
        <v>1683</v>
      </c>
      <c r="I11" s="60">
        <v>4195</v>
      </c>
      <c r="J11" s="60">
        <v>29</v>
      </c>
      <c r="K11" s="60">
        <v>2001</v>
      </c>
      <c r="L11" s="60">
        <v>4997</v>
      </c>
      <c r="M11" s="60">
        <v>24</v>
      </c>
      <c r="N11" s="198" t="s">
        <v>78</v>
      </c>
    </row>
    <row r="12" spans="1:14" s="6" customFormat="1" ht="30.75" customHeight="1" thickBot="1">
      <c r="A12" s="156" t="s">
        <v>79</v>
      </c>
      <c r="B12" s="118">
        <v>1653</v>
      </c>
      <c r="C12" s="118">
        <v>3308</v>
      </c>
      <c r="D12" s="118">
        <v>21</v>
      </c>
      <c r="E12" s="118">
        <v>2025</v>
      </c>
      <c r="F12" s="118">
        <v>3978</v>
      </c>
      <c r="G12" s="63">
        <v>29</v>
      </c>
      <c r="H12" s="118">
        <v>1956</v>
      </c>
      <c r="I12" s="118">
        <v>3000</v>
      </c>
      <c r="J12" s="118">
        <v>31</v>
      </c>
      <c r="K12" s="118">
        <v>2304</v>
      </c>
      <c r="L12" s="118">
        <v>3415</v>
      </c>
      <c r="M12" s="118">
        <v>31</v>
      </c>
      <c r="N12" s="199" t="s">
        <v>80</v>
      </c>
    </row>
    <row r="13" spans="1:14" s="6" customFormat="1" ht="30.75" customHeight="1" thickBot="1">
      <c r="A13" s="155" t="s">
        <v>81</v>
      </c>
      <c r="B13" s="60">
        <v>603</v>
      </c>
      <c r="C13" s="60">
        <v>4897</v>
      </c>
      <c r="D13" s="60">
        <v>13</v>
      </c>
      <c r="E13" s="60">
        <v>889</v>
      </c>
      <c r="F13" s="60">
        <v>5113</v>
      </c>
      <c r="G13" s="62">
        <v>18</v>
      </c>
      <c r="H13" s="60">
        <v>662</v>
      </c>
      <c r="I13" s="60">
        <v>4009</v>
      </c>
      <c r="J13" s="60">
        <v>19</v>
      </c>
      <c r="K13" s="60">
        <v>842</v>
      </c>
      <c r="L13" s="60">
        <v>4804</v>
      </c>
      <c r="M13" s="60">
        <v>14</v>
      </c>
      <c r="N13" s="198" t="s">
        <v>82</v>
      </c>
    </row>
    <row r="14" spans="1:14" s="6" customFormat="1" ht="30.75" customHeight="1">
      <c r="A14" s="158" t="s">
        <v>169</v>
      </c>
      <c r="B14" s="64">
        <v>2780</v>
      </c>
      <c r="C14" s="64">
        <v>9650</v>
      </c>
      <c r="D14" s="64">
        <v>12</v>
      </c>
      <c r="E14" s="64">
        <v>8424</v>
      </c>
      <c r="F14" s="64">
        <v>16120</v>
      </c>
      <c r="G14" s="65">
        <v>11</v>
      </c>
      <c r="H14" s="64">
        <v>7992</v>
      </c>
      <c r="I14" s="64">
        <v>15660</v>
      </c>
      <c r="J14" s="64">
        <v>11</v>
      </c>
      <c r="K14" s="64">
        <v>9600</v>
      </c>
      <c r="L14" s="64">
        <v>18320</v>
      </c>
      <c r="M14" s="64">
        <v>14</v>
      </c>
      <c r="N14" s="200" t="s">
        <v>170</v>
      </c>
    </row>
    <row r="15" spans="1:14" s="6" customFormat="1" ht="32.25" customHeight="1">
      <c r="A15" s="195" t="s">
        <v>2</v>
      </c>
      <c r="B15" s="66">
        <f t="shared" ref="B15:D15" si="0">SUM(B8:B14)</f>
        <v>23383</v>
      </c>
      <c r="C15" s="66">
        <f t="shared" si="0"/>
        <v>51603</v>
      </c>
      <c r="D15" s="66">
        <f t="shared" si="0"/>
        <v>137</v>
      </c>
      <c r="E15" s="66">
        <f t="shared" ref="E15:J15" si="1">SUM(E8:E14)</f>
        <v>31017</v>
      </c>
      <c r="F15" s="66">
        <f t="shared" si="1"/>
        <v>61888</v>
      </c>
      <c r="G15" s="66">
        <f t="shared" si="1"/>
        <v>173</v>
      </c>
      <c r="H15" s="66">
        <f t="shared" si="1"/>
        <v>28030</v>
      </c>
      <c r="I15" s="66">
        <f t="shared" si="1"/>
        <v>53924</v>
      </c>
      <c r="J15" s="66">
        <f t="shared" si="1"/>
        <v>184</v>
      </c>
      <c r="K15" s="66">
        <f>SUM(K8:K14)</f>
        <v>31814</v>
      </c>
      <c r="L15" s="66">
        <f>SUM(L8:L14)</f>
        <v>59850</v>
      </c>
      <c r="M15" s="66">
        <f t="shared" ref="M15" si="2">SUM(M8:M14)</f>
        <v>152</v>
      </c>
      <c r="N15" s="201" t="s">
        <v>3</v>
      </c>
    </row>
    <row r="31" ht="29.25" customHeight="1"/>
  </sheetData>
  <mergeCells count="10">
    <mergeCell ref="A1:N1"/>
    <mergeCell ref="E6:G6"/>
    <mergeCell ref="B6:D6"/>
    <mergeCell ref="A2:N2"/>
    <mergeCell ref="A3:N3"/>
    <mergeCell ref="N6:N7"/>
    <mergeCell ref="A4:N4"/>
    <mergeCell ref="A6:A7"/>
    <mergeCell ref="H6:J6"/>
    <mergeCell ref="K6:M6"/>
  </mergeCells>
  <phoneticPr fontId="19" type="noConversion"/>
  <printOptions horizontalCentered="1" verticalCentered="1"/>
  <pageMargins left="0" right="0" top="0.39370078740157483" bottom="0" header="0" footer="0"/>
  <pageSetup paperSize="9" scale="90" orientation="landscape" r:id="rId1"/>
  <headerFooter alignWithMargins="0"/>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2"/>
  <sheetViews>
    <sheetView showGridLines="0" rightToLeft="1" view="pageBreakPreview" zoomScaleNormal="75" zoomScaleSheetLayoutView="100" workbookViewId="0">
      <selection activeCell="A3" sqref="A3:R3"/>
    </sheetView>
  </sheetViews>
  <sheetFormatPr defaultRowHeight="12.75"/>
  <cols>
    <col min="1" max="1" width="16.5703125" style="20" customWidth="1"/>
    <col min="2" max="2" width="6.28515625" style="20" bestFit="1" customWidth="1"/>
    <col min="3" max="3" width="7.85546875" style="20" bestFit="1" customWidth="1"/>
    <col min="4" max="4" width="6.28515625" style="20" bestFit="1" customWidth="1"/>
    <col min="5" max="5" width="7.85546875" style="20" bestFit="1" customWidth="1"/>
    <col min="6" max="6" width="6.28515625" style="20" bestFit="1" customWidth="1"/>
    <col min="7" max="7" width="7.85546875" style="20" bestFit="1" customWidth="1"/>
    <col min="8" max="8" width="6.28515625" style="20" bestFit="1" customWidth="1"/>
    <col min="9" max="9" width="7.85546875" style="20" bestFit="1" customWidth="1"/>
    <col min="10" max="10" width="6.28515625" style="20" bestFit="1" customWidth="1"/>
    <col min="11" max="11" width="7.85546875" style="20" bestFit="1" customWidth="1"/>
    <col min="12" max="15" width="6.28515625" style="20" bestFit="1" customWidth="1"/>
    <col min="16" max="16" width="5.140625" style="20" bestFit="1" customWidth="1"/>
    <col min="17" max="17" width="6.28515625" style="20" bestFit="1" customWidth="1"/>
    <col min="18" max="18" width="19.28515625" style="20" customWidth="1"/>
    <col min="19" max="16384" width="9.140625" style="4"/>
  </cols>
  <sheetData>
    <row r="1" spans="1:18" s="14" customFormat="1" ht="18">
      <c r="A1" s="485" t="s">
        <v>407</v>
      </c>
      <c r="B1" s="486"/>
      <c r="C1" s="486"/>
      <c r="D1" s="486"/>
      <c r="E1" s="486"/>
      <c r="F1" s="486"/>
      <c r="G1" s="486"/>
      <c r="H1" s="486"/>
      <c r="I1" s="486"/>
      <c r="J1" s="486"/>
      <c r="K1" s="486"/>
      <c r="L1" s="486"/>
      <c r="M1" s="486"/>
      <c r="N1" s="486"/>
      <c r="O1" s="486"/>
      <c r="P1" s="486"/>
      <c r="Q1" s="486"/>
      <c r="R1" s="486"/>
    </row>
    <row r="2" spans="1:18" s="14" customFormat="1" ht="18">
      <c r="A2" s="490">
        <v>2013</v>
      </c>
      <c r="B2" s="491"/>
      <c r="C2" s="491"/>
      <c r="D2" s="491"/>
      <c r="E2" s="491"/>
      <c r="F2" s="491"/>
      <c r="G2" s="491"/>
      <c r="H2" s="491"/>
      <c r="I2" s="491"/>
      <c r="J2" s="491"/>
      <c r="K2" s="491"/>
      <c r="L2" s="491"/>
      <c r="M2" s="491"/>
      <c r="N2" s="491"/>
      <c r="O2" s="491"/>
      <c r="P2" s="491"/>
      <c r="Q2" s="491"/>
      <c r="R2" s="491"/>
    </row>
    <row r="3" spans="1:18" s="15" customFormat="1" ht="37.5" customHeight="1">
      <c r="A3" s="492" t="s">
        <v>171</v>
      </c>
      <c r="B3" s="492"/>
      <c r="C3" s="492"/>
      <c r="D3" s="492"/>
      <c r="E3" s="492"/>
      <c r="F3" s="492"/>
      <c r="G3" s="492"/>
      <c r="H3" s="492"/>
      <c r="I3" s="492"/>
      <c r="J3" s="492"/>
      <c r="K3" s="492"/>
      <c r="L3" s="492"/>
      <c r="M3" s="492"/>
      <c r="N3" s="492"/>
      <c r="O3" s="492"/>
      <c r="P3" s="492"/>
      <c r="Q3" s="492"/>
      <c r="R3" s="492"/>
    </row>
    <row r="4" spans="1:18" s="15" customFormat="1" ht="15.75">
      <c r="A4" s="493">
        <v>2013</v>
      </c>
      <c r="B4" s="493"/>
      <c r="C4" s="493"/>
      <c r="D4" s="493"/>
      <c r="E4" s="493"/>
      <c r="F4" s="493"/>
      <c r="G4" s="493"/>
      <c r="H4" s="493"/>
      <c r="I4" s="493"/>
      <c r="J4" s="493"/>
      <c r="K4" s="493"/>
      <c r="L4" s="493"/>
      <c r="M4" s="493"/>
      <c r="N4" s="493"/>
      <c r="O4" s="493"/>
      <c r="P4" s="493"/>
      <c r="Q4" s="493"/>
      <c r="R4" s="493"/>
    </row>
    <row r="5" spans="1:18" ht="20.100000000000001" customHeight="1">
      <c r="A5" s="31" t="s">
        <v>536</v>
      </c>
      <c r="B5" s="30"/>
      <c r="C5" s="30"/>
      <c r="D5" s="30"/>
      <c r="E5" s="30"/>
      <c r="F5" s="30"/>
      <c r="G5" s="4"/>
      <c r="H5" s="4"/>
      <c r="I5" s="4"/>
      <c r="J5" s="4"/>
      <c r="K5" s="4"/>
      <c r="L5" s="4"/>
      <c r="M5" s="4"/>
      <c r="N5" s="4"/>
      <c r="O5" s="4"/>
      <c r="P5" s="4"/>
      <c r="Q5" s="4"/>
      <c r="R5" s="133" t="s">
        <v>537</v>
      </c>
    </row>
    <row r="6" spans="1:18" s="5" customFormat="1" ht="39" customHeight="1" thickBot="1">
      <c r="A6" s="494" t="s">
        <v>166</v>
      </c>
      <c r="B6" s="533" t="s">
        <v>408</v>
      </c>
      <c r="C6" s="533"/>
      <c r="D6" s="533" t="s">
        <v>409</v>
      </c>
      <c r="E6" s="533"/>
      <c r="F6" s="533" t="s">
        <v>410</v>
      </c>
      <c r="G6" s="533"/>
      <c r="H6" s="533" t="s">
        <v>411</v>
      </c>
      <c r="I6" s="533"/>
      <c r="J6" s="533" t="s">
        <v>412</v>
      </c>
      <c r="K6" s="533"/>
      <c r="L6" s="533" t="s">
        <v>413</v>
      </c>
      <c r="M6" s="533"/>
      <c r="N6" s="533" t="s">
        <v>414</v>
      </c>
      <c r="O6" s="533"/>
      <c r="P6" s="533" t="s">
        <v>415</v>
      </c>
      <c r="Q6" s="533"/>
      <c r="R6" s="524" t="s">
        <v>198</v>
      </c>
    </row>
    <row r="7" spans="1:18" s="5" customFormat="1" ht="39" customHeight="1">
      <c r="A7" s="496"/>
      <c r="B7" s="58" t="s">
        <v>330</v>
      </c>
      <c r="C7" s="58" t="s">
        <v>331</v>
      </c>
      <c r="D7" s="58" t="s">
        <v>330</v>
      </c>
      <c r="E7" s="58" t="s">
        <v>331</v>
      </c>
      <c r="F7" s="58" t="s">
        <v>330</v>
      </c>
      <c r="G7" s="58" t="s">
        <v>331</v>
      </c>
      <c r="H7" s="58" t="s">
        <v>330</v>
      </c>
      <c r="I7" s="58" t="s">
        <v>331</v>
      </c>
      <c r="J7" s="58" t="s">
        <v>330</v>
      </c>
      <c r="K7" s="58" t="s">
        <v>331</v>
      </c>
      <c r="L7" s="58" t="s">
        <v>330</v>
      </c>
      <c r="M7" s="58" t="s">
        <v>331</v>
      </c>
      <c r="N7" s="58" t="s">
        <v>330</v>
      </c>
      <c r="O7" s="58" t="s">
        <v>331</v>
      </c>
      <c r="P7" s="58" t="s">
        <v>330</v>
      </c>
      <c r="Q7" s="58" t="s">
        <v>331</v>
      </c>
      <c r="R7" s="526"/>
    </row>
    <row r="8" spans="1:18" s="6" customFormat="1" ht="24.95" customHeight="1" thickBot="1">
      <c r="A8" s="190" t="s">
        <v>4</v>
      </c>
      <c r="B8" s="305">
        <v>20</v>
      </c>
      <c r="C8" s="306">
        <v>121</v>
      </c>
      <c r="D8" s="305">
        <v>25</v>
      </c>
      <c r="E8" s="306">
        <v>113</v>
      </c>
      <c r="F8" s="305">
        <v>15</v>
      </c>
      <c r="G8" s="306">
        <v>186</v>
      </c>
      <c r="H8" s="305">
        <v>20</v>
      </c>
      <c r="I8" s="306">
        <v>121</v>
      </c>
      <c r="J8" s="305" t="s">
        <v>482</v>
      </c>
      <c r="K8" s="306">
        <v>123</v>
      </c>
      <c r="L8" s="305">
        <v>10</v>
      </c>
      <c r="M8" s="306">
        <v>24</v>
      </c>
      <c r="N8" s="305">
        <v>30</v>
      </c>
      <c r="O8" s="306">
        <v>31</v>
      </c>
      <c r="P8" s="305" t="s">
        <v>482</v>
      </c>
      <c r="Q8" s="306">
        <v>23</v>
      </c>
      <c r="R8" s="191" t="s">
        <v>13</v>
      </c>
    </row>
    <row r="9" spans="1:18" s="6" customFormat="1" ht="24.95" customHeight="1" thickBot="1">
      <c r="A9" s="155" t="s">
        <v>5</v>
      </c>
      <c r="B9" s="307">
        <v>30</v>
      </c>
      <c r="C9" s="308">
        <v>111</v>
      </c>
      <c r="D9" s="307">
        <v>10</v>
      </c>
      <c r="E9" s="308">
        <v>110</v>
      </c>
      <c r="F9" s="307">
        <v>10</v>
      </c>
      <c r="G9" s="308">
        <v>158</v>
      </c>
      <c r="H9" s="307" t="s">
        <v>482</v>
      </c>
      <c r="I9" s="308">
        <v>108</v>
      </c>
      <c r="J9" s="307" t="s">
        <v>482</v>
      </c>
      <c r="K9" s="308">
        <v>114</v>
      </c>
      <c r="L9" s="307">
        <v>10</v>
      </c>
      <c r="M9" s="308">
        <v>23</v>
      </c>
      <c r="N9" s="307" t="s">
        <v>482</v>
      </c>
      <c r="O9" s="308">
        <v>28</v>
      </c>
      <c r="P9" s="307" t="s">
        <v>482</v>
      </c>
      <c r="Q9" s="308">
        <v>19</v>
      </c>
      <c r="R9" s="192" t="s">
        <v>14</v>
      </c>
    </row>
    <row r="10" spans="1:18" s="6" customFormat="1" ht="24.95" customHeight="1" thickBot="1">
      <c r="A10" s="156" t="s">
        <v>6</v>
      </c>
      <c r="B10" s="309">
        <v>10</v>
      </c>
      <c r="C10" s="310">
        <v>116</v>
      </c>
      <c r="D10" s="309">
        <v>25</v>
      </c>
      <c r="E10" s="310">
        <v>114</v>
      </c>
      <c r="F10" s="309">
        <v>30</v>
      </c>
      <c r="G10" s="310">
        <v>184</v>
      </c>
      <c r="H10" s="309">
        <v>30</v>
      </c>
      <c r="I10" s="310">
        <v>123</v>
      </c>
      <c r="J10" s="309">
        <v>20</v>
      </c>
      <c r="K10" s="310">
        <v>122</v>
      </c>
      <c r="L10" s="309">
        <v>15</v>
      </c>
      <c r="M10" s="310">
        <v>25</v>
      </c>
      <c r="N10" s="309">
        <v>50</v>
      </c>
      <c r="O10" s="310">
        <v>34</v>
      </c>
      <c r="P10" s="309" t="s">
        <v>482</v>
      </c>
      <c r="Q10" s="310">
        <v>23</v>
      </c>
      <c r="R10" s="193" t="s">
        <v>15</v>
      </c>
    </row>
    <row r="11" spans="1:18" s="6" customFormat="1" ht="24.95" customHeight="1" thickBot="1">
      <c r="A11" s="155" t="s">
        <v>7</v>
      </c>
      <c r="B11" s="307">
        <v>10</v>
      </c>
      <c r="C11" s="308">
        <v>117</v>
      </c>
      <c r="D11" s="307">
        <v>30</v>
      </c>
      <c r="E11" s="308">
        <v>110</v>
      </c>
      <c r="F11" s="307">
        <v>25</v>
      </c>
      <c r="G11" s="308">
        <v>194</v>
      </c>
      <c r="H11" s="307">
        <v>10</v>
      </c>
      <c r="I11" s="308">
        <v>113</v>
      </c>
      <c r="J11" s="307">
        <v>15</v>
      </c>
      <c r="K11" s="308">
        <v>108</v>
      </c>
      <c r="L11" s="307">
        <v>30</v>
      </c>
      <c r="M11" s="308">
        <v>18</v>
      </c>
      <c r="N11" s="307" t="s">
        <v>482</v>
      </c>
      <c r="O11" s="308">
        <v>36</v>
      </c>
      <c r="P11" s="307" t="s">
        <v>482</v>
      </c>
      <c r="Q11" s="308">
        <v>22</v>
      </c>
      <c r="R11" s="192" t="s">
        <v>16</v>
      </c>
    </row>
    <row r="12" spans="1:18" s="6" customFormat="1" ht="24.95" customHeight="1" thickBot="1">
      <c r="A12" s="156" t="s">
        <v>8</v>
      </c>
      <c r="B12" s="309">
        <v>15</v>
      </c>
      <c r="C12" s="310">
        <v>117</v>
      </c>
      <c r="D12" s="309">
        <v>10</v>
      </c>
      <c r="E12" s="310">
        <v>112</v>
      </c>
      <c r="F12" s="309" t="s">
        <v>482</v>
      </c>
      <c r="G12" s="310">
        <v>198</v>
      </c>
      <c r="H12" s="309">
        <v>30</v>
      </c>
      <c r="I12" s="310">
        <v>116</v>
      </c>
      <c r="J12" s="309"/>
      <c r="K12" s="310">
        <v>114</v>
      </c>
      <c r="L12" s="309">
        <v>5</v>
      </c>
      <c r="M12" s="310">
        <v>24</v>
      </c>
      <c r="N12" s="309" t="s">
        <v>482</v>
      </c>
      <c r="O12" s="310">
        <v>38</v>
      </c>
      <c r="P12" s="309" t="s">
        <v>482</v>
      </c>
      <c r="Q12" s="310">
        <v>23</v>
      </c>
      <c r="R12" s="193" t="s">
        <v>17</v>
      </c>
    </row>
    <row r="13" spans="1:18" s="6" customFormat="1" ht="24.95" customHeight="1" thickBot="1">
      <c r="A13" s="155" t="s">
        <v>130</v>
      </c>
      <c r="B13" s="307">
        <v>30</v>
      </c>
      <c r="C13" s="308">
        <v>118</v>
      </c>
      <c r="D13" s="307">
        <v>20</v>
      </c>
      <c r="E13" s="308">
        <v>116</v>
      </c>
      <c r="F13" s="307">
        <v>20</v>
      </c>
      <c r="G13" s="308">
        <v>197</v>
      </c>
      <c r="H13" s="307">
        <v>30</v>
      </c>
      <c r="I13" s="308">
        <v>104</v>
      </c>
      <c r="J13" s="307">
        <v>50</v>
      </c>
      <c r="K13" s="308">
        <v>99</v>
      </c>
      <c r="L13" s="307">
        <v>30</v>
      </c>
      <c r="M13" s="308">
        <v>23</v>
      </c>
      <c r="N13" s="307" t="s">
        <v>482</v>
      </c>
      <c r="O13" s="308">
        <v>38</v>
      </c>
      <c r="P13" s="307" t="s">
        <v>482</v>
      </c>
      <c r="Q13" s="308">
        <v>22</v>
      </c>
      <c r="R13" s="192" t="s">
        <v>18</v>
      </c>
    </row>
    <row r="14" spans="1:18" s="6" customFormat="1" ht="24.95" customHeight="1" thickBot="1">
      <c r="A14" s="156" t="s">
        <v>9</v>
      </c>
      <c r="B14" s="309" t="s">
        <v>482</v>
      </c>
      <c r="C14" s="310">
        <v>169</v>
      </c>
      <c r="D14" s="309" t="s">
        <v>482</v>
      </c>
      <c r="E14" s="310">
        <v>115</v>
      </c>
      <c r="F14" s="309" t="s">
        <v>482</v>
      </c>
      <c r="G14" s="310">
        <v>201</v>
      </c>
      <c r="H14" s="309">
        <v>10</v>
      </c>
      <c r="I14" s="310">
        <v>84</v>
      </c>
      <c r="J14" s="309">
        <v>30</v>
      </c>
      <c r="K14" s="310">
        <v>100</v>
      </c>
      <c r="L14" s="309">
        <v>20</v>
      </c>
      <c r="M14" s="310">
        <v>19</v>
      </c>
      <c r="N14" s="309" t="s">
        <v>482</v>
      </c>
      <c r="O14" s="310">
        <v>34</v>
      </c>
      <c r="P14" s="309" t="s">
        <v>482</v>
      </c>
      <c r="Q14" s="310">
        <v>21</v>
      </c>
      <c r="R14" s="193" t="s">
        <v>19</v>
      </c>
    </row>
    <row r="15" spans="1:18" s="6" customFormat="1" ht="24.95" customHeight="1" thickBot="1">
      <c r="A15" s="155" t="s">
        <v>131</v>
      </c>
      <c r="B15" s="307" t="s">
        <v>482</v>
      </c>
      <c r="C15" s="308">
        <v>195</v>
      </c>
      <c r="D15" s="307" t="s">
        <v>482</v>
      </c>
      <c r="E15" s="308">
        <v>114</v>
      </c>
      <c r="F15" s="307" t="s">
        <v>482</v>
      </c>
      <c r="G15" s="308">
        <v>222</v>
      </c>
      <c r="H15" s="307">
        <v>10</v>
      </c>
      <c r="I15" s="308">
        <v>54</v>
      </c>
      <c r="J15" s="307">
        <v>35</v>
      </c>
      <c r="K15" s="308">
        <v>86</v>
      </c>
      <c r="L15" s="307" t="s">
        <v>482</v>
      </c>
      <c r="M15" s="308">
        <v>21</v>
      </c>
      <c r="N15" s="307">
        <v>15</v>
      </c>
      <c r="O15" s="308">
        <v>30</v>
      </c>
      <c r="P15" s="307" t="s">
        <v>482</v>
      </c>
      <c r="Q15" s="308">
        <v>21</v>
      </c>
      <c r="R15" s="192" t="s">
        <v>20</v>
      </c>
    </row>
    <row r="16" spans="1:18" s="6" customFormat="1" ht="24.95" customHeight="1" thickBot="1">
      <c r="A16" s="156" t="s">
        <v>10</v>
      </c>
      <c r="B16" s="309">
        <v>30</v>
      </c>
      <c r="C16" s="310">
        <v>118</v>
      </c>
      <c r="D16" s="309">
        <v>30</v>
      </c>
      <c r="E16" s="310">
        <v>114</v>
      </c>
      <c r="F16" s="309" t="s">
        <v>482</v>
      </c>
      <c r="G16" s="310">
        <v>184</v>
      </c>
      <c r="H16" s="309">
        <v>10</v>
      </c>
      <c r="I16" s="310">
        <v>121</v>
      </c>
      <c r="J16" s="309">
        <v>30</v>
      </c>
      <c r="K16" s="310">
        <v>104</v>
      </c>
      <c r="L16" s="309" t="s">
        <v>482</v>
      </c>
      <c r="M16" s="310">
        <v>22</v>
      </c>
      <c r="N16" s="309">
        <v>20</v>
      </c>
      <c r="O16" s="310">
        <v>34</v>
      </c>
      <c r="P16" s="309" t="s">
        <v>482</v>
      </c>
      <c r="Q16" s="310">
        <v>21</v>
      </c>
      <c r="R16" s="193" t="s">
        <v>21</v>
      </c>
    </row>
    <row r="17" spans="1:18" s="6" customFormat="1" ht="24.95" customHeight="1" thickBot="1">
      <c r="A17" s="155" t="s">
        <v>132</v>
      </c>
      <c r="B17" s="307">
        <v>45</v>
      </c>
      <c r="C17" s="308">
        <v>124</v>
      </c>
      <c r="D17" s="307">
        <v>20</v>
      </c>
      <c r="E17" s="308">
        <v>115</v>
      </c>
      <c r="F17" s="307">
        <v>30</v>
      </c>
      <c r="G17" s="308">
        <v>193</v>
      </c>
      <c r="H17" s="307">
        <v>30</v>
      </c>
      <c r="I17" s="308">
        <v>118</v>
      </c>
      <c r="J17" s="307">
        <v>40</v>
      </c>
      <c r="K17" s="308">
        <v>111</v>
      </c>
      <c r="L17" s="307" t="s">
        <v>482</v>
      </c>
      <c r="M17" s="308">
        <v>25</v>
      </c>
      <c r="N17" s="307">
        <v>15</v>
      </c>
      <c r="O17" s="308">
        <v>32</v>
      </c>
      <c r="P17" s="307" t="s">
        <v>482</v>
      </c>
      <c r="Q17" s="308">
        <v>23</v>
      </c>
      <c r="R17" s="192" t="s">
        <v>133</v>
      </c>
    </row>
    <row r="18" spans="1:18" s="6" customFormat="1" ht="24.95" customHeight="1" thickBot="1">
      <c r="A18" s="156" t="s">
        <v>11</v>
      </c>
      <c r="B18" s="309" t="s">
        <v>482</v>
      </c>
      <c r="C18" s="310">
        <v>119</v>
      </c>
      <c r="D18" s="309">
        <v>10</v>
      </c>
      <c r="E18" s="310">
        <v>116</v>
      </c>
      <c r="F18" s="309">
        <v>40</v>
      </c>
      <c r="G18" s="310">
        <v>184</v>
      </c>
      <c r="H18" s="309">
        <v>25</v>
      </c>
      <c r="I18" s="310">
        <v>120</v>
      </c>
      <c r="J18" s="309">
        <v>30</v>
      </c>
      <c r="K18" s="310">
        <v>102</v>
      </c>
      <c r="L18" s="309" t="s">
        <v>482</v>
      </c>
      <c r="M18" s="310">
        <v>24</v>
      </c>
      <c r="N18" s="309">
        <v>15</v>
      </c>
      <c r="O18" s="310">
        <v>31</v>
      </c>
      <c r="P18" s="309" t="s">
        <v>482</v>
      </c>
      <c r="Q18" s="310">
        <v>22</v>
      </c>
      <c r="R18" s="193" t="s">
        <v>22</v>
      </c>
    </row>
    <row r="19" spans="1:18" s="6" customFormat="1" ht="24.95" customHeight="1">
      <c r="A19" s="202" t="s">
        <v>12</v>
      </c>
      <c r="B19" s="311">
        <v>45</v>
      </c>
      <c r="C19" s="312">
        <v>118</v>
      </c>
      <c r="D19" s="311">
        <v>20</v>
      </c>
      <c r="E19" s="312">
        <v>117</v>
      </c>
      <c r="F19" s="311">
        <v>35</v>
      </c>
      <c r="G19" s="312">
        <v>182</v>
      </c>
      <c r="H19" s="311">
        <v>15</v>
      </c>
      <c r="I19" s="312">
        <v>124</v>
      </c>
      <c r="J19" s="311">
        <v>45</v>
      </c>
      <c r="K19" s="312">
        <v>118</v>
      </c>
      <c r="L19" s="311">
        <v>5</v>
      </c>
      <c r="M19" s="312">
        <v>26</v>
      </c>
      <c r="N19" s="311">
        <v>15</v>
      </c>
      <c r="O19" s="312">
        <v>33</v>
      </c>
      <c r="P19" s="311" t="s">
        <v>482</v>
      </c>
      <c r="Q19" s="312">
        <v>23</v>
      </c>
      <c r="R19" s="203" t="s">
        <v>23</v>
      </c>
    </row>
    <row r="20" spans="1:18" s="6" customFormat="1" ht="33.75" customHeight="1">
      <c r="A20" s="204" t="s">
        <v>0</v>
      </c>
      <c r="B20" s="313">
        <v>55</v>
      </c>
      <c r="C20" s="313">
        <v>1546</v>
      </c>
      <c r="D20" s="313">
        <v>20</v>
      </c>
      <c r="E20" s="313">
        <v>1369</v>
      </c>
      <c r="F20" s="313">
        <v>25</v>
      </c>
      <c r="G20" s="313">
        <v>2285</v>
      </c>
      <c r="H20" s="313">
        <v>40</v>
      </c>
      <c r="I20" s="313">
        <v>1309</v>
      </c>
      <c r="J20" s="313">
        <v>55</v>
      </c>
      <c r="K20" s="313">
        <v>1305</v>
      </c>
      <c r="L20" s="313">
        <v>5</v>
      </c>
      <c r="M20" s="313">
        <v>276</v>
      </c>
      <c r="N20" s="313">
        <v>40</v>
      </c>
      <c r="O20" s="313">
        <v>401</v>
      </c>
      <c r="P20" s="313" t="s">
        <v>482</v>
      </c>
      <c r="Q20" s="313">
        <f>SUM(Q8:Q19)</f>
        <v>263</v>
      </c>
      <c r="R20" s="205" t="s">
        <v>167</v>
      </c>
    </row>
    <row r="21" spans="1:18" s="6" customFormat="1" ht="15.95" customHeight="1">
      <c r="A21" s="23"/>
      <c r="B21" s="23"/>
      <c r="C21" s="23"/>
      <c r="D21" s="23"/>
      <c r="E21" s="23"/>
      <c r="F21" s="23"/>
      <c r="G21" s="23"/>
      <c r="H21" s="23"/>
      <c r="I21" s="23"/>
      <c r="J21" s="23"/>
      <c r="K21" s="23"/>
      <c r="L21" s="23"/>
      <c r="M21" s="23"/>
      <c r="N21" s="23"/>
      <c r="O21" s="23"/>
      <c r="P21" s="23"/>
      <c r="Q21" s="23"/>
      <c r="R21" s="23"/>
    </row>
    <row r="22" spans="1:18" s="6" customFormat="1" ht="15.95" customHeight="1">
      <c r="A22" s="20"/>
      <c r="B22" s="20"/>
      <c r="C22" s="20"/>
      <c r="D22" s="20"/>
      <c r="E22" s="20"/>
      <c r="F22" s="20"/>
      <c r="G22" s="20"/>
      <c r="H22" s="20"/>
      <c r="I22" s="20"/>
      <c r="J22" s="20"/>
      <c r="K22" s="20"/>
      <c r="L22" s="20"/>
      <c r="M22" s="20"/>
      <c r="N22" s="20"/>
      <c r="O22" s="20"/>
      <c r="P22" s="20"/>
      <c r="Q22" s="20"/>
      <c r="R22" s="20"/>
    </row>
    <row r="23" spans="1:18" s="6" customFormat="1" ht="15.95" customHeight="1">
      <c r="A23" s="20"/>
      <c r="B23" s="20"/>
      <c r="C23" s="20"/>
      <c r="D23" s="20"/>
      <c r="E23" s="20"/>
      <c r="F23" s="20"/>
      <c r="G23" s="20"/>
      <c r="H23" s="20"/>
      <c r="I23" s="20"/>
      <c r="J23" s="20"/>
      <c r="K23" s="20"/>
      <c r="L23" s="20"/>
      <c r="M23" s="20"/>
      <c r="N23" s="20"/>
      <c r="O23" s="20"/>
      <c r="P23" s="20"/>
      <c r="Q23" s="20"/>
      <c r="R23" s="20"/>
    </row>
    <row r="24" spans="1:18" s="6" customFormat="1" ht="15.95" customHeight="1">
      <c r="A24" s="20"/>
      <c r="B24" s="20"/>
      <c r="C24" s="20"/>
      <c r="D24" s="20"/>
      <c r="E24" s="20"/>
      <c r="F24" s="20"/>
      <c r="G24" s="20"/>
      <c r="H24" s="20"/>
      <c r="I24" s="20"/>
      <c r="J24" s="20"/>
      <c r="K24" s="20"/>
      <c r="L24" s="20"/>
      <c r="M24" s="20"/>
      <c r="N24" s="20"/>
      <c r="O24" s="20"/>
      <c r="P24" s="20"/>
      <c r="Q24" s="20"/>
      <c r="R24" s="20"/>
    </row>
    <row r="25" spans="1:18" s="6" customFormat="1" ht="15.95" customHeight="1">
      <c r="A25" s="20"/>
      <c r="B25" s="20"/>
      <c r="C25" s="20"/>
      <c r="D25" s="20"/>
      <c r="E25" s="20"/>
      <c r="F25" s="20"/>
      <c r="G25" s="20"/>
      <c r="H25" s="20"/>
      <c r="I25" s="20"/>
      <c r="J25" s="20"/>
      <c r="K25" s="20"/>
      <c r="L25" s="20"/>
      <c r="M25" s="20"/>
      <c r="N25" s="20"/>
      <c r="O25" s="20"/>
      <c r="P25" s="20"/>
      <c r="Q25" s="20"/>
      <c r="R25" s="20"/>
    </row>
    <row r="26" spans="1:18" s="6" customFormat="1" ht="15.95" customHeight="1">
      <c r="A26" s="20"/>
      <c r="B26" s="20"/>
      <c r="C26" s="20"/>
      <c r="D26" s="20"/>
      <c r="E26" s="20"/>
      <c r="F26" s="20"/>
      <c r="G26" s="20"/>
      <c r="H26" s="20"/>
      <c r="I26" s="20"/>
      <c r="J26" s="20"/>
      <c r="K26" s="20"/>
      <c r="L26" s="20"/>
      <c r="M26" s="20"/>
      <c r="N26" s="20"/>
      <c r="O26" s="20"/>
      <c r="P26" s="20"/>
      <c r="Q26" s="20"/>
      <c r="R26" s="20"/>
    </row>
    <row r="27" spans="1:18" s="6" customFormat="1" ht="15.95" customHeight="1">
      <c r="A27" s="20"/>
      <c r="B27" s="20"/>
      <c r="C27" s="20"/>
      <c r="D27" s="20"/>
      <c r="E27" s="20"/>
      <c r="F27" s="20"/>
      <c r="G27" s="20"/>
      <c r="H27" s="20"/>
      <c r="I27" s="20"/>
      <c r="J27" s="20"/>
      <c r="K27" s="20"/>
      <c r="L27" s="20"/>
      <c r="M27" s="20"/>
      <c r="N27" s="20"/>
      <c r="O27" s="20"/>
      <c r="P27" s="20"/>
      <c r="Q27" s="20"/>
      <c r="R27" s="20"/>
    </row>
    <row r="28" spans="1:18" s="13" customFormat="1" ht="15.95" customHeight="1">
      <c r="A28" s="20"/>
      <c r="B28" s="20"/>
      <c r="C28" s="20"/>
      <c r="D28" s="20"/>
      <c r="E28" s="20"/>
      <c r="F28" s="20"/>
      <c r="G28" s="20"/>
      <c r="H28" s="20"/>
      <c r="I28" s="20"/>
      <c r="J28" s="20"/>
      <c r="K28" s="20"/>
      <c r="L28" s="20"/>
      <c r="M28" s="20"/>
      <c r="N28" s="20"/>
      <c r="O28" s="20"/>
      <c r="P28" s="20"/>
      <c r="Q28" s="20"/>
      <c r="R28" s="20"/>
    </row>
    <row r="29" spans="1:18" s="13" customFormat="1" ht="15.95" customHeight="1">
      <c r="A29" s="20"/>
      <c r="B29" s="20"/>
      <c r="C29" s="20"/>
      <c r="D29" s="20"/>
      <c r="E29" s="20"/>
      <c r="F29" s="20"/>
      <c r="G29" s="20"/>
      <c r="H29" s="20"/>
      <c r="I29" s="20"/>
      <c r="J29" s="20"/>
      <c r="K29" s="20"/>
      <c r="L29" s="20"/>
      <c r="M29" s="20"/>
      <c r="N29" s="20"/>
      <c r="O29" s="20"/>
      <c r="P29" s="20"/>
      <c r="Q29" s="20"/>
      <c r="R29" s="20"/>
    </row>
    <row r="30" spans="1:18" s="13" customFormat="1" ht="15.95" customHeight="1">
      <c r="A30" s="20"/>
      <c r="B30" s="20"/>
      <c r="C30" s="20"/>
      <c r="D30" s="20"/>
      <c r="E30" s="20"/>
      <c r="F30" s="20"/>
      <c r="G30" s="20"/>
      <c r="H30" s="20"/>
      <c r="I30" s="20"/>
      <c r="J30" s="20"/>
      <c r="K30" s="20"/>
      <c r="L30" s="20"/>
      <c r="M30" s="20"/>
      <c r="N30" s="20"/>
      <c r="O30" s="20"/>
      <c r="P30" s="20"/>
      <c r="Q30" s="20"/>
      <c r="R30" s="20"/>
    </row>
    <row r="31" spans="1:18" s="13" customFormat="1" ht="29.25" customHeight="1">
      <c r="A31" s="20"/>
      <c r="B31" s="20"/>
      <c r="C31" s="20"/>
      <c r="D31" s="20"/>
      <c r="E31" s="20"/>
      <c r="F31" s="20"/>
      <c r="G31" s="20"/>
      <c r="H31" s="20"/>
      <c r="I31" s="20"/>
      <c r="J31" s="20"/>
      <c r="K31" s="20"/>
      <c r="L31" s="20"/>
      <c r="M31" s="20"/>
      <c r="N31" s="20"/>
      <c r="O31" s="20"/>
      <c r="P31" s="20"/>
      <c r="Q31" s="20"/>
      <c r="R31" s="20"/>
    </row>
    <row r="32" spans="1:18" s="16" customFormat="1" ht="25.15" customHeight="1">
      <c r="A32" s="20"/>
      <c r="B32" s="20"/>
      <c r="C32" s="20"/>
      <c r="D32" s="20"/>
      <c r="E32" s="20"/>
      <c r="F32" s="20"/>
      <c r="G32" s="20"/>
      <c r="H32" s="20"/>
      <c r="I32" s="20"/>
      <c r="J32" s="20"/>
      <c r="K32" s="20"/>
      <c r="L32" s="20"/>
      <c r="M32" s="20"/>
      <c r="N32" s="20"/>
      <c r="O32" s="20"/>
      <c r="P32" s="20"/>
      <c r="Q32" s="20"/>
      <c r="R32" s="20"/>
    </row>
  </sheetData>
  <mergeCells count="14">
    <mergeCell ref="A1:R1"/>
    <mergeCell ref="H6:I6"/>
    <mergeCell ref="J6:K6"/>
    <mergeCell ref="L6:M6"/>
    <mergeCell ref="A2:R2"/>
    <mergeCell ref="A3:R3"/>
    <mergeCell ref="A4:R4"/>
    <mergeCell ref="A6:A7"/>
    <mergeCell ref="R6:R7"/>
    <mergeCell ref="B6:C6"/>
    <mergeCell ref="D6:E6"/>
    <mergeCell ref="N6:O6"/>
    <mergeCell ref="P6:Q6"/>
    <mergeCell ref="F6:G6"/>
  </mergeCells>
  <phoneticPr fontId="19" type="noConversion"/>
  <printOptions horizontalCentered="1" verticalCentered="1"/>
  <pageMargins left="0" right="0" top="0" bottom="0" header="0" footer="0"/>
  <pageSetup paperSize="9" scale="96" orientation="landscape"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0"/>
  <sheetViews>
    <sheetView showGridLines="0" rightToLeft="1" view="pageBreakPreview" zoomScaleNormal="75" zoomScaleSheetLayoutView="100" workbookViewId="0">
      <selection activeCell="D14" sqref="D14"/>
    </sheetView>
  </sheetViews>
  <sheetFormatPr defaultRowHeight="12.75"/>
  <cols>
    <col min="1" max="1" width="19.7109375" style="20" customWidth="1"/>
    <col min="2" max="4" width="13.5703125" style="20" customWidth="1"/>
    <col min="5" max="5" width="10.5703125" style="20" customWidth="1"/>
    <col min="6" max="6" width="25.28515625" style="20" customWidth="1"/>
    <col min="7" max="16384" width="9.140625" style="4"/>
  </cols>
  <sheetData>
    <row r="1" spans="1:6" s="14" customFormat="1" ht="40.5" customHeight="1">
      <c r="A1" s="485" t="s">
        <v>479</v>
      </c>
      <c r="B1" s="486"/>
      <c r="C1" s="486"/>
      <c r="D1" s="486"/>
      <c r="E1" s="486"/>
      <c r="F1" s="486"/>
    </row>
    <row r="2" spans="1:6" s="15" customFormat="1" ht="22.15" customHeight="1">
      <c r="A2" s="534" t="s">
        <v>201</v>
      </c>
      <c r="B2" s="493"/>
      <c r="C2" s="493"/>
      <c r="D2" s="493"/>
      <c r="E2" s="493"/>
      <c r="F2" s="493"/>
    </row>
    <row r="3" spans="1:6" s="15" customFormat="1" ht="22.15" customHeight="1">
      <c r="A3" s="493" t="s">
        <v>475</v>
      </c>
      <c r="B3" s="493"/>
      <c r="C3" s="493"/>
      <c r="D3" s="493"/>
      <c r="E3" s="493"/>
      <c r="F3" s="493"/>
    </row>
    <row r="4" spans="1:6" ht="20.100000000000001" customHeight="1">
      <c r="A4" s="31" t="s">
        <v>538</v>
      </c>
      <c r="B4" s="30"/>
      <c r="C4" s="30"/>
      <c r="D4" s="30"/>
      <c r="E4" s="30"/>
      <c r="F4" s="133" t="s">
        <v>539</v>
      </c>
    </row>
    <row r="5" spans="1:6" s="5" customFormat="1" ht="14.25" customHeight="1" thickBot="1">
      <c r="A5" s="494" t="s">
        <v>469</v>
      </c>
      <c r="B5" s="541" t="s">
        <v>332</v>
      </c>
      <c r="C5" s="508" t="s">
        <v>333</v>
      </c>
      <c r="D5" s="487" t="s">
        <v>334</v>
      </c>
      <c r="E5" s="538" t="s">
        <v>335</v>
      </c>
      <c r="F5" s="535" t="s">
        <v>447</v>
      </c>
    </row>
    <row r="6" spans="1:6" s="5" customFormat="1" ht="15" customHeight="1" thickBot="1">
      <c r="A6" s="495"/>
      <c r="B6" s="509"/>
      <c r="C6" s="509"/>
      <c r="D6" s="488"/>
      <c r="E6" s="539"/>
      <c r="F6" s="536"/>
    </row>
    <row r="7" spans="1:6" s="5" customFormat="1" ht="15" customHeight="1" thickBot="1">
      <c r="A7" s="495"/>
      <c r="B7" s="509"/>
      <c r="C7" s="509"/>
      <c r="D7" s="488"/>
      <c r="E7" s="539"/>
      <c r="F7" s="536"/>
    </row>
    <row r="8" spans="1:6" s="5" customFormat="1" ht="14.25" customHeight="1">
      <c r="A8" s="496"/>
      <c r="B8" s="542"/>
      <c r="C8" s="542"/>
      <c r="D8" s="489"/>
      <c r="E8" s="540"/>
      <c r="F8" s="537"/>
    </row>
    <row r="9" spans="1:6" s="6" customFormat="1" ht="27" customHeight="1" thickBot="1">
      <c r="A9" s="214">
        <v>2008</v>
      </c>
      <c r="B9" s="216">
        <v>5</v>
      </c>
      <c r="C9" s="216">
        <v>16</v>
      </c>
      <c r="D9" s="216">
        <v>4</v>
      </c>
      <c r="E9" s="217">
        <f>SUM(B9:D9)</f>
        <v>25</v>
      </c>
      <c r="F9" s="215">
        <v>2008</v>
      </c>
    </row>
    <row r="10" spans="1:6" s="6" customFormat="1" ht="27" customHeight="1" thickBot="1">
      <c r="A10" s="208">
        <v>2009</v>
      </c>
      <c r="B10" s="218">
        <v>15</v>
      </c>
      <c r="C10" s="218">
        <v>19</v>
      </c>
      <c r="D10" s="218">
        <v>7</v>
      </c>
      <c r="E10" s="219">
        <f t="shared" ref="E10:E13" si="0">SUM(B10:D10)</f>
        <v>41</v>
      </c>
      <c r="F10" s="209">
        <v>2009</v>
      </c>
    </row>
    <row r="11" spans="1:6" s="6" customFormat="1" ht="27" customHeight="1" thickBot="1">
      <c r="A11" s="206">
        <v>2010</v>
      </c>
      <c r="B11" s="220" t="s">
        <v>444</v>
      </c>
      <c r="C11" s="220" t="s">
        <v>444</v>
      </c>
      <c r="D11" s="220" t="s">
        <v>444</v>
      </c>
      <c r="E11" s="221">
        <v>125</v>
      </c>
      <c r="F11" s="207">
        <v>2010</v>
      </c>
    </row>
    <row r="12" spans="1:6" s="6" customFormat="1" ht="27" customHeight="1" thickBot="1">
      <c r="A12" s="210">
        <v>2011</v>
      </c>
      <c r="B12" s="222">
        <v>16</v>
      </c>
      <c r="C12" s="222">
        <v>5</v>
      </c>
      <c r="D12" s="222">
        <v>24</v>
      </c>
      <c r="E12" s="223">
        <f t="shared" si="0"/>
        <v>45</v>
      </c>
      <c r="F12" s="211">
        <v>2011</v>
      </c>
    </row>
    <row r="13" spans="1:6" s="6" customFormat="1" ht="27" customHeight="1" thickBot="1">
      <c r="A13" s="212">
        <v>2012</v>
      </c>
      <c r="B13" s="224">
        <v>12</v>
      </c>
      <c r="C13" s="224">
        <v>4</v>
      </c>
      <c r="D13" s="224">
        <v>20</v>
      </c>
      <c r="E13" s="225">
        <f t="shared" si="0"/>
        <v>36</v>
      </c>
      <c r="F13" s="213">
        <v>2012</v>
      </c>
    </row>
    <row r="14" spans="1:6" ht="26.25" customHeight="1">
      <c r="A14" s="210">
        <v>2013</v>
      </c>
      <c r="B14" s="350">
        <v>2</v>
      </c>
      <c r="C14" s="350">
        <v>20</v>
      </c>
      <c r="D14" s="350">
        <v>2</v>
      </c>
      <c r="E14" s="351">
        <f t="shared" ref="E14" si="1">SUM(B14:D14)</f>
        <v>24</v>
      </c>
      <c r="F14" s="211">
        <v>2013</v>
      </c>
    </row>
    <row r="25" spans="2:6">
      <c r="B25" s="19"/>
      <c r="C25" s="19"/>
      <c r="D25" s="19"/>
      <c r="E25" s="19"/>
      <c r="F25" s="19"/>
    </row>
    <row r="30" spans="2:6" ht="29.25" customHeight="1"/>
  </sheetData>
  <mergeCells count="9">
    <mergeCell ref="D5:D8"/>
    <mergeCell ref="A1:F1"/>
    <mergeCell ref="A2:F2"/>
    <mergeCell ref="A3:F3"/>
    <mergeCell ref="F5:F8"/>
    <mergeCell ref="E5:E8"/>
    <mergeCell ref="B5:B8"/>
    <mergeCell ref="C5:C8"/>
    <mergeCell ref="A5:A8"/>
  </mergeCells>
  <phoneticPr fontId="19" type="noConversion"/>
  <printOptions horizontalCentered="1" verticalCentered="1"/>
  <pageMargins left="0" right="0" top="0" bottom="0" header="0" footer="0"/>
  <pageSetup paperSize="9"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1"/>
  <sheetViews>
    <sheetView showGridLines="0" rightToLeft="1" tabSelected="1" view="pageBreakPreview" zoomScaleNormal="75" zoomScaleSheetLayoutView="100" workbookViewId="0">
      <selection activeCell="E21" sqref="E21"/>
    </sheetView>
  </sheetViews>
  <sheetFormatPr defaultRowHeight="12.75"/>
  <cols>
    <col min="1" max="1" width="18.7109375" style="20" customWidth="1"/>
    <col min="2" max="10" width="10.140625" style="20" customWidth="1"/>
    <col min="11" max="11" width="19.7109375" style="20" customWidth="1"/>
    <col min="12" max="16384" width="9.140625" style="4"/>
  </cols>
  <sheetData>
    <row r="1" spans="1:11" s="14" customFormat="1" ht="18">
      <c r="A1" s="485" t="s">
        <v>416</v>
      </c>
      <c r="B1" s="486"/>
      <c r="C1" s="486"/>
      <c r="D1" s="486"/>
      <c r="E1" s="486"/>
      <c r="F1" s="486"/>
      <c r="G1" s="486"/>
      <c r="H1" s="486"/>
      <c r="I1" s="486"/>
      <c r="J1" s="486"/>
      <c r="K1" s="486"/>
    </row>
    <row r="2" spans="1:11" s="14" customFormat="1" ht="18">
      <c r="A2" s="490" t="s">
        <v>475</v>
      </c>
      <c r="B2" s="491"/>
      <c r="C2" s="491"/>
      <c r="D2" s="491"/>
      <c r="E2" s="491"/>
      <c r="F2" s="491"/>
      <c r="G2" s="491"/>
      <c r="H2" s="491"/>
      <c r="I2" s="491"/>
      <c r="J2" s="491"/>
      <c r="K2" s="491"/>
    </row>
    <row r="3" spans="1:11" s="15" customFormat="1" ht="15.75">
      <c r="A3" s="493" t="s">
        <v>571</v>
      </c>
      <c r="B3" s="493"/>
      <c r="C3" s="493"/>
      <c r="D3" s="493"/>
      <c r="E3" s="493"/>
      <c r="F3" s="493"/>
      <c r="G3" s="493"/>
      <c r="H3" s="493"/>
      <c r="I3" s="493"/>
      <c r="J3" s="493"/>
      <c r="K3" s="493"/>
    </row>
    <row r="4" spans="1:11" s="15" customFormat="1" ht="15.75">
      <c r="A4" s="493" t="s">
        <v>475</v>
      </c>
      <c r="B4" s="493"/>
      <c r="C4" s="493"/>
      <c r="D4" s="493"/>
      <c r="E4" s="493"/>
      <c r="F4" s="493"/>
      <c r="G4" s="493"/>
      <c r="H4" s="493"/>
      <c r="I4" s="493"/>
      <c r="J4" s="493"/>
      <c r="K4" s="493"/>
    </row>
    <row r="5" spans="1:11" ht="20.100000000000001" customHeight="1">
      <c r="A5" s="31" t="s">
        <v>541</v>
      </c>
      <c r="B5" s="30"/>
      <c r="C5" s="30"/>
      <c r="D5" s="30"/>
      <c r="E5" s="30"/>
      <c r="F5" s="4"/>
      <c r="G5" s="4"/>
      <c r="H5" s="4"/>
      <c r="I5" s="4"/>
      <c r="J5" s="4"/>
      <c r="K5" s="133" t="s">
        <v>540</v>
      </c>
    </row>
    <row r="6" spans="1:11" s="5" customFormat="1" ht="14.25" customHeight="1" thickBot="1">
      <c r="A6" s="544" t="s">
        <v>199</v>
      </c>
      <c r="B6" s="508" t="s">
        <v>336</v>
      </c>
      <c r="C6" s="508" t="s">
        <v>337</v>
      </c>
      <c r="D6" s="508" t="s">
        <v>338</v>
      </c>
      <c r="E6" s="508" t="s">
        <v>339</v>
      </c>
      <c r="F6" s="487" t="s">
        <v>340</v>
      </c>
      <c r="G6" s="508" t="s">
        <v>341</v>
      </c>
      <c r="H6" s="508" t="s">
        <v>342</v>
      </c>
      <c r="I6" s="487" t="s">
        <v>343</v>
      </c>
      <c r="J6" s="538" t="s">
        <v>335</v>
      </c>
      <c r="K6" s="543" t="s">
        <v>200</v>
      </c>
    </row>
    <row r="7" spans="1:11" s="5" customFormat="1" ht="15" customHeight="1" thickBot="1">
      <c r="A7" s="545"/>
      <c r="B7" s="509"/>
      <c r="C7" s="509"/>
      <c r="D7" s="509"/>
      <c r="E7" s="509"/>
      <c r="F7" s="488"/>
      <c r="G7" s="509"/>
      <c r="H7" s="509"/>
      <c r="I7" s="488"/>
      <c r="J7" s="539"/>
      <c r="K7" s="536"/>
    </row>
    <row r="8" spans="1:11" s="5" customFormat="1" ht="15" customHeight="1" thickBot="1">
      <c r="A8" s="545"/>
      <c r="B8" s="509"/>
      <c r="C8" s="509"/>
      <c r="D8" s="509"/>
      <c r="E8" s="509"/>
      <c r="F8" s="488"/>
      <c r="G8" s="509"/>
      <c r="H8" s="509"/>
      <c r="I8" s="488"/>
      <c r="J8" s="539"/>
      <c r="K8" s="536"/>
    </row>
    <row r="9" spans="1:11" s="5" customFormat="1" ht="14.25" customHeight="1">
      <c r="A9" s="546"/>
      <c r="B9" s="542"/>
      <c r="C9" s="542"/>
      <c r="D9" s="542"/>
      <c r="E9" s="542"/>
      <c r="F9" s="489"/>
      <c r="G9" s="542"/>
      <c r="H9" s="542"/>
      <c r="I9" s="489"/>
      <c r="J9" s="540"/>
      <c r="K9" s="537"/>
    </row>
    <row r="10" spans="1:11" s="6" customFormat="1" ht="27" customHeight="1" thickBot="1">
      <c r="A10" s="230">
        <v>2008</v>
      </c>
      <c r="B10" s="314">
        <v>1</v>
      </c>
      <c r="C10" s="314">
        <v>1</v>
      </c>
      <c r="D10" s="314">
        <v>6</v>
      </c>
      <c r="E10" s="314">
        <v>6</v>
      </c>
      <c r="F10" s="314">
        <v>0</v>
      </c>
      <c r="G10" s="314">
        <v>0</v>
      </c>
      <c r="H10" s="314">
        <v>0</v>
      </c>
      <c r="I10" s="314">
        <v>11</v>
      </c>
      <c r="J10" s="315">
        <f>SUM(B10:I10)</f>
        <v>25</v>
      </c>
      <c r="K10" s="365">
        <v>2008</v>
      </c>
    </row>
    <row r="11" spans="1:11" s="6" customFormat="1" ht="27" customHeight="1" thickBot="1">
      <c r="A11" s="227">
        <v>2009</v>
      </c>
      <c r="B11" s="316">
        <v>1</v>
      </c>
      <c r="C11" s="316">
        <v>2</v>
      </c>
      <c r="D11" s="316">
        <v>8</v>
      </c>
      <c r="E11" s="316">
        <v>16</v>
      </c>
      <c r="F11" s="316">
        <v>2</v>
      </c>
      <c r="G11" s="316">
        <v>1</v>
      </c>
      <c r="H11" s="316">
        <v>2</v>
      </c>
      <c r="I11" s="316">
        <v>9</v>
      </c>
      <c r="J11" s="317">
        <f>SUM(B11:I11)</f>
        <v>41</v>
      </c>
      <c r="K11" s="366">
        <v>2009</v>
      </c>
    </row>
    <row r="12" spans="1:11" s="6" customFormat="1" ht="27" customHeight="1" thickBot="1">
      <c r="A12" s="226">
        <v>2010</v>
      </c>
      <c r="B12" s="318">
        <v>25</v>
      </c>
      <c r="C12" s="318">
        <v>2</v>
      </c>
      <c r="D12" s="318">
        <v>15</v>
      </c>
      <c r="E12" s="318">
        <v>21</v>
      </c>
      <c r="F12" s="318">
        <v>20</v>
      </c>
      <c r="G12" s="318">
        <v>20</v>
      </c>
      <c r="H12" s="318">
        <v>21</v>
      </c>
      <c r="I12" s="318">
        <v>1</v>
      </c>
      <c r="J12" s="319">
        <f t="shared" ref="J12:J14" si="0">SUM(B12:I12)</f>
        <v>125</v>
      </c>
      <c r="K12" s="367">
        <v>2010</v>
      </c>
    </row>
    <row r="13" spans="1:11" s="6" customFormat="1" ht="27" customHeight="1" thickBot="1">
      <c r="A13" s="229">
        <v>2011</v>
      </c>
      <c r="B13" s="320">
        <v>7</v>
      </c>
      <c r="C13" s="320">
        <v>2</v>
      </c>
      <c r="D13" s="320">
        <v>9</v>
      </c>
      <c r="E13" s="320">
        <v>18</v>
      </c>
      <c r="F13" s="320">
        <v>1</v>
      </c>
      <c r="G13" s="320">
        <v>1</v>
      </c>
      <c r="H13" s="320">
        <v>2</v>
      </c>
      <c r="I13" s="320">
        <v>5</v>
      </c>
      <c r="J13" s="321">
        <f t="shared" si="0"/>
        <v>45</v>
      </c>
      <c r="K13" s="368">
        <v>2011</v>
      </c>
    </row>
    <row r="14" spans="1:11" s="6" customFormat="1" ht="27.75" customHeight="1" thickBot="1">
      <c r="A14" s="228">
        <v>2012</v>
      </c>
      <c r="B14" s="322">
        <v>8</v>
      </c>
      <c r="C14" s="322">
        <v>6</v>
      </c>
      <c r="D14" s="322">
        <v>9</v>
      </c>
      <c r="E14" s="322">
        <v>8</v>
      </c>
      <c r="F14" s="322">
        <v>5</v>
      </c>
      <c r="G14" s="322">
        <v>0</v>
      </c>
      <c r="H14" s="322">
        <v>0</v>
      </c>
      <c r="I14" s="322">
        <v>0</v>
      </c>
      <c r="J14" s="323">
        <f t="shared" si="0"/>
        <v>36</v>
      </c>
      <c r="K14" s="369">
        <v>2012</v>
      </c>
    </row>
    <row r="15" spans="1:11" ht="27.75" customHeight="1">
      <c r="A15" s="229">
        <v>2013</v>
      </c>
      <c r="B15" s="320">
        <v>12</v>
      </c>
      <c r="C15" s="320">
        <v>3</v>
      </c>
      <c r="D15" s="320">
        <v>6</v>
      </c>
      <c r="E15" s="320">
        <v>3</v>
      </c>
      <c r="F15" s="320">
        <v>0</v>
      </c>
      <c r="G15" s="320">
        <v>0</v>
      </c>
      <c r="H15" s="320">
        <v>0</v>
      </c>
      <c r="I15" s="320">
        <v>0</v>
      </c>
      <c r="J15" s="321">
        <f t="shared" ref="J15" si="1">SUM(B15:I15)</f>
        <v>24</v>
      </c>
      <c r="K15" s="368">
        <v>2013</v>
      </c>
    </row>
    <row r="16" spans="1:11">
      <c r="B16" s="19"/>
      <c r="G16" s="19"/>
    </row>
    <row r="17" spans="4:11">
      <c r="G17" s="19"/>
    </row>
    <row r="22" spans="4:11">
      <c r="E22" s="19"/>
    </row>
    <row r="27" spans="4:11">
      <c r="D27" s="19"/>
      <c r="E27" s="19"/>
      <c r="F27" s="19"/>
      <c r="G27" s="19"/>
      <c r="H27" s="19"/>
      <c r="I27" s="19"/>
      <c r="J27" s="19"/>
      <c r="K27" s="19"/>
    </row>
    <row r="31" spans="4:11" ht="29.25" customHeight="1"/>
  </sheetData>
  <mergeCells count="15">
    <mergeCell ref="A1:K1"/>
    <mergeCell ref="A2:K2"/>
    <mergeCell ref="A3:K3"/>
    <mergeCell ref="A4:K4"/>
    <mergeCell ref="K6:K9"/>
    <mergeCell ref="J6:J9"/>
    <mergeCell ref="C6:C9"/>
    <mergeCell ref="D6:D9"/>
    <mergeCell ref="E6:E9"/>
    <mergeCell ref="G6:G9"/>
    <mergeCell ref="H6:H9"/>
    <mergeCell ref="A6:A9"/>
    <mergeCell ref="B6:B9"/>
    <mergeCell ref="F6:F9"/>
    <mergeCell ref="I6:I9"/>
  </mergeCells>
  <phoneticPr fontId="19" type="noConversion"/>
  <printOptions horizontalCentered="1" verticalCentered="1"/>
  <pageMargins left="0" right="0" top="0" bottom="0" header="0" footer="0"/>
  <pageSetup paperSize="9" orientation="landscape"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1"/>
  <sheetViews>
    <sheetView showGridLines="0" rightToLeft="1" view="pageBreakPreview" zoomScaleNormal="100" workbookViewId="0">
      <selection activeCell="Q11" sqref="Q11"/>
    </sheetView>
  </sheetViews>
  <sheetFormatPr defaultRowHeight="12.75"/>
  <cols>
    <col min="1" max="1" width="20" style="27" customWidth="1"/>
    <col min="2" max="7" width="8.42578125" style="27" bestFit="1" customWidth="1"/>
    <col min="8" max="8" width="8.28515625" style="27" bestFit="1" customWidth="1"/>
    <col min="9" max="13" width="8.42578125" style="27" bestFit="1" customWidth="1"/>
    <col min="14" max="14" width="9.42578125" style="27" bestFit="1" customWidth="1"/>
    <col min="15" max="15" width="26.85546875" style="27" customWidth="1"/>
    <col min="16" max="16384" width="9.140625" style="4"/>
  </cols>
  <sheetData>
    <row r="1" spans="1:15" s="14" customFormat="1" ht="36.75" customHeight="1">
      <c r="A1" s="550" t="s">
        <v>478</v>
      </c>
      <c r="B1" s="551"/>
      <c r="C1" s="551"/>
      <c r="D1" s="551"/>
      <c r="E1" s="551"/>
      <c r="F1" s="551"/>
      <c r="G1" s="551"/>
      <c r="H1" s="551"/>
      <c r="I1" s="551"/>
      <c r="J1" s="551"/>
      <c r="K1" s="551"/>
      <c r="L1" s="551"/>
      <c r="M1" s="551"/>
      <c r="N1" s="551"/>
      <c r="O1" s="551"/>
    </row>
    <row r="2" spans="1:15" s="15" customFormat="1" ht="15.75">
      <c r="A2" s="552" t="s">
        <v>400</v>
      </c>
      <c r="B2" s="552"/>
      <c r="C2" s="552"/>
      <c r="D2" s="552"/>
      <c r="E2" s="552"/>
      <c r="F2" s="552"/>
      <c r="G2" s="552"/>
      <c r="H2" s="552"/>
      <c r="I2" s="552"/>
      <c r="J2" s="552"/>
      <c r="K2" s="552"/>
      <c r="L2" s="552"/>
      <c r="M2" s="552"/>
      <c r="N2" s="552"/>
      <c r="O2" s="552"/>
    </row>
    <row r="3" spans="1:15" s="15" customFormat="1" ht="15.75">
      <c r="A3" s="552">
        <v>2013</v>
      </c>
      <c r="B3" s="552"/>
      <c r="C3" s="552"/>
      <c r="D3" s="552"/>
      <c r="E3" s="552"/>
      <c r="F3" s="552"/>
      <c r="G3" s="552"/>
      <c r="H3" s="552"/>
      <c r="I3" s="552"/>
      <c r="J3" s="552"/>
      <c r="K3" s="552"/>
      <c r="L3" s="552"/>
      <c r="M3" s="552"/>
      <c r="N3" s="552"/>
      <c r="O3" s="552"/>
    </row>
    <row r="4" spans="1:15" ht="20.100000000000001" customHeight="1">
      <c r="A4" s="31" t="s">
        <v>542</v>
      </c>
      <c r="B4" s="30"/>
      <c r="C4" s="30"/>
      <c r="D4" s="30"/>
      <c r="E4" s="30"/>
      <c r="F4" s="4"/>
      <c r="G4" s="4"/>
      <c r="H4" s="4"/>
      <c r="I4" s="4"/>
      <c r="J4" s="4"/>
      <c r="K4" s="4"/>
      <c r="L4" s="4"/>
      <c r="M4" s="392"/>
      <c r="N4" s="4"/>
      <c r="O4" s="133" t="s">
        <v>543</v>
      </c>
    </row>
    <row r="5" spans="1:15" s="5" customFormat="1" ht="26.25" customHeight="1" thickBot="1">
      <c r="A5" s="494" t="s">
        <v>466</v>
      </c>
      <c r="B5" s="91" t="s">
        <v>4</v>
      </c>
      <c r="C5" s="91" t="s">
        <v>5</v>
      </c>
      <c r="D5" s="91" t="s">
        <v>6</v>
      </c>
      <c r="E5" s="91" t="s">
        <v>7</v>
      </c>
      <c r="F5" s="91" t="s">
        <v>8</v>
      </c>
      <c r="G5" s="91" t="s">
        <v>130</v>
      </c>
      <c r="H5" s="91" t="s">
        <v>9</v>
      </c>
      <c r="I5" s="91" t="s">
        <v>423</v>
      </c>
      <c r="J5" s="91" t="s">
        <v>10</v>
      </c>
      <c r="K5" s="91" t="s">
        <v>426</v>
      </c>
      <c r="L5" s="91" t="s">
        <v>11</v>
      </c>
      <c r="M5" s="91" t="s">
        <v>12</v>
      </c>
      <c r="N5" s="466" t="s">
        <v>0</v>
      </c>
      <c r="O5" s="524" t="s">
        <v>465</v>
      </c>
    </row>
    <row r="6" spans="1:15" s="5" customFormat="1" ht="37.5" customHeight="1">
      <c r="A6" s="496"/>
      <c r="B6" s="92" t="s">
        <v>417</v>
      </c>
      <c r="C6" s="92" t="s">
        <v>418</v>
      </c>
      <c r="D6" s="92" t="s">
        <v>419</v>
      </c>
      <c r="E6" s="92" t="s">
        <v>420</v>
      </c>
      <c r="F6" s="92" t="s">
        <v>17</v>
      </c>
      <c r="G6" s="92" t="s">
        <v>422</v>
      </c>
      <c r="H6" s="92" t="s">
        <v>421</v>
      </c>
      <c r="I6" s="92" t="s">
        <v>424</v>
      </c>
      <c r="J6" s="92" t="s">
        <v>425</v>
      </c>
      <c r="K6" s="92" t="s">
        <v>427</v>
      </c>
      <c r="L6" s="92" t="s">
        <v>428</v>
      </c>
      <c r="M6" s="92" t="s">
        <v>429</v>
      </c>
      <c r="N6" s="92" t="s">
        <v>1</v>
      </c>
      <c r="O6" s="526"/>
    </row>
    <row r="7" spans="1:15" s="6" customFormat="1" ht="36" customHeight="1" thickBot="1">
      <c r="A7" s="231" t="s">
        <v>172</v>
      </c>
      <c r="B7" s="93">
        <v>30762</v>
      </c>
      <c r="C7" s="93">
        <v>27664</v>
      </c>
      <c r="D7" s="93">
        <v>31723</v>
      </c>
      <c r="E7" s="93">
        <v>27824</v>
      </c>
      <c r="F7" s="93">
        <v>22832</v>
      </c>
      <c r="G7" s="93">
        <v>18444</v>
      </c>
      <c r="H7" s="93">
        <v>8263</v>
      </c>
      <c r="I7" s="93">
        <v>21688</v>
      </c>
      <c r="J7" s="93">
        <v>15386</v>
      </c>
      <c r="K7" s="93">
        <v>38656</v>
      </c>
      <c r="L7" s="93">
        <v>31744</v>
      </c>
      <c r="M7" s="93">
        <v>35043</v>
      </c>
      <c r="N7" s="467">
        <f>SUM(B7:M7)</f>
        <v>310029</v>
      </c>
      <c r="O7" s="232" t="s">
        <v>173</v>
      </c>
    </row>
    <row r="8" spans="1:15" s="6" customFormat="1" ht="36" customHeight="1" thickBot="1">
      <c r="A8" s="233" t="s">
        <v>387</v>
      </c>
      <c r="B8" s="94">
        <v>1277</v>
      </c>
      <c r="C8" s="95">
        <v>1170</v>
      </c>
      <c r="D8" s="95">
        <v>3689</v>
      </c>
      <c r="E8" s="95">
        <v>1025</v>
      </c>
      <c r="F8" s="95">
        <v>1110</v>
      </c>
      <c r="G8" s="95">
        <v>1161</v>
      </c>
      <c r="H8" s="95">
        <v>1812</v>
      </c>
      <c r="I8" s="95">
        <v>1168</v>
      </c>
      <c r="J8" s="95">
        <v>641</v>
      </c>
      <c r="K8" s="97">
        <v>881</v>
      </c>
      <c r="L8" s="97">
        <v>1089</v>
      </c>
      <c r="M8" s="96">
        <v>1180</v>
      </c>
      <c r="N8" s="468">
        <f>SUM(B8:M8)</f>
        <v>16203</v>
      </c>
      <c r="O8" s="234" t="s">
        <v>390</v>
      </c>
    </row>
    <row r="9" spans="1:15" s="6" customFormat="1" ht="36" customHeight="1" thickBot="1">
      <c r="A9" s="235" t="s">
        <v>174</v>
      </c>
      <c r="B9" s="547" t="s">
        <v>225</v>
      </c>
      <c r="C9" s="548"/>
      <c r="D9" s="548"/>
      <c r="E9" s="548"/>
      <c r="F9" s="548"/>
      <c r="G9" s="548"/>
      <c r="H9" s="548"/>
      <c r="I9" s="548"/>
      <c r="J9" s="548"/>
      <c r="K9" s="548"/>
      <c r="L9" s="548"/>
      <c r="M9" s="548"/>
      <c r="N9" s="549"/>
      <c r="O9" s="236" t="s">
        <v>175</v>
      </c>
    </row>
    <row r="10" spans="1:15" s="6" customFormat="1" ht="39" customHeight="1" thickBot="1">
      <c r="A10" s="186" t="s">
        <v>176</v>
      </c>
      <c r="B10" s="97">
        <v>5969</v>
      </c>
      <c r="C10" s="97">
        <v>4140</v>
      </c>
      <c r="D10" s="97">
        <v>3971</v>
      </c>
      <c r="E10" s="97">
        <v>3530</v>
      </c>
      <c r="F10" s="97">
        <v>3058</v>
      </c>
      <c r="G10" s="97">
        <v>1283</v>
      </c>
      <c r="H10" s="97">
        <v>1306</v>
      </c>
      <c r="I10" s="97">
        <v>1924</v>
      </c>
      <c r="J10" s="97">
        <v>2259</v>
      </c>
      <c r="K10" s="97">
        <v>4865</v>
      </c>
      <c r="L10" s="97">
        <v>12131</v>
      </c>
      <c r="M10" s="97">
        <v>23539</v>
      </c>
      <c r="N10" s="469">
        <f>SUM(B10:M10)</f>
        <v>67975</v>
      </c>
      <c r="O10" s="237" t="s">
        <v>177</v>
      </c>
    </row>
    <row r="11" spans="1:15" s="6" customFormat="1" ht="36" customHeight="1" thickBot="1">
      <c r="A11" s="238" t="s">
        <v>178</v>
      </c>
      <c r="B11" s="547" t="s">
        <v>226</v>
      </c>
      <c r="C11" s="548"/>
      <c r="D11" s="548"/>
      <c r="E11" s="548"/>
      <c r="F11" s="548"/>
      <c r="G11" s="548"/>
      <c r="H11" s="548"/>
      <c r="I11" s="548"/>
      <c r="J11" s="548"/>
      <c r="K11" s="548"/>
      <c r="L11" s="548"/>
      <c r="M11" s="548"/>
      <c r="N11" s="549"/>
      <c r="O11" s="239" t="s">
        <v>179</v>
      </c>
    </row>
    <row r="12" spans="1:15" s="6" customFormat="1" ht="36" customHeight="1" thickBot="1">
      <c r="A12" s="240" t="s">
        <v>388</v>
      </c>
      <c r="B12" s="98">
        <v>1904</v>
      </c>
      <c r="C12" s="472" t="s">
        <v>482</v>
      </c>
      <c r="D12" s="99">
        <v>1739</v>
      </c>
      <c r="E12" s="97">
        <v>1333</v>
      </c>
      <c r="F12" s="99">
        <v>590</v>
      </c>
      <c r="G12" s="472" t="s">
        <v>482</v>
      </c>
      <c r="H12" s="97">
        <v>2726</v>
      </c>
      <c r="I12" s="97">
        <v>2037</v>
      </c>
      <c r="J12" s="97">
        <v>846</v>
      </c>
      <c r="K12" s="99">
        <v>3591</v>
      </c>
      <c r="L12" s="99">
        <v>3409</v>
      </c>
      <c r="M12" s="472" t="s">
        <v>482</v>
      </c>
      <c r="N12" s="469">
        <f t="shared" ref="N12:N13" si="0">SUM(B12:M12)</f>
        <v>18175</v>
      </c>
      <c r="O12" s="241" t="s">
        <v>391</v>
      </c>
    </row>
    <row r="13" spans="1:15" s="6" customFormat="1" ht="36" customHeight="1">
      <c r="A13" s="242" t="s">
        <v>389</v>
      </c>
      <c r="B13" s="471" t="s">
        <v>482</v>
      </c>
      <c r="C13" s="471" t="s">
        <v>482</v>
      </c>
      <c r="D13" s="471" t="s">
        <v>482</v>
      </c>
      <c r="E13" s="104">
        <v>3688</v>
      </c>
      <c r="F13" s="104">
        <v>3427</v>
      </c>
      <c r="G13" s="104">
        <v>3075</v>
      </c>
      <c r="H13" s="471" t="s">
        <v>482</v>
      </c>
      <c r="I13" s="471" t="s">
        <v>482</v>
      </c>
      <c r="J13" s="471" t="s">
        <v>482</v>
      </c>
      <c r="K13" s="104">
        <v>10409</v>
      </c>
      <c r="L13" s="104">
        <v>13905</v>
      </c>
      <c r="M13" s="104">
        <v>12701</v>
      </c>
      <c r="N13" s="470">
        <f t="shared" si="0"/>
        <v>47205</v>
      </c>
      <c r="O13" s="243" t="s">
        <v>392</v>
      </c>
    </row>
    <row r="14" spans="1:15" s="7" customFormat="1" ht="33" customHeight="1">
      <c r="A14" s="370" t="s">
        <v>0</v>
      </c>
      <c r="B14" s="473">
        <f>SUM(B7:B13)</f>
        <v>39912</v>
      </c>
      <c r="C14" s="473">
        <f t="shared" ref="C14:N14" si="1">SUM(C7:C13)</f>
        <v>32974</v>
      </c>
      <c r="D14" s="473">
        <f t="shared" si="1"/>
        <v>41122</v>
      </c>
      <c r="E14" s="473">
        <f t="shared" si="1"/>
        <v>37400</v>
      </c>
      <c r="F14" s="473">
        <f t="shared" si="1"/>
        <v>31017</v>
      </c>
      <c r="G14" s="473">
        <f t="shared" si="1"/>
        <v>23963</v>
      </c>
      <c r="H14" s="473">
        <f t="shared" si="1"/>
        <v>14107</v>
      </c>
      <c r="I14" s="473">
        <f t="shared" si="1"/>
        <v>26817</v>
      </c>
      <c r="J14" s="473">
        <f t="shared" si="1"/>
        <v>19132</v>
      </c>
      <c r="K14" s="473">
        <f t="shared" si="1"/>
        <v>58402</v>
      </c>
      <c r="L14" s="473">
        <f t="shared" si="1"/>
        <v>62278</v>
      </c>
      <c r="M14" s="473">
        <f t="shared" si="1"/>
        <v>72463</v>
      </c>
      <c r="N14" s="474">
        <f t="shared" si="1"/>
        <v>459587</v>
      </c>
      <c r="O14" s="371" t="s">
        <v>1</v>
      </c>
    </row>
    <row r="15" spans="1:15">
      <c r="A15" s="26"/>
      <c r="B15" s="26"/>
      <c r="C15" s="26"/>
      <c r="D15" s="26"/>
      <c r="E15" s="26"/>
      <c r="F15" s="26"/>
      <c r="G15" s="26"/>
      <c r="H15" s="26"/>
      <c r="I15" s="26"/>
      <c r="J15" s="26"/>
      <c r="K15" s="26"/>
      <c r="L15" s="26"/>
      <c r="M15" s="26"/>
      <c r="N15" s="26"/>
      <c r="O15" s="26"/>
    </row>
    <row r="16" spans="1:15">
      <c r="A16" s="28"/>
      <c r="O16" s="29"/>
    </row>
    <row r="31" ht="29.25" customHeight="1"/>
  </sheetData>
  <mergeCells count="7">
    <mergeCell ref="B11:N11"/>
    <mergeCell ref="A1:O1"/>
    <mergeCell ref="A2:O2"/>
    <mergeCell ref="A3:O3"/>
    <mergeCell ref="O5:O6"/>
    <mergeCell ref="A5:A6"/>
    <mergeCell ref="B9:N9"/>
  </mergeCells>
  <phoneticPr fontId="19" type="noConversion"/>
  <printOptions horizontalCentered="1" verticalCentered="1"/>
  <pageMargins left="0" right="0" top="0" bottom="0" header="0" footer="0"/>
  <pageSetup paperSize="9" scale="92" orientation="landscape" r:id="rId1"/>
  <headerFooter alignWithMargins="0"/>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4"/>
  <sheetViews>
    <sheetView showGridLines="0" rightToLeft="1" view="pageBreakPreview" zoomScaleNormal="75" zoomScaleSheetLayoutView="100" workbookViewId="0">
      <selection activeCell="Q9" sqref="Q9"/>
    </sheetView>
  </sheetViews>
  <sheetFormatPr defaultRowHeight="12.75"/>
  <cols>
    <col min="1" max="1" width="22.5703125" style="20" customWidth="1"/>
    <col min="2" max="2" width="11.42578125" style="20" customWidth="1"/>
    <col min="3" max="3" width="10.140625" style="20" customWidth="1"/>
    <col min="4" max="6" width="11" style="20" customWidth="1"/>
    <col min="7" max="7" width="9.5703125" style="20" customWidth="1"/>
    <col min="8" max="8" width="11.7109375" style="27" customWidth="1"/>
    <col min="9" max="9" width="11" style="27" customWidth="1"/>
    <col min="10" max="11" width="6.7109375" style="27" customWidth="1"/>
    <col min="12" max="13" width="6.85546875" style="27" customWidth="1"/>
    <col min="14" max="14" width="27" style="20" customWidth="1"/>
    <col min="15" max="16384" width="9.140625" style="4"/>
  </cols>
  <sheetData>
    <row r="1" spans="1:14" s="14" customFormat="1" ht="18">
      <c r="A1" s="485" t="s">
        <v>569</v>
      </c>
      <c r="B1" s="486"/>
      <c r="C1" s="486"/>
      <c r="D1" s="486"/>
      <c r="E1" s="486"/>
      <c r="F1" s="486"/>
      <c r="G1" s="486"/>
      <c r="H1" s="486"/>
      <c r="I1" s="486"/>
      <c r="J1" s="486"/>
      <c r="K1" s="486"/>
      <c r="L1" s="486"/>
      <c r="M1" s="486"/>
      <c r="N1" s="486"/>
    </row>
    <row r="2" spans="1:14" s="14" customFormat="1" ht="18">
      <c r="A2" s="490">
        <v>2013</v>
      </c>
      <c r="B2" s="491"/>
      <c r="C2" s="491"/>
      <c r="D2" s="491"/>
      <c r="E2" s="491"/>
      <c r="F2" s="491"/>
      <c r="G2" s="491"/>
      <c r="H2" s="491"/>
      <c r="I2" s="491"/>
      <c r="J2" s="491"/>
      <c r="K2" s="491"/>
      <c r="L2" s="491"/>
      <c r="M2" s="491"/>
      <c r="N2" s="491"/>
    </row>
    <row r="3" spans="1:14" s="15" customFormat="1" ht="15.75">
      <c r="A3" s="493" t="s">
        <v>328</v>
      </c>
      <c r="B3" s="493"/>
      <c r="C3" s="493"/>
      <c r="D3" s="493"/>
      <c r="E3" s="493"/>
      <c r="F3" s="493"/>
      <c r="G3" s="493"/>
      <c r="H3" s="493"/>
      <c r="I3" s="493"/>
      <c r="J3" s="493"/>
      <c r="K3" s="493"/>
      <c r="L3" s="493"/>
      <c r="M3" s="493"/>
      <c r="N3" s="493"/>
    </row>
    <row r="4" spans="1:14" s="15" customFormat="1" ht="15.75">
      <c r="A4" s="558">
        <v>2013</v>
      </c>
      <c r="B4" s="558"/>
      <c r="C4" s="558"/>
      <c r="D4" s="558"/>
      <c r="E4" s="558"/>
      <c r="F4" s="558"/>
      <c r="G4" s="558"/>
      <c r="H4" s="558"/>
      <c r="I4" s="558"/>
      <c r="J4" s="558"/>
      <c r="K4" s="558"/>
      <c r="L4" s="558"/>
      <c r="M4" s="558"/>
      <c r="N4" s="558"/>
    </row>
    <row r="5" spans="1:14" ht="20.100000000000001" customHeight="1">
      <c r="A5" s="31" t="s">
        <v>545</v>
      </c>
      <c r="B5" s="30"/>
      <c r="C5" s="30"/>
      <c r="D5" s="30"/>
      <c r="E5" s="30"/>
      <c r="F5" s="4"/>
      <c r="G5" s="4"/>
      <c r="H5" s="4"/>
      <c r="I5" s="4"/>
      <c r="J5" s="4"/>
      <c r="K5" s="4"/>
      <c r="L5" s="4"/>
      <c r="M5" s="4"/>
      <c r="N5" s="133" t="s">
        <v>544</v>
      </c>
    </row>
    <row r="6" spans="1:14" s="5" customFormat="1" ht="14.25" customHeight="1" thickBot="1">
      <c r="A6" s="494" t="s">
        <v>448</v>
      </c>
      <c r="B6" s="508" t="s">
        <v>344</v>
      </c>
      <c r="C6" s="508" t="s">
        <v>345</v>
      </c>
      <c r="D6" s="508" t="s">
        <v>346</v>
      </c>
      <c r="E6" s="508" t="s">
        <v>347</v>
      </c>
      <c r="F6" s="561" t="s">
        <v>348</v>
      </c>
      <c r="G6" s="487" t="s">
        <v>349</v>
      </c>
      <c r="H6" s="555" t="s">
        <v>350</v>
      </c>
      <c r="I6" s="487" t="s">
        <v>351</v>
      </c>
      <c r="J6" s="508" t="s">
        <v>440</v>
      </c>
      <c r="K6" s="508"/>
      <c r="L6" s="508" t="s">
        <v>439</v>
      </c>
      <c r="M6" s="508"/>
      <c r="N6" s="524" t="s">
        <v>180</v>
      </c>
    </row>
    <row r="7" spans="1:14" s="5" customFormat="1" ht="57" customHeight="1" thickBot="1">
      <c r="A7" s="495"/>
      <c r="B7" s="509"/>
      <c r="C7" s="509"/>
      <c r="D7" s="509"/>
      <c r="E7" s="509"/>
      <c r="F7" s="562"/>
      <c r="G7" s="488"/>
      <c r="H7" s="556"/>
      <c r="I7" s="488"/>
      <c r="J7" s="509"/>
      <c r="K7" s="509"/>
      <c r="L7" s="509"/>
      <c r="M7" s="509"/>
      <c r="N7" s="525"/>
    </row>
    <row r="8" spans="1:14" s="5" customFormat="1" ht="15" customHeight="1" thickBot="1">
      <c r="A8" s="495"/>
      <c r="B8" s="509"/>
      <c r="C8" s="509"/>
      <c r="D8" s="509"/>
      <c r="E8" s="509"/>
      <c r="F8" s="562"/>
      <c r="G8" s="488"/>
      <c r="H8" s="556"/>
      <c r="I8" s="488"/>
      <c r="J8" s="553" t="s">
        <v>139</v>
      </c>
      <c r="K8" s="553" t="s">
        <v>140</v>
      </c>
      <c r="L8" s="553" t="s">
        <v>139</v>
      </c>
      <c r="M8" s="553" t="s">
        <v>140</v>
      </c>
      <c r="N8" s="525"/>
    </row>
    <row r="9" spans="1:14" s="5" customFormat="1" ht="14.25" customHeight="1">
      <c r="A9" s="496"/>
      <c r="B9" s="542"/>
      <c r="C9" s="542"/>
      <c r="D9" s="542"/>
      <c r="E9" s="542"/>
      <c r="F9" s="563"/>
      <c r="G9" s="489"/>
      <c r="H9" s="557"/>
      <c r="I9" s="489"/>
      <c r="J9" s="554"/>
      <c r="K9" s="554"/>
      <c r="L9" s="554"/>
      <c r="M9" s="554"/>
      <c r="N9" s="526"/>
    </row>
    <row r="10" spans="1:14" s="6" customFormat="1" ht="27" customHeight="1" thickBot="1">
      <c r="A10" s="231" t="s">
        <v>181</v>
      </c>
      <c r="B10" s="121">
        <v>212</v>
      </c>
      <c r="C10" s="121">
        <v>190</v>
      </c>
      <c r="D10" s="121">
        <v>32</v>
      </c>
      <c r="E10" s="121">
        <v>11</v>
      </c>
      <c r="F10" s="250">
        <v>29</v>
      </c>
      <c r="G10" s="251">
        <f>SUM(B10:F10)</f>
        <v>474</v>
      </c>
      <c r="H10" s="252">
        <v>709</v>
      </c>
      <c r="I10" s="121">
        <v>187</v>
      </c>
      <c r="J10" s="121">
        <v>29</v>
      </c>
      <c r="K10" s="121">
        <v>6</v>
      </c>
      <c r="L10" s="297">
        <v>0</v>
      </c>
      <c r="M10" s="297">
        <v>4</v>
      </c>
      <c r="N10" s="244" t="s">
        <v>182</v>
      </c>
    </row>
    <row r="11" spans="1:14" s="6" customFormat="1" ht="27" customHeight="1" thickBot="1">
      <c r="A11" s="186" t="s">
        <v>183</v>
      </c>
      <c r="B11" s="123">
        <v>236</v>
      </c>
      <c r="C11" s="123">
        <v>273</v>
      </c>
      <c r="D11" s="123">
        <v>110</v>
      </c>
      <c r="E11" s="123">
        <v>15</v>
      </c>
      <c r="F11" s="253">
        <v>78</v>
      </c>
      <c r="G11" s="254">
        <f t="shared" ref="G11:G16" si="0">SUM(B11:F11)</f>
        <v>712</v>
      </c>
      <c r="H11" s="255">
        <v>1022</v>
      </c>
      <c r="I11" s="123">
        <v>259</v>
      </c>
      <c r="J11" s="123">
        <v>35</v>
      </c>
      <c r="K11" s="123">
        <v>10</v>
      </c>
      <c r="L11" s="299">
        <v>0</v>
      </c>
      <c r="M11" s="299">
        <v>15</v>
      </c>
      <c r="N11" s="245" t="s">
        <v>184</v>
      </c>
    </row>
    <row r="12" spans="1:14" s="6" customFormat="1" ht="27" customHeight="1" thickBot="1">
      <c r="A12" s="235" t="s">
        <v>185</v>
      </c>
      <c r="B12" s="124">
        <v>56</v>
      </c>
      <c r="C12" s="124">
        <v>52</v>
      </c>
      <c r="D12" s="124">
        <v>8</v>
      </c>
      <c r="E12" s="124">
        <v>3</v>
      </c>
      <c r="F12" s="256">
        <v>11</v>
      </c>
      <c r="G12" s="251">
        <f t="shared" si="0"/>
        <v>130</v>
      </c>
      <c r="H12" s="257">
        <v>152</v>
      </c>
      <c r="I12" s="124">
        <v>49</v>
      </c>
      <c r="J12" s="124">
        <v>5</v>
      </c>
      <c r="K12" s="124">
        <v>2</v>
      </c>
      <c r="L12" s="301">
        <v>0</v>
      </c>
      <c r="M12" s="301">
        <v>4</v>
      </c>
      <c r="N12" s="246" t="s">
        <v>441</v>
      </c>
    </row>
    <row r="13" spans="1:14" s="6" customFormat="1" ht="27" customHeight="1" thickBot="1">
      <c r="A13" s="186" t="s">
        <v>186</v>
      </c>
      <c r="B13" s="123">
        <v>34</v>
      </c>
      <c r="C13" s="123">
        <v>45</v>
      </c>
      <c r="D13" s="123">
        <v>13</v>
      </c>
      <c r="E13" s="123">
        <v>3</v>
      </c>
      <c r="F13" s="253">
        <v>10</v>
      </c>
      <c r="G13" s="254">
        <f t="shared" si="0"/>
        <v>105</v>
      </c>
      <c r="H13" s="255">
        <v>164</v>
      </c>
      <c r="I13" s="123">
        <v>41</v>
      </c>
      <c r="J13" s="123">
        <v>8</v>
      </c>
      <c r="K13" s="123">
        <v>2</v>
      </c>
      <c r="L13" s="299">
        <v>0</v>
      </c>
      <c r="M13" s="299">
        <v>0</v>
      </c>
      <c r="N13" s="245" t="s">
        <v>187</v>
      </c>
    </row>
    <row r="14" spans="1:14" s="6" customFormat="1" ht="27" customHeight="1" thickBot="1">
      <c r="A14" s="235" t="s">
        <v>188</v>
      </c>
      <c r="B14" s="124">
        <v>50</v>
      </c>
      <c r="C14" s="124">
        <v>47</v>
      </c>
      <c r="D14" s="124">
        <v>6</v>
      </c>
      <c r="E14" s="124">
        <v>5</v>
      </c>
      <c r="F14" s="256">
        <v>15</v>
      </c>
      <c r="G14" s="251">
        <f t="shared" si="0"/>
        <v>123</v>
      </c>
      <c r="H14" s="257">
        <v>124</v>
      </c>
      <c r="I14" s="124">
        <v>46</v>
      </c>
      <c r="J14" s="124">
        <v>2</v>
      </c>
      <c r="K14" s="124">
        <v>1</v>
      </c>
      <c r="L14" s="301">
        <v>0</v>
      </c>
      <c r="M14" s="301">
        <v>0</v>
      </c>
      <c r="N14" s="246" t="s">
        <v>189</v>
      </c>
    </row>
    <row r="15" spans="1:14" s="6" customFormat="1" ht="27" customHeight="1" thickBot="1">
      <c r="A15" s="186" t="s">
        <v>190</v>
      </c>
      <c r="B15" s="123">
        <v>30</v>
      </c>
      <c r="C15" s="123">
        <v>25</v>
      </c>
      <c r="D15" s="123">
        <v>6</v>
      </c>
      <c r="E15" s="123">
        <v>4</v>
      </c>
      <c r="F15" s="253">
        <v>2</v>
      </c>
      <c r="G15" s="254">
        <f t="shared" si="0"/>
        <v>67</v>
      </c>
      <c r="H15" s="255">
        <v>51</v>
      </c>
      <c r="I15" s="123">
        <v>24</v>
      </c>
      <c r="J15" s="123">
        <v>5</v>
      </c>
      <c r="K15" s="123">
        <v>1</v>
      </c>
      <c r="L15" s="299">
        <v>0</v>
      </c>
      <c r="M15" s="299">
        <v>1</v>
      </c>
      <c r="N15" s="245" t="s">
        <v>191</v>
      </c>
    </row>
    <row r="16" spans="1:14" s="6" customFormat="1" ht="27" customHeight="1">
      <c r="A16" s="247" t="s">
        <v>192</v>
      </c>
      <c r="B16" s="132">
        <v>24</v>
      </c>
      <c r="C16" s="132">
        <v>24</v>
      </c>
      <c r="D16" s="132">
        <v>14</v>
      </c>
      <c r="E16" s="132">
        <v>2</v>
      </c>
      <c r="F16" s="258">
        <v>3</v>
      </c>
      <c r="G16" s="251">
        <f t="shared" si="0"/>
        <v>67</v>
      </c>
      <c r="H16" s="259">
        <v>95</v>
      </c>
      <c r="I16" s="132">
        <v>21</v>
      </c>
      <c r="J16" s="132">
        <v>2</v>
      </c>
      <c r="K16" s="132">
        <v>1</v>
      </c>
      <c r="L16" s="324">
        <v>0</v>
      </c>
      <c r="M16" s="324">
        <v>1</v>
      </c>
      <c r="N16" s="248" t="s">
        <v>193</v>
      </c>
    </row>
    <row r="17" spans="1:14" s="6" customFormat="1" ht="36" customHeight="1">
      <c r="A17" s="249" t="s">
        <v>2</v>
      </c>
      <c r="B17" s="260">
        <f>SUM(B10:B16)</f>
        <v>642</v>
      </c>
      <c r="C17" s="260">
        <f t="shared" ref="C17:M17" si="1">SUM(C10:C16)</f>
        <v>656</v>
      </c>
      <c r="D17" s="260">
        <f t="shared" si="1"/>
        <v>189</v>
      </c>
      <c r="E17" s="260">
        <f t="shared" si="1"/>
        <v>43</v>
      </c>
      <c r="F17" s="260">
        <f t="shared" si="1"/>
        <v>148</v>
      </c>
      <c r="G17" s="260">
        <f t="shared" si="1"/>
        <v>1678</v>
      </c>
      <c r="H17" s="260">
        <f t="shared" si="1"/>
        <v>2317</v>
      </c>
      <c r="I17" s="260">
        <f t="shared" si="1"/>
        <v>627</v>
      </c>
      <c r="J17" s="260">
        <f t="shared" si="1"/>
        <v>86</v>
      </c>
      <c r="K17" s="260">
        <f>SUM(K10:K16)</f>
        <v>23</v>
      </c>
      <c r="L17" s="325">
        <f t="shared" si="1"/>
        <v>0</v>
      </c>
      <c r="M17" s="325">
        <f t="shared" si="1"/>
        <v>25</v>
      </c>
      <c r="N17" s="196" t="s">
        <v>3</v>
      </c>
    </row>
    <row r="18" spans="1:14" ht="16.5" customHeight="1">
      <c r="A18" s="560" t="s">
        <v>470</v>
      </c>
      <c r="B18" s="560"/>
      <c r="C18" s="338"/>
      <c r="D18" s="338"/>
      <c r="E18" s="338"/>
      <c r="F18" s="338"/>
      <c r="G18" s="338"/>
      <c r="H18" s="339"/>
      <c r="I18" s="340"/>
      <c r="J18" s="340"/>
      <c r="K18" s="340"/>
      <c r="L18" s="340"/>
      <c r="M18" s="340"/>
      <c r="N18" s="341" t="s">
        <v>194</v>
      </c>
    </row>
    <row r="19" spans="1:14" ht="16.5" customHeight="1">
      <c r="A19" s="559" t="s">
        <v>471</v>
      </c>
      <c r="B19" s="559"/>
      <c r="C19" s="19"/>
      <c r="D19" s="19"/>
      <c r="E19" s="19"/>
      <c r="F19" s="19"/>
      <c r="G19" s="19"/>
      <c r="H19" s="26"/>
      <c r="I19" s="337"/>
      <c r="J19" s="337"/>
      <c r="K19" s="337"/>
      <c r="L19" s="337"/>
      <c r="M19" s="337"/>
      <c r="N19" s="342" t="s">
        <v>195</v>
      </c>
    </row>
    <row r="20" spans="1:14" ht="16.5" customHeight="1">
      <c r="A20" s="559" t="s">
        <v>196</v>
      </c>
      <c r="B20" s="559"/>
      <c r="C20" s="19"/>
      <c r="D20" s="19"/>
      <c r="E20" s="19"/>
      <c r="F20" s="19"/>
      <c r="G20" s="19"/>
      <c r="H20" s="26"/>
      <c r="I20" s="337"/>
      <c r="J20" s="337"/>
      <c r="K20" s="337"/>
      <c r="L20" s="337"/>
      <c r="M20" s="337"/>
      <c r="N20" s="342" t="s">
        <v>197</v>
      </c>
    </row>
    <row r="21" spans="1:14" ht="13.5" customHeight="1">
      <c r="I21" s="4"/>
      <c r="J21" s="4"/>
      <c r="K21" s="4"/>
      <c r="L21" s="4"/>
      <c r="M21" s="4"/>
    </row>
    <row r="22" spans="1:14">
      <c r="I22" s="4"/>
      <c r="J22" s="4"/>
      <c r="K22" s="4"/>
      <c r="L22" s="4"/>
      <c r="M22" s="4"/>
    </row>
    <row r="23" spans="1:14" ht="13.5" customHeight="1">
      <c r="I23" s="4"/>
      <c r="J23" s="4"/>
      <c r="K23" s="4"/>
      <c r="L23" s="4"/>
      <c r="M23" s="4"/>
    </row>
    <row r="24" spans="1:14" ht="13.5" customHeight="1">
      <c r="I24" s="4"/>
      <c r="J24" s="4"/>
      <c r="K24" s="4"/>
      <c r="L24" s="4"/>
      <c r="M24" s="4"/>
    </row>
    <row r="25" spans="1:14" ht="13.5" customHeight="1">
      <c r="I25" s="4"/>
      <c r="J25" s="4"/>
      <c r="K25" s="4"/>
      <c r="L25" s="4"/>
      <c r="M25" s="4"/>
    </row>
    <row r="26" spans="1:14">
      <c r="I26" s="4"/>
      <c r="J26" s="4"/>
      <c r="K26" s="4"/>
      <c r="L26" s="4"/>
      <c r="M26" s="4"/>
    </row>
    <row r="27" spans="1:14" ht="13.5" customHeight="1">
      <c r="I27" s="4"/>
      <c r="J27" s="4"/>
      <c r="K27" s="4"/>
      <c r="L27" s="4"/>
      <c r="M27" s="4"/>
    </row>
    <row r="28" spans="1:14" ht="13.5" customHeight="1">
      <c r="I28" s="4"/>
      <c r="J28" s="4"/>
      <c r="K28" s="4"/>
      <c r="L28" s="4"/>
      <c r="M28" s="4"/>
    </row>
    <row r="29" spans="1:14" ht="13.5" customHeight="1">
      <c r="I29" s="4"/>
      <c r="J29" s="4"/>
      <c r="K29" s="4"/>
      <c r="L29" s="4"/>
      <c r="M29" s="4"/>
    </row>
    <row r="30" spans="1:14">
      <c r="I30" s="4"/>
      <c r="J30" s="4"/>
      <c r="K30" s="4"/>
      <c r="L30" s="4"/>
      <c r="M30" s="4"/>
    </row>
    <row r="31" spans="1:14" ht="29.25" customHeight="1">
      <c r="H31" s="26"/>
      <c r="I31" s="4"/>
      <c r="J31" s="4"/>
      <c r="K31" s="4"/>
      <c r="L31" s="4"/>
      <c r="M31" s="4"/>
    </row>
    <row r="32" spans="1:14" ht="13.5" customHeight="1">
      <c r="I32" s="4"/>
      <c r="J32" s="4"/>
      <c r="K32" s="4"/>
      <c r="L32" s="4"/>
      <c r="M32" s="4"/>
    </row>
    <row r="34" spans="4:14">
      <c r="D34" s="19"/>
      <c r="E34" s="19"/>
      <c r="F34" s="19"/>
      <c r="G34" s="19"/>
      <c r="N34" s="19"/>
    </row>
  </sheetData>
  <mergeCells count="23">
    <mergeCell ref="A20:B20"/>
    <mergeCell ref="A6:A9"/>
    <mergeCell ref="B6:B9"/>
    <mergeCell ref="G6:G9"/>
    <mergeCell ref="C6:C9"/>
    <mergeCell ref="D6:D9"/>
    <mergeCell ref="E6:E9"/>
    <mergeCell ref="A18:B18"/>
    <mergeCell ref="A19:B19"/>
    <mergeCell ref="F6:F9"/>
    <mergeCell ref="A1:N1"/>
    <mergeCell ref="J6:K7"/>
    <mergeCell ref="J8:J9"/>
    <mergeCell ref="I6:I9"/>
    <mergeCell ref="H6:H9"/>
    <mergeCell ref="A2:N2"/>
    <mergeCell ref="A3:N3"/>
    <mergeCell ref="A4:N4"/>
    <mergeCell ref="K8:K9"/>
    <mergeCell ref="N6:N9"/>
    <mergeCell ref="L6:M7"/>
    <mergeCell ref="L8:L9"/>
    <mergeCell ref="M8:M9"/>
  </mergeCells>
  <phoneticPr fontId="19" type="noConversion"/>
  <printOptions horizontalCentered="1" verticalCentered="1"/>
  <pageMargins left="0" right="0" top="0" bottom="0" header="0" footer="0"/>
  <pageSetup paperSize="9" scale="80" orientation="landscape"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5"/>
  <sheetViews>
    <sheetView showGridLines="0" rightToLeft="1" view="pageBreakPreview" zoomScaleNormal="80" zoomScaleSheetLayoutView="100" workbookViewId="0">
      <selection activeCell="K6" sqref="K6:K9"/>
    </sheetView>
  </sheetViews>
  <sheetFormatPr defaultRowHeight="12.75"/>
  <cols>
    <col min="1" max="1" width="35.7109375" style="20" customWidth="1"/>
    <col min="2" max="10" width="8.28515625" style="20" customWidth="1"/>
    <col min="11" max="11" width="35.7109375" style="20" customWidth="1"/>
    <col min="12" max="16384" width="9.140625" style="4"/>
  </cols>
  <sheetData>
    <row r="1" spans="1:11" ht="18">
      <c r="A1" s="564" t="s">
        <v>432</v>
      </c>
      <c r="B1" s="565"/>
      <c r="C1" s="565"/>
      <c r="D1" s="565"/>
      <c r="E1" s="565"/>
      <c r="F1" s="565"/>
      <c r="G1" s="565"/>
      <c r="H1" s="565"/>
      <c r="I1" s="565"/>
      <c r="J1" s="565"/>
      <c r="K1" s="565"/>
    </row>
    <row r="2" spans="1:11" ht="18">
      <c r="A2" s="566">
        <v>2013</v>
      </c>
      <c r="B2" s="567"/>
      <c r="C2" s="567"/>
      <c r="D2" s="567"/>
      <c r="E2" s="567"/>
      <c r="F2" s="567"/>
      <c r="G2" s="567"/>
      <c r="H2" s="567"/>
      <c r="I2" s="567"/>
      <c r="J2" s="567"/>
      <c r="K2" s="567"/>
    </row>
    <row r="3" spans="1:11" ht="15.75">
      <c r="A3" s="568" t="s">
        <v>355</v>
      </c>
      <c r="B3" s="568"/>
      <c r="C3" s="568"/>
      <c r="D3" s="568"/>
      <c r="E3" s="568"/>
      <c r="F3" s="568"/>
      <c r="G3" s="568"/>
      <c r="H3" s="568"/>
      <c r="I3" s="568"/>
      <c r="J3" s="568"/>
      <c r="K3" s="568"/>
    </row>
    <row r="4" spans="1:11" ht="15.75">
      <c r="A4" s="570">
        <v>2013</v>
      </c>
      <c r="B4" s="571"/>
      <c r="C4" s="571"/>
      <c r="D4" s="571"/>
      <c r="E4" s="571"/>
      <c r="F4" s="571"/>
      <c r="G4" s="571"/>
      <c r="H4" s="571"/>
      <c r="I4" s="571"/>
      <c r="J4" s="571"/>
      <c r="K4" s="571"/>
    </row>
    <row r="5" spans="1:11" ht="17.25" customHeight="1">
      <c r="A5" s="31" t="s">
        <v>546</v>
      </c>
      <c r="B5" s="30"/>
      <c r="C5" s="30"/>
      <c r="D5" s="30"/>
      <c r="E5" s="30"/>
      <c r="F5" s="30"/>
      <c r="G5" s="4"/>
      <c r="H5" s="4"/>
      <c r="I5" s="4"/>
      <c r="J5" s="4"/>
      <c r="K5" s="133" t="s">
        <v>547</v>
      </c>
    </row>
    <row r="6" spans="1:11" s="5" customFormat="1" ht="12.75" customHeight="1" thickBot="1">
      <c r="A6" s="572" t="s">
        <v>353</v>
      </c>
      <c r="B6" s="482" t="s">
        <v>31</v>
      </c>
      <c r="C6" s="482"/>
      <c r="D6" s="482"/>
      <c r="E6" s="482" t="s">
        <v>32</v>
      </c>
      <c r="F6" s="482"/>
      <c r="G6" s="482"/>
      <c r="H6" s="519" t="s">
        <v>0</v>
      </c>
      <c r="I6" s="519"/>
      <c r="J6" s="519"/>
      <c r="K6" s="497" t="s">
        <v>354</v>
      </c>
    </row>
    <row r="7" spans="1:11" s="5" customFormat="1" ht="15.75" customHeight="1" thickBot="1">
      <c r="A7" s="573"/>
      <c r="B7" s="575" t="s">
        <v>33</v>
      </c>
      <c r="C7" s="575"/>
      <c r="D7" s="575"/>
      <c r="E7" s="575" t="s">
        <v>34</v>
      </c>
      <c r="F7" s="575"/>
      <c r="G7" s="575"/>
      <c r="H7" s="576" t="s">
        <v>1</v>
      </c>
      <c r="I7" s="577"/>
      <c r="J7" s="577"/>
      <c r="K7" s="498"/>
    </row>
    <row r="8" spans="1:11" s="5" customFormat="1" ht="10.5" customHeight="1" thickBot="1">
      <c r="A8" s="573"/>
      <c r="B8" s="553" t="s">
        <v>139</v>
      </c>
      <c r="C8" s="553" t="s">
        <v>140</v>
      </c>
      <c r="D8" s="569" t="s">
        <v>329</v>
      </c>
      <c r="E8" s="553" t="s">
        <v>139</v>
      </c>
      <c r="F8" s="553" t="s">
        <v>140</v>
      </c>
      <c r="G8" s="569" t="s">
        <v>329</v>
      </c>
      <c r="H8" s="553" t="s">
        <v>139</v>
      </c>
      <c r="I8" s="553" t="s">
        <v>140</v>
      </c>
      <c r="J8" s="569" t="s">
        <v>329</v>
      </c>
      <c r="K8" s="498"/>
    </row>
    <row r="9" spans="1:11" s="5" customFormat="1" ht="20.25" customHeight="1">
      <c r="A9" s="574"/>
      <c r="B9" s="554"/>
      <c r="C9" s="554"/>
      <c r="D9" s="554"/>
      <c r="E9" s="554"/>
      <c r="F9" s="554"/>
      <c r="G9" s="554"/>
      <c r="H9" s="554"/>
      <c r="I9" s="554"/>
      <c r="J9" s="554"/>
      <c r="K9" s="499"/>
    </row>
    <row r="10" spans="1:11" s="6" customFormat="1" ht="18.75" customHeight="1" thickBot="1">
      <c r="A10" s="231" t="s">
        <v>228</v>
      </c>
      <c r="B10" s="297">
        <v>0</v>
      </c>
      <c r="C10" s="297">
        <v>29</v>
      </c>
      <c r="D10" s="298">
        <f>SUM(B10:C10)</f>
        <v>29</v>
      </c>
      <c r="E10" s="297">
        <v>0</v>
      </c>
      <c r="F10" s="297">
        <v>8</v>
      </c>
      <c r="G10" s="298">
        <f>SUM(E10:F10)</f>
        <v>8</v>
      </c>
      <c r="H10" s="297">
        <f>B10+E10</f>
        <v>0</v>
      </c>
      <c r="I10" s="297">
        <f>C10+F10</f>
        <v>37</v>
      </c>
      <c r="J10" s="298">
        <f>SUM(H10:I10)</f>
        <v>37</v>
      </c>
      <c r="K10" s="244" t="s">
        <v>300</v>
      </c>
    </row>
    <row r="11" spans="1:11" s="6" customFormat="1" ht="18.75" customHeight="1" thickBot="1">
      <c r="A11" s="186" t="s">
        <v>229</v>
      </c>
      <c r="B11" s="299">
        <v>1</v>
      </c>
      <c r="C11" s="299">
        <v>0</v>
      </c>
      <c r="D11" s="300">
        <f t="shared" ref="D11:D32" si="0">SUM(B11:C11)</f>
        <v>1</v>
      </c>
      <c r="E11" s="299">
        <v>2</v>
      </c>
      <c r="F11" s="299">
        <v>0</v>
      </c>
      <c r="G11" s="300">
        <f t="shared" ref="G11:G20" si="1">SUM(E11:F11)</f>
        <v>2</v>
      </c>
      <c r="H11" s="299">
        <f t="shared" ref="H11:H32" si="2">B11+E11</f>
        <v>3</v>
      </c>
      <c r="I11" s="299">
        <f t="shared" ref="I11:I32" si="3">C11+F11</f>
        <v>0</v>
      </c>
      <c r="J11" s="300">
        <f t="shared" ref="J11:J32" si="4">SUM(H11:I11)</f>
        <v>3</v>
      </c>
      <c r="K11" s="245" t="s">
        <v>301</v>
      </c>
    </row>
    <row r="12" spans="1:11" s="6" customFormat="1" ht="18.75" customHeight="1" thickBot="1">
      <c r="A12" s="235" t="s">
        <v>230</v>
      </c>
      <c r="B12" s="301">
        <v>0</v>
      </c>
      <c r="C12" s="301">
        <v>0</v>
      </c>
      <c r="D12" s="302">
        <f t="shared" si="0"/>
        <v>0</v>
      </c>
      <c r="E12" s="301">
        <v>2</v>
      </c>
      <c r="F12" s="301">
        <v>0</v>
      </c>
      <c r="G12" s="302">
        <f t="shared" si="1"/>
        <v>2</v>
      </c>
      <c r="H12" s="301">
        <f t="shared" si="2"/>
        <v>2</v>
      </c>
      <c r="I12" s="301">
        <f t="shared" si="3"/>
        <v>0</v>
      </c>
      <c r="J12" s="302">
        <f t="shared" si="4"/>
        <v>2</v>
      </c>
      <c r="K12" s="246" t="s">
        <v>302</v>
      </c>
    </row>
    <row r="13" spans="1:11" s="6" customFormat="1" ht="18.75" customHeight="1" thickBot="1">
      <c r="A13" s="186" t="s">
        <v>231</v>
      </c>
      <c r="B13" s="299">
        <v>0</v>
      </c>
      <c r="C13" s="299">
        <v>0</v>
      </c>
      <c r="D13" s="300">
        <f t="shared" si="0"/>
        <v>0</v>
      </c>
      <c r="E13" s="299">
        <v>4</v>
      </c>
      <c r="F13" s="299">
        <v>0</v>
      </c>
      <c r="G13" s="300">
        <f t="shared" si="1"/>
        <v>4</v>
      </c>
      <c r="H13" s="299">
        <f t="shared" si="2"/>
        <v>4</v>
      </c>
      <c r="I13" s="299">
        <f t="shared" si="3"/>
        <v>0</v>
      </c>
      <c r="J13" s="300">
        <f t="shared" si="4"/>
        <v>4</v>
      </c>
      <c r="K13" s="245" t="s">
        <v>303</v>
      </c>
    </row>
    <row r="14" spans="1:11" s="6" customFormat="1" ht="18.75" customHeight="1" thickBot="1">
      <c r="A14" s="235" t="s">
        <v>232</v>
      </c>
      <c r="B14" s="301">
        <v>0</v>
      </c>
      <c r="C14" s="301">
        <v>0</v>
      </c>
      <c r="D14" s="302">
        <f t="shared" si="0"/>
        <v>0</v>
      </c>
      <c r="E14" s="301">
        <v>4</v>
      </c>
      <c r="F14" s="301">
        <v>0</v>
      </c>
      <c r="G14" s="302">
        <f t="shared" si="1"/>
        <v>4</v>
      </c>
      <c r="H14" s="301">
        <f t="shared" si="2"/>
        <v>4</v>
      </c>
      <c r="I14" s="301">
        <f t="shared" si="3"/>
        <v>0</v>
      </c>
      <c r="J14" s="302">
        <f t="shared" si="4"/>
        <v>4</v>
      </c>
      <c r="K14" s="246" t="s">
        <v>304</v>
      </c>
    </row>
    <row r="15" spans="1:11" s="6" customFormat="1" ht="18.75" customHeight="1" thickBot="1">
      <c r="A15" s="186" t="s">
        <v>233</v>
      </c>
      <c r="B15" s="299">
        <v>2</v>
      </c>
      <c r="C15" s="299">
        <v>0</v>
      </c>
      <c r="D15" s="300">
        <f t="shared" si="0"/>
        <v>2</v>
      </c>
      <c r="E15" s="299">
        <v>1</v>
      </c>
      <c r="F15" s="299">
        <v>0</v>
      </c>
      <c r="G15" s="300">
        <f t="shared" si="1"/>
        <v>1</v>
      </c>
      <c r="H15" s="299">
        <f t="shared" si="2"/>
        <v>3</v>
      </c>
      <c r="I15" s="299">
        <f t="shared" si="3"/>
        <v>0</v>
      </c>
      <c r="J15" s="300">
        <f t="shared" si="4"/>
        <v>3</v>
      </c>
      <c r="K15" s="245" t="s">
        <v>305</v>
      </c>
    </row>
    <row r="16" spans="1:11" s="6" customFormat="1" ht="18.75" customHeight="1" thickBot="1">
      <c r="A16" s="235" t="s">
        <v>234</v>
      </c>
      <c r="B16" s="301">
        <v>0</v>
      </c>
      <c r="C16" s="301">
        <v>0</v>
      </c>
      <c r="D16" s="302">
        <f t="shared" si="0"/>
        <v>0</v>
      </c>
      <c r="E16" s="301">
        <v>0</v>
      </c>
      <c r="F16" s="301">
        <v>1</v>
      </c>
      <c r="G16" s="302">
        <f t="shared" si="1"/>
        <v>1</v>
      </c>
      <c r="H16" s="301">
        <f t="shared" si="2"/>
        <v>0</v>
      </c>
      <c r="I16" s="301">
        <f t="shared" si="3"/>
        <v>1</v>
      </c>
      <c r="J16" s="302">
        <f t="shared" si="4"/>
        <v>1</v>
      </c>
      <c r="K16" s="246" t="s">
        <v>307</v>
      </c>
    </row>
    <row r="17" spans="1:11" s="6" customFormat="1" ht="18.75" customHeight="1" thickBot="1">
      <c r="A17" s="186" t="s">
        <v>235</v>
      </c>
      <c r="B17" s="299">
        <v>0</v>
      </c>
      <c r="C17" s="299">
        <v>0</v>
      </c>
      <c r="D17" s="300">
        <f t="shared" si="0"/>
        <v>0</v>
      </c>
      <c r="E17" s="299">
        <v>0</v>
      </c>
      <c r="F17" s="299">
        <v>1</v>
      </c>
      <c r="G17" s="300">
        <f t="shared" si="1"/>
        <v>1</v>
      </c>
      <c r="H17" s="299">
        <f t="shared" si="2"/>
        <v>0</v>
      </c>
      <c r="I17" s="299">
        <f t="shared" si="3"/>
        <v>1</v>
      </c>
      <c r="J17" s="300">
        <f t="shared" si="4"/>
        <v>1</v>
      </c>
      <c r="K17" s="245" t="s">
        <v>306</v>
      </c>
    </row>
    <row r="18" spans="1:11" s="6" customFormat="1" ht="18.75" customHeight="1" thickBot="1">
      <c r="A18" s="235" t="s">
        <v>236</v>
      </c>
      <c r="B18" s="301">
        <v>0</v>
      </c>
      <c r="C18" s="301">
        <v>0</v>
      </c>
      <c r="D18" s="302">
        <f t="shared" si="0"/>
        <v>0</v>
      </c>
      <c r="E18" s="301">
        <v>0</v>
      </c>
      <c r="F18" s="301">
        <v>1</v>
      </c>
      <c r="G18" s="302">
        <f t="shared" si="1"/>
        <v>1</v>
      </c>
      <c r="H18" s="301">
        <f t="shared" si="2"/>
        <v>0</v>
      </c>
      <c r="I18" s="301">
        <f t="shared" si="3"/>
        <v>1</v>
      </c>
      <c r="J18" s="302">
        <f t="shared" si="4"/>
        <v>1</v>
      </c>
      <c r="K18" s="246" t="s">
        <v>308</v>
      </c>
    </row>
    <row r="19" spans="1:11" s="6" customFormat="1" ht="18.75" customHeight="1" thickBot="1">
      <c r="A19" s="186" t="s">
        <v>237</v>
      </c>
      <c r="B19" s="299">
        <v>0</v>
      </c>
      <c r="C19" s="299">
        <v>6</v>
      </c>
      <c r="D19" s="300">
        <f t="shared" si="0"/>
        <v>6</v>
      </c>
      <c r="E19" s="299">
        <v>0</v>
      </c>
      <c r="F19" s="299">
        <v>0</v>
      </c>
      <c r="G19" s="300">
        <f t="shared" si="1"/>
        <v>0</v>
      </c>
      <c r="H19" s="299">
        <f t="shared" si="2"/>
        <v>0</v>
      </c>
      <c r="I19" s="299">
        <f t="shared" si="3"/>
        <v>6</v>
      </c>
      <c r="J19" s="300">
        <f t="shared" si="4"/>
        <v>6</v>
      </c>
      <c r="K19" s="245" t="s">
        <v>309</v>
      </c>
    </row>
    <row r="20" spans="1:11" s="6" customFormat="1" ht="18.75" customHeight="1" thickBot="1">
      <c r="A20" s="235" t="s">
        <v>238</v>
      </c>
      <c r="B20" s="301">
        <v>0</v>
      </c>
      <c r="C20" s="301">
        <v>0</v>
      </c>
      <c r="D20" s="302">
        <f t="shared" si="0"/>
        <v>0</v>
      </c>
      <c r="E20" s="301">
        <v>1</v>
      </c>
      <c r="F20" s="301">
        <v>0</v>
      </c>
      <c r="G20" s="302">
        <f t="shared" si="1"/>
        <v>1</v>
      </c>
      <c r="H20" s="301">
        <f t="shared" si="2"/>
        <v>1</v>
      </c>
      <c r="I20" s="301">
        <f t="shared" si="3"/>
        <v>0</v>
      </c>
      <c r="J20" s="302">
        <f t="shared" si="4"/>
        <v>1</v>
      </c>
      <c r="K20" s="246" t="s">
        <v>310</v>
      </c>
    </row>
    <row r="21" spans="1:11" s="6" customFormat="1" ht="18.75" customHeight="1" thickBot="1">
      <c r="A21" s="186" t="s">
        <v>239</v>
      </c>
      <c r="B21" s="299">
        <v>0</v>
      </c>
      <c r="C21" s="299">
        <v>0</v>
      </c>
      <c r="D21" s="300">
        <f t="shared" si="0"/>
        <v>0</v>
      </c>
      <c r="E21" s="299">
        <v>0</v>
      </c>
      <c r="F21" s="299">
        <v>0</v>
      </c>
      <c r="G21" s="300">
        <v>0</v>
      </c>
      <c r="H21" s="299">
        <f t="shared" si="2"/>
        <v>0</v>
      </c>
      <c r="I21" s="299">
        <f t="shared" si="3"/>
        <v>0</v>
      </c>
      <c r="J21" s="300">
        <f t="shared" si="4"/>
        <v>0</v>
      </c>
      <c r="K21" s="245" t="s">
        <v>311</v>
      </c>
    </row>
    <row r="22" spans="1:11" s="6" customFormat="1" ht="18.75" customHeight="1" thickBot="1">
      <c r="A22" s="235" t="s">
        <v>240</v>
      </c>
      <c r="B22" s="301">
        <v>0</v>
      </c>
      <c r="C22" s="301">
        <v>2</v>
      </c>
      <c r="D22" s="302">
        <f t="shared" si="0"/>
        <v>2</v>
      </c>
      <c r="E22" s="301">
        <v>0</v>
      </c>
      <c r="F22" s="301">
        <v>1</v>
      </c>
      <c r="G22" s="302">
        <v>0</v>
      </c>
      <c r="H22" s="301">
        <f t="shared" si="2"/>
        <v>0</v>
      </c>
      <c r="I22" s="301">
        <f t="shared" si="3"/>
        <v>3</v>
      </c>
      <c r="J22" s="302">
        <f t="shared" si="4"/>
        <v>3</v>
      </c>
      <c r="K22" s="246" t="s">
        <v>312</v>
      </c>
    </row>
    <row r="23" spans="1:11" s="6" customFormat="1" ht="18.75" customHeight="1" thickBot="1">
      <c r="A23" s="186" t="s">
        <v>241</v>
      </c>
      <c r="B23" s="299">
        <v>0</v>
      </c>
      <c r="C23" s="299">
        <v>2</v>
      </c>
      <c r="D23" s="300">
        <f t="shared" si="0"/>
        <v>2</v>
      </c>
      <c r="E23" s="299">
        <v>0</v>
      </c>
      <c r="F23" s="299">
        <v>2</v>
      </c>
      <c r="G23" s="300">
        <f>SUM(E23:F23)</f>
        <v>2</v>
      </c>
      <c r="H23" s="299">
        <f t="shared" si="2"/>
        <v>0</v>
      </c>
      <c r="I23" s="299">
        <f t="shared" si="3"/>
        <v>4</v>
      </c>
      <c r="J23" s="300">
        <f t="shared" si="4"/>
        <v>4</v>
      </c>
      <c r="K23" s="245" t="s">
        <v>313</v>
      </c>
    </row>
    <row r="24" spans="1:11" s="6" customFormat="1" ht="18.75" customHeight="1" thickBot="1">
      <c r="A24" s="235" t="s">
        <v>242</v>
      </c>
      <c r="B24" s="301">
        <v>0</v>
      </c>
      <c r="C24" s="301">
        <v>19</v>
      </c>
      <c r="D24" s="302">
        <f t="shared" si="0"/>
        <v>19</v>
      </c>
      <c r="E24" s="301">
        <v>0</v>
      </c>
      <c r="F24" s="301">
        <v>0</v>
      </c>
      <c r="G24" s="302">
        <v>0</v>
      </c>
      <c r="H24" s="301">
        <f t="shared" si="2"/>
        <v>0</v>
      </c>
      <c r="I24" s="301">
        <f t="shared" si="3"/>
        <v>19</v>
      </c>
      <c r="J24" s="302">
        <f t="shared" si="4"/>
        <v>19</v>
      </c>
      <c r="K24" s="246" t="s">
        <v>314</v>
      </c>
    </row>
    <row r="25" spans="1:11" s="6" customFormat="1" ht="18.75" customHeight="1" thickBot="1">
      <c r="A25" s="186" t="s">
        <v>243</v>
      </c>
      <c r="B25" s="299">
        <v>0</v>
      </c>
      <c r="C25" s="299">
        <v>19</v>
      </c>
      <c r="D25" s="300">
        <f t="shared" si="0"/>
        <v>19</v>
      </c>
      <c r="E25" s="299">
        <v>0</v>
      </c>
      <c r="F25" s="299">
        <v>0</v>
      </c>
      <c r="G25" s="300">
        <v>0</v>
      </c>
      <c r="H25" s="299">
        <f t="shared" si="2"/>
        <v>0</v>
      </c>
      <c r="I25" s="299">
        <f t="shared" si="3"/>
        <v>19</v>
      </c>
      <c r="J25" s="300">
        <f t="shared" si="4"/>
        <v>19</v>
      </c>
      <c r="K25" s="245" t="s">
        <v>315</v>
      </c>
    </row>
    <row r="26" spans="1:11" s="6" customFormat="1" ht="18.75" customHeight="1" thickBot="1">
      <c r="A26" s="235" t="s">
        <v>244</v>
      </c>
      <c r="B26" s="301">
        <v>0</v>
      </c>
      <c r="C26" s="301">
        <v>19</v>
      </c>
      <c r="D26" s="302">
        <f t="shared" si="0"/>
        <v>19</v>
      </c>
      <c r="E26" s="301">
        <v>0</v>
      </c>
      <c r="F26" s="301">
        <v>0</v>
      </c>
      <c r="G26" s="302">
        <v>0</v>
      </c>
      <c r="H26" s="301">
        <f t="shared" si="2"/>
        <v>0</v>
      </c>
      <c r="I26" s="301">
        <f t="shared" si="3"/>
        <v>19</v>
      </c>
      <c r="J26" s="302">
        <f t="shared" si="4"/>
        <v>19</v>
      </c>
      <c r="K26" s="246" t="s">
        <v>316</v>
      </c>
    </row>
    <row r="27" spans="1:11" s="6" customFormat="1" ht="18.75" customHeight="1" thickBot="1">
      <c r="A27" s="186" t="s">
        <v>245</v>
      </c>
      <c r="B27" s="299">
        <v>0</v>
      </c>
      <c r="C27" s="299">
        <v>2</v>
      </c>
      <c r="D27" s="300">
        <f t="shared" si="0"/>
        <v>2</v>
      </c>
      <c r="E27" s="299">
        <v>0</v>
      </c>
      <c r="F27" s="299">
        <v>0</v>
      </c>
      <c r="G27" s="300">
        <v>0</v>
      </c>
      <c r="H27" s="299">
        <f t="shared" si="2"/>
        <v>0</v>
      </c>
      <c r="I27" s="299">
        <f t="shared" si="3"/>
        <v>2</v>
      </c>
      <c r="J27" s="300">
        <f t="shared" si="4"/>
        <v>2</v>
      </c>
      <c r="K27" s="245" t="s">
        <v>317</v>
      </c>
    </row>
    <row r="28" spans="1:11" s="6" customFormat="1" ht="18.75" customHeight="1" thickBot="1">
      <c r="A28" s="235" t="s">
        <v>246</v>
      </c>
      <c r="B28" s="301">
        <v>0</v>
      </c>
      <c r="C28" s="301">
        <v>8</v>
      </c>
      <c r="D28" s="302">
        <f t="shared" si="0"/>
        <v>8</v>
      </c>
      <c r="E28" s="301">
        <v>0</v>
      </c>
      <c r="F28" s="301">
        <v>0</v>
      </c>
      <c r="G28" s="302">
        <v>0</v>
      </c>
      <c r="H28" s="301">
        <f t="shared" si="2"/>
        <v>0</v>
      </c>
      <c r="I28" s="301">
        <f t="shared" si="3"/>
        <v>8</v>
      </c>
      <c r="J28" s="302">
        <f t="shared" si="4"/>
        <v>8</v>
      </c>
      <c r="K28" s="246" t="s">
        <v>318</v>
      </c>
    </row>
    <row r="29" spans="1:11" s="6" customFormat="1" ht="18.75" customHeight="1" thickBot="1">
      <c r="A29" s="186" t="s">
        <v>247</v>
      </c>
      <c r="B29" s="299">
        <v>1</v>
      </c>
      <c r="C29" s="299">
        <v>19</v>
      </c>
      <c r="D29" s="300">
        <f t="shared" si="0"/>
        <v>20</v>
      </c>
      <c r="E29" s="299">
        <v>0</v>
      </c>
      <c r="F29" s="299">
        <v>4</v>
      </c>
      <c r="G29" s="300">
        <f>SUM(E29:F29)</f>
        <v>4</v>
      </c>
      <c r="H29" s="299">
        <f t="shared" si="2"/>
        <v>1</v>
      </c>
      <c r="I29" s="299">
        <f t="shared" si="3"/>
        <v>23</v>
      </c>
      <c r="J29" s="300">
        <f t="shared" si="4"/>
        <v>24</v>
      </c>
      <c r="K29" s="245" t="s">
        <v>319</v>
      </c>
    </row>
    <row r="30" spans="1:11" s="6" customFormat="1" ht="18.75" customHeight="1" thickBot="1">
      <c r="A30" s="235" t="s">
        <v>248</v>
      </c>
      <c r="B30" s="301">
        <v>0</v>
      </c>
      <c r="C30" s="301">
        <v>5</v>
      </c>
      <c r="D30" s="302">
        <f t="shared" si="0"/>
        <v>5</v>
      </c>
      <c r="E30" s="301">
        <v>0</v>
      </c>
      <c r="F30" s="301">
        <v>7</v>
      </c>
      <c r="G30" s="302">
        <f>SUM(E30:F30)</f>
        <v>7</v>
      </c>
      <c r="H30" s="301">
        <f t="shared" si="2"/>
        <v>0</v>
      </c>
      <c r="I30" s="301">
        <f t="shared" si="3"/>
        <v>12</v>
      </c>
      <c r="J30" s="302">
        <f t="shared" si="4"/>
        <v>12</v>
      </c>
      <c r="K30" s="246" t="s">
        <v>320</v>
      </c>
    </row>
    <row r="31" spans="1:11" s="6" customFormat="1" ht="18.75" customHeight="1" thickBot="1">
      <c r="A31" s="186" t="s">
        <v>249</v>
      </c>
      <c r="B31" s="299">
        <v>1</v>
      </c>
      <c r="C31" s="299">
        <v>3</v>
      </c>
      <c r="D31" s="300">
        <f t="shared" si="0"/>
        <v>4</v>
      </c>
      <c r="E31" s="299">
        <v>1</v>
      </c>
      <c r="F31" s="299">
        <v>0</v>
      </c>
      <c r="G31" s="300">
        <f>SUM(E31:F31)</f>
        <v>1</v>
      </c>
      <c r="H31" s="299">
        <f t="shared" si="2"/>
        <v>2</v>
      </c>
      <c r="I31" s="299">
        <f t="shared" si="3"/>
        <v>3</v>
      </c>
      <c r="J31" s="300">
        <f t="shared" si="4"/>
        <v>5</v>
      </c>
      <c r="K31" s="245" t="s">
        <v>321</v>
      </c>
    </row>
    <row r="32" spans="1:11" s="6" customFormat="1" ht="18.75" customHeight="1">
      <c r="A32" s="247" t="s">
        <v>250</v>
      </c>
      <c r="B32" s="324">
        <v>0</v>
      </c>
      <c r="C32" s="324">
        <v>3</v>
      </c>
      <c r="D32" s="335">
        <f t="shared" si="0"/>
        <v>3</v>
      </c>
      <c r="E32" s="324">
        <v>0</v>
      </c>
      <c r="F32" s="324">
        <v>0</v>
      </c>
      <c r="G32" s="335">
        <v>0</v>
      </c>
      <c r="H32" s="324">
        <f t="shared" si="2"/>
        <v>0</v>
      </c>
      <c r="I32" s="324">
        <f t="shared" si="3"/>
        <v>3</v>
      </c>
      <c r="J32" s="335">
        <f t="shared" si="4"/>
        <v>3</v>
      </c>
      <c r="K32" s="248" t="s">
        <v>322</v>
      </c>
    </row>
    <row r="33" spans="1:11" s="7" customFormat="1" ht="22.5" customHeight="1">
      <c r="A33" s="195" t="s">
        <v>2</v>
      </c>
      <c r="B33" s="336">
        <f>SUM(B10:B32)</f>
        <v>5</v>
      </c>
      <c r="C33" s="336">
        <f t="shared" ref="C33:J33" si="5">SUM(C10:C32)</f>
        <v>136</v>
      </c>
      <c r="D33" s="336">
        <f t="shared" si="5"/>
        <v>141</v>
      </c>
      <c r="E33" s="336">
        <f t="shared" si="5"/>
        <v>15</v>
      </c>
      <c r="F33" s="336">
        <f t="shared" si="5"/>
        <v>25</v>
      </c>
      <c r="G33" s="336">
        <f t="shared" si="5"/>
        <v>39</v>
      </c>
      <c r="H33" s="336">
        <f t="shared" si="5"/>
        <v>20</v>
      </c>
      <c r="I33" s="336">
        <f t="shared" si="5"/>
        <v>161</v>
      </c>
      <c r="J33" s="336">
        <f t="shared" si="5"/>
        <v>181</v>
      </c>
      <c r="K33" s="261" t="s">
        <v>3</v>
      </c>
    </row>
    <row r="34" spans="1:11">
      <c r="B34" s="33"/>
    </row>
    <row r="35" spans="1:11">
      <c r="B35" s="33"/>
    </row>
  </sheetData>
  <mergeCells count="21">
    <mergeCell ref="K6:K9"/>
    <mergeCell ref="B7:D7"/>
    <mergeCell ref="E7:G7"/>
    <mergeCell ref="H7:J7"/>
    <mergeCell ref="H8:H9"/>
    <mergeCell ref="A1:K1"/>
    <mergeCell ref="A2:K2"/>
    <mergeCell ref="A3:K3"/>
    <mergeCell ref="I8:I9"/>
    <mergeCell ref="J8:J9"/>
    <mergeCell ref="B8:B9"/>
    <mergeCell ref="C8:C9"/>
    <mergeCell ref="D8:D9"/>
    <mergeCell ref="E8:E9"/>
    <mergeCell ref="F8:F9"/>
    <mergeCell ref="G8:G9"/>
    <mergeCell ref="A4:K4"/>
    <mergeCell ref="A6:A9"/>
    <mergeCell ref="B6:D6"/>
    <mergeCell ref="E6:G6"/>
    <mergeCell ref="H6:J6"/>
  </mergeCells>
  <printOptions horizontalCentered="1" verticalCentered="1"/>
  <pageMargins left="0" right="0" top="0" bottom="0" header="0" footer="0"/>
  <pageSetup paperSize="9" scale="90" orientation="landscape"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0"/>
  <sheetViews>
    <sheetView rightToLeft="1" view="pageBreakPreview" zoomScaleNormal="100" zoomScaleSheetLayoutView="100" workbookViewId="0">
      <selection activeCell="B6" sqref="B6:D6"/>
    </sheetView>
  </sheetViews>
  <sheetFormatPr defaultRowHeight="12.75"/>
  <cols>
    <col min="1" max="1" width="25.7109375" style="37" customWidth="1"/>
    <col min="2" max="10" width="8.85546875" style="37" customWidth="1"/>
    <col min="11" max="11" width="28.28515625" style="37" customWidth="1"/>
    <col min="12" max="16384" width="9.140625" style="34"/>
  </cols>
  <sheetData>
    <row r="1" spans="1:12" ht="18">
      <c r="A1" s="550" t="s">
        <v>430</v>
      </c>
      <c r="B1" s="551"/>
      <c r="C1" s="551"/>
      <c r="D1" s="551"/>
      <c r="E1" s="551"/>
      <c r="F1" s="551"/>
      <c r="G1" s="551"/>
      <c r="H1" s="551"/>
      <c r="I1" s="551"/>
      <c r="J1" s="551"/>
      <c r="K1" s="551"/>
    </row>
    <row r="2" spans="1:12" ht="18">
      <c r="A2" s="583">
        <v>2013</v>
      </c>
      <c r="B2" s="584"/>
      <c r="C2" s="584"/>
      <c r="D2" s="584"/>
      <c r="E2" s="584"/>
      <c r="F2" s="584"/>
      <c r="G2" s="584"/>
      <c r="H2" s="584"/>
      <c r="I2" s="584"/>
      <c r="J2" s="584"/>
      <c r="K2" s="584"/>
    </row>
    <row r="3" spans="1:12" ht="20.100000000000001" customHeight="1">
      <c r="A3" s="552" t="s">
        <v>275</v>
      </c>
      <c r="B3" s="552"/>
      <c r="C3" s="552"/>
      <c r="D3" s="552"/>
      <c r="E3" s="552"/>
      <c r="F3" s="552"/>
      <c r="G3" s="552"/>
      <c r="H3" s="552"/>
      <c r="I3" s="552"/>
      <c r="J3" s="552"/>
      <c r="K3" s="552"/>
    </row>
    <row r="4" spans="1:12" s="45" customFormat="1" ht="15.75">
      <c r="A4" s="552">
        <v>2013</v>
      </c>
      <c r="B4" s="552"/>
      <c r="C4" s="552"/>
      <c r="D4" s="552"/>
      <c r="E4" s="552"/>
      <c r="F4" s="552"/>
      <c r="G4" s="552"/>
      <c r="H4" s="552"/>
      <c r="I4" s="552"/>
      <c r="J4" s="552"/>
      <c r="K4" s="552"/>
      <c r="L4" s="44"/>
    </row>
    <row r="5" spans="1:12" ht="20.100000000000001" customHeight="1">
      <c r="A5" s="31" t="s">
        <v>548</v>
      </c>
      <c r="B5" s="581" t="s">
        <v>549</v>
      </c>
      <c r="C5" s="582"/>
      <c r="D5" s="582"/>
      <c r="E5" s="582"/>
      <c r="F5" s="582"/>
      <c r="G5" s="582"/>
      <c r="H5" s="582"/>
      <c r="I5" s="582"/>
      <c r="J5" s="582"/>
      <c r="K5" s="582"/>
    </row>
    <row r="6" spans="1:12" s="46" customFormat="1" ht="15.75" thickBot="1">
      <c r="A6" s="494" t="s">
        <v>276</v>
      </c>
      <c r="B6" s="482" t="s">
        <v>277</v>
      </c>
      <c r="C6" s="482"/>
      <c r="D6" s="482"/>
      <c r="E6" s="482" t="s">
        <v>278</v>
      </c>
      <c r="F6" s="482"/>
      <c r="G6" s="482"/>
      <c r="H6" s="482" t="s">
        <v>326</v>
      </c>
      <c r="I6" s="482"/>
      <c r="J6" s="482"/>
      <c r="K6" s="524" t="s">
        <v>449</v>
      </c>
    </row>
    <row r="7" spans="1:12" s="46" customFormat="1" ht="13.5" customHeight="1" thickBot="1">
      <c r="A7" s="495"/>
      <c r="B7" s="521" t="s">
        <v>279</v>
      </c>
      <c r="C7" s="521"/>
      <c r="D7" s="521"/>
      <c r="E7" s="521" t="s">
        <v>280</v>
      </c>
      <c r="F7" s="521"/>
      <c r="G7" s="521"/>
      <c r="H7" s="521" t="s">
        <v>327</v>
      </c>
      <c r="I7" s="521"/>
      <c r="J7" s="521"/>
      <c r="K7" s="525"/>
    </row>
    <row r="8" spans="1:12" s="46" customFormat="1" ht="13.5" customHeight="1" thickBot="1">
      <c r="A8" s="495"/>
      <c r="B8" s="578" t="s">
        <v>281</v>
      </c>
      <c r="C8" s="578" t="s">
        <v>282</v>
      </c>
      <c r="D8" s="579" t="s">
        <v>283</v>
      </c>
      <c r="E8" s="578" t="s">
        <v>281</v>
      </c>
      <c r="F8" s="578" t="s">
        <v>282</v>
      </c>
      <c r="G8" s="579" t="s">
        <v>283</v>
      </c>
      <c r="H8" s="578" t="s">
        <v>281</v>
      </c>
      <c r="I8" s="578" t="s">
        <v>282</v>
      </c>
      <c r="J8" s="579" t="s">
        <v>283</v>
      </c>
      <c r="K8" s="525"/>
    </row>
    <row r="9" spans="1:12" s="46" customFormat="1">
      <c r="A9" s="496" t="s">
        <v>284</v>
      </c>
      <c r="B9" s="554"/>
      <c r="C9" s="554"/>
      <c r="D9" s="580"/>
      <c r="E9" s="554"/>
      <c r="F9" s="554"/>
      <c r="G9" s="580"/>
      <c r="H9" s="554"/>
      <c r="I9" s="554"/>
      <c r="J9" s="580"/>
      <c r="K9" s="526" t="s">
        <v>284</v>
      </c>
    </row>
    <row r="10" spans="1:12" s="36" customFormat="1" ht="34.5" customHeight="1" thickBot="1">
      <c r="A10" s="190" t="s">
        <v>285</v>
      </c>
      <c r="B10" s="326">
        <v>15</v>
      </c>
      <c r="C10" s="326">
        <v>15</v>
      </c>
      <c r="D10" s="327">
        <f>SUM(B10:C10)</f>
        <v>30</v>
      </c>
      <c r="E10" s="326">
        <v>3</v>
      </c>
      <c r="F10" s="326">
        <v>3</v>
      </c>
      <c r="G10" s="327">
        <f t="shared" ref="G10:G17" si="0">SUM(E10:F10)</f>
        <v>6</v>
      </c>
      <c r="H10" s="326">
        <v>30</v>
      </c>
      <c r="I10" s="326">
        <v>15</v>
      </c>
      <c r="J10" s="327">
        <f>SUM(H10:I10)</f>
        <v>45</v>
      </c>
      <c r="K10" s="191" t="s">
        <v>286</v>
      </c>
    </row>
    <row r="11" spans="1:12" s="48" customFormat="1" ht="34.5" customHeight="1" thickBot="1">
      <c r="A11" s="155" t="s">
        <v>287</v>
      </c>
      <c r="B11" s="328">
        <v>17</v>
      </c>
      <c r="C11" s="328">
        <v>80</v>
      </c>
      <c r="D11" s="329">
        <f t="shared" ref="D11:D17" si="1">SUM(B11:C11)</f>
        <v>97</v>
      </c>
      <c r="E11" s="328">
        <v>3</v>
      </c>
      <c r="F11" s="328">
        <v>22</v>
      </c>
      <c r="G11" s="329">
        <f t="shared" si="0"/>
        <v>25</v>
      </c>
      <c r="H11" s="328">
        <v>10</v>
      </c>
      <c r="I11" s="328">
        <v>2</v>
      </c>
      <c r="J11" s="329">
        <f t="shared" ref="J11:J17" si="2">SUM(H11:I11)</f>
        <v>12</v>
      </c>
      <c r="K11" s="192" t="s">
        <v>288</v>
      </c>
    </row>
    <row r="12" spans="1:12" s="47" customFormat="1" ht="34.5" customHeight="1" thickBot="1">
      <c r="A12" s="156" t="s">
        <v>289</v>
      </c>
      <c r="B12" s="330">
        <v>0</v>
      </c>
      <c r="C12" s="330">
        <v>4</v>
      </c>
      <c r="D12" s="331">
        <f t="shared" si="1"/>
        <v>4</v>
      </c>
      <c r="E12" s="330">
        <v>1</v>
      </c>
      <c r="F12" s="330">
        <v>7</v>
      </c>
      <c r="G12" s="331">
        <f t="shared" si="0"/>
        <v>8</v>
      </c>
      <c r="H12" s="330">
        <v>40</v>
      </c>
      <c r="I12" s="330">
        <v>7</v>
      </c>
      <c r="J12" s="331">
        <f t="shared" si="2"/>
        <v>47</v>
      </c>
      <c r="K12" s="193" t="s">
        <v>290</v>
      </c>
    </row>
    <row r="13" spans="1:12" s="48" customFormat="1" ht="34.5" customHeight="1" thickBot="1">
      <c r="A13" s="155" t="s">
        <v>291</v>
      </c>
      <c r="B13" s="328">
        <v>0</v>
      </c>
      <c r="C13" s="328">
        <v>4</v>
      </c>
      <c r="D13" s="329">
        <f t="shared" si="1"/>
        <v>4</v>
      </c>
      <c r="E13" s="328">
        <v>0</v>
      </c>
      <c r="F13" s="328">
        <v>2</v>
      </c>
      <c r="G13" s="329">
        <f t="shared" si="0"/>
        <v>2</v>
      </c>
      <c r="H13" s="328">
        <v>0</v>
      </c>
      <c r="I13" s="328">
        <v>0</v>
      </c>
      <c r="J13" s="329">
        <f t="shared" si="2"/>
        <v>0</v>
      </c>
      <c r="K13" s="192" t="s">
        <v>292</v>
      </c>
    </row>
    <row r="14" spans="1:12" s="47" customFormat="1" ht="34.5" customHeight="1" thickBot="1">
      <c r="A14" s="156" t="s">
        <v>293</v>
      </c>
      <c r="B14" s="330">
        <v>6</v>
      </c>
      <c r="C14" s="330">
        <v>22</v>
      </c>
      <c r="D14" s="331">
        <f t="shared" si="1"/>
        <v>28</v>
      </c>
      <c r="E14" s="330">
        <v>22</v>
      </c>
      <c r="F14" s="330">
        <v>60</v>
      </c>
      <c r="G14" s="331">
        <f t="shared" si="0"/>
        <v>82</v>
      </c>
      <c r="H14" s="330">
        <v>50</v>
      </c>
      <c r="I14" s="330">
        <v>10</v>
      </c>
      <c r="J14" s="331">
        <f t="shared" si="2"/>
        <v>60</v>
      </c>
      <c r="K14" s="193" t="s">
        <v>294</v>
      </c>
    </row>
    <row r="15" spans="1:12" s="48" customFormat="1" ht="34.5" customHeight="1" thickBot="1">
      <c r="A15" s="155" t="s">
        <v>295</v>
      </c>
      <c r="B15" s="328">
        <v>0</v>
      </c>
      <c r="C15" s="328">
        <v>20</v>
      </c>
      <c r="D15" s="329">
        <f t="shared" si="1"/>
        <v>20</v>
      </c>
      <c r="E15" s="328">
        <v>0</v>
      </c>
      <c r="F15" s="328">
        <v>10</v>
      </c>
      <c r="G15" s="329">
        <f t="shared" si="0"/>
        <v>10</v>
      </c>
      <c r="H15" s="328">
        <v>0</v>
      </c>
      <c r="I15" s="328">
        <v>0</v>
      </c>
      <c r="J15" s="329">
        <f t="shared" si="2"/>
        <v>0</v>
      </c>
      <c r="K15" s="192" t="s">
        <v>296</v>
      </c>
    </row>
    <row r="16" spans="1:12" s="47" customFormat="1" ht="34.5" customHeight="1">
      <c r="A16" s="158" t="s">
        <v>297</v>
      </c>
      <c r="B16" s="332">
        <v>2</v>
      </c>
      <c r="C16" s="332">
        <v>65</v>
      </c>
      <c r="D16" s="333">
        <f t="shared" si="1"/>
        <v>67</v>
      </c>
      <c r="E16" s="332">
        <v>0</v>
      </c>
      <c r="F16" s="332">
        <v>13</v>
      </c>
      <c r="G16" s="333">
        <f t="shared" si="0"/>
        <v>13</v>
      </c>
      <c r="H16" s="332">
        <v>0</v>
      </c>
      <c r="I16" s="332">
        <v>0</v>
      </c>
      <c r="J16" s="333">
        <f t="shared" si="2"/>
        <v>0</v>
      </c>
      <c r="K16" s="194" t="s">
        <v>298</v>
      </c>
    </row>
    <row r="17" spans="1:11" s="49" customFormat="1" ht="36" customHeight="1">
      <c r="A17" s="249" t="s">
        <v>2</v>
      </c>
      <c r="B17" s="334">
        <f>SUM(B10:B16)</f>
        <v>40</v>
      </c>
      <c r="C17" s="334">
        <f>SUM(C10:C16)</f>
        <v>210</v>
      </c>
      <c r="D17" s="334">
        <f t="shared" si="1"/>
        <v>250</v>
      </c>
      <c r="E17" s="334">
        <f>SUM(E10:E16)</f>
        <v>29</v>
      </c>
      <c r="F17" s="334">
        <f>SUM(F10:F16)</f>
        <v>117</v>
      </c>
      <c r="G17" s="334">
        <f t="shared" si="0"/>
        <v>146</v>
      </c>
      <c r="H17" s="334">
        <f>SUM(H10:H16)</f>
        <v>130</v>
      </c>
      <c r="I17" s="334">
        <f>SUM(I10:I16)</f>
        <v>34</v>
      </c>
      <c r="J17" s="334">
        <f t="shared" si="2"/>
        <v>164</v>
      </c>
      <c r="K17" s="261" t="s">
        <v>299</v>
      </c>
    </row>
    <row r="18" spans="1:11">
      <c r="B18" s="42"/>
    </row>
    <row r="19" spans="1:11">
      <c r="B19" s="42"/>
    </row>
    <row r="20" spans="1:11">
      <c r="B20" s="42"/>
    </row>
    <row r="21" spans="1:11">
      <c r="B21" s="42"/>
    </row>
    <row r="30" spans="1:11" ht="29.25" customHeight="1"/>
  </sheetData>
  <mergeCells count="22">
    <mergeCell ref="F8:F9"/>
    <mergeCell ref="B5:K5"/>
    <mergeCell ref="A1:K1"/>
    <mergeCell ref="A2:K2"/>
    <mergeCell ref="A3:K3"/>
    <mergeCell ref="A4:K4"/>
    <mergeCell ref="A6:A9"/>
    <mergeCell ref="B8:B9"/>
    <mergeCell ref="E6:G6"/>
    <mergeCell ref="K6:K9"/>
    <mergeCell ref="H8:H9"/>
    <mergeCell ref="E7:G7"/>
    <mergeCell ref="J8:J9"/>
    <mergeCell ref="H7:J7"/>
    <mergeCell ref="H6:J6"/>
    <mergeCell ref="D8:D9"/>
    <mergeCell ref="I8:I9"/>
    <mergeCell ref="B6:D6"/>
    <mergeCell ref="E8:E9"/>
    <mergeCell ref="G8:G9"/>
    <mergeCell ref="B7:D7"/>
    <mergeCell ref="C8:C9"/>
  </mergeCells>
  <printOptions horizontalCentered="1" verticalCentered="1"/>
  <pageMargins left="0" right="0" top="0" bottom="0" header="0" footer="0"/>
  <pageSetup paperSize="9" orientation="landscape" r:id="rId1"/>
  <headerFooter alignWithMargins="0"/>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0"/>
  <sheetViews>
    <sheetView rightToLeft="1" view="pageBreakPreview" zoomScaleNormal="100" workbookViewId="0">
      <selection activeCell="L10" sqref="L10"/>
    </sheetView>
  </sheetViews>
  <sheetFormatPr defaultRowHeight="14.25"/>
  <cols>
    <col min="1" max="1" width="23.7109375" style="37" customWidth="1"/>
    <col min="2" max="5" width="8.42578125" style="43" bestFit="1" customWidth="1"/>
    <col min="6" max="8" width="6.85546875" style="43" bestFit="1" customWidth="1"/>
    <col min="9" max="9" width="10.85546875" style="43" customWidth="1"/>
    <col min="10" max="10" width="23.7109375" style="37" customWidth="1"/>
    <col min="11" max="11" width="9.140625" style="37"/>
    <col min="12" max="16384" width="9.140625" style="40"/>
  </cols>
  <sheetData>
    <row r="1" spans="1:11" s="34" customFormat="1" ht="18">
      <c r="A1" s="550" t="s">
        <v>572</v>
      </c>
      <c r="B1" s="551"/>
      <c r="C1" s="551"/>
      <c r="D1" s="551"/>
      <c r="E1" s="551"/>
      <c r="F1" s="551"/>
      <c r="G1" s="551"/>
      <c r="H1" s="551"/>
      <c r="I1" s="551"/>
      <c r="J1" s="551"/>
      <c r="K1" s="41"/>
    </row>
    <row r="2" spans="1:11" s="34" customFormat="1" ht="18">
      <c r="A2" s="583">
        <v>2013</v>
      </c>
      <c r="B2" s="584"/>
      <c r="C2" s="584"/>
      <c r="D2" s="584"/>
      <c r="E2" s="584"/>
      <c r="F2" s="584"/>
      <c r="G2" s="584"/>
      <c r="H2" s="584"/>
      <c r="I2" s="584"/>
      <c r="J2" s="584"/>
      <c r="K2" s="41"/>
    </row>
    <row r="3" spans="1:11" s="34" customFormat="1" ht="20.100000000000001" customHeight="1">
      <c r="A3" s="552" t="s">
        <v>573</v>
      </c>
      <c r="B3" s="552"/>
      <c r="C3" s="552"/>
      <c r="D3" s="552"/>
      <c r="E3" s="552"/>
      <c r="F3" s="552"/>
      <c r="G3" s="552"/>
      <c r="H3" s="552"/>
      <c r="I3" s="552"/>
      <c r="J3" s="552"/>
      <c r="K3" s="41"/>
    </row>
    <row r="4" spans="1:11" s="34" customFormat="1" ht="20.100000000000001" customHeight="1">
      <c r="A4" s="552">
        <v>2013</v>
      </c>
      <c r="B4" s="552"/>
      <c r="C4" s="552"/>
      <c r="D4" s="552"/>
      <c r="E4" s="552"/>
      <c r="F4" s="552"/>
      <c r="G4" s="552"/>
      <c r="H4" s="552"/>
      <c r="I4" s="552"/>
      <c r="J4" s="552"/>
      <c r="K4" s="41"/>
    </row>
    <row r="5" spans="1:11" s="34" customFormat="1" ht="20.100000000000001" customHeight="1">
      <c r="A5" s="69" t="s">
        <v>550</v>
      </c>
      <c r="B5" s="70"/>
      <c r="C5" s="67"/>
      <c r="D5" s="67"/>
      <c r="E5" s="67"/>
      <c r="F5" s="67"/>
      <c r="G5" s="67"/>
      <c r="H5" s="67"/>
      <c r="I5" s="67"/>
      <c r="J5" s="133" t="s">
        <v>551</v>
      </c>
    </row>
    <row r="6" spans="1:11" ht="21.75" customHeight="1">
      <c r="A6" s="532" t="s">
        <v>257</v>
      </c>
      <c r="B6" s="586" t="s">
        <v>574</v>
      </c>
      <c r="C6" s="587"/>
      <c r="D6" s="587"/>
      <c r="E6" s="587"/>
      <c r="F6" s="587"/>
      <c r="G6" s="587"/>
      <c r="H6" s="588"/>
      <c r="I6" s="585" t="s">
        <v>352</v>
      </c>
      <c r="J6" s="531" t="s">
        <v>258</v>
      </c>
    </row>
    <row r="7" spans="1:11" ht="10.5" customHeight="1">
      <c r="A7" s="532"/>
      <c r="B7" s="589"/>
      <c r="C7" s="590"/>
      <c r="D7" s="590"/>
      <c r="E7" s="590"/>
      <c r="F7" s="590"/>
      <c r="G7" s="590"/>
      <c r="H7" s="591"/>
      <c r="I7" s="585"/>
      <c r="J7" s="531"/>
    </row>
    <row r="8" spans="1:11" ht="21.75" customHeight="1">
      <c r="A8" s="532"/>
      <c r="B8" s="465" t="s">
        <v>489</v>
      </c>
      <c r="C8" s="465" t="s">
        <v>490</v>
      </c>
      <c r="D8" s="465" t="s">
        <v>491</v>
      </c>
      <c r="E8" s="465" t="s">
        <v>492</v>
      </c>
      <c r="F8" s="465" t="s">
        <v>493</v>
      </c>
      <c r="G8" s="465" t="s">
        <v>494</v>
      </c>
      <c r="H8" s="465" t="s">
        <v>495</v>
      </c>
      <c r="I8" s="585"/>
      <c r="J8" s="531"/>
    </row>
    <row r="9" spans="1:11" s="55" customFormat="1" ht="33" customHeight="1" thickBot="1">
      <c r="A9" s="190" t="s">
        <v>259</v>
      </c>
      <c r="B9" s="100">
        <v>165</v>
      </c>
      <c r="C9" s="100">
        <v>95</v>
      </c>
      <c r="D9" s="100">
        <v>116</v>
      </c>
      <c r="E9" s="100">
        <v>122</v>
      </c>
      <c r="F9" s="100">
        <v>85</v>
      </c>
      <c r="G9" s="100">
        <v>52</v>
      </c>
      <c r="H9" s="100">
        <v>31</v>
      </c>
      <c r="I9" s="269">
        <f>SUM(B9:H9)</f>
        <v>666</v>
      </c>
      <c r="J9" s="262" t="s">
        <v>260</v>
      </c>
      <c r="K9" s="54"/>
    </row>
    <row r="10" spans="1:11" s="53" customFormat="1" ht="33" customHeight="1" thickBot="1">
      <c r="A10" s="155" t="s">
        <v>261</v>
      </c>
      <c r="B10" s="101">
        <v>141</v>
      </c>
      <c r="C10" s="101">
        <v>328</v>
      </c>
      <c r="D10" s="101">
        <v>254</v>
      </c>
      <c r="E10" s="101">
        <v>256</v>
      </c>
      <c r="F10" s="101">
        <v>132</v>
      </c>
      <c r="G10" s="101">
        <v>85</v>
      </c>
      <c r="H10" s="101">
        <v>52</v>
      </c>
      <c r="I10" s="387">
        <f t="shared" ref="I10:I16" si="0">SUM(B10:H10)</f>
        <v>1248</v>
      </c>
      <c r="J10" s="263" t="s">
        <v>262</v>
      </c>
      <c r="K10" s="52"/>
    </row>
    <row r="11" spans="1:11" s="55" customFormat="1" ht="33" customHeight="1" thickBot="1">
      <c r="A11" s="156" t="s">
        <v>263</v>
      </c>
      <c r="B11" s="102">
        <v>541</v>
      </c>
      <c r="C11" s="102">
        <v>189</v>
      </c>
      <c r="D11" s="102">
        <v>211</v>
      </c>
      <c r="E11" s="102">
        <v>184</v>
      </c>
      <c r="F11" s="102">
        <v>92</v>
      </c>
      <c r="G11" s="102">
        <v>81</v>
      </c>
      <c r="H11" s="102">
        <v>53</v>
      </c>
      <c r="I11" s="269">
        <f t="shared" si="0"/>
        <v>1351</v>
      </c>
      <c r="J11" s="264" t="s">
        <v>264</v>
      </c>
      <c r="K11" s="54"/>
    </row>
    <row r="12" spans="1:11" s="53" customFormat="1" ht="33" customHeight="1" thickBot="1">
      <c r="A12" s="155" t="s">
        <v>265</v>
      </c>
      <c r="B12" s="101">
        <v>381</v>
      </c>
      <c r="C12" s="101">
        <v>210</v>
      </c>
      <c r="D12" s="101">
        <v>164</v>
      </c>
      <c r="E12" s="101">
        <v>154</v>
      </c>
      <c r="F12" s="101">
        <v>63</v>
      </c>
      <c r="G12" s="101">
        <v>32</v>
      </c>
      <c r="H12" s="101">
        <v>15</v>
      </c>
      <c r="I12" s="387">
        <f t="shared" si="0"/>
        <v>1019</v>
      </c>
      <c r="J12" s="263" t="s">
        <v>266</v>
      </c>
      <c r="K12" s="52"/>
    </row>
    <row r="13" spans="1:11" s="55" customFormat="1" ht="33" customHeight="1" thickBot="1">
      <c r="A13" s="156" t="s">
        <v>267</v>
      </c>
      <c r="B13" s="102">
        <v>63</v>
      </c>
      <c r="C13" s="102">
        <v>112</v>
      </c>
      <c r="D13" s="102">
        <v>99</v>
      </c>
      <c r="E13" s="102">
        <v>59</v>
      </c>
      <c r="F13" s="102">
        <v>55</v>
      </c>
      <c r="G13" s="102">
        <v>12</v>
      </c>
      <c r="H13" s="102">
        <v>9</v>
      </c>
      <c r="I13" s="269">
        <f t="shared" si="0"/>
        <v>409</v>
      </c>
      <c r="J13" s="264" t="s">
        <v>268</v>
      </c>
      <c r="K13" s="54"/>
    </row>
    <row r="14" spans="1:11" s="53" customFormat="1" ht="33" customHeight="1" thickBot="1">
      <c r="A14" s="155" t="s">
        <v>269</v>
      </c>
      <c r="B14" s="101">
        <v>210</v>
      </c>
      <c r="C14" s="101">
        <v>156</v>
      </c>
      <c r="D14" s="101">
        <v>161</v>
      </c>
      <c r="E14" s="101">
        <v>82</v>
      </c>
      <c r="F14" s="101">
        <v>83</v>
      </c>
      <c r="G14" s="101">
        <v>23</v>
      </c>
      <c r="H14" s="101">
        <v>16</v>
      </c>
      <c r="I14" s="387">
        <f t="shared" si="0"/>
        <v>731</v>
      </c>
      <c r="J14" s="263" t="s">
        <v>270</v>
      </c>
      <c r="K14" s="52"/>
    </row>
    <row r="15" spans="1:11" s="55" customFormat="1" ht="33" customHeight="1" thickBot="1">
      <c r="A15" s="156" t="s">
        <v>271</v>
      </c>
      <c r="B15" s="102">
        <v>465</v>
      </c>
      <c r="C15" s="102">
        <v>531</v>
      </c>
      <c r="D15" s="102">
        <v>421</v>
      </c>
      <c r="E15" s="102">
        <v>132</v>
      </c>
      <c r="F15" s="102">
        <v>164</v>
      </c>
      <c r="G15" s="102">
        <v>35</v>
      </c>
      <c r="H15" s="102">
        <v>45</v>
      </c>
      <c r="I15" s="269">
        <f t="shared" si="0"/>
        <v>1793</v>
      </c>
      <c r="J15" s="264" t="s">
        <v>272</v>
      </c>
      <c r="K15" s="54"/>
    </row>
    <row r="16" spans="1:11" s="53" customFormat="1" ht="33" customHeight="1">
      <c r="A16" s="265" t="s">
        <v>273</v>
      </c>
      <c r="B16" s="103">
        <v>101</v>
      </c>
      <c r="C16" s="103">
        <v>731</v>
      </c>
      <c r="D16" s="103">
        <v>654</v>
      </c>
      <c r="E16" s="103">
        <v>475</v>
      </c>
      <c r="F16" s="103">
        <v>165</v>
      </c>
      <c r="G16" s="103">
        <v>174</v>
      </c>
      <c r="H16" s="103">
        <v>156</v>
      </c>
      <c r="I16" s="388">
        <f t="shared" si="0"/>
        <v>2456</v>
      </c>
      <c r="J16" s="266" t="s">
        <v>274</v>
      </c>
      <c r="K16" s="52"/>
    </row>
    <row r="17" spans="1:11" s="51" customFormat="1" ht="35.25" customHeight="1">
      <c r="A17" s="267" t="s">
        <v>2</v>
      </c>
      <c r="B17" s="113">
        <f>SUM(B9:B16)</f>
        <v>2067</v>
      </c>
      <c r="C17" s="113">
        <f>SUM(C9:C16)</f>
        <v>2352</v>
      </c>
      <c r="D17" s="113">
        <f>SUM(D9:D16)</f>
        <v>2080</v>
      </c>
      <c r="E17" s="113">
        <f t="shared" ref="E17:I17" si="1">SUM(E9:E16)</f>
        <v>1464</v>
      </c>
      <c r="F17" s="113">
        <f t="shared" si="1"/>
        <v>839</v>
      </c>
      <c r="G17" s="113">
        <f t="shared" si="1"/>
        <v>494</v>
      </c>
      <c r="H17" s="113">
        <f t="shared" si="1"/>
        <v>377</v>
      </c>
      <c r="I17" s="113">
        <f t="shared" si="1"/>
        <v>9673</v>
      </c>
      <c r="J17" s="268" t="s">
        <v>3</v>
      </c>
      <c r="K17" s="50"/>
    </row>
    <row r="30" spans="1:11" ht="29.25" customHeight="1"/>
  </sheetData>
  <mergeCells count="8">
    <mergeCell ref="A1:J1"/>
    <mergeCell ref="A2:J2"/>
    <mergeCell ref="A3:J3"/>
    <mergeCell ref="A4:J4"/>
    <mergeCell ref="A6:A8"/>
    <mergeCell ref="I6:I8"/>
    <mergeCell ref="J6:J8"/>
    <mergeCell ref="B6:H7"/>
  </mergeCells>
  <printOptions horizontalCentered="1" verticalCentered="1"/>
  <pageMargins left="0" right="0" top="0" bottom="0" header="0" footer="0"/>
  <pageSetup paperSize="9" scale="7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1"/>
  <sheetViews>
    <sheetView rightToLeft="1" view="pageBreakPreview" zoomScaleNormal="75" workbookViewId="0">
      <selection activeCell="C8" sqref="C8"/>
    </sheetView>
  </sheetViews>
  <sheetFormatPr defaultRowHeight="12.75"/>
  <cols>
    <col min="1" max="1" width="2" style="25" customWidth="1"/>
    <col min="2" max="2" width="15.7109375" style="25" customWidth="1"/>
    <col min="3" max="3" width="8.42578125" style="25" bestFit="1" customWidth="1"/>
    <col min="4" max="4" width="9.42578125" style="25" bestFit="1" customWidth="1"/>
    <col min="5" max="5" width="8.42578125" style="25" bestFit="1" customWidth="1"/>
    <col min="6" max="6" width="9.42578125" style="25" bestFit="1" customWidth="1"/>
    <col min="7" max="7" width="8.42578125" style="25" bestFit="1" customWidth="1"/>
    <col min="8" max="8" width="9.42578125" style="25" bestFit="1" customWidth="1"/>
    <col min="9" max="9" width="8.42578125" style="25" bestFit="1" customWidth="1"/>
    <col min="10" max="10" width="9.42578125" style="25" bestFit="1" customWidth="1"/>
    <col min="11" max="11" width="8.28515625" style="25" bestFit="1" customWidth="1"/>
    <col min="12" max="12" width="8.42578125" style="25" bestFit="1" customWidth="1"/>
    <col min="13" max="13" width="8.28515625" style="25" bestFit="1" customWidth="1"/>
    <col min="14" max="14" width="8.42578125" style="25" bestFit="1" customWidth="1"/>
    <col min="15" max="15" width="19" style="18" customWidth="1"/>
    <col min="16" max="16" width="1.42578125" style="18" customWidth="1"/>
    <col min="17" max="16384" width="9.140625" style="10"/>
  </cols>
  <sheetData>
    <row r="1" spans="1:16" s="9" customFormat="1" ht="18">
      <c r="A1" s="550" t="s">
        <v>431</v>
      </c>
      <c r="B1" s="551"/>
      <c r="C1" s="551"/>
      <c r="D1" s="551"/>
      <c r="E1" s="551"/>
      <c r="F1" s="551"/>
      <c r="G1" s="551"/>
      <c r="H1" s="551"/>
      <c r="I1" s="551"/>
      <c r="J1" s="551"/>
      <c r="K1" s="551"/>
      <c r="L1" s="551"/>
      <c r="M1" s="551"/>
      <c r="N1" s="551"/>
      <c r="O1" s="551"/>
      <c r="P1" s="551"/>
    </row>
    <row r="2" spans="1:16" s="9" customFormat="1" ht="18">
      <c r="A2" s="583" t="s">
        <v>475</v>
      </c>
      <c r="B2" s="584"/>
      <c r="C2" s="584"/>
      <c r="D2" s="584"/>
      <c r="E2" s="584"/>
      <c r="F2" s="584"/>
      <c r="G2" s="584"/>
      <c r="H2" s="584"/>
      <c r="I2" s="584"/>
      <c r="J2" s="584"/>
      <c r="K2" s="584"/>
      <c r="L2" s="584"/>
      <c r="M2" s="584"/>
      <c r="N2" s="584"/>
      <c r="O2" s="584"/>
      <c r="P2" s="584"/>
    </row>
    <row r="3" spans="1:16" s="9" customFormat="1" ht="19.899999999999999" customHeight="1">
      <c r="A3" s="613" t="s">
        <v>497</v>
      </c>
      <c r="B3" s="613"/>
      <c r="C3" s="613"/>
      <c r="D3" s="613"/>
      <c r="E3" s="613"/>
      <c r="F3" s="613"/>
      <c r="G3" s="613"/>
      <c r="H3" s="613"/>
      <c r="I3" s="613"/>
      <c r="J3" s="613"/>
      <c r="K3" s="613"/>
      <c r="L3" s="613"/>
      <c r="M3" s="613"/>
      <c r="N3" s="613"/>
      <c r="O3" s="613"/>
      <c r="P3" s="613"/>
    </row>
    <row r="4" spans="1:16" s="9" customFormat="1" ht="19.899999999999999" customHeight="1">
      <c r="A4" s="552" t="s">
        <v>475</v>
      </c>
      <c r="B4" s="552"/>
      <c r="C4" s="552"/>
      <c r="D4" s="552"/>
      <c r="E4" s="552"/>
      <c r="F4" s="552"/>
      <c r="G4" s="552"/>
      <c r="H4" s="552"/>
      <c r="I4" s="552"/>
      <c r="J4" s="552"/>
      <c r="K4" s="552"/>
      <c r="L4" s="552"/>
      <c r="M4" s="552"/>
      <c r="N4" s="552"/>
      <c r="O4" s="552"/>
      <c r="P4" s="552"/>
    </row>
    <row r="5" spans="1:16" s="4" customFormat="1" ht="20.100000000000001" customHeight="1">
      <c r="A5" s="614" t="s">
        <v>552</v>
      </c>
      <c r="B5" s="615"/>
      <c r="C5" s="616" t="s">
        <v>553</v>
      </c>
      <c r="D5" s="617"/>
      <c r="E5" s="617"/>
      <c r="F5" s="617"/>
      <c r="G5" s="617"/>
      <c r="H5" s="617"/>
      <c r="I5" s="617"/>
      <c r="J5" s="617"/>
      <c r="K5" s="617"/>
      <c r="L5" s="617"/>
      <c r="M5" s="617"/>
      <c r="N5" s="617"/>
      <c r="O5" s="617"/>
      <c r="P5" s="617"/>
    </row>
    <row r="6" spans="1:16" ht="26.25" customHeight="1">
      <c r="A6" s="611" t="s">
        <v>567</v>
      </c>
      <c r="B6" s="612"/>
      <c r="C6" s="530">
        <v>2008</v>
      </c>
      <c r="D6" s="608"/>
      <c r="E6" s="608">
        <v>2009</v>
      </c>
      <c r="F6" s="608"/>
      <c r="G6" s="608">
        <v>2010</v>
      </c>
      <c r="H6" s="608"/>
      <c r="I6" s="608">
        <v>2011</v>
      </c>
      <c r="J6" s="608"/>
      <c r="K6" s="608">
        <v>2012</v>
      </c>
      <c r="L6" s="608"/>
      <c r="M6" s="608">
        <v>2013</v>
      </c>
      <c r="N6" s="608"/>
      <c r="O6" s="620" t="s">
        <v>566</v>
      </c>
      <c r="P6" s="621"/>
    </row>
    <row r="7" spans="1:16" ht="39" customHeight="1">
      <c r="A7" s="611"/>
      <c r="B7" s="612"/>
      <c r="C7" s="107" t="s">
        <v>467</v>
      </c>
      <c r="D7" s="136" t="s">
        <v>468</v>
      </c>
      <c r="E7" s="107" t="s">
        <v>467</v>
      </c>
      <c r="F7" s="136" t="s">
        <v>468</v>
      </c>
      <c r="G7" s="107" t="s">
        <v>467</v>
      </c>
      <c r="H7" s="136" t="s">
        <v>468</v>
      </c>
      <c r="I7" s="107" t="s">
        <v>467</v>
      </c>
      <c r="J7" s="136" t="s">
        <v>468</v>
      </c>
      <c r="K7" s="107" t="s">
        <v>467</v>
      </c>
      <c r="L7" s="136" t="s">
        <v>468</v>
      </c>
      <c r="M7" s="107" t="s">
        <v>467</v>
      </c>
      <c r="N7" s="345" t="s">
        <v>468</v>
      </c>
      <c r="O7" s="622"/>
      <c r="P7" s="621"/>
    </row>
    <row r="8" spans="1:16" ht="26.25" customHeight="1" thickBot="1">
      <c r="A8" s="609" t="s">
        <v>31</v>
      </c>
      <c r="B8" s="610"/>
      <c r="C8" s="114">
        <v>469</v>
      </c>
      <c r="D8" s="114">
        <v>2812</v>
      </c>
      <c r="E8" s="114">
        <v>572</v>
      </c>
      <c r="F8" s="114">
        <v>3432</v>
      </c>
      <c r="G8" s="114">
        <v>256</v>
      </c>
      <c r="H8" s="114">
        <v>769</v>
      </c>
      <c r="I8" s="114">
        <v>315</v>
      </c>
      <c r="J8" s="114">
        <v>923</v>
      </c>
      <c r="K8" s="114">
        <v>89</v>
      </c>
      <c r="L8" s="114">
        <v>447</v>
      </c>
      <c r="M8" s="114">
        <v>354</v>
      </c>
      <c r="N8" s="114">
        <v>954</v>
      </c>
      <c r="O8" s="618" t="s">
        <v>99</v>
      </c>
      <c r="P8" s="619"/>
    </row>
    <row r="9" spans="1:16" ht="26.25" customHeight="1" thickBot="1">
      <c r="A9" s="600" t="s">
        <v>100</v>
      </c>
      <c r="B9" s="601"/>
      <c r="C9" s="115">
        <v>232</v>
      </c>
      <c r="D9" s="115">
        <v>1390</v>
      </c>
      <c r="E9" s="115">
        <v>288</v>
      </c>
      <c r="F9" s="115">
        <v>1548</v>
      </c>
      <c r="G9" s="115">
        <v>209</v>
      </c>
      <c r="H9" s="115">
        <v>627</v>
      </c>
      <c r="I9" s="115">
        <v>275</v>
      </c>
      <c r="J9" s="115">
        <v>845</v>
      </c>
      <c r="K9" s="115">
        <v>36</v>
      </c>
      <c r="L9" s="115">
        <v>165</v>
      </c>
      <c r="M9" s="115">
        <v>88</v>
      </c>
      <c r="N9" s="115">
        <v>311</v>
      </c>
      <c r="O9" s="606" t="s">
        <v>101</v>
      </c>
      <c r="P9" s="607"/>
    </row>
    <row r="10" spans="1:16" ht="26.25" customHeight="1" thickBot="1">
      <c r="A10" s="604" t="s">
        <v>102</v>
      </c>
      <c r="B10" s="605"/>
      <c r="C10" s="116">
        <v>15</v>
      </c>
      <c r="D10" s="116">
        <v>90</v>
      </c>
      <c r="E10" s="116">
        <v>26</v>
      </c>
      <c r="F10" s="116">
        <v>160</v>
      </c>
      <c r="G10" s="116">
        <v>108</v>
      </c>
      <c r="H10" s="116">
        <v>324</v>
      </c>
      <c r="I10" s="116">
        <v>162</v>
      </c>
      <c r="J10" s="116">
        <v>421</v>
      </c>
      <c r="K10" s="116">
        <v>26</v>
      </c>
      <c r="L10" s="116">
        <v>177</v>
      </c>
      <c r="M10" s="116">
        <v>125</v>
      </c>
      <c r="N10" s="116">
        <v>621</v>
      </c>
      <c r="O10" s="596" t="s">
        <v>103</v>
      </c>
      <c r="P10" s="597"/>
    </row>
    <row r="11" spans="1:16" ht="26.25" customHeight="1" thickBot="1">
      <c r="A11" s="600" t="s">
        <v>104</v>
      </c>
      <c r="B11" s="601"/>
      <c r="C11" s="115">
        <v>68</v>
      </c>
      <c r="D11" s="115">
        <v>410</v>
      </c>
      <c r="E11" s="115">
        <v>20</v>
      </c>
      <c r="F11" s="115">
        <v>120</v>
      </c>
      <c r="G11" s="115">
        <v>49</v>
      </c>
      <c r="H11" s="115">
        <v>148</v>
      </c>
      <c r="I11" s="115">
        <v>78</v>
      </c>
      <c r="J11" s="115">
        <v>203</v>
      </c>
      <c r="K11" s="115">
        <v>26</v>
      </c>
      <c r="L11" s="115">
        <v>167</v>
      </c>
      <c r="M11" s="115">
        <v>77</v>
      </c>
      <c r="N11" s="115">
        <v>322</v>
      </c>
      <c r="O11" s="606" t="s">
        <v>105</v>
      </c>
      <c r="P11" s="607"/>
    </row>
    <row r="12" spans="1:16" ht="26.25" customHeight="1" thickBot="1">
      <c r="A12" s="604" t="s">
        <v>106</v>
      </c>
      <c r="B12" s="605"/>
      <c r="C12" s="116">
        <v>55</v>
      </c>
      <c r="D12" s="116">
        <v>330</v>
      </c>
      <c r="E12" s="116">
        <v>70</v>
      </c>
      <c r="F12" s="116">
        <v>420</v>
      </c>
      <c r="G12" s="116">
        <v>270</v>
      </c>
      <c r="H12" s="116">
        <v>1351</v>
      </c>
      <c r="I12" s="116">
        <v>322</v>
      </c>
      <c r="J12" s="116">
        <v>1431</v>
      </c>
      <c r="K12" s="116">
        <v>64</v>
      </c>
      <c r="L12" s="116">
        <v>314</v>
      </c>
      <c r="M12" s="116">
        <v>121</v>
      </c>
      <c r="N12" s="116">
        <v>452</v>
      </c>
      <c r="O12" s="596" t="s">
        <v>107</v>
      </c>
      <c r="P12" s="597"/>
    </row>
    <row r="13" spans="1:16" ht="26.25" customHeight="1" thickBot="1">
      <c r="A13" s="600" t="s">
        <v>108</v>
      </c>
      <c r="B13" s="601"/>
      <c r="C13" s="115">
        <v>380</v>
      </c>
      <c r="D13" s="115">
        <v>2280</v>
      </c>
      <c r="E13" s="115">
        <v>121</v>
      </c>
      <c r="F13" s="115">
        <v>730</v>
      </c>
      <c r="G13" s="115">
        <v>320</v>
      </c>
      <c r="H13" s="115">
        <v>1283</v>
      </c>
      <c r="I13" s="115">
        <v>382</v>
      </c>
      <c r="J13" s="115">
        <v>1421</v>
      </c>
      <c r="K13" s="115">
        <v>237</v>
      </c>
      <c r="L13" s="115">
        <v>593</v>
      </c>
      <c r="M13" s="115">
        <v>425</v>
      </c>
      <c r="N13" s="115">
        <v>822</v>
      </c>
      <c r="O13" s="606" t="s">
        <v>109</v>
      </c>
      <c r="P13" s="607"/>
    </row>
    <row r="14" spans="1:16" ht="26.25" customHeight="1" thickBot="1">
      <c r="A14" s="604" t="s">
        <v>110</v>
      </c>
      <c r="B14" s="605"/>
      <c r="C14" s="116">
        <v>593</v>
      </c>
      <c r="D14" s="116">
        <v>3558</v>
      </c>
      <c r="E14" s="116">
        <v>833</v>
      </c>
      <c r="F14" s="116">
        <v>5828</v>
      </c>
      <c r="G14" s="116">
        <v>579</v>
      </c>
      <c r="H14" s="116">
        <v>4057</v>
      </c>
      <c r="I14" s="116">
        <v>684</v>
      </c>
      <c r="J14" s="116">
        <v>4032</v>
      </c>
      <c r="K14" s="116">
        <v>165</v>
      </c>
      <c r="L14" s="116">
        <v>2230</v>
      </c>
      <c r="M14" s="116">
        <v>354</v>
      </c>
      <c r="N14" s="116">
        <v>3954</v>
      </c>
      <c r="O14" s="596" t="s">
        <v>111</v>
      </c>
      <c r="P14" s="597"/>
    </row>
    <row r="15" spans="1:16" ht="26.25" customHeight="1" thickBot="1">
      <c r="A15" s="600" t="s">
        <v>112</v>
      </c>
      <c r="B15" s="601"/>
      <c r="C15" s="115">
        <v>23</v>
      </c>
      <c r="D15" s="115">
        <v>920</v>
      </c>
      <c r="E15" s="115">
        <v>36</v>
      </c>
      <c r="F15" s="115">
        <v>288</v>
      </c>
      <c r="G15" s="115">
        <v>155</v>
      </c>
      <c r="H15" s="115">
        <v>931</v>
      </c>
      <c r="I15" s="115">
        <v>143</v>
      </c>
      <c r="J15" s="115">
        <v>845</v>
      </c>
      <c r="K15" s="115">
        <v>4</v>
      </c>
      <c r="L15" s="115">
        <v>264</v>
      </c>
      <c r="M15" s="115">
        <v>21</v>
      </c>
      <c r="N15" s="115">
        <v>165</v>
      </c>
      <c r="O15" s="606" t="s">
        <v>113</v>
      </c>
      <c r="P15" s="607"/>
    </row>
    <row r="16" spans="1:16" ht="26.25" customHeight="1" thickBot="1">
      <c r="A16" s="604" t="s">
        <v>114</v>
      </c>
      <c r="B16" s="605"/>
      <c r="C16" s="116">
        <v>471</v>
      </c>
      <c r="D16" s="116">
        <v>2827</v>
      </c>
      <c r="E16" s="116">
        <v>544</v>
      </c>
      <c r="F16" s="116">
        <v>3266</v>
      </c>
      <c r="G16" s="116">
        <v>258</v>
      </c>
      <c r="H16" s="116">
        <v>1035</v>
      </c>
      <c r="I16" s="116">
        <v>321</v>
      </c>
      <c r="J16" s="116">
        <v>1350</v>
      </c>
      <c r="K16" s="116">
        <v>23</v>
      </c>
      <c r="L16" s="116">
        <v>183</v>
      </c>
      <c r="M16" s="116">
        <v>35</v>
      </c>
      <c r="N16" s="116">
        <v>212</v>
      </c>
      <c r="O16" s="596" t="s">
        <v>115</v>
      </c>
      <c r="P16" s="597"/>
    </row>
    <row r="17" spans="1:16" ht="26.25" customHeight="1">
      <c r="A17" s="602" t="s">
        <v>116</v>
      </c>
      <c r="B17" s="603"/>
      <c r="C17" s="117">
        <v>255</v>
      </c>
      <c r="D17" s="117">
        <v>1530</v>
      </c>
      <c r="E17" s="117">
        <v>573</v>
      </c>
      <c r="F17" s="117">
        <v>3440</v>
      </c>
      <c r="G17" s="117">
        <v>279</v>
      </c>
      <c r="H17" s="117">
        <v>838</v>
      </c>
      <c r="I17" s="117">
        <v>365</v>
      </c>
      <c r="J17" s="117">
        <v>1054</v>
      </c>
      <c r="K17" s="117">
        <v>154</v>
      </c>
      <c r="L17" s="117">
        <v>1292</v>
      </c>
      <c r="M17" s="117">
        <v>211</v>
      </c>
      <c r="N17" s="117">
        <v>1165</v>
      </c>
      <c r="O17" s="598" t="s">
        <v>117</v>
      </c>
      <c r="P17" s="599"/>
    </row>
    <row r="18" spans="1:16" s="8" customFormat="1" ht="36.75" customHeight="1">
      <c r="A18" s="592" t="s">
        <v>2</v>
      </c>
      <c r="B18" s="593"/>
      <c r="C18" s="68">
        <f>SUM(C8:C17)</f>
        <v>2561</v>
      </c>
      <c r="D18" s="68">
        <f t="shared" ref="D18:L18" si="0">SUM(D8:D17)</f>
        <v>16147</v>
      </c>
      <c r="E18" s="68">
        <f t="shared" si="0"/>
        <v>3083</v>
      </c>
      <c r="F18" s="68">
        <f t="shared" si="0"/>
        <v>19232</v>
      </c>
      <c r="G18" s="68">
        <f t="shared" si="0"/>
        <v>2483</v>
      </c>
      <c r="H18" s="68">
        <f t="shared" si="0"/>
        <v>11363</v>
      </c>
      <c r="I18" s="68">
        <f t="shared" si="0"/>
        <v>3047</v>
      </c>
      <c r="J18" s="68">
        <f t="shared" si="0"/>
        <v>12525</v>
      </c>
      <c r="K18" s="68">
        <f t="shared" si="0"/>
        <v>824</v>
      </c>
      <c r="L18" s="68">
        <f t="shared" si="0"/>
        <v>5832</v>
      </c>
      <c r="M18" s="68">
        <f>SUM(M8:M17)</f>
        <v>1811</v>
      </c>
      <c r="N18" s="68">
        <f>SUM(N8:N17)</f>
        <v>8978</v>
      </c>
      <c r="O18" s="594" t="s">
        <v>3</v>
      </c>
      <c r="P18" s="595"/>
    </row>
    <row r="19" spans="1:16" ht="14.25">
      <c r="A19" s="18"/>
      <c r="B19" s="18"/>
      <c r="C19" s="24"/>
      <c r="D19" s="24"/>
      <c r="E19" s="24"/>
      <c r="F19" s="24"/>
      <c r="G19" s="24"/>
      <c r="H19" s="24"/>
      <c r="I19" s="24"/>
      <c r="J19" s="24"/>
      <c r="K19" s="24"/>
      <c r="L19" s="24"/>
      <c r="M19" s="24"/>
      <c r="N19" s="24"/>
    </row>
    <row r="23" spans="1:16">
      <c r="D23" s="20"/>
      <c r="E23" s="20"/>
      <c r="F23" s="20"/>
      <c r="G23" s="20"/>
      <c r="H23" s="20"/>
    </row>
    <row r="31" spans="1:16" ht="29.25" customHeight="1"/>
  </sheetData>
  <mergeCells count="36">
    <mergeCell ref="O8:P8"/>
    <mergeCell ref="O9:P9"/>
    <mergeCell ref="O6:P7"/>
    <mergeCell ref="O14:P14"/>
    <mergeCell ref="O10:P10"/>
    <mergeCell ref="O11:P11"/>
    <mergeCell ref="K6:L6"/>
    <mergeCell ref="A1:P1"/>
    <mergeCell ref="A3:P3"/>
    <mergeCell ref="A4:P4"/>
    <mergeCell ref="A2:P2"/>
    <mergeCell ref="A5:B5"/>
    <mergeCell ref="C5:P5"/>
    <mergeCell ref="M6:N6"/>
    <mergeCell ref="A11:B11"/>
    <mergeCell ref="I6:J6"/>
    <mergeCell ref="A8:B8"/>
    <mergeCell ref="A9:B9"/>
    <mergeCell ref="A10:B10"/>
    <mergeCell ref="A6:B7"/>
    <mergeCell ref="C6:D6"/>
    <mergeCell ref="E6:F6"/>
    <mergeCell ref="G6:H6"/>
    <mergeCell ref="A18:B18"/>
    <mergeCell ref="O18:P18"/>
    <mergeCell ref="O16:P16"/>
    <mergeCell ref="O17:P17"/>
    <mergeCell ref="O12:P12"/>
    <mergeCell ref="A15:B15"/>
    <mergeCell ref="A17:B17"/>
    <mergeCell ref="A16:B16"/>
    <mergeCell ref="O13:P13"/>
    <mergeCell ref="O15:P15"/>
    <mergeCell ref="A14:B14"/>
    <mergeCell ref="A12:B12"/>
    <mergeCell ref="A13:B13"/>
  </mergeCells>
  <phoneticPr fontId="19" type="noConversion"/>
  <printOptions horizontalCentered="1" verticalCentered="1"/>
  <pageMargins left="0" right="0" top="0" bottom="0" header="0" footer="0"/>
  <pageSetup paperSize="9" scale="96" orientation="landscape"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5:F22"/>
  <sheetViews>
    <sheetView showGridLines="0" rightToLeft="1" view="pageBreakPreview" zoomScaleNormal="100" zoomScaleSheetLayoutView="100" workbookViewId="0">
      <selection activeCell="A7" sqref="A7"/>
    </sheetView>
  </sheetViews>
  <sheetFormatPr defaultRowHeight="12.75"/>
  <cols>
    <col min="1" max="1" width="40.5703125" style="1" customWidth="1"/>
    <col min="2" max="2" width="2.5703125" style="1" customWidth="1"/>
    <col min="3" max="3" width="45" style="2" customWidth="1"/>
    <col min="4" max="16384" width="9.140625" style="1"/>
  </cols>
  <sheetData>
    <row r="5" spans="1:6" s="17" customFormat="1" ht="36">
      <c r="A5" s="440" t="s">
        <v>519</v>
      </c>
      <c r="B5" s="386"/>
      <c r="C5" s="441" t="s">
        <v>517</v>
      </c>
    </row>
    <row r="6" spans="1:6" ht="20.25">
      <c r="A6" s="438"/>
      <c r="C6" s="39"/>
    </row>
    <row r="7" spans="1:6" s="3" customFormat="1" ht="131.25" customHeight="1">
      <c r="A7" s="445" t="s">
        <v>386</v>
      </c>
      <c r="C7" s="444" t="s">
        <v>256</v>
      </c>
    </row>
    <row r="8" spans="1:6" s="3" customFormat="1" ht="113.25" customHeight="1">
      <c r="A8" s="445" t="s">
        <v>202</v>
      </c>
      <c r="C8" s="444" t="s">
        <v>518</v>
      </c>
    </row>
    <row r="9" spans="1:6" s="3" customFormat="1" ht="141.75">
      <c r="A9" s="445" t="s">
        <v>324</v>
      </c>
      <c r="C9" s="444" t="s">
        <v>323</v>
      </c>
    </row>
    <row r="10" spans="1:6" s="32" customFormat="1" ht="22.5">
      <c r="A10" s="439" t="s">
        <v>203</v>
      </c>
      <c r="C10" s="442" t="s">
        <v>204</v>
      </c>
      <c r="F10" s="3"/>
    </row>
    <row r="11" spans="1:6" s="32" customFormat="1" ht="18.75" customHeight="1">
      <c r="A11" s="437" t="s">
        <v>372</v>
      </c>
      <c r="C11" s="443" t="s">
        <v>377</v>
      </c>
      <c r="F11" s="3"/>
    </row>
    <row r="12" spans="1:6" s="32" customFormat="1" ht="18.75" customHeight="1">
      <c r="A12" s="437" t="s">
        <v>371</v>
      </c>
      <c r="C12" s="443" t="s">
        <v>378</v>
      </c>
      <c r="F12" s="3"/>
    </row>
    <row r="13" spans="1:6" s="32" customFormat="1" ht="18.75" customHeight="1">
      <c r="A13" s="437" t="s">
        <v>368</v>
      </c>
      <c r="C13" s="443" t="s">
        <v>385</v>
      </c>
      <c r="F13" s="3"/>
    </row>
    <row r="14" spans="1:6" s="32" customFormat="1" ht="18.75" customHeight="1">
      <c r="A14" s="437" t="s">
        <v>367</v>
      </c>
      <c r="C14" s="443" t="s">
        <v>370</v>
      </c>
      <c r="F14" s="3"/>
    </row>
    <row r="15" spans="1:6" s="32" customFormat="1" ht="18.75" customHeight="1">
      <c r="A15" s="437" t="s">
        <v>376</v>
      </c>
      <c r="C15" s="443" t="s">
        <v>382</v>
      </c>
      <c r="F15" s="3"/>
    </row>
    <row r="16" spans="1:6" s="32" customFormat="1" ht="18.75" customHeight="1">
      <c r="A16" s="437" t="s">
        <v>383</v>
      </c>
      <c r="C16" s="443" t="s">
        <v>384</v>
      </c>
      <c r="F16" s="3"/>
    </row>
    <row r="17" spans="1:6" s="32" customFormat="1" ht="18.75" customHeight="1">
      <c r="A17" s="437" t="s">
        <v>373</v>
      </c>
      <c r="C17" s="443" t="s">
        <v>379</v>
      </c>
      <c r="F17" s="3"/>
    </row>
    <row r="18" spans="1:6" s="32" customFormat="1" ht="18.75" customHeight="1">
      <c r="A18" s="437" t="s">
        <v>374</v>
      </c>
      <c r="C18" s="443" t="s">
        <v>380</v>
      </c>
      <c r="F18" s="3"/>
    </row>
    <row r="19" spans="1:6" s="32" customFormat="1" ht="18.75" customHeight="1">
      <c r="A19" s="437" t="s">
        <v>375</v>
      </c>
      <c r="C19" s="443" t="s">
        <v>381</v>
      </c>
      <c r="F19" s="3"/>
    </row>
    <row r="20" spans="1:6" s="32" customFormat="1" ht="18.75" customHeight="1">
      <c r="A20" s="437" t="s">
        <v>366</v>
      </c>
      <c r="C20" s="443" t="s">
        <v>369</v>
      </c>
      <c r="F20" s="3"/>
    </row>
    <row r="22" spans="1:6" s="32" customFormat="1" ht="19.5" customHeight="1">
      <c r="A22" s="82"/>
      <c r="C22" s="81"/>
      <c r="F22" s="3"/>
    </row>
  </sheetData>
  <phoneticPr fontId="19" type="noConversion"/>
  <printOptions horizontalCentered="1"/>
  <pageMargins left="0.59055118110236227" right="0.59055118110236227" top="1.1811023622047245" bottom="0.78740157480314965" header="0.51181102362204722" footer="0.51181102362204722"/>
  <pageSetup paperSize="9" orientation="portrait" r:id="rId1"/>
  <headerFooter alignWithMargins="0"/>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2"/>
  <sheetViews>
    <sheetView showGridLines="0" rightToLeft="1" view="pageBreakPreview" zoomScaleNormal="75" workbookViewId="0">
      <selection activeCell="M10" sqref="M10"/>
    </sheetView>
  </sheetViews>
  <sheetFormatPr defaultColWidth="9.140625" defaultRowHeight="12.75"/>
  <cols>
    <col min="1" max="1" width="23.85546875" style="20" customWidth="1"/>
    <col min="2" max="2" width="9.140625" style="20" bestFit="1" customWidth="1"/>
    <col min="3" max="7" width="11.42578125" style="20" customWidth="1"/>
    <col min="8" max="8" width="11.7109375" style="20" bestFit="1" customWidth="1"/>
    <col min="9" max="9" width="26.42578125" style="20" customWidth="1"/>
    <col min="10" max="16384" width="9.140625" style="392"/>
  </cols>
  <sheetData>
    <row r="1" spans="1:10" ht="41.25" customHeight="1">
      <c r="A1" s="485" t="s">
        <v>509</v>
      </c>
      <c r="B1" s="485"/>
      <c r="C1" s="485"/>
      <c r="D1" s="485"/>
      <c r="E1" s="485"/>
      <c r="F1" s="485"/>
      <c r="G1" s="485"/>
      <c r="H1" s="485"/>
      <c r="I1" s="485"/>
    </row>
    <row r="2" spans="1:10" ht="19.899999999999999" customHeight="1">
      <c r="A2" s="492" t="s">
        <v>498</v>
      </c>
      <c r="B2" s="492"/>
      <c r="C2" s="492"/>
      <c r="D2" s="492"/>
      <c r="E2" s="492"/>
      <c r="F2" s="492"/>
      <c r="G2" s="492"/>
      <c r="H2" s="492"/>
      <c r="I2" s="492"/>
    </row>
    <row r="3" spans="1:10" ht="19.899999999999999" customHeight="1">
      <c r="A3" s="493" t="s">
        <v>510</v>
      </c>
      <c r="B3" s="493"/>
      <c r="C3" s="493"/>
      <c r="D3" s="493"/>
      <c r="E3" s="493"/>
      <c r="F3" s="493"/>
      <c r="G3" s="493"/>
      <c r="H3" s="493"/>
      <c r="I3" s="493"/>
    </row>
    <row r="4" spans="1:10" ht="20.100000000000001" customHeight="1">
      <c r="A4" s="389" t="s">
        <v>555</v>
      </c>
      <c r="B4" s="389"/>
      <c r="C4" s="389"/>
      <c r="D4" s="389"/>
      <c r="E4" s="389"/>
      <c r="F4" s="392"/>
      <c r="G4" s="392"/>
      <c r="H4" s="392"/>
      <c r="I4" s="390" t="s">
        <v>554</v>
      </c>
      <c r="J4" s="390"/>
    </row>
    <row r="5" spans="1:10" s="5" customFormat="1" ht="54" customHeight="1">
      <c r="A5" s="402" t="s">
        <v>504</v>
      </c>
      <c r="B5" s="403" t="s">
        <v>499</v>
      </c>
      <c r="C5" s="391">
        <v>2009</v>
      </c>
      <c r="D5" s="391">
        <v>2010</v>
      </c>
      <c r="E5" s="391">
        <v>2011</v>
      </c>
      <c r="F5" s="391">
        <v>2012</v>
      </c>
      <c r="G5" s="391">
        <v>2013</v>
      </c>
      <c r="H5" s="391"/>
      <c r="I5" s="409" t="s">
        <v>505</v>
      </c>
    </row>
    <row r="6" spans="1:10" s="6" customFormat="1" ht="22.5" customHeight="1" thickBot="1">
      <c r="A6" s="632" t="s">
        <v>118</v>
      </c>
      <c r="B6" s="401" t="s">
        <v>500</v>
      </c>
      <c r="C6" s="429">
        <v>14</v>
      </c>
      <c r="D6" s="429">
        <v>17</v>
      </c>
      <c r="E6" s="429">
        <v>20</v>
      </c>
      <c r="F6" s="429">
        <v>25</v>
      </c>
      <c r="G6" s="429">
        <v>33</v>
      </c>
      <c r="H6" s="406" t="s">
        <v>501</v>
      </c>
      <c r="I6" s="623" t="s">
        <v>119</v>
      </c>
    </row>
    <row r="7" spans="1:10" s="6" customFormat="1" ht="22.5" customHeight="1" thickBot="1">
      <c r="A7" s="629"/>
      <c r="B7" s="400" t="s">
        <v>502</v>
      </c>
      <c r="C7" s="429">
        <v>4955</v>
      </c>
      <c r="D7" s="429">
        <v>6926</v>
      </c>
      <c r="E7" s="429">
        <v>7323</v>
      </c>
      <c r="F7" s="429">
        <v>10176</v>
      </c>
      <c r="G7" s="429" t="s">
        <v>444</v>
      </c>
      <c r="H7" s="407" t="s">
        <v>503</v>
      </c>
      <c r="I7" s="624"/>
    </row>
    <row r="8" spans="1:10" s="6" customFormat="1" ht="22.5" customHeight="1" thickBot="1">
      <c r="A8" s="631" t="s">
        <v>120</v>
      </c>
      <c r="B8" s="404" t="s">
        <v>500</v>
      </c>
      <c r="C8" s="475">
        <v>13</v>
      </c>
      <c r="D8" s="475">
        <v>11</v>
      </c>
      <c r="E8" s="475">
        <v>18</v>
      </c>
      <c r="F8" s="475">
        <v>20</v>
      </c>
      <c r="G8" s="475">
        <v>20</v>
      </c>
      <c r="H8" s="408" t="s">
        <v>501</v>
      </c>
      <c r="I8" s="634" t="s">
        <v>121</v>
      </c>
    </row>
    <row r="9" spans="1:10" s="6" customFormat="1" ht="22.5" customHeight="1" thickBot="1">
      <c r="A9" s="631"/>
      <c r="B9" s="404" t="s">
        <v>502</v>
      </c>
      <c r="C9" s="475">
        <v>9254</v>
      </c>
      <c r="D9" s="475">
        <v>3501</v>
      </c>
      <c r="E9" s="475">
        <v>4580</v>
      </c>
      <c r="F9" s="475">
        <v>6298</v>
      </c>
      <c r="G9" s="475" t="s">
        <v>444</v>
      </c>
      <c r="H9" s="408" t="s">
        <v>503</v>
      </c>
      <c r="I9" s="634"/>
    </row>
    <row r="10" spans="1:10" s="6" customFormat="1" ht="22.5" customHeight="1" thickBot="1">
      <c r="A10" s="629" t="s">
        <v>122</v>
      </c>
      <c r="B10" s="399" t="s">
        <v>500</v>
      </c>
      <c r="C10" s="429">
        <v>19</v>
      </c>
      <c r="D10" s="429">
        <v>21</v>
      </c>
      <c r="E10" s="429">
        <v>21</v>
      </c>
      <c r="F10" s="429">
        <v>23</v>
      </c>
      <c r="G10" s="429">
        <v>21</v>
      </c>
      <c r="H10" s="407" t="s">
        <v>501</v>
      </c>
      <c r="I10" s="624" t="s">
        <v>123</v>
      </c>
    </row>
    <row r="11" spans="1:10" s="6" customFormat="1" ht="22.5" customHeight="1" thickBot="1">
      <c r="A11" s="629"/>
      <c r="B11" s="399" t="s">
        <v>502</v>
      </c>
      <c r="C11" s="429">
        <v>2162</v>
      </c>
      <c r="D11" s="429">
        <v>2365</v>
      </c>
      <c r="E11" s="429">
        <v>2679</v>
      </c>
      <c r="F11" s="429">
        <v>2398</v>
      </c>
      <c r="G11" s="429" t="s">
        <v>444</v>
      </c>
      <c r="H11" s="407" t="s">
        <v>503</v>
      </c>
      <c r="I11" s="624"/>
    </row>
    <row r="12" spans="1:10" s="6" customFormat="1" ht="22.5" customHeight="1" thickBot="1">
      <c r="A12" s="631" t="s">
        <v>124</v>
      </c>
      <c r="B12" s="404" t="s">
        <v>500</v>
      </c>
      <c r="C12" s="475">
        <v>10</v>
      </c>
      <c r="D12" s="475">
        <v>14</v>
      </c>
      <c r="E12" s="475">
        <v>12</v>
      </c>
      <c r="F12" s="475">
        <v>10</v>
      </c>
      <c r="G12" s="475">
        <v>6</v>
      </c>
      <c r="H12" s="408" t="s">
        <v>501</v>
      </c>
      <c r="I12" s="634" t="s">
        <v>125</v>
      </c>
    </row>
    <row r="13" spans="1:10" s="6" customFormat="1" ht="22.5" customHeight="1" thickBot="1">
      <c r="A13" s="631"/>
      <c r="B13" s="404" t="s">
        <v>502</v>
      </c>
      <c r="C13" s="475">
        <v>1169</v>
      </c>
      <c r="D13" s="475">
        <v>853</v>
      </c>
      <c r="E13" s="475">
        <v>662</v>
      </c>
      <c r="F13" s="475">
        <v>569</v>
      </c>
      <c r="G13" s="475" t="s">
        <v>444</v>
      </c>
      <c r="H13" s="408" t="s">
        <v>503</v>
      </c>
      <c r="I13" s="634"/>
    </row>
    <row r="14" spans="1:10" s="6" customFormat="1" ht="22.5" customHeight="1" thickBot="1">
      <c r="A14" s="629" t="s">
        <v>126</v>
      </c>
      <c r="B14" s="399" t="s">
        <v>500</v>
      </c>
      <c r="C14" s="429">
        <v>2</v>
      </c>
      <c r="D14" s="429">
        <v>3</v>
      </c>
      <c r="E14" s="429">
        <v>3</v>
      </c>
      <c r="F14" s="429">
        <v>3</v>
      </c>
      <c r="G14" s="429">
        <v>3</v>
      </c>
      <c r="H14" s="407" t="s">
        <v>501</v>
      </c>
      <c r="I14" s="624" t="s">
        <v>127</v>
      </c>
    </row>
    <row r="15" spans="1:10" s="6" customFormat="1" ht="22.5" customHeight="1">
      <c r="A15" s="630"/>
      <c r="B15" s="410" t="s">
        <v>502</v>
      </c>
      <c r="C15" s="476">
        <v>68</v>
      </c>
      <c r="D15" s="476">
        <v>68</v>
      </c>
      <c r="E15" s="476">
        <v>68</v>
      </c>
      <c r="F15" s="476">
        <v>72</v>
      </c>
      <c r="G15" s="476" t="s">
        <v>444</v>
      </c>
      <c r="H15" s="411" t="s">
        <v>503</v>
      </c>
      <c r="I15" s="633"/>
    </row>
    <row r="16" spans="1:10" s="7" customFormat="1" ht="22.5" customHeight="1" thickBot="1">
      <c r="A16" s="625" t="s">
        <v>95</v>
      </c>
      <c r="B16" s="412" t="s">
        <v>500</v>
      </c>
      <c r="C16" s="479">
        <f t="shared" ref="C16:G17" si="0">C6+C8+C10+C12+C14</f>
        <v>58</v>
      </c>
      <c r="D16" s="479">
        <f t="shared" si="0"/>
        <v>66</v>
      </c>
      <c r="E16" s="479">
        <f t="shared" si="0"/>
        <v>74</v>
      </c>
      <c r="F16" s="479">
        <f t="shared" si="0"/>
        <v>81</v>
      </c>
      <c r="G16" s="479">
        <f t="shared" si="0"/>
        <v>83</v>
      </c>
      <c r="H16" s="412" t="s">
        <v>501</v>
      </c>
      <c r="I16" s="627" t="s">
        <v>3</v>
      </c>
    </row>
    <row r="17" spans="1:9" ht="22.5" customHeight="1">
      <c r="A17" s="626"/>
      <c r="B17" s="405" t="s">
        <v>502</v>
      </c>
      <c r="C17" s="480">
        <f t="shared" si="0"/>
        <v>17608</v>
      </c>
      <c r="D17" s="480">
        <f t="shared" si="0"/>
        <v>13713</v>
      </c>
      <c r="E17" s="480">
        <f t="shared" si="0"/>
        <v>15312</v>
      </c>
      <c r="F17" s="480">
        <f t="shared" si="0"/>
        <v>19513</v>
      </c>
      <c r="G17" s="480" t="s">
        <v>444</v>
      </c>
      <c r="H17" s="405" t="s">
        <v>503</v>
      </c>
      <c r="I17" s="628"/>
    </row>
    <row r="18" spans="1:9">
      <c r="A18" s="477" t="s">
        <v>511</v>
      </c>
      <c r="B18" s="478"/>
      <c r="C18" s="478"/>
      <c r="D18" s="478"/>
      <c r="E18" s="478"/>
      <c r="F18" s="478"/>
      <c r="G18" s="478"/>
      <c r="H18" s="478"/>
      <c r="I18" s="478" t="s">
        <v>515</v>
      </c>
    </row>
    <row r="32" spans="1:9" s="20" customFormat="1" ht="29.25" customHeight="1"/>
  </sheetData>
  <mergeCells count="15">
    <mergeCell ref="A1:I1"/>
    <mergeCell ref="A2:I2"/>
    <mergeCell ref="A3:I3"/>
    <mergeCell ref="I6:I7"/>
    <mergeCell ref="A16:A17"/>
    <mergeCell ref="I16:I17"/>
    <mergeCell ref="A14:A15"/>
    <mergeCell ref="A12:A13"/>
    <mergeCell ref="A10:A11"/>
    <mergeCell ref="A8:A9"/>
    <mergeCell ref="A6:A7"/>
    <mergeCell ref="I14:I15"/>
    <mergeCell ref="I12:I13"/>
    <mergeCell ref="I10:I11"/>
    <mergeCell ref="I8:I9"/>
  </mergeCells>
  <printOptions horizontalCentered="1" verticalCentered="1"/>
  <pageMargins left="0" right="0" top="0" bottom="0" header="0" footer="0"/>
  <pageSetup paperSize="9" orientation="landscape"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0"/>
  <sheetViews>
    <sheetView showGridLines="0" rightToLeft="1" view="pageBreakPreview" zoomScaleNormal="75" workbookViewId="0">
      <selection activeCell="A2" sqref="A2:E2"/>
    </sheetView>
  </sheetViews>
  <sheetFormatPr defaultRowHeight="12.75"/>
  <cols>
    <col min="1" max="1" width="25.85546875" style="18" customWidth="1"/>
    <col min="2" max="2" width="10.42578125" style="18" customWidth="1"/>
    <col min="3" max="3" width="10.5703125" style="18" bestFit="1" customWidth="1"/>
    <col min="4" max="4" width="10.5703125" style="18" customWidth="1"/>
    <col min="5" max="5" width="31.28515625" style="18" customWidth="1"/>
    <col min="6" max="16384" width="9.140625" style="4"/>
  </cols>
  <sheetData>
    <row r="1" spans="1:5" ht="41.25" customHeight="1">
      <c r="A1" s="485" t="s">
        <v>513</v>
      </c>
      <c r="B1" s="486"/>
      <c r="C1" s="486"/>
      <c r="D1" s="486"/>
      <c r="E1" s="486"/>
    </row>
    <row r="2" spans="1:5" ht="42.75" customHeight="1">
      <c r="A2" s="492" t="s">
        <v>512</v>
      </c>
      <c r="B2" s="492"/>
      <c r="C2" s="492"/>
      <c r="D2" s="492"/>
      <c r="E2" s="492"/>
    </row>
    <row r="3" spans="1:5" ht="19.899999999999999" customHeight="1">
      <c r="A3" s="493">
        <v>2013</v>
      </c>
      <c r="B3" s="493"/>
      <c r="C3" s="493"/>
      <c r="D3" s="493"/>
      <c r="E3" s="493"/>
    </row>
    <row r="4" spans="1:5" ht="20.100000000000001" customHeight="1">
      <c r="A4" s="637" t="s">
        <v>556</v>
      </c>
      <c r="B4" s="638"/>
      <c r="C4" s="616" t="s">
        <v>557</v>
      </c>
      <c r="D4" s="616"/>
      <c r="E4" s="617"/>
    </row>
    <row r="5" spans="1:5" s="5" customFormat="1" ht="14.25" customHeight="1" thickBot="1">
      <c r="A5" s="494" t="s">
        <v>514</v>
      </c>
      <c r="B5" s="487" t="s">
        <v>356</v>
      </c>
      <c r="C5" s="487" t="s">
        <v>357</v>
      </c>
      <c r="D5" s="487" t="s">
        <v>358</v>
      </c>
      <c r="E5" s="639" t="s">
        <v>215</v>
      </c>
    </row>
    <row r="6" spans="1:5" s="5" customFormat="1" ht="14.25" customHeight="1" thickBot="1">
      <c r="A6" s="495"/>
      <c r="B6" s="488"/>
      <c r="C6" s="488"/>
      <c r="D6" s="488"/>
      <c r="E6" s="640"/>
    </row>
    <row r="7" spans="1:5" s="5" customFormat="1" ht="27" customHeight="1" thickBot="1">
      <c r="A7" s="495"/>
      <c r="B7" s="488"/>
      <c r="C7" s="488"/>
      <c r="D7" s="488"/>
      <c r="E7" s="640"/>
    </row>
    <row r="8" spans="1:5" s="5" customFormat="1" ht="14.25" customHeight="1">
      <c r="A8" s="496"/>
      <c r="B8" s="489"/>
      <c r="C8" s="489"/>
      <c r="D8" s="489"/>
      <c r="E8" s="641"/>
    </row>
    <row r="9" spans="1:5" s="6" customFormat="1" ht="31.5" customHeight="1" thickBot="1">
      <c r="A9" s="190" t="s">
        <v>118</v>
      </c>
      <c r="B9" s="111">
        <v>33</v>
      </c>
      <c r="C9" s="111">
        <v>7634</v>
      </c>
      <c r="D9" s="425">
        <v>1673289.5449000001</v>
      </c>
      <c r="E9" s="146" t="s">
        <v>119</v>
      </c>
    </row>
    <row r="10" spans="1:5" s="6" customFormat="1" ht="31.5" customHeight="1" thickBot="1">
      <c r="A10" s="155" t="s">
        <v>120</v>
      </c>
      <c r="B10" s="110">
        <v>20</v>
      </c>
      <c r="C10" s="110">
        <v>4083</v>
      </c>
      <c r="D10" s="426">
        <v>1071629.8232</v>
      </c>
      <c r="E10" s="148" t="s">
        <v>121</v>
      </c>
    </row>
    <row r="11" spans="1:5" s="6" customFormat="1" ht="31.5" customHeight="1" thickBot="1">
      <c r="A11" s="156" t="s">
        <v>122</v>
      </c>
      <c r="B11" s="109">
        <v>21</v>
      </c>
      <c r="C11" s="109">
        <v>1589</v>
      </c>
      <c r="D11" s="427">
        <v>398578.25559999997</v>
      </c>
      <c r="E11" s="157" t="s">
        <v>123</v>
      </c>
    </row>
    <row r="12" spans="1:5" s="6" customFormat="1" ht="31.5" customHeight="1" thickBot="1">
      <c r="A12" s="155" t="s">
        <v>124</v>
      </c>
      <c r="B12" s="110">
        <v>6</v>
      </c>
      <c r="C12" s="110">
        <v>214</v>
      </c>
      <c r="D12" s="426">
        <v>66724.12539999999</v>
      </c>
      <c r="E12" s="148" t="s">
        <v>125</v>
      </c>
    </row>
    <row r="13" spans="1:5" s="6" customFormat="1" ht="31.5" customHeight="1">
      <c r="A13" s="158" t="s">
        <v>126</v>
      </c>
      <c r="B13" s="112">
        <v>3</v>
      </c>
      <c r="C13" s="112">
        <v>57</v>
      </c>
      <c r="D13" s="428">
        <v>13982.922099999998</v>
      </c>
      <c r="E13" s="159" t="s">
        <v>127</v>
      </c>
    </row>
    <row r="14" spans="1:5" s="7" customFormat="1" ht="36.75" customHeight="1">
      <c r="A14" s="249" t="s">
        <v>95</v>
      </c>
      <c r="B14" s="66">
        <f>SUM(B9:B13)</f>
        <v>83</v>
      </c>
      <c r="C14" s="66">
        <f>SUM(C9:C13)</f>
        <v>13577</v>
      </c>
      <c r="D14" s="66">
        <f>SUM(D9:D13)</f>
        <v>3224204.6711999997</v>
      </c>
      <c r="E14" s="201" t="s">
        <v>3</v>
      </c>
    </row>
    <row r="15" spans="1:5">
      <c r="A15" s="635"/>
      <c r="B15" s="636"/>
      <c r="C15" s="636"/>
      <c r="D15" s="636"/>
      <c r="E15" s="636"/>
    </row>
    <row r="30" ht="29.25" customHeight="1"/>
  </sheetData>
  <mergeCells count="11">
    <mergeCell ref="A15:E15"/>
    <mergeCell ref="A4:B4"/>
    <mergeCell ref="C4:E4"/>
    <mergeCell ref="A1:E1"/>
    <mergeCell ref="A2:E2"/>
    <mergeCell ref="A5:A8"/>
    <mergeCell ref="E5:E8"/>
    <mergeCell ref="B5:B8"/>
    <mergeCell ref="C5:C8"/>
    <mergeCell ref="A3:E3"/>
    <mergeCell ref="D5:D8"/>
  </mergeCells>
  <phoneticPr fontId="19" type="noConversion"/>
  <printOptions horizontalCentered="1" verticalCentered="1"/>
  <pageMargins left="0" right="0" top="0" bottom="0" header="0" footer="0"/>
  <pageSetup paperSize="9" scale="90" orientation="portrait" r:id="rId1"/>
  <headerFooter alignWithMargins="0"/>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0"/>
  <sheetViews>
    <sheetView showGridLines="0" rightToLeft="1" view="pageBreakPreview" zoomScaleNormal="100" zoomScaleSheetLayoutView="100" workbookViewId="0">
      <selection activeCell="P8" sqref="P8"/>
    </sheetView>
  </sheetViews>
  <sheetFormatPr defaultRowHeight="12.75"/>
  <cols>
    <col min="1" max="1" width="17.42578125" style="20" customWidth="1"/>
    <col min="2" max="7" width="13.85546875" style="20" customWidth="1"/>
    <col min="8" max="8" width="20.85546875" style="20" customWidth="1"/>
    <col min="9" max="16384" width="9.140625" style="73"/>
  </cols>
  <sheetData>
    <row r="1" spans="1:8" s="71" customFormat="1" ht="37.5" customHeight="1">
      <c r="A1" s="485" t="s">
        <v>516</v>
      </c>
      <c r="B1" s="486"/>
      <c r="C1" s="486"/>
      <c r="D1" s="486"/>
      <c r="E1" s="486"/>
      <c r="F1" s="486"/>
      <c r="G1" s="486"/>
      <c r="H1" s="486"/>
    </row>
    <row r="2" spans="1:8" s="72" customFormat="1" ht="22.15" customHeight="1">
      <c r="A2" s="493" t="s">
        <v>128</v>
      </c>
      <c r="B2" s="493"/>
      <c r="C2" s="493"/>
      <c r="D2" s="493"/>
      <c r="E2" s="493"/>
      <c r="F2" s="493"/>
      <c r="G2" s="493"/>
      <c r="H2" s="493"/>
    </row>
    <row r="3" spans="1:8" s="72" customFormat="1" ht="15.75">
      <c r="A3" s="493" t="s">
        <v>475</v>
      </c>
      <c r="B3" s="493"/>
      <c r="C3" s="493"/>
      <c r="D3" s="493"/>
      <c r="E3" s="493"/>
      <c r="F3" s="493"/>
      <c r="G3" s="493"/>
      <c r="H3" s="493"/>
    </row>
    <row r="4" spans="1:8" ht="20.100000000000001" customHeight="1">
      <c r="A4" s="637" t="s">
        <v>559</v>
      </c>
      <c r="B4" s="637"/>
      <c r="C4" s="73"/>
      <c r="D4" s="73"/>
      <c r="E4" s="73"/>
      <c r="F4" s="73"/>
      <c r="G4" s="616" t="s">
        <v>558</v>
      </c>
      <c r="H4" s="617"/>
    </row>
    <row r="5" spans="1:8" s="74" customFormat="1" ht="14.25" customHeight="1">
      <c r="A5" s="611" t="s">
        <v>362</v>
      </c>
      <c r="B5" s="608" t="s">
        <v>359</v>
      </c>
      <c r="C5" s="608"/>
      <c r="D5" s="608" t="s">
        <v>360</v>
      </c>
      <c r="E5" s="608"/>
      <c r="F5" s="608" t="s">
        <v>361</v>
      </c>
      <c r="G5" s="608"/>
      <c r="H5" s="643" t="s">
        <v>363</v>
      </c>
    </row>
    <row r="6" spans="1:8" s="74" customFormat="1" ht="19.5" customHeight="1">
      <c r="A6" s="611"/>
      <c r="B6" s="608"/>
      <c r="C6" s="608"/>
      <c r="D6" s="608"/>
      <c r="E6" s="608"/>
      <c r="F6" s="608"/>
      <c r="G6" s="608"/>
      <c r="H6" s="643"/>
    </row>
    <row r="7" spans="1:8" s="74" customFormat="1" ht="15" customHeight="1">
      <c r="A7" s="611"/>
      <c r="B7" s="516" t="s">
        <v>151</v>
      </c>
      <c r="C7" s="516" t="s">
        <v>152</v>
      </c>
      <c r="D7" s="516" t="s">
        <v>151</v>
      </c>
      <c r="E7" s="516" t="s">
        <v>152</v>
      </c>
      <c r="F7" s="642" t="s">
        <v>151</v>
      </c>
      <c r="G7" s="642" t="s">
        <v>152</v>
      </c>
      <c r="H7" s="643"/>
    </row>
    <row r="8" spans="1:8" s="74" customFormat="1" ht="14.25" customHeight="1">
      <c r="A8" s="611"/>
      <c r="B8" s="516"/>
      <c r="C8" s="516"/>
      <c r="D8" s="516"/>
      <c r="E8" s="516"/>
      <c r="F8" s="642"/>
      <c r="G8" s="642"/>
      <c r="H8" s="643"/>
    </row>
    <row r="9" spans="1:8" s="75" customFormat="1" ht="27" customHeight="1" thickBot="1">
      <c r="A9" s="380">
        <v>2008</v>
      </c>
      <c r="B9" s="381">
        <v>636006</v>
      </c>
      <c r="C9" s="381">
        <v>809842</v>
      </c>
      <c r="D9" s="381">
        <v>768844</v>
      </c>
      <c r="E9" s="381">
        <v>1182794</v>
      </c>
      <c r="F9" s="382">
        <f>SUM(B9,D9)</f>
        <v>1404850</v>
      </c>
      <c r="G9" s="382">
        <f>SUM(C9,E9)</f>
        <v>1992636</v>
      </c>
      <c r="H9" s="383">
        <v>2008</v>
      </c>
    </row>
    <row r="10" spans="1:8" s="75" customFormat="1" ht="27" customHeight="1" thickBot="1">
      <c r="A10" s="270">
        <v>2009</v>
      </c>
      <c r="B10" s="115">
        <v>679132</v>
      </c>
      <c r="C10" s="115">
        <v>605158</v>
      </c>
      <c r="D10" s="115">
        <v>979437</v>
      </c>
      <c r="E10" s="115">
        <v>929987</v>
      </c>
      <c r="F10" s="413">
        <f t="shared" ref="F10:F13" si="0">SUM(B10,D10)</f>
        <v>1658569</v>
      </c>
      <c r="G10" s="413">
        <f t="shared" ref="G10:G12" si="1">SUM(C10,E10)</f>
        <v>1535145</v>
      </c>
      <c r="H10" s="271">
        <v>2009</v>
      </c>
    </row>
    <row r="11" spans="1:8" s="75" customFormat="1" ht="27" customHeight="1" thickBot="1">
      <c r="A11" s="272">
        <v>2010</v>
      </c>
      <c r="B11" s="106">
        <v>751924</v>
      </c>
      <c r="C11" s="106">
        <v>637771</v>
      </c>
      <c r="D11" s="106">
        <v>1114547</v>
      </c>
      <c r="E11" s="106">
        <v>1085173</v>
      </c>
      <c r="F11" s="382">
        <f t="shared" si="0"/>
        <v>1866471</v>
      </c>
      <c r="G11" s="382">
        <f t="shared" si="1"/>
        <v>1722944</v>
      </c>
      <c r="H11" s="273">
        <v>2010</v>
      </c>
    </row>
    <row r="12" spans="1:8" s="75" customFormat="1" ht="27" customHeight="1" thickBot="1">
      <c r="A12" s="270">
        <v>2011</v>
      </c>
      <c r="B12" s="115">
        <v>1205881</v>
      </c>
      <c r="C12" s="115">
        <v>1070390</v>
      </c>
      <c r="D12" s="115">
        <v>1699419</v>
      </c>
      <c r="E12" s="115">
        <v>1613956</v>
      </c>
      <c r="F12" s="413">
        <f t="shared" si="0"/>
        <v>2905300</v>
      </c>
      <c r="G12" s="413">
        <f t="shared" si="1"/>
        <v>2684346</v>
      </c>
      <c r="H12" s="271">
        <v>2011</v>
      </c>
    </row>
    <row r="13" spans="1:8" s="75" customFormat="1" ht="27" customHeight="1" thickBot="1">
      <c r="A13" s="274">
        <v>2012</v>
      </c>
      <c r="B13" s="108">
        <v>653638</v>
      </c>
      <c r="C13" s="108">
        <v>526468</v>
      </c>
      <c r="D13" s="108">
        <v>1807638</v>
      </c>
      <c r="E13" s="108">
        <v>2288692</v>
      </c>
      <c r="F13" s="382">
        <f t="shared" si="0"/>
        <v>2461276</v>
      </c>
      <c r="G13" s="382">
        <f>SUM(C13,E13)</f>
        <v>2815160</v>
      </c>
      <c r="H13" s="275">
        <v>2012</v>
      </c>
    </row>
    <row r="14" spans="1:8" ht="25.5" customHeight="1">
      <c r="A14" s="384">
        <v>2013</v>
      </c>
      <c r="B14" s="481" t="s">
        <v>444</v>
      </c>
      <c r="C14" s="481" t="s">
        <v>444</v>
      </c>
      <c r="D14" s="481" t="s">
        <v>444</v>
      </c>
      <c r="E14" s="481" t="s">
        <v>444</v>
      </c>
      <c r="F14" s="481" t="s">
        <v>444</v>
      </c>
      <c r="G14" s="414">
        <v>3224204.6711999997</v>
      </c>
      <c r="H14" s="385">
        <v>2013</v>
      </c>
    </row>
    <row r="15" spans="1:8">
      <c r="A15" s="419" t="s">
        <v>511</v>
      </c>
      <c r="B15" s="417"/>
      <c r="C15" s="417"/>
      <c r="D15" s="417"/>
      <c r="E15" s="417"/>
      <c r="F15" s="417"/>
      <c r="G15" s="417"/>
      <c r="H15" s="417" t="s">
        <v>515</v>
      </c>
    </row>
    <row r="30" ht="29.25" customHeight="1"/>
  </sheetData>
  <mergeCells count="16">
    <mergeCell ref="A1:H1"/>
    <mergeCell ref="A2:H2"/>
    <mergeCell ref="A3:H3"/>
    <mergeCell ref="F7:F8"/>
    <mergeCell ref="G7:G8"/>
    <mergeCell ref="B5:C6"/>
    <mergeCell ref="D5:E6"/>
    <mergeCell ref="B7:B8"/>
    <mergeCell ref="C7:C8"/>
    <mergeCell ref="D7:D8"/>
    <mergeCell ref="H5:H8"/>
    <mergeCell ref="A4:B4"/>
    <mergeCell ref="G4:H4"/>
    <mergeCell ref="A5:A8"/>
    <mergeCell ref="F5:G6"/>
    <mergeCell ref="E7:E8"/>
  </mergeCells>
  <phoneticPr fontId="19" type="noConversion"/>
  <printOptions horizontalCentered="1" verticalCentered="1"/>
  <pageMargins left="0" right="0" top="0" bottom="0" header="0" footer="0"/>
  <pageSetup paperSize="9" orientation="landscape" r:id="rId1"/>
  <headerFooter alignWithMargins="0"/>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1"/>
  <sheetViews>
    <sheetView showGridLines="0" rightToLeft="1" view="pageBreakPreview" topLeftCell="A4" zoomScaleNormal="75" zoomScaleSheetLayoutView="100" workbookViewId="0">
      <selection activeCell="M17" sqref="M17"/>
    </sheetView>
  </sheetViews>
  <sheetFormatPr defaultRowHeight="12.75"/>
  <cols>
    <col min="1" max="1" width="20.85546875" style="18" customWidth="1"/>
    <col min="2" max="9" width="13.28515625" style="18" customWidth="1"/>
    <col min="10" max="10" width="19" style="18" customWidth="1"/>
    <col min="11" max="16384" width="9.140625" style="9"/>
  </cols>
  <sheetData>
    <row r="1" spans="1:10" s="14" customFormat="1" ht="18">
      <c r="A1" s="645" t="s">
        <v>570</v>
      </c>
      <c r="B1" s="646"/>
      <c r="C1" s="646"/>
      <c r="D1" s="646"/>
      <c r="E1" s="646"/>
      <c r="F1" s="646"/>
      <c r="G1" s="646"/>
      <c r="H1" s="646"/>
      <c r="I1" s="646"/>
      <c r="J1" s="646"/>
    </row>
    <row r="2" spans="1:10" s="14" customFormat="1" ht="18">
      <c r="A2" s="647" t="s">
        <v>477</v>
      </c>
      <c r="B2" s="648"/>
      <c r="C2" s="648"/>
      <c r="D2" s="648"/>
      <c r="E2" s="648"/>
      <c r="F2" s="648"/>
      <c r="G2" s="648"/>
      <c r="H2" s="648"/>
      <c r="I2" s="648"/>
      <c r="J2" s="648"/>
    </row>
    <row r="3" spans="1:10" s="15" customFormat="1" ht="15.75">
      <c r="A3" s="558" t="s">
        <v>452</v>
      </c>
      <c r="B3" s="558"/>
      <c r="C3" s="558"/>
      <c r="D3" s="558"/>
      <c r="E3" s="558"/>
      <c r="F3" s="558"/>
      <c r="G3" s="558"/>
      <c r="H3" s="558"/>
      <c r="I3" s="558"/>
      <c r="J3" s="558"/>
    </row>
    <row r="4" spans="1:10" s="15" customFormat="1" ht="15.75">
      <c r="A4" s="558" t="s">
        <v>477</v>
      </c>
      <c r="B4" s="558"/>
      <c r="C4" s="558"/>
      <c r="D4" s="558"/>
      <c r="E4" s="558"/>
      <c r="F4" s="558"/>
      <c r="G4" s="558"/>
      <c r="H4" s="558"/>
      <c r="I4" s="558"/>
      <c r="J4" s="558"/>
    </row>
    <row r="5" spans="1:10" s="4" customFormat="1" ht="20.100000000000001" customHeight="1">
      <c r="A5" s="614" t="s">
        <v>560</v>
      </c>
      <c r="B5" s="649"/>
      <c r="C5" s="76"/>
      <c r="D5" s="76"/>
      <c r="E5" s="76"/>
      <c r="F5" s="76"/>
      <c r="G5" s="644" t="s">
        <v>561</v>
      </c>
      <c r="H5" s="644"/>
      <c r="I5" s="644"/>
      <c r="J5" s="582"/>
    </row>
    <row r="6" spans="1:10" s="11" customFormat="1" ht="14.25" customHeight="1">
      <c r="A6" s="611" t="s">
        <v>488</v>
      </c>
      <c r="B6" s="653">
        <v>2010</v>
      </c>
      <c r="C6" s="653"/>
      <c r="D6" s="653">
        <v>2011</v>
      </c>
      <c r="E6" s="653"/>
      <c r="F6" s="654">
        <v>2012</v>
      </c>
      <c r="G6" s="654"/>
      <c r="H6" s="654">
        <v>2013</v>
      </c>
      <c r="I6" s="654"/>
      <c r="J6" s="650" t="s">
        <v>487</v>
      </c>
    </row>
    <row r="7" spans="1:10" s="11" customFormat="1" ht="15" customHeight="1">
      <c r="A7" s="611"/>
      <c r="B7" s="653"/>
      <c r="C7" s="653"/>
      <c r="D7" s="653"/>
      <c r="E7" s="653"/>
      <c r="F7" s="654"/>
      <c r="G7" s="654"/>
      <c r="H7" s="654"/>
      <c r="I7" s="654"/>
      <c r="J7" s="651"/>
    </row>
    <row r="8" spans="1:10" s="11" customFormat="1" ht="15" customHeight="1">
      <c r="A8" s="611"/>
      <c r="B8" s="516" t="s">
        <v>151</v>
      </c>
      <c r="C8" s="516" t="s">
        <v>152</v>
      </c>
      <c r="D8" s="516" t="s">
        <v>151</v>
      </c>
      <c r="E8" s="516" t="s">
        <v>152</v>
      </c>
      <c r="F8" s="642" t="s">
        <v>151</v>
      </c>
      <c r="G8" s="642" t="s">
        <v>152</v>
      </c>
      <c r="H8" s="642" t="s">
        <v>151</v>
      </c>
      <c r="I8" s="642" t="s">
        <v>152</v>
      </c>
      <c r="J8" s="651"/>
    </row>
    <row r="9" spans="1:10" s="11" customFormat="1" ht="14.25" customHeight="1">
      <c r="A9" s="611"/>
      <c r="B9" s="516"/>
      <c r="C9" s="516"/>
      <c r="D9" s="516"/>
      <c r="E9" s="516"/>
      <c r="F9" s="642"/>
      <c r="G9" s="642"/>
      <c r="H9" s="642"/>
      <c r="I9" s="642"/>
      <c r="J9" s="652"/>
    </row>
    <row r="10" spans="1:10" s="12" customFormat="1" ht="27" customHeight="1" thickBot="1">
      <c r="A10" s="276" t="s">
        <v>4</v>
      </c>
      <c r="B10" s="114">
        <v>128026</v>
      </c>
      <c r="C10" s="114">
        <v>122955</v>
      </c>
      <c r="D10" s="114">
        <v>265482</v>
      </c>
      <c r="E10" s="114">
        <v>236396</v>
      </c>
      <c r="F10" s="114">
        <v>188590</v>
      </c>
      <c r="G10" s="114">
        <v>207440</v>
      </c>
      <c r="H10" s="429" t="s">
        <v>444</v>
      </c>
      <c r="I10" s="429">
        <v>271818</v>
      </c>
      <c r="J10" s="277" t="s">
        <v>13</v>
      </c>
    </row>
    <row r="11" spans="1:10" s="12" customFormat="1" ht="27" customHeight="1" thickBot="1">
      <c r="A11" s="278" t="s">
        <v>5</v>
      </c>
      <c r="B11" s="115">
        <v>142306</v>
      </c>
      <c r="C11" s="115">
        <v>137491</v>
      </c>
      <c r="D11" s="115">
        <v>248931</v>
      </c>
      <c r="E11" s="115">
        <v>213839</v>
      </c>
      <c r="F11" s="115">
        <v>185215</v>
      </c>
      <c r="G11" s="115">
        <v>219738</v>
      </c>
      <c r="H11" s="430" t="s">
        <v>444</v>
      </c>
      <c r="I11" s="430">
        <v>254655</v>
      </c>
      <c r="J11" s="279" t="s">
        <v>14</v>
      </c>
    </row>
    <row r="12" spans="1:10" s="12" customFormat="1" ht="27" customHeight="1" thickBot="1">
      <c r="A12" s="280" t="s">
        <v>6</v>
      </c>
      <c r="B12" s="116">
        <v>183009</v>
      </c>
      <c r="C12" s="116">
        <v>169324</v>
      </c>
      <c r="D12" s="116">
        <v>253998</v>
      </c>
      <c r="E12" s="116">
        <v>222404</v>
      </c>
      <c r="F12" s="116">
        <v>211458</v>
      </c>
      <c r="G12" s="116">
        <v>246823</v>
      </c>
      <c r="H12" s="431" t="s">
        <v>444</v>
      </c>
      <c r="I12" s="431">
        <v>301717</v>
      </c>
      <c r="J12" s="281" t="s">
        <v>15</v>
      </c>
    </row>
    <row r="13" spans="1:10" s="12" customFormat="1" ht="27" customHeight="1" thickBot="1">
      <c r="A13" s="278" t="s">
        <v>7</v>
      </c>
      <c r="B13" s="115">
        <v>172808</v>
      </c>
      <c r="C13" s="115">
        <v>161103</v>
      </c>
      <c r="D13" s="115">
        <v>256872</v>
      </c>
      <c r="E13" s="115">
        <v>231473</v>
      </c>
      <c r="F13" s="115">
        <v>198223</v>
      </c>
      <c r="G13" s="115">
        <v>236884</v>
      </c>
      <c r="H13" s="430" t="s">
        <v>444</v>
      </c>
      <c r="I13" s="430">
        <v>283511</v>
      </c>
      <c r="J13" s="279" t="s">
        <v>16</v>
      </c>
    </row>
    <row r="14" spans="1:10" s="12" customFormat="1" ht="27" customHeight="1" thickBot="1">
      <c r="A14" s="280" t="s">
        <v>8</v>
      </c>
      <c r="B14" s="116">
        <v>156908</v>
      </c>
      <c r="C14" s="116">
        <v>150489</v>
      </c>
      <c r="D14" s="116">
        <v>254709</v>
      </c>
      <c r="E14" s="116">
        <v>235998</v>
      </c>
      <c r="F14" s="116">
        <v>215034</v>
      </c>
      <c r="G14" s="116">
        <v>231590</v>
      </c>
      <c r="H14" s="431" t="s">
        <v>444</v>
      </c>
      <c r="I14" s="431">
        <v>282875</v>
      </c>
      <c r="J14" s="281" t="s">
        <v>17</v>
      </c>
    </row>
    <row r="15" spans="1:10" s="12" customFormat="1" ht="27" customHeight="1" thickBot="1">
      <c r="A15" s="278" t="s">
        <v>130</v>
      </c>
      <c r="B15" s="115">
        <v>132839</v>
      </c>
      <c r="C15" s="115">
        <v>126238</v>
      </c>
      <c r="D15" s="115">
        <v>238104</v>
      </c>
      <c r="E15" s="115">
        <v>215765</v>
      </c>
      <c r="F15" s="115">
        <v>181804</v>
      </c>
      <c r="G15" s="115">
        <v>213796</v>
      </c>
      <c r="H15" s="430" t="s">
        <v>444</v>
      </c>
      <c r="I15" s="430">
        <v>263104.15500000003</v>
      </c>
      <c r="J15" s="279" t="s">
        <v>18</v>
      </c>
    </row>
    <row r="16" spans="1:10" s="12" customFormat="1" ht="27" customHeight="1" thickBot="1">
      <c r="A16" s="280" t="s">
        <v>9</v>
      </c>
      <c r="B16" s="116">
        <v>142939</v>
      </c>
      <c r="C16" s="116">
        <v>127641</v>
      </c>
      <c r="D16" s="116">
        <v>238139</v>
      </c>
      <c r="E16" s="116">
        <v>237701</v>
      </c>
      <c r="F16" s="116">
        <v>182563</v>
      </c>
      <c r="G16" s="116">
        <v>213244</v>
      </c>
      <c r="H16" s="431" t="s">
        <v>444</v>
      </c>
      <c r="I16" s="431">
        <v>212621</v>
      </c>
      <c r="J16" s="281" t="s">
        <v>19</v>
      </c>
    </row>
    <row r="17" spans="1:10" s="12" customFormat="1" ht="27" customHeight="1" thickBot="1">
      <c r="A17" s="278" t="s">
        <v>131</v>
      </c>
      <c r="B17" s="115">
        <v>124260</v>
      </c>
      <c r="C17" s="115">
        <v>109183</v>
      </c>
      <c r="D17" s="115">
        <v>191528</v>
      </c>
      <c r="E17" s="115">
        <v>197171</v>
      </c>
      <c r="F17" s="115">
        <v>177939</v>
      </c>
      <c r="G17" s="115">
        <v>190809</v>
      </c>
      <c r="H17" s="430" t="s">
        <v>444</v>
      </c>
      <c r="I17" s="430">
        <v>240022.76380000002</v>
      </c>
      <c r="J17" s="279" t="s">
        <v>20</v>
      </c>
    </row>
    <row r="18" spans="1:10" s="12" customFormat="1" ht="27" customHeight="1" thickBot="1">
      <c r="A18" s="280" t="s">
        <v>10</v>
      </c>
      <c r="B18" s="116">
        <v>138381</v>
      </c>
      <c r="C18" s="116">
        <v>132396</v>
      </c>
      <c r="D18" s="116">
        <v>223364</v>
      </c>
      <c r="E18" s="116">
        <v>199563</v>
      </c>
      <c r="F18" s="116">
        <v>209391</v>
      </c>
      <c r="G18" s="116">
        <v>231425</v>
      </c>
      <c r="H18" s="431" t="s">
        <v>444</v>
      </c>
      <c r="I18" s="431">
        <v>262289.64199999999</v>
      </c>
      <c r="J18" s="281" t="s">
        <v>21</v>
      </c>
    </row>
    <row r="19" spans="1:10" s="12" customFormat="1" ht="27" customHeight="1" thickBot="1">
      <c r="A19" s="278" t="s">
        <v>132</v>
      </c>
      <c r="B19" s="115">
        <v>184999</v>
      </c>
      <c r="C19" s="115">
        <v>165917</v>
      </c>
      <c r="D19" s="115">
        <v>232084</v>
      </c>
      <c r="E19" s="115">
        <v>227648</v>
      </c>
      <c r="F19" s="115">
        <v>243046</v>
      </c>
      <c r="G19" s="115">
        <v>279228</v>
      </c>
      <c r="H19" s="430" t="s">
        <v>444</v>
      </c>
      <c r="I19" s="430">
        <v>286527.07280000002</v>
      </c>
      <c r="J19" s="279" t="s">
        <v>133</v>
      </c>
    </row>
    <row r="20" spans="1:10" s="12" customFormat="1" ht="27" customHeight="1" thickBot="1">
      <c r="A20" s="280" t="s">
        <v>11</v>
      </c>
      <c r="B20" s="116">
        <v>182243</v>
      </c>
      <c r="C20" s="116">
        <v>157986</v>
      </c>
      <c r="D20" s="116">
        <v>243249</v>
      </c>
      <c r="E20" s="116">
        <v>233724</v>
      </c>
      <c r="F20" s="116">
        <v>240416</v>
      </c>
      <c r="G20" s="116">
        <v>281993</v>
      </c>
      <c r="H20" s="431" t="s">
        <v>444</v>
      </c>
      <c r="I20" s="431">
        <v>293715.42000000004</v>
      </c>
      <c r="J20" s="281" t="s">
        <v>22</v>
      </c>
    </row>
    <row r="21" spans="1:10" s="12" customFormat="1" ht="27" customHeight="1">
      <c r="A21" s="282" t="s">
        <v>12</v>
      </c>
      <c r="B21" s="117">
        <v>177753</v>
      </c>
      <c r="C21" s="117">
        <v>162221</v>
      </c>
      <c r="D21" s="117">
        <v>258840</v>
      </c>
      <c r="E21" s="117">
        <v>232664</v>
      </c>
      <c r="F21" s="117">
        <v>227597</v>
      </c>
      <c r="G21" s="117">
        <v>262190</v>
      </c>
      <c r="H21" s="432" t="s">
        <v>444</v>
      </c>
      <c r="I21" s="432">
        <v>271347.99410000001</v>
      </c>
      <c r="J21" s="283" t="s">
        <v>23</v>
      </c>
    </row>
    <row r="22" spans="1:10" s="7" customFormat="1" ht="36" customHeight="1">
      <c r="A22" s="267" t="s">
        <v>2</v>
      </c>
      <c r="B22" s="113">
        <f t="shared" ref="B22:G22" si="0">SUM(B10:B21)</f>
        <v>1866471</v>
      </c>
      <c r="C22" s="113">
        <f t="shared" si="0"/>
        <v>1722944</v>
      </c>
      <c r="D22" s="113">
        <f t="shared" si="0"/>
        <v>2905300</v>
      </c>
      <c r="E22" s="113">
        <f t="shared" si="0"/>
        <v>2684346</v>
      </c>
      <c r="F22" s="113">
        <f>SUM(F10:F21)</f>
        <v>2461276</v>
      </c>
      <c r="G22" s="113">
        <f t="shared" si="0"/>
        <v>2815160</v>
      </c>
      <c r="H22" s="113" t="s">
        <v>444</v>
      </c>
      <c r="I22" s="113">
        <f t="shared" ref="I22" si="1">SUM(I10:I21)</f>
        <v>3224204.0477</v>
      </c>
      <c r="J22" s="347" t="s">
        <v>3</v>
      </c>
    </row>
    <row r="23" spans="1:10">
      <c r="A23" s="419" t="s">
        <v>511</v>
      </c>
      <c r="B23" s="420"/>
      <c r="C23" s="420"/>
      <c r="D23" s="420"/>
      <c r="E23" s="420"/>
      <c r="F23" s="420"/>
      <c r="G23" s="420"/>
      <c r="H23" s="420"/>
      <c r="I23" s="420"/>
      <c r="J23" s="417" t="s">
        <v>515</v>
      </c>
    </row>
    <row r="31" spans="1:10" ht="29.25" customHeight="1"/>
  </sheetData>
  <mergeCells count="20">
    <mergeCell ref="A6:A9"/>
    <mergeCell ref="J6:J9"/>
    <mergeCell ref="B6:C7"/>
    <mergeCell ref="B8:B9"/>
    <mergeCell ref="G8:G9"/>
    <mergeCell ref="C8:C9"/>
    <mergeCell ref="D8:D9"/>
    <mergeCell ref="E8:E9"/>
    <mergeCell ref="F8:F9"/>
    <mergeCell ref="H6:I7"/>
    <mergeCell ref="H8:H9"/>
    <mergeCell ref="I8:I9"/>
    <mergeCell ref="D6:E7"/>
    <mergeCell ref="F6:G7"/>
    <mergeCell ref="G5:J5"/>
    <mergeCell ref="A1:J1"/>
    <mergeCell ref="A2:J2"/>
    <mergeCell ref="A3:J3"/>
    <mergeCell ref="A4:J4"/>
    <mergeCell ref="A5:B5"/>
  </mergeCells>
  <phoneticPr fontId="19" type="noConversion"/>
  <printOptions horizontalCentered="1" verticalCentered="1"/>
  <pageMargins left="0" right="0" top="0" bottom="0" header="0" footer="0"/>
  <pageSetup paperSize="9" scale="90" orientation="landscape" r:id="rId1"/>
  <headerFooter alignWithMargins="0"/>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0"/>
  <sheetViews>
    <sheetView showGridLines="0" rightToLeft="1" view="pageBreakPreview" zoomScaleNormal="100" zoomScaleSheetLayoutView="100" workbookViewId="0">
      <selection activeCell="C17" sqref="C17"/>
    </sheetView>
  </sheetViews>
  <sheetFormatPr defaultRowHeight="12.75"/>
  <cols>
    <col min="1" max="1" width="14.42578125" style="37" customWidth="1"/>
    <col min="2" max="15" width="9" style="37" customWidth="1"/>
    <col min="16" max="16" width="16.42578125" style="37" customWidth="1"/>
    <col min="17" max="17" width="16.42578125" style="38" customWidth="1"/>
    <col min="18" max="16384" width="9.140625" style="38"/>
  </cols>
  <sheetData>
    <row r="1" spans="1:16" s="14" customFormat="1" ht="33" customHeight="1">
      <c r="A1" s="485" t="s">
        <v>506</v>
      </c>
      <c r="B1" s="486"/>
      <c r="C1" s="486"/>
      <c r="D1" s="486"/>
      <c r="E1" s="486"/>
      <c r="F1" s="486"/>
      <c r="G1" s="486"/>
      <c r="H1" s="486"/>
      <c r="I1" s="486"/>
      <c r="J1" s="486"/>
      <c r="K1" s="486"/>
      <c r="L1" s="486"/>
      <c r="M1" s="486"/>
      <c r="N1" s="486"/>
      <c r="O1" s="486"/>
      <c r="P1" s="486"/>
    </row>
    <row r="2" spans="1:16" s="14" customFormat="1" ht="18">
      <c r="A2" s="570" t="s">
        <v>364</v>
      </c>
      <c r="B2" s="571"/>
      <c r="C2" s="571"/>
      <c r="D2" s="571"/>
      <c r="E2" s="571"/>
      <c r="F2" s="571"/>
      <c r="G2" s="571"/>
      <c r="H2" s="571"/>
      <c r="I2" s="571"/>
      <c r="J2" s="571"/>
      <c r="K2" s="571"/>
      <c r="L2" s="571"/>
      <c r="M2" s="571"/>
      <c r="N2" s="571"/>
      <c r="O2" s="571"/>
      <c r="P2" s="571"/>
    </row>
    <row r="3" spans="1:16" s="15" customFormat="1" ht="22.15" customHeight="1">
      <c r="A3" s="493" t="s">
        <v>507</v>
      </c>
      <c r="B3" s="493"/>
      <c r="C3" s="493"/>
      <c r="D3" s="493"/>
      <c r="E3" s="493"/>
      <c r="F3" s="493"/>
      <c r="G3" s="493"/>
      <c r="H3" s="493"/>
      <c r="I3" s="493"/>
      <c r="J3" s="493"/>
      <c r="K3" s="493"/>
      <c r="L3" s="493"/>
      <c r="M3" s="493"/>
      <c r="N3" s="493"/>
      <c r="O3" s="493"/>
      <c r="P3" s="493"/>
    </row>
    <row r="4" spans="1:16" s="34" customFormat="1" ht="20.100000000000001" customHeight="1">
      <c r="A4" s="637" t="s">
        <v>563</v>
      </c>
      <c r="B4" s="637"/>
      <c r="O4" s="616" t="s">
        <v>562</v>
      </c>
      <c r="P4" s="617"/>
    </row>
    <row r="5" spans="1:16" s="35" customFormat="1" ht="14.25" customHeight="1">
      <c r="A5" s="611" t="s">
        <v>453</v>
      </c>
      <c r="B5" s="657" t="s">
        <v>251</v>
      </c>
      <c r="C5" s="658"/>
      <c r="D5" s="657" t="s">
        <v>252</v>
      </c>
      <c r="E5" s="658"/>
      <c r="F5" s="657" t="s">
        <v>253</v>
      </c>
      <c r="G5" s="658"/>
      <c r="H5" s="657" t="s">
        <v>254</v>
      </c>
      <c r="I5" s="658"/>
      <c r="J5" s="657" t="s">
        <v>255</v>
      </c>
      <c r="K5" s="658"/>
      <c r="L5" s="655" t="s">
        <v>568</v>
      </c>
      <c r="M5" s="656"/>
      <c r="N5" s="654" t="s">
        <v>137</v>
      </c>
      <c r="O5" s="654"/>
      <c r="P5" s="643" t="s">
        <v>454</v>
      </c>
    </row>
    <row r="6" spans="1:16" s="35" customFormat="1" ht="17.25" customHeight="1">
      <c r="A6" s="611"/>
      <c r="B6" s="657"/>
      <c r="C6" s="658"/>
      <c r="D6" s="657"/>
      <c r="E6" s="658"/>
      <c r="F6" s="657"/>
      <c r="G6" s="658"/>
      <c r="H6" s="657"/>
      <c r="I6" s="658"/>
      <c r="J6" s="657"/>
      <c r="K6" s="658"/>
      <c r="L6" s="655"/>
      <c r="M6" s="656"/>
      <c r="N6" s="654"/>
      <c r="O6" s="654"/>
      <c r="P6" s="643"/>
    </row>
    <row r="7" spans="1:16" s="35" customFormat="1" ht="15" customHeight="1">
      <c r="A7" s="611"/>
      <c r="B7" s="516" t="s">
        <v>151</v>
      </c>
      <c r="C7" s="516" t="s">
        <v>152</v>
      </c>
      <c r="D7" s="516" t="s">
        <v>151</v>
      </c>
      <c r="E7" s="516" t="s">
        <v>152</v>
      </c>
      <c r="F7" s="516" t="s">
        <v>151</v>
      </c>
      <c r="G7" s="516" t="s">
        <v>152</v>
      </c>
      <c r="H7" s="516" t="s">
        <v>151</v>
      </c>
      <c r="I7" s="516" t="s">
        <v>152</v>
      </c>
      <c r="J7" s="516" t="s">
        <v>151</v>
      </c>
      <c r="K7" s="516" t="s">
        <v>152</v>
      </c>
      <c r="L7" s="516" t="s">
        <v>151</v>
      </c>
      <c r="M7" s="516" t="s">
        <v>152</v>
      </c>
      <c r="N7" s="516" t="s">
        <v>151</v>
      </c>
      <c r="O7" s="516" t="s">
        <v>152</v>
      </c>
      <c r="P7" s="643"/>
    </row>
    <row r="8" spans="1:16" s="35" customFormat="1" ht="14.25" customHeight="1">
      <c r="A8" s="611"/>
      <c r="B8" s="516"/>
      <c r="C8" s="516"/>
      <c r="D8" s="516"/>
      <c r="E8" s="516"/>
      <c r="F8" s="516"/>
      <c r="G8" s="516"/>
      <c r="H8" s="516"/>
      <c r="I8" s="516"/>
      <c r="J8" s="516"/>
      <c r="K8" s="516"/>
      <c r="L8" s="516"/>
      <c r="M8" s="516"/>
      <c r="N8" s="516"/>
      <c r="O8" s="516"/>
      <c r="P8" s="643"/>
    </row>
    <row r="9" spans="1:16" s="36" customFormat="1" ht="40.5" customHeight="1" thickBot="1">
      <c r="A9" s="377">
        <v>2010</v>
      </c>
      <c r="B9" s="372">
        <v>347518</v>
      </c>
      <c r="C9" s="372">
        <v>255910</v>
      </c>
      <c r="D9" s="372">
        <v>100453</v>
      </c>
      <c r="E9" s="372">
        <v>75589</v>
      </c>
      <c r="F9" s="372">
        <v>62619</v>
      </c>
      <c r="G9" s="372">
        <v>53757</v>
      </c>
      <c r="H9" s="372">
        <v>29031</v>
      </c>
      <c r="I9" s="372">
        <v>24335</v>
      </c>
      <c r="J9" s="372">
        <v>23028</v>
      </c>
      <c r="K9" s="372">
        <v>20658</v>
      </c>
      <c r="L9" s="372">
        <v>12573</v>
      </c>
      <c r="M9" s="372">
        <v>12887</v>
      </c>
      <c r="N9" s="373">
        <f>SUM(B9,D9,F9,H9,J9,L9)</f>
        <v>575222</v>
      </c>
      <c r="O9" s="373">
        <f>SUM(C9,E9,G9,I9,K9,M9)</f>
        <v>443136</v>
      </c>
      <c r="P9" s="374">
        <v>2010</v>
      </c>
    </row>
    <row r="10" spans="1:16" s="36" customFormat="1" ht="40.5" customHeight="1" thickBot="1">
      <c r="A10" s="378">
        <v>2011</v>
      </c>
      <c r="B10" s="60">
        <v>378015</v>
      </c>
      <c r="C10" s="60">
        <v>325771</v>
      </c>
      <c r="D10" s="60">
        <v>203871</v>
      </c>
      <c r="E10" s="60">
        <v>157165</v>
      </c>
      <c r="F10" s="60">
        <v>86380</v>
      </c>
      <c r="G10" s="60">
        <v>71164</v>
      </c>
      <c r="H10" s="60">
        <v>46307</v>
      </c>
      <c r="I10" s="60">
        <v>37683</v>
      </c>
      <c r="J10" s="60">
        <v>38500</v>
      </c>
      <c r="K10" s="60">
        <v>34770</v>
      </c>
      <c r="L10" s="60">
        <v>18637</v>
      </c>
      <c r="M10" s="60">
        <v>17905</v>
      </c>
      <c r="N10" s="349">
        <f t="shared" ref="N10" si="0">SUM(B10,D10,F10,H10,J10,L10)</f>
        <v>771710</v>
      </c>
      <c r="O10" s="349">
        <f t="shared" ref="O10" si="1">SUM(C10,E10,G10,I10,K10,M10)</f>
        <v>644458</v>
      </c>
      <c r="P10" s="375">
        <v>2011</v>
      </c>
    </row>
    <row r="11" spans="1:16" s="36" customFormat="1" ht="40.5" customHeight="1">
      <c r="A11" s="379">
        <v>2012</v>
      </c>
      <c r="B11" s="284" t="s">
        <v>325</v>
      </c>
      <c r="C11" s="284" t="s">
        <v>325</v>
      </c>
      <c r="D11" s="284">
        <v>133675</v>
      </c>
      <c r="E11" s="284">
        <v>120580</v>
      </c>
      <c r="F11" s="284">
        <v>67413</v>
      </c>
      <c r="G11" s="284">
        <v>91776</v>
      </c>
      <c r="H11" s="284">
        <v>33012</v>
      </c>
      <c r="I11" s="284">
        <v>30911</v>
      </c>
      <c r="J11" s="284">
        <v>26148</v>
      </c>
      <c r="K11" s="284">
        <v>28664</v>
      </c>
      <c r="L11" s="284">
        <v>47001</v>
      </c>
      <c r="M11" s="284">
        <v>21238</v>
      </c>
      <c r="N11" s="415">
        <f>SUM(B11,D11,F11,H11,J11,L11)</f>
        <v>307249</v>
      </c>
      <c r="O11" s="415">
        <f>SUM(C11,E11,G11,I11,K11,M11)</f>
        <v>293169</v>
      </c>
      <c r="P11" s="376">
        <v>2012</v>
      </c>
    </row>
    <row r="12" spans="1:16">
      <c r="A12" s="422" t="s">
        <v>511</v>
      </c>
      <c r="B12" s="421"/>
      <c r="C12" s="421"/>
      <c r="D12" s="421"/>
      <c r="E12" s="421"/>
      <c r="F12" s="421"/>
      <c r="G12" s="421"/>
      <c r="H12" s="421"/>
      <c r="I12" s="421"/>
      <c r="J12" s="421"/>
      <c r="K12" s="421"/>
      <c r="L12" s="421"/>
      <c r="M12" s="421"/>
      <c r="N12" s="421"/>
      <c r="O12" s="421"/>
      <c r="P12" s="421" t="s">
        <v>515</v>
      </c>
    </row>
    <row r="20" ht="29.25" customHeight="1"/>
  </sheetData>
  <mergeCells count="28">
    <mergeCell ref="J5:K6"/>
    <mergeCell ref="P5:P8"/>
    <mergeCell ref="B7:B8"/>
    <mergeCell ref="C7:C8"/>
    <mergeCell ref="D7:D8"/>
    <mergeCell ref="E7:E8"/>
    <mergeCell ref="F7:F8"/>
    <mergeCell ref="D5:E6"/>
    <mergeCell ref="F5:G6"/>
    <mergeCell ref="H5:I6"/>
    <mergeCell ref="G7:G8"/>
    <mergeCell ref="H7:H8"/>
    <mergeCell ref="A1:P1"/>
    <mergeCell ref="O7:O8"/>
    <mergeCell ref="I7:I8"/>
    <mergeCell ref="J7:J8"/>
    <mergeCell ref="K7:K8"/>
    <mergeCell ref="L7:L8"/>
    <mergeCell ref="M7:M8"/>
    <mergeCell ref="N7:N8"/>
    <mergeCell ref="L5:M6"/>
    <mergeCell ref="N5:O6"/>
    <mergeCell ref="A2:P2"/>
    <mergeCell ref="A3:P3"/>
    <mergeCell ref="A4:B4"/>
    <mergeCell ref="O4:P4"/>
    <mergeCell ref="A5:A8"/>
    <mergeCell ref="B5:C6"/>
  </mergeCells>
  <printOptions horizontalCentered="1" verticalCentered="1"/>
  <pageMargins left="0" right="0" top="0" bottom="0" header="0" footer="0"/>
  <pageSetup paperSize="9" scale="90" orientation="landscape"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1"/>
  <sheetViews>
    <sheetView showGridLines="0" rightToLeft="1" view="pageBreakPreview" zoomScaleNormal="95" zoomScaleSheetLayoutView="100" workbookViewId="0">
      <selection activeCell="C23" sqref="C23"/>
    </sheetView>
  </sheetViews>
  <sheetFormatPr defaultRowHeight="12.75"/>
  <cols>
    <col min="1" max="1" width="22.42578125" style="20" customWidth="1"/>
    <col min="2" max="2" width="7.42578125" style="20" customWidth="1"/>
    <col min="3" max="8" width="11" style="20" customWidth="1"/>
    <col min="9" max="9" width="9.140625" style="20"/>
    <col min="10" max="10" width="21.85546875" style="20" customWidth="1"/>
    <col min="11" max="16384" width="9.140625" style="73"/>
  </cols>
  <sheetData>
    <row r="1" spans="1:10" ht="18">
      <c r="A1" s="485" t="s">
        <v>433</v>
      </c>
      <c r="B1" s="486"/>
      <c r="C1" s="486"/>
      <c r="D1" s="486"/>
      <c r="E1" s="486"/>
      <c r="F1" s="486"/>
      <c r="G1" s="486"/>
      <c r="H1" s="486"/>
      <c r="I1" s="486"/>
      <c r="J1" s="486"/>
    </row>
    <row r="2" spans="1:10" ht="18">
      <c r="A2" s="490">
        <v>2012</v>
      </c>
      <c r="B2" s="491"/>
      <c r="C2" s="491"/>
      <c r="D2" s="491"/>
      <c r="E2" s="491"/>
      <c r="F2" s="491"/>
      <c r="G2" s="491"/>
      <c r="H2" s="491"/>
      <c r="I2" s="491"/>
      <c r="J2" s="491"/>
    </row>
    <row r="3" spans="1:10" ht="22.15" customHeight="1">
      <c r="A3" s="493" t="s">
        <v>134</v>
      </c>
      <c r="B3" s="493"/>
      <c r="C3" s="493"/>
      <c r="D3" s="493"/>
      <c r="E3" s="493"/>
      <c r="F3" s="493"/>
      <c r="G3" s="493"/>
      <c r="H3" s="493"/>
      <c r="I3" s="493"/>
      <c r="J3" s="493"/>
    </row>
    <row r="4" spans="1:10" ht="15.75">
      <c r="A4" s="493">
        <v>2012</v>
      </c>
      <c r="B4" s="493"/>
      <c r="C4" s="493"/>
      <c r="D4" s="493"/>
      <c r="E4" s="493"/>
      <c r="F4" s="493"/>
      <c r="G4" s="493"/>
      <c r="H4" s="493"/>
      <c r="I4" s="493"/>
      <c r="J4" s="493"/>
    </row>
    <row r="5" spans="1:10" ht="20.100000000000001" customHeight="1">
      <c r="A5" s="637" t="s">
        <v>565</v>
      </c>
      <c r="B5" s="637"/>
      <c r="C5" s="73"/>
      <c r="D5" s="73"/>
      <c r="E5" s="73"/>
      <c r="F5" s="73"/>
      <c r="G5" s="73"/>
      <c r="H5" s="73"/>
      <c r="I5" s="616" t="s">
        <v>564</v>
      </c>
      <c r="J5" s="617"/>
    </row>
    <row r="6" spans="1:10" s="74" customFormat="1" ht="22.5" customHeight="1" thickBot="1">
      <c r="A6" s="572" t="s">
        <v>141</v>
      </c>
      <c r="B6" s="659"/>
      <c r="C6" s="508" t="s">
        <v>142</v>
      </c>
      <c r="D6" s="508" t="s">
        <v>143</v>
      </c>
      <c r="E6" s="508" t="s">
        <v>227</v>
      </c>
      <c r="F6" s="508" t="s">
        <v>144</v>
      </c>
      <c r="G6" s="663" t="s">
        <v>365</v>
      </c>
      <c r="H6" s="538" t="s">
        <v>137</v>
      </c>
      <c r="I6" s="661" t="s">
        <v>150</v>
      </c>
      <c r="J6" s="497"/>
    </row>
    <row r="7" spans="1:10" s="74" customFormat="1" ht="41.25" customHeight="1">
      <c r="A7" s="574"/>
      <c r="B7" s="660"/>
      <c r="C7" s="542"/>
      <c r="D7" s="542"/>
      <c r="E7" s="542"/>
      <c r="F7" s="542"/>
      <c r="G7" s="664"/>
      <c r="H7" s="540"/>
      <c r="I7" s="662"/>
      <c r="J7" s="499"/>
    </row>
    <row r="8" spans="1:10" s="75" customFormat="1" ht="21.95" customHeight="1" thickBot="1">
      <c r="A8" s="285" t="s">
        <v>145</v>
      </c>
      <c r="B8" s="448" t="s">
        <v>96</v>
      </c>
      <c r="C8" s="111">
        <v>177463</v>
      </c>
      <c r="D8" s="111">
        <v>220126</v>
      </c>
      <c r="E8" s="111">
        <v>62426</v>
      </c>
      <c r="F8" s="111">
        <v>168481</v>
      </c>
      <c r="G8" s="111">
        <v>334754</v>
      </c>
      <c r="H8" s="433">
        <f>SUM(C8:G8)</f>
        <v>963250</v>
      </c>
      <c r="I8" s="449" t="s">
        <v>97</v>
      </c>
      <c r="J8" s="450" t="s">
        <v>119</v>
      </c>
    </row>
    <row r="9" spans="1:10" s="75" customFormat="1" ht="21.95" customHeight="1" thickBot="1">
      <c r="A9" s="446"/>
      <c r="B9" s="451" t="s">
        <v>129</v>
      </c>
      <c r="C9" s="434">
        <v>179538</v>
      </c>
      <c r="D9" s="434">
        <v>240917</v>
      </c>
      <c r="E9" s="434">
        <v>91762</v>
      </c>
      <c r="F9" s="434">
        <v>306320</v>
      </c>
      <c r="G9" s="434">
        <v>508626</v>
      </c>
      <c r="H9" s="400">
        <f>SUM(C9:G9)</f>
        <v>1327163</v>
      </c>
      <c r="I9" s="77" t="s">
        <v>98</v>
      </c>
      <c r="J9" s="452"/>
    </row>
    <row r="10" spans="1:10" s="75" customFormat="1" ht="21.95" customHeight="1" thickBot="1">
      <c r="A10" s="447" t="s">
        <v>146</v>
      </c>
      <c r="B10" s="453" t="s">
        <v>96</v>
      </c>
      <c r="C10" s="435">
        <v>75659</v>
      </c>
      <c r="D10" s="435">
        <v>369354</v>
      </c>
      <c r="E10" s="435">
        <v>54509</v>
      </c>
      <c r="F10" s="435">
        <v>265543</v>
      </c>
      <c r="G10" s="435">
        <v>384375</v>
      </c>
      <c r="H10" s="454">
        <f t="shared" ref="H10:H17" si="0">SUM(C10:G10)</f>
        <v>1149440</v>
      </c>
      <c r="I10" s="78" t="s">
        <v>97</v>
      </c>
      <c r="J10" s="455" t="s">
        <v>121</v>
      </c>
    </row>
    <row r="11" spans="1:10" s="75" customFormat="1" ht="21.95" customHeight="1" thickBot="1">
      <c r="A11" s="286"/>
      <c r="B11" s="453" t="s">
        <v>129</v>
      </c>
      <c r="C11" s="435">
        <v>79535</v>
      </c>
      <c r="D11" s="435">
        <v>249591</v>
      </c>
      <c r="E11" s="435">
        <v>87461</v>
      </c>
      <c r="F11" s="435">
        <v>286320</v>
      </c>
      <c r="G11" s="435">
        <v>535980</v>
      </c>
      <c r="H11" s="454">
        <f t="shared" si="0"/>
        <v>1238887</v>
      </c>
      <c r="I11" s="78" t="s">
        <v>98</v>
      </c>
      <c r="J11" s="456"/>
    </row>
    <row r="12" spans="1:10" s="75" customFormat="1" ht="21.95" customHeight="1" thickBot="1">
      <c r="A12" s="158" t="s">
        <v>147</v>
      </c>
      <c r="B12" s="451" t="s">
        <v>96</v>
      </c>
      <c r="C12" s="434">
        <v>42276</v>
      </c>
      <c r="D12" s="434">
        <v>51959</v>
      </c>
      <c r="E12" s="434">
        <v>16970</v>
      </c>
      <c r="F12" s="434">
        <v>105646</v>
      </c>
      <c r="G12" s="434">
        <v>75589</v>
      </c>
      <c r="H12" s="400">
        <f t="shared" si="0"/>
        <v>292440</v>
      </c>
      <c r="I12" s="77" t="s">
        <v>97</v>
      </c>
      <c r="J12" s="457" t="s">
        <v>123</v>
      </c>
    </row>
    <row r="13" spans="1:10" s="75" customFormat="1" ht="21.95" customHeight="1" thickBot="1">
      <c r="A13" s="446"/>
      <c r="B13" s="451" t="s">
        <v>129</v>
      </c>
      <c r="C13" s="434">
        <v>26663</v>
      </c>
      <c r="D13" s="434">
        <v>28168</v>
      </c>
      <c r="E13" s="434">
        <v>9671</v>
      </c>
      <c r="F13" s="434">
        <v>92792</v>
      </c>
      <c r="G13" s="434">
        <v>42345</v>
      </c>
      <c r="H13" s="400">
        <f t="shared" si="0"/>
        <v>199639</v>
      </c>
      <c r="I13" s="77" t="s">
        <v>98</v>
      </c>
      <c r="J13" s="452"/>
    </row>
    <row r="14" spans="1:10" s="75" customFormat="1" ht="21.95" customHeight="1" thickBot="1">
      <c r="A14" s="447" t="s">
        <v>148</v>
      </c>
      <c r="B14" s="453" t="s">
        <v>96</v>
      </c>
      <c r="C14" s="435">
        <v>11009</v>
      </c>
      <c r="D14" s="435">
        <v>11447</v>
      </c>
      <c r="E14" s="435">
        <v>3426</v>
      </c>
      <c r="F14" s="435">
        <v>16970</v>
      </c>
      <c r="G14" s="435">
        <v>7643</v>
      </c>
      <c r="H14" s="454">
        <f t="shared" si="0"/>
        <v>50495</v>
      </c>
      <c r="I14" s="78" t="s">
        <v>97</v>
      </c>
      <c r="J14" s="455" t="s">
        <v>125</v>
      </c>
    </row>
    <row r="15" spans="1:10" s="75" customFormat="1" ht="21.95" customHeight="1" thickBot="1">
      <c r="A15" s="286"/>
      <c r="B15" s="453" t="s">
        <v>129</v>
      </c>
      <c r="C15" s="435">
        <v>6740</v>
      </c>
      <c r="D15" s="435">
        <v>7095</v>
      </c>
      <c r="E15" s="435">
        <v>3156</v>
      </c>
      <c r="F15" s="435">
        <v>17939</v>
      </c>
      <c r="G15" s="435">
        <v>8850</v>
      </c>
      <c r="H15" s="454">
        <f t="shared" si="0"/>
        <v>43780</v>
      </c>
      <c r="I15" s="78" t="s">
        <v>98</v>
      </c>
      <c r="J15" s="456"/>
    </row>
    <row r="16" spans="1:10" s="75" customFormat="1" ht="21.95" customHeight="1" thickBot="1">
      <c r="A16" s="158" t="s">
        <v>149</v>
      </c>
      <c r="B16" s="451" t="s">
        <v>96</v>
      </c>
      <c r="C16" s="434">
        <v>842</v>
      </c>
      <c r="D16" s="434">
        <v>752</v>
      </c>
      <c r="E16" s="434">
        <v>983</v>
      </c>
      <c r="F16" s="434">
        <v>2329</v>
      </c>
      <c r="G16" s="434">
        <v>745</v>
      </c>
      <c r="H16" s="400">
        <f t="shared" si="0"/>
        <v>5651</v>
      </c>
      <c r="I16" s="77" t="s">
        <v>97</v>
      </c>
      <c r="J16" s="457" t="s">
        <v>127</v>
      </c>
    </row>
    <row r="17" spans="1:10" s="75" customFormat="1" ht="21.95" customHeight="1">
      <c r="A17" s="285"/>
      <c r="B17" s="458" t="s">
        <v>129</v>
      </c>
      <c r="C17" s="436">
        <v>693</v>
      </c>
      <c r="D17" s="436">
        <v>697</v>
      </c>
      <c r="E17" s="436">
        <v>1083</v>
      </c>
      <c r="F17" s="436">
        <v>2719</v>
      </c>
      <c r="G17" s="436">
        <v>499</v>
      </c>
      <c r="H17" s="459">
        <f t="shared" si="0"/>
        <v>5691</v>
      </c>
      <c r="I17" s="79" t="s">
        <v>98</v>
      </c>
      <c r="J17" s="450"/>
    </row>
    <row r="18" spans="1:10" s="75" customFormat="1" ht="21.95" customHeight="1" thickBot="1">
      <c r="A18" s="287" t="s">
        <v>95</v>
      </c>
      <c r="B18" s="460" t="s">
        <v>96</v>
      </c>
      <c r="C18" s="461">
        <f>C8+C10+C12+C14+C16</f>
        <v>307249</v>
      </c>
      <c r="D18" s="461">
        <f t="shared" ref="D18:H19" si="1">D8+D10+D12+D14+D16</f>
        <v>653638</v>
      </c>
      <c r="E18" s="461">
        <f t="shared" si="1"/>
        <v>138314</v>
      </c>
      <c r="F18" s="461">
        <f t="shared" si="1"/>
        <v>558969</v>
      </c>
      <c r="G18" s="461">
        <f t="shared" si="1"/>
        <v>803106</v>
      </c>
      <c r="H18" s="461">
        <f t="shared" si="1"/>
        <v>2461276</v>
      </c>
      <c r="I18" s="80" t="s">
        <v>97</v>
      </c>
      <c r="J18" s="462" t="s">
        <v>3</v>
      </c>
    </row>
    <row r="19" spans="1:10" s="75" customFormat="1" ht="21.95" customHeight="1">
      <c r="A19" s="288"/>
      <c r="B19" s="463" t="s">
        <v>129</v>
      </c>
      <c r="C19" s="163">
        <f>C9+C11+C13+C15+C17</f>
        <v>293169</v>
      </c>
      <c r="D19" s="163">
        <f t="shared" si="1"/>
        <v>526468</v>
      </c>
      <c r="E19" s="163">
        <f t="shared" si="1"/>
        <v>193133</v>
      </c>
      <c r="F19" s="163">
        <f t="shared" si="1"/>
        <v>706090</v>
      </c>
      <c r="G19" s="163">
        <f t="shared" si="1"/>
        <v>1096300</v>
      </c>
      <c r="H19" s="163">
        <f t="shared" si="1"/>
        <v>2815160</v>
      </c>
      <c r="I19" s="289" t="s">
        <v>98</v>
      </c>
      <c r="J19" s="464"/>
    </row>
    <row r="20" spans="1:10">
      <c r="A20" s="418" t="s">
        <v>511</v>
      </c>
      <c r="B20" s="417"/>
      <c r="C20" s="417"/>
      <c r="D20" s="417"/>
      <c r="E20" s="417"/>
      <c r="F20" s="417"/>
      <c r="G20" s="417"/>
      <c r="H20" s="417"/>
      <c r="I20" s="417"/>
      <c r="J20" s="417" t="s">
        <v>515</v>
      </c>
    </row>
    <row r="31" spans="1:10" ht="29.25" customHeight="1"/>
  </sheetData>
  <mergeCells count="14">
    <mergeCell ref="H6:H7"/>
    <mergeCell ref="A1:J1"/>
    <mergeCell ref="A3:J3"/>
    <mergeCell ref="A4:J4"/>
    <mergeCell ref="A5:B5"/>
    <mergeCell ref="I5:J5"/>
    <mergeCell ref="A6:B7"/>
    <mergeCell ref="I6:J7"/>
    <mergeCell ref="A2:J2"/>
    <mergeCell ref="C6:C7"/>
    <mergeCell ref="D6:D7"/>
    <mergeCell ref="E6:E7"/>
    <mergeCell ref="F6:F7"/>
    <mergeCell ref="G6:G7"/>
  </mergeCells>
  <phoneticPr fontId="19" type="noConversion"/>
  <printOptions horizontalCentered="1" verticalCentered="1"/>
  <pageMargins left="0" right="0" top="0" bottom="0" header="0" footer="0"/>
  <pageSetup paperSize="9" orientation="landscape"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1"/>
  <sheetViews>
    <sheetView showGridLines="0" rightToLeft="1" view="pageBreakPreview" zoomScaleNormal="100" zoomScaleSheetLayoutView="100" workbookViewId="0">
      <selection activeCell="C19" sqref="C19"/>
    </sheetView>
  </sheetViews>
  <sheetFormatPr defaultRowHeight="12.75"/>
  <cols>
    <col min="1" max="1" width="16.7109375" style="18" customWidth="1"/>
    <col min="2" max="7" width="9.140625" style="18" customWidth="1"/>
    <col min="8" max="8" width="18.5703125" style="18" customWidth="1"/>
    <col min="9" max="16384" width="9.140625" style="4"/>
  </cols>
  <sheetData>
    <row r="1" spans="1:8" ht="18">
      <c r="A1" s="485" t="s">
        <v>401</v>
      </c>
      <c r="B1" s="486"/>
      <c r="C1" s="486"/>
      <c r="D1" s="486"/>
      <c r="E1" s="486"/>
      <c r="F1" s="486"/>
      <c r="G1" s="486"/>
      <c r="H1" s="486"/>
    </row>
    <row r="2" spans="1:8" ht="18">
      <c r="A2" s="490" t="s">
        <v>475</v>
      </c>
      <c r="B2" s="491"/>
      <c r="C2" s="491"/>
      <c r="D2" s="491"/>
      <c r="E2" s="491"/>
      <c r="F2" s="491"/>
      <c r="G2" s="491"/>
      <c r="H2" s="491"/>
    </row>
    <row r="3" spans="1:8" ht="15.75">
      <c r="A3" s="492" t="s">
        <v>24</v>
      </c>
      <c r="B3" s="492"/>
      <c r="C3" s="492"/>
      <c r="D3" s="492"/>
      <c r="E3" s="492"/>
      <c r="F3" s="492"/>
      <c r="G3" s="492"/>
      <c r="H3" s="492"/>
    </row>
    <row r="4" spans="1:8" ht="15.75">
      <c r="A4" s="493" t="s">
        <v>476</v>
      </c>
      <c r="B4" s="493"/>
      <c r="C4" s="493"/>
      <c r="D4" s="493"/>
      <c r="E4" s="493"/>
      <c r="F4" s="493"/>
      <c r="G4" s="493"/>
      <c r="H4" s="493"/>
    </row>
    <row r="5" spans="1:8" ht="20.100000000000001" customHeight="1">
      <c r="A5" s="31" t="s">
        <v>521</v>
      </c>
      <c r="B5" s="30"/>
      <c r="C5" s="30"/>
      <c r="D5" s="30"/>
      <c r="E5" s="30"/>
      <c r="F5" s="30"/>
      <c r="G5" s="343"/>
      <c r="H5" s="133" t="s">
        <v>520</v>
      </c>
    </row>
    <row r="6" spans="1:8" s="5" customFormat="1" ht="16.5" customHeight="1" thickBot="1">
      <c r="A6" s="494" t="s">
        <v>457</v>
      </c>
      <c r="B6" s="482">
        <v>2008</v>
      </c>
      <c r="C6" s="482">
        <v>2009</v>
      </c>
      <c r="D6" s="482">
        <v>2010</v>
      </c>
      <c r="E6" s="487">
        <v>2011</v>
      </c>
      <c r="F6" s="482">
        <v>2012</v>
      </c>
      <c r="G6" s="482">
        <v>2013</v>
      </c>
      <c r="H6" s="497" t="s">
        <v>458</v>
      </c>
    </row>
    <row r="7" spans="1:8" s="5" customFormat="1" ht="16.5" customHeight="1" thickBot="1">
      <c r="A7" s="495"/>
      <c r="B7" s="483"/>
      <c r="C7" s="483"/>
      <c r="D7" s="483"/>
      <c r="E7" s="488"/>
      <c r="F7" s="483"/>
      <c r="G7" s="483"/>
      <c r="H7" s="498"/>
    </row>
    <row r="8" spans="1:8" s="5" customFormat="1" ht="16.5" customHeight="1">
      <c r="A8" s="496"/>
      <c r="B8" s="484"/>
      <c r="C8" s="484"/>
      <c r="D8" s="484"/>
      <c r="E8" s="489"/>
      <c r="F8" s="484"/>
      <c r="G8" s="484"/>
      <c r="H8" s="499"/>
    </row>
    <row r="9" spans="1:8" s="6" customFormat="1" ht="33.75" customHeight="1" thickBot="1">
      <c r="A9" s="137" t="s">
        <v>508</v>
      </c>
      <c r="B9" s="121">
        <v>25</v>
      </c>
      <c r="C9" s="121">
        <v>25</v>
      </c>
      <c r="D9" s="121">
        <v>38</v>
      </c>
      <c r="E9" s="121">
        <v>38</v>
      </c>
      <c r="F9" s="122">
        <v>38</v>
      </c>
      <c r="G9" s="122">
        <v>38</v>
      </c>
      <c r="H9" s="138" t="s">
        <v>25</v>
      </c>
    </row>
    <row r="10" spans="1:8" s="6" customFormat="1" ht="33.75" customHeight="1" thickBot="1">
      <c r="A10" s="139" t="s">
        <v>164</v>
      </c>
      <c r="B10" s="123" t="s">
        <v>325</v>
      </c>
      <c r="C10" s="123">
        <v>5200</v>
      </c>
      <c r="D10" s="123">
        <v>7498</v>
      </c>
      <c r="E10" s="123">
        <v>7498</v>
      </c>
      <c r="F10" s="123">
        <v>7537</v>
      </c>
      <c r="G10" s="253">
        <v>7537</v>
      </c>
      <c r="H10" s="140" t="s">
        <v>165</v>
      </c>
    </row>
    <row r="11" spans="1:8" s="6" customFormat="1" ht="33.75" customHeight="1" thickBot="1">
      <c r="A11" s="141" t="s">
        <v>455</v>
      </c>
      <c r="B11" s="124">
        <v>1198</v>
      </c>
      <c r="C11" s="124">
        <v>1365</v>
      </c>
      <c r="D11" s="124">
        <v>1530</v>
      </c>
      <c r="E11" s="124">
        <v>1590</v>
      </c>
      <c r="F11" s="125">
        <v>1972</v>
      </c>
      <c r="G11" s="125">
        <v>2071</v>
      </c>
      <c r="H11" s="142" t="s">
        <v>456</v>
      </c>
    </row>
    <row r="12" spans="1:8" s="6" customFormat="1" ht="33.75" customHeight="1" thickBot="1">
      <c r="A12" s="139" t="s">
        <v>26</v>
      </c>
      <c r="B12" s="123">
        <v>609</v>
      </c>
      <c r="C12" s="123">
        <v>540</v>
      </c>
      <c r="D12" s="123">
        <v>484</v>
      </c>
      <c r="E12" s="123">
        <v>1280</v>
      </c>
      <c r="F12" s="123">
        <v>1485</v>
      </c>
      <c r="G12" s="253">
        <v>1374</v>
      </c>
      <c r="H12" s="140" t="s">
        <v>27</v>
      </c>
    </row>
    <row r="13" spans="1:8" s="6" customFormat="1" ht="33.75" customHeight="1" thickBot="1">
      <c r="A13" s="141" t="s">
        <v>442</v>
      </c>
      <c r="B13" s="124">
        <v>93</v>
      </c>
      <c r="C13" s="124">
        <v>108</v>
      </c>
      <c r="D13" s="124">
        <v>74</v>
      </c>
      <c r="E13" s="124">
        <v>140</v>
      </c>
      <c r="F13" s="122">
        <v>79</v>
      </c>
      <c r="G13" s="122">
        <v>79</v>
      </c>
      <c r="H13" s="142" t="s">
        <v>28</v>
      </c>
    </row>
    <row r="14" spans="1:8" s="6" customFormat="1" ht="33.75" customHeight="1">
      <c r="A14" s="143" t="s">
        <v>443</v>
      </c>
      <c r="B14" s="126">
        <v>516</v>
      </c>
      <c r="C14" s="126">
        <v>432</v>
      </c>
      <c r="D14" s="126">
        <v>410</v>
      </c>
      <c r="E14" s="126">
        <v>1140</v>
      </c>
      <c r="F14" s="126">
        <v>1406</v>
      </c>
      <c r="G14" s="348">
        <v>1295</v>
      </c>
      <c r="H14" s="144" t="s">
        <v>29</v>
      </c>
    </row>
    <row r="19" spans="1:1" ht="25.5">
      <c r="A19" s="105" t="s">
        <v>434</v>
      </c>
    </row>
    <row r="20" spans="1:1" ht="25.5">
      <c r="A20" s="105" t="s">
        <v>435</v>
      </c>
    </row>
    <row r="31" spans="1:1" ht="29.25" customHeight="1"/>
  </sheetData>
  <mergeCells count="12">
    <mergeCell ref="B6:B8"/>
    <mergeCell ref="A1:H1"/>
    <mergeCell ref="C6:C8"/>
    <mergeCell ref="D6:D8"/>
    <mergeCell ref="E6:E8"/>
    <mergeCell ref="A2:H2"/>
    <mergeCell ref="A3:H3"/>
    <mergeCell ref="A4:H4"/>
    <mergeCell ref="A6:A8"/>
    <mergeCell ref="H6:H8"/>
    <mergeCell ref="F6:F8"/>
    <mergeCell ref="G6:G8"/>
  </mergeCells>
  <phoneticPr fontId="19" type="noConversion"/>
  <printOptions horizontalCentered="1" verticalCentered="1"/>
  <pageMargins left="0" right="0" top="0" bottom="0" header="0" footer="0"/>
  <pageSetup paperSize="9"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3"/>
  <sheetViews>
    <sheetView showGridLines="0" rightToLeft="1" view="pageBreakPreview" zoomScaleNormal="100" workbookViewId="0">
      <selection activeCell="F6" sqref="F6:F8"/>
    </sheetView>
  </sheetViews>
  <sheetFormatPr defaultRowHeight="12.75"/>
  <cols>
    <col min="1" max="1" width="25.28515625" style="18" customWidth="1"/>
    <col min="2" max="5" width="9.42578125" style="18" customWidth="1"/>
    <col min="6" max="6" width="28.28515625" style="18" customWidth="1"/>
    <col min="7" max="16384" width="9.140625" style="4"/>
  </cols>
  <sheetData>
    <row r="1" spans="1:6" s="14" customFormat="1" ht="30" customHeight="1">
      <c r="A1" s="485" t="s">
        <v>403</v>
      </c>
      <c r="B1" s="486"/>
      <c r="C1" s="486"/>
      <c r="D1" s="486"/>
      <c r="E1" s="486"/>
      <c r="F1" s="486"/>
    </row>
    <row r="2" spans="1:6" ht="18" customHeight="1">
      <c r="A2" s="490" t="s">
        <v>450</v>
      </c>
      <c r="B2" s="491"/>
      <c r="C2" s="491"/>
      <c r="D2" s="491"/>
      <c r="E2" s="491"/>
      <c r="F2" s="491"/>
    </row>
    <row r="3" spans="1:6" s="15" customFormat="1" ht="33.75" customHeight="1">
      <c r="A3" s="492" t="s">
        <v>138</v>
      </c>
      <c r="B3" s="492"/>
      <c r="C3" s="492"/>
      <c r="D3" s="492"/>
      <c r="E3" s="492"/>
      <c r="F3" s="492"/>
    </row>
    <row r="4" spans="1:6" s="15" customFormat="1" ht="17.25" customHeight="1">
      <c r="A4" s="493" t="s">
        <v>451</v>
      </c>
      <c r="B4" s="493"/>
      <c r="C4" s="493"/>
      <c r="D4" s="493"/>
      <c r="E4" s="493"/>
      <c r="F4" s="493"/>
    </row>
    <row r="5" spans="1:6" ht="15" customHeight="1">
      <c r="A5" s="31" t="s">
        <v>522</v>
      </c>
      <c r="B5" s="30"/>
      <c r="C5" s="30"/>
      <c r="D5" s="30"/>
      <c r="E5" s="30"/>
      <c r="F5" s="133" t="s">
        <v>523</v>
      </c>
    </row>
    <row r="6" spans="1:6" s="5" customFormat="1" ht="16.5" customHeight="1" thickBot="1">
      <c r="A6" s="500" t="s">
        <v>87</v>
      </c>
      <c r="B6" s="482">
        <v>2008</v>
      </c>
      <c r="C6" s="482">
        <v>2009</v>
      </c>
      <c r="D6" s="482">
        <v>2010</v>
      </c>
      <c r="E6" s="482">
        <v>2011</v>
      </c>
      <c r="F6" s="503" t="s">
        <v>88</v>
      </c>
    </row>
    <row r="7" spans="1:6" s="5" customFormat="1" ht="16.149999999999999" customHeight="1" thickBot="1">
      <c r="A7" s="501"/>
      <c r="B7" s="483"/>
      <c r="C7" s="483"/>
      <c r="D7" s="483"/>
      <c r="E7" s="483"/>
      <c r="F7" s="504"/>
    </row>
    <row r="8" spans="1:6" s="5" customFormat="1" ht="16.5" customHeight="1">
      <c r="A8" s="502"/>
      <c r="B8" s="484"/>
      <c r="C8" s="484"/>
      <c r="D8" s="484"/>
      <c r="E8" s="484"/>
      <c r="F8" s="505"/>
    </row>
    <row r="9" spans="1:6" s="6" customFormat="1" ht="43.5" customHeight="1" thickBot="1">
      <c r="A9" s="145" t="s">
        <v>89</v>
      </c>
      <c r="B9" s="111">
        <v>156</v>
      </c>
      <c r="C9" s="111">
        <v>160</v>
      </c>
      <c r="D9" s="111">
        <v>169</v>
      </c>
      <c r="E9" s="111">
        <v>161</v>
      </c>
      <c r="F9" s="146" t="s">
        <v>90</v>
      </c>
    </row>
    <row r="10" spans="1:6" s="6" customFormat="1" ht="43.5" customHeight="1" thickBot="1">
      <c r="A10" s="147" t="s">
        <v>91</v>
      </c>
      <c r="B10" s="110">
        <v>1404</v>
      </c>
      <c r="C10" s="110">
        <v>1500</v>
      </c>
      <c r="D10" s="110">
        <v>1689</v>
      </c>
      <c r="E10" s="110">
        <v>1428</v>
      </c>
      <c r="F10" s="148" t="s">
        <v>92</v>
      </c>
    </row>
    <row r="11" spans="1:6" s="6" customFormat="1" ht="43.5" customHeight="1">
      <c r="A11" s="149" t="s">
        <v>93</v>
      </c>
      <c r="B11" s="150">
        <v>359</v>
      </c>
      <c r="C11" s="150">
        <v>397</v>
      </c>
      <c r="D11" s="150">
        <v>407</v>
      </c>
      <c r="E11" s="150">
        <v>503</v>
      </c>
      <c r="F11" s="151" t="s">
        <v>94</v>
      </c>
    </row>
    <row r="12" spans="1:6" s="6" customFormat="1" ht="20.25" customHeight="1">
      <c r="A12" s="6" t="s">
        <v>483</v>
      </c>
      <c r="F12" s="152" t="s">
        <v>484</v>
      </c>
    </row>
    <row r="13" spans="1:6" s="6" customFormat="1" ht="43.5" customHeight="1"/>
    <row r="14" spans="1:6" s="6" customFormat="1" ht="43.5" customHeight="1">
      <c r="A14" s="127"/>
      <c r="B14" s="128"/>
      <c r="C14" s="128"/>
      <c r="D14" s="128"/>
      <c r="E14" s="128"/>
      <c r="F14" s="129"/>
    </row>
    <row r="33" ht="29.25" customHeight="1"/>
  </sheetData>
  <mergeCells count="10">
    <mergeCell ref="A1:F1"/>
    <mergeCell ref="E6:E8"/>
    <mergeCell ref="B6:B8"/>
    <mergeCell ref="D6:D8"/>
    <mergeCell ref="A2:F2"/>
    <mergeCell ref="A3:F3"/>
    <mergeCell ref="A4:F4"/>
    <mergeCell ref="A6:A8"/>
    <mergeCell ref="F6:F8"/>
    <mergeCell ref="C6:C8"/>
  </mergeCells>
  <phoneticPr fontId="19" type="noConversion"/>
  <printOptions horizontalCentered="1" verticalCentered="1"/>
  <pageMargins left="0" right="0" top="0" bottom="0" header="0" footer="0"/>
  <pageSetup paperSize="9"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0"/>
  <sheetViews>
    <sheetView showGridLines="0" rightToLeft="1" view="pageBreakPreview" zoomScaleNormal="100" workbookViewId="0">
      <selection activeCell="C13" sqref="C13"/>
    </sheetView>
  </sheetViews>
  <sheetFormatPr defaultRowHeight="12.75"/>
  <cols>
    <col min="1" max="1" width="32.28515625" style="18" customWidth="1"/>
    <col min="2" max="3" width="10.7109375" style="18" customWidth="1"/>
    <col min="4" max="4" width="32.28515625" style="18" customWidth="1"/>
    <col min="5" max="16384" width="9.140625" style="4"/>
  </cols>
  <sheetData>
    <row r="1" spans="1:4" s="14" customFormat="1" ht="18">
      <c r="A1" s="485" t="s">
        <v>404</v>
      </c>
      <c r="B1" s="486"/>
      <c r="C1" s="486"/>
      <c r="D1" s="486"/>
    </row>
    <row r="2" spans="1:4" s="14" customFormat="1" ht="18">
      <c r="A2" s="490">
        <v>2011</v>
      </c>
      <c r="B2" s="490"/>
      <c r="C2" s="490"/>
      <c r="D2" s="490"/>
    </row>
    <row r="3" spans="1:4" s="15" customFormat="1" ht="33" customHeight="1">
      <c r="A3" s="492" t="s">
        <v>485</v>
      </c>
      <c r="B3" s="492"/>
      <c r="C3" s="492"/>
      <c r="D3" s="492"/>
    </row>
    <row r="4" spans="1:4" s="15" customFormat="1" ht="17.25" customHeight="1">
      <c r="A4" s="493">
        <v>2011</v>
      </c>
      <c r="B4" s="493"/>
      <c r="C4" s="493"/>
      <c r="D4" s="493"/>
    </row>
    <row r="5" spans="1:4" ht="15" customHeight="1">
      <c r="A5" s="31" t="s">
        <v>524</v>
      </c>
      <c r="B5" s="30"/>
      <c r="C5" s="30"/>
      <c r="D5" s="133" t="s">
        <v>525</v>
      </c>
    </row>
    <row r="6" spans="1:4" s="5" customFormat="1" ht="16.5" customHeight="1" thickBot="1">
      <c r="A6" s="500" t="s">
        <v>87</v>
      </c>
      <c r="B6" s="487" t="s">
        <v>216</v>
      </c>
      <c r="C6" s="508" t="s">
        <v>217</v>
      </c>
      <c r="D6" s="503" t="s">
        <v>88</v>
      </c>
    </row>
    <row r="7" spans="1:4" s="5" customFormat="1" ht="16.149999999999999" customHeight="1" thickBot="1">
      <c r="A7" s="501"/>
      <c r="B7" s="488"/>
      <c r="C7" s="509"/>
      <c r="D7" s="504"/>
    </row>
    <row r="8" spans="1:4" s="5" customFormat="1" ht="16.5" customHeight="1">
      <c r="A8" s="506"/>
      <c r="B8" s="507"/>
      <c r="C8" s="510"/>
      <c r="D8" s="511"/>
    </row>
    <row r="9" spans="1:4" s="6" customFormat="1" ht="38.25" customHeight="1" thickBot="1">
      <c r="A9" s="153" t="s">
        <v>461</v>
      </c>
      <c r="B9" s="130">
        <v>74</v>
      </c>
      <c r="C9" s="131">
        <v>797</v>
      </c>
      <c r="D9" s="154" t="s">
        <v>218</v>
      </c>
    </row>
    <row r="10" spans="1:4" s="6" customFormat="1" ht="38.25" customHeight="1" thickBot="1">
      <c r="A10" s="155" t="s">
        <v>219</v>
      </c>
      <c r="B10" s="110">
        <v>62</v>
      </c>
      <c r="C10" s="123">
        <v>420</v>
      </c>
      <c r="D10" s="162" t="s">
        <v>459</v>
      </c>
    </row>
    <row r="11" spans="1:4" s="6" customFormat="1" ht="38.25" customHeight="1" thickBot="1">
      <c r="A11" s="156" t="s">
        <v>220</v>
      </c>
      <c r="B11" s="109">
        <v>17</v>
      </c>
      <c r="C11" s="124">
        <v>45</v>
      </c>
      <c r="D11" s="157" t="s">
        <v>221</v>
      </c>
    </row>
    <row r="12" spans="1:4" s="6" customFormat="1" ht="38.25" customHeight="1" thickBot="1">
      <c r="A12" s="155" t="s">
        <v>222</v>
      </c>
      <c r="B12" s="110">
        <v>5</v>
      </c>
      <c r="C12" s="123">
        <v>109</v>
      </c>
      <c r="D12" s="162" t="s">
        <v>460</v>
      </c>
    </row>
    <row r="13" spans="1:4" s="6" customFormat="1" ht="38.25" customHeight="1">
      <c r="A13" s="158" t="s">
        <v>223</v>
      </c>
      <c r="B13" s="112">
        <v>3</v>
      </c>
      <c r="C13" s="132">
        <v>57</v>
      </c>
      <c r="D13" s="159" t="s">
        <v>224</v>
      </c>
    </row>
    <row r="14" spans="1:4" s="6" customFormat="1" ht="38.25" customHeight="1">
      <c r="A14" s="160" t="s">
        <v>2</v>
      </c>
      <c r="B14" s="163">
        <f>SUM(B9:B13)</f>
        <v>161</v>
      </c>
      <c r="C14" s="163">
        <f>SUM(C9:C13)</f>
        <v>1428</v>
      </c>
      <c r="D14" s="161" t="s">
        <v>3</v>
      </c>
    </row>
    <row r="15" spans="1:4" s="6" customFormat="1" ht="20.25" customHeight="1">
      <c r="A15" s="6" t="s">
        <v>483</v>
      </c>
      <c r="D15" s="152" t="s">
        <v>484</v>
      </c>
    </row>
    <row r="30" ht="29.25" customHeight="1"/>
  </sheetData>
  <mergeCells count="8">
    <mergeCell ref="A1:D1"/>
    <mergeCell ref="A2:D2"/>
    <mergeCell ref="A3:D3"/>
    <mergeCell ref="A4:D4"/>
    <mergeCell ref="A6:A8"/>
    <mergeCell ref="B6:B8"/>
    <mergeCell ref="C6:C8"/>
    <mergeCell ref="D6:D8"/>
  </mergeCells>
  <printOptions horizontalCentered="1" verticalCentered="1"/>
  <pageMargins left="0" right="0" top="0" bottom="0" header="0" footer="0"/>
  <pageSetup paperSize="9"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1"/>
  <sheetViews>
    <sheetView showGridLines="0" rightToLeft="1" view="pageBreakPreview" zoomScaleNormal="75" workbookViewId="0">
      <selection activeCell="K9" sqref="K9"/>
    </sheetView>
  </sheetViews>
  <sheetFormatPr defaultRowHeight="12.75"/>
  <cols>
    <col min="1" max="1" width="21.85546875" style="18" customWidth="1"/>
    <col min="2" max="7" width="6.85546875" style="18" customWidth="1"/>
    <col min="8" max="8" width="22.28515625" style="18" customWidth="1"/>
    <col min="9" max="16384" width="9.140625" style="4"/>
  </cols>
  <sheetData>
    <row r="1" spans="1:8" ht="18">
      <c r="A1" s="485" t="s">
        <v>399</v>
      </c>
      <c r="B1" s="486"/>
      <c r="C1" s="486"/>
      <c r="D1" s="486"/>
      <c r="E1" s="486"/>
      <c r="F1" s="486"/>
      <c r="G1" s="486"/>
      <c r="H1" s="486"/>
    </row>
    <row r="2" spans="1:8" s="90" customFormat="1" ht="18">
      <c r="A2" s="515" t="s">
        <v>476</v>
      </c>
      <c r="B2" s="515"/>
      <c r="C2" s="515"/>
      <c r="D2" s="515"/>
      <c r="E2" s="515"/>
      <c r="F2" s="515"/>
      <c r="G2" s="515"/>
      <c r="H2" s="515"/>
    </row>
    <row r="3" spans="1:8" ht="15.75">
      <c r="A3" s="492" t="s">
        <v>30</v>
      </c>
      <c r="B3" s="492"/>
      <c r="C3" s="492"/>
      <c r="D3" s="492"/>
      <c r="E3" s="492"/>
      <c r="F3" s="492"/>
      <c r="G3" s="492"/>
      <c r="H3" s="492"/>
    </row>
    <row r="4" spans="1:8" ht="15.75">
      <c r="A4" s="493" t="s">
        <v>476</v>
      </c>
      <c r="B4" s="493"/>
      <c r="C4" s="493"/>
      <c r="D4" s="493"/>
      <c r="E4" s="493"/>
      <c r="F4" s="493"/>
      <c r="G4" s="493"/>
      <c r="H4" s="493"/>
    </row>
    <row r="5" spans="1:8" ht="20.100000000000001" customHeight="1">
      <c r="A5" s="31" t="s">
        <v>526</v>
      </c>
      <c r="B5" s="30"/>
      <c r="C5" s="30"/>
      <c r="D5" s="30"/>
      <c r="E5" s="30"/>
      <c r="F5" s="30"/>
      <c r="G5" s="344"/>
      <c r="H5" s="133" t="s">
        <v>527</v>
      </c>
    </row>
    <row r="6" spans="1:8" s="5" customFormat="1" ht="16.5" customHeight="1" thickBot="1">
      <c r="A6" s="494" t="s">
        <v>135</v>
      </c>
      <c r="B6" s="512">
        <v>2008</v>
      </c>
      <c r="C6" s="512">
        <v>2009</v>
      </c>
      <c r="D6" s="512">
        <v>2010</v>
      </c>
      <c r="E6" s="512">
        <v>2011</v>
      </c>
      <c r="F6" s="512">
        <v>2012</v>
      </c>
      <c r="G6" s="512">
        <v>2013</v>
      </c>
      <c r="H6" s="497" t="s">
        <v>136</v>
      </c>
    </row>
    <row r="7" spans="1:8" s="5" customFormat="1" ht="16.5" customHeight="1" thickBot="1">
      <c r="A7" s="495"/>
      <c r="B7" s="513"/>
      <c r="C7" s="513"/>
      <c r="D7" s="513"/>
      <c r="E7" s="513"/>
      <c r="F7" s="513"/>
      <c r="G7" s="513"/>
      <c r="H7" s="498"/>
    </row>
    <row r="8" spans="1:8" s="5" customFormat="1" ht="24.75" customHeight="1">
      <c r="A8" s="496"/>
      <c r="B8" s="514"/>
      <c r="C8" s="514"/>
      <c r="D8" s="514"/>
      <c r="E8" s="514"/>
      <c r="F8" s="514"/>
      <c r="G8" s="514"/>
      <c r="H8" s="499"/>
    </row>
    <row r="9" spans="1:8" s="6" customFormat="1" ht="33.75" customHeight="1" thickBot="1">
      <c r="A9" s="153" t="s">
        <v>209</v>
      </c>
      <c r="B9" s="164">
        <v>7</v>
      </c>
      <c r="C9" s="164">
        <v>7</v>
      </c>
      <c r="D9" s="164">
        <v>7</v>
      </c>
      <c r="E9" s="164">
        <v>7</v>
      </c>
      <c r="F9" s="164">
        <v>7</v>
      </c>
      <c r="G9" s="164">
        <v>7</v>
      </c>
      <c r="H9" s="154" t="s">
        <v>214</v>
      </c>
    </row>
    <row r="10" spans="1:8" s="6" customFormat="1" ht="33.75" customHeight="1" thickBot="1">
      <c r="A10" s="155" t="s">
        <v>205</v>
      </c>
      <c r="B10" s="165">
        <v>7</v>
      </c>
      <c r="C10" s="165">
        <v>7</v>
      </c>
      <c r="D10" s="165">
        <v>7</v>
      </c>
      <c r="E10" s="165">
        <v>7</v>
      </c>
      <c r="F10" s="165">
        <v>7</v>
      </c>
      <c r="G10" s="165">
        <v>7</v>
      </c>
      <c r="H10" s="148" t="s">
        <v>210</v>
      </c>
    </row>
    <row r="11" spans="1:8" s="6" customFormat="1" ht="33.75" customHeight="1" thickBot="1">
      <c r="A11" s="156" t="s">
        <v>206</v>
      </c>
      <c r="B11" s="166">
        <v>10</v>
      </c>
      <c r="C11" s="166">
        <v>3</v>
      </c>
      <c r="D11" s="166">
        <v>7</v>
      </c>
      <c r="E11" s="166">
        <v>7</v>
      </c>
      <c r="F11" s="166">
        <v>7</v>
      </c>
      <c r="G11" s="166">
        <v>10</v>
      </c>
      <c r="H11" s="157" t="s">
        <v>211</v>
      </c>
    </row>
    <row r="12" spans="1:8" s="6" customFormat="1" ht="33.75" customHeight="1" thickBot="1">
      <c r="A12" s="155" t="s">
        <v>207</v>
      </c>
      <c r="B12" s="165">
        <v>0</v>
      </c>
      <c r="C12" s="165">
        <v>0</v>
      </c>
      <c r="D12" s="165">
        <v>1</v>
      </c>
      <c r="E12" s="165">
        <v>1</v>
      </c>
      <c r="F12" s="165">
        <v>1</v>
      </c>
      <c r="G12" s="165">
        <v>0</v>
      </c>
      <c r="H12" s="148" t="s">
        <v>212</v>
      </c>
    </row>
    <row r="13" spans="1:8" s="6" customFormat="1" ht="33.75" customHeight="1">
      <c r="A13" s="168" t="s">
        <v>208</v>
      </c>
      <c r="B13" s="167">
        <v>10</v>
      </c>
      <c r="C13" s="167">
        <v>3</v>
      </c>
      <c r="D13" s="167">
        <v>6</v>
      </c>
      <c r="E13" s="167">
        <v>6</v>
      </c>
      <c r="F13" s="167">
        <v>6</v>
      </c>
      <c r="G13" s="167">
        <v>10</v>
      </c>
      <c r="H13" s="169" t="s">
        <v>213</v>
      </c>
    </row>
    <row r="31" ht="29.25" customHeight="1"/>
  </sheetData>
  <mergeCells count="12">
    <mergeCell ref="E6:E8"/>
    <mergeCell ref="C6:C8"/>
    <mergeCell ref="D6:D8"/>
    <mergeCell ref="F6:F8"/>
    <mergeCell ref="A1:H1"/>
    <mergeCell ref="A4:H4"/>
    <mergeCell ref="A3:H3"/>
    <mergeCell ref="A6:A8"/>
    <mergeCell ref="H6:H8"/>
    <mergeCell ref="B6:B8"/>
    <mergeCell ref="A2:H2"/>
    <mergeCell ref="G6:G8"/>
  </mergeCells>
  <phoneticPr fontId="19" type="noConversion"/>
  <printOptions horizontalCentered="1" verticalCentered="1"/>
  <pageMargins left="0" right="0" top="0" bottom="0" header="0" footer="0"/>
  <pageSetup paperSize="9"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0"/>
  <sheetViews>
    <sheetView showGridLines="0" rightToLeft="1" view="pageBreakPreview" zoomScaleNormal="100" zoomScaleSheetLayoutView="100" workbookViewId="0">
      <selection activeCell="A3" sqref="A3:K3"/>
    </sheetView>
  </sheetViews>
  <sheetFormatPr defaultColWidth="9.140625" defaultRowHeight="12.75"/>
  <cols>
    <col min="1" max="1" width="19.42578125" style="20" customWidth="1"/>
    <col min="2" max="10" width="9.5703125" style="20" customWidth="1"/>
    <col min="11" max="11" width="26.140625" style="20" customWidth="1"/>
    <col min="12" max="16384" width="9.140625" style="120"/>
  </cols>
  <sheetData>
    <row r="1" spans="1:11" ht="37.5" customHeight="1">
      <c r="A1" s="485" t="s">
        <v>481</v>
      </c>
      <c r="B1" s="486"/>
      <c r="C1" s="486"/>
      <c r="D1" s="486"/>
      <c r="E1" s="486"/>
      <c r="F1" s="486"/>
      <c r="G1" s="486"/>
      <c r="H1" s="486"/>
      <c r="I1" s="486"/>
      <c r="J1" s="486"/>
      <c r="K1" s="486"/>
    </row>
    <row r="2" spans="1:11" ht="19.5" customHeight="1">
      <c r="A2" s="492" t="s">
        <v>472</v>
      </c>
      <c r="B2" s="492"/>
      <c r="C2" s="492"/>
      <c r="D2" s="492"/>
      <c r="E2" s="492"/>
      <c r="F2" s="492"/>
      <c r="G2" s="492"/>
      <c r="H2" s="492"/>
      <c r="I2" s="492"/>
      <c r="J2" s="492"/>
      <c r="K2" s="492"/>
    </row>
    <row r="3" spans="1:11" ht="15.75">
      <c r="A3" s="493" t="s">
        <v>475</v>
      </c>
      <c r="B3" s="493"/>
      <c r="C3" s="493"/>
      <c r="D3" s="493"/>
      <c r="E3" s="493"/>
      <c r="F3" s="493"/>
      <c r="G3" s="493"/>
      <c r="H3" s="493"/>
      <c r="I3" s="493"/>
      <c r="J3" s="493"/>
      <c r="K3" s="493"/>
    </row>
    <row r="4" spans="1:11" ht="20.100000000000001" customHeight="1">
      <c r="A4" s="31" t="s">
        <v>528</v>
      </c>
      <c r="B4" s="119"/>
      <c r="C4" s="119"/>
      <c r="D4" s="119"/>
      <c r="E4" s="119"/>
      <c r="F4" s="119"/>
      <c r="G4" s="120"/>
      <c r="H4" s="120"/>
      <c r="I4" s="120"/>
      <c r="J4" s="120"/>
      <c r="K4" s="133" t="s">
        <v>529</v>
      </c>
    </row>
    <row r="5" spans="1:11" s="5" customFormat="1" ht="14.25" customHeight="1">
      <c r="A5" s="518" t="s">
        <v>474</v>
      </c>
      <c r="B5" s="482" t="s">
        <v>31</v>
      </c>
      <c r="C5" s="482"/>
      <c r="D5" s="482"/>
      <c r="E5" s="482" t="s">
        <v>32</v>
      </c>
      <c r="F5" s="482"/>
      <c r="G5" s="482"/>
      <c r="H5" s="519" t="s">
        <v>0</v>
      </c>
      <c r="I5" s="519"/>
      <c r="J5" s="519"/>
      <c r="K5" s="520" t="s">
        <v>473</v>
      </c>
    </row>
    <row r="6" spans="1:11" s="5" customFormat="1" ht="14.25" customHeight="1">
      <c r="A6" s="518"/>
      <c r="B6" s="521" t="s">
        <v>33</v>
      </c>
      <c r="C6" s="521"/>
      <c r="D6" s="521"/>
      <c r="E6" s="521" t="s">
        <v>34</v>
      </c>
      <c r="F6" s="521"/>
      <c r="G6" s="521"/>
      <c r="H6" s="522" t="s">
        <v>1</v>
      </c>
      <c r="I6" s="522"/>
      <c r="J6" s="522"/>
      <c r="K6" s="520"/>
    </row>
    <row r="7" spans="1:11" s="5" customFormat="1" ht="14.25" customHeight="1">
      <c r="A7" s="518"/>
      <c r="B7" s="516" t="s">
        <v>139</v>
      </c>
      <c r="C7" s="516" t="s">
        <v>140</v>
      </c>
      <c r="D7" s="517" t="s">
        <v>329</v>
      </c>
      <c r="E7" s="516" t="s">
        <v>139</v>
      </c>
      <c r="F7" s="516" t="s">
        <v>140</v>
      </c>
      <c r="G7" s="517" t="s">
        <v>329</v>
      </c>
      <c r="H7" s="516" t="s">
        <v>139</v>
      </c>
      <c r="I7" s="516" t="s">
        <v>140</v>
      </c>
      <c r="J7" s="517" t="s">
        <v>329</v>
      </c>
      <c r="K7" s="520"/>
    </row>
    <row r="8" spans="1:11" s="5" customFormat="1" ht="14.25" customHeight="1">
      <c r="A8" s="518"/>
      <c r="B8" s="516"/>
      <c r="C8" s="516"/>
      <c r="D8" s="516"/>
      <c r="E8" s="516"/>
      <c r="F8" s="516"/>
      <c r="G8" s="516"/>
      <c r="H8" s="516"/>
      <c r="I8" s="516"/>
      <c r="J8" s="516"/>
      <c r="K8" s="520"/>
    </row>
    <row r="9" spans="1:11" s="85" customFormat="1" ht="27" customHeight="1" thickBot="1">
      <c r="A9" s="356">
        <v>2008</v>
      </c>
      <c r="B9" s="357">
        <v>84</v>
      </c>
      <c r="C9" s="358">
        <v>23</v>
      </c>
      <c r="D9" s="359">
        <f>B9+C9</f>
        <v>107</v>
      </c>
      <c r="E9" s="358">
        <v>1194</v>
      </c>
      <c r="F9" s="358">
        <v>133</v>
      </c>
      <c r="G9" s="359">
        <f>E9+F9</f>
        <v>1327</v>
      </c>
      <c r="H9" s="358">
        <f>B9+E9</f>
        <v>1278</v>
      </c>
      <c r="I9" s="358">
        <f>C9+F9</f>
        <v>156</v>
      </c>
      <c r="J9" s="359">
        <f>H9+I9</f>
        <v>1434</v>
      </c>
      <c r="K9" s="360">
        <v>2008</v>
      </c>
    </row>
    <row r="10" spans="1:11" s="84" customFormat="1" ht="27" customHeight="1" thickBot="1">
      <c r="A10" s="416">
        <v>2009</v>
      </c>
      <c r="B10" s="170">
        <v>49</v>
      </c>
      <c r="C10" s="60">
        <v>13</v>
      </c>
      <c r="D10" s="176">
        <f t="shared" ref="D10:D13" si="0">B10+C10</f>
        <v>62</v>
      </c>
      <c r="E10" s="60">
        <v>1260</v>
      </c>
      <c r="F10" s="60">
        <v>107</v>
      </c>
      <c r="G10" s="176">
        <f t="shared" ref="G10:G13" si="1">E10+F10</f>
        <v>1367</v>
      </c>
      <c r="H10" s="60">
        <f t="shared" ref="H10:H13" si="2">B10+E10</f>
        <v>1309</v>
      </c>
      <c r="I10" s="60">
        <f t="shared" ref="I10:I13" si="3">C10+F10</f>
        <v>120</v>
      </c>
      <c r="J10" s="176">
        <f t="shared" ref="J10:J13" si="4">H10+I10</f>
        <v>1429</v>
      </c>
      <c r="K10" s="172">
        <v>2009</v>
      </c>
    </row>
    <row r="11" spans="1:11" s="85" customFormat="1" ht="27" customHeight="1" thickBot="1">
      <c r="A11" s="174">
        <v>2010</v>
      </c>
      <c r="B11" s="83">
        <v>43</v>
      </c>
      <c r="C11" s="134">
        <v>13</v>
      </c>
      <c r="D11" s="177">
        <f t="shared" si="0"/>
        <v>56</v>
      </c>
      <c r="E11" s="134">
        <v>1343</v>
      </c>
      <c r="F11" s="134">
        <v>101</v>
      </c>
      <c r="G11" s="177">
        <f t="shared" si="1"/>
        <v>1444</v>
      </c>
      <c r="H11" s="134">
        <f t="shared" si="2"/>
        <v>1386</v>
      </c>
      <c r="I11" s="134">
        <f t="shared" si="3"/>
        <v>114</v>
      </c>
      <c r="J11" s="177">
        <f t="shared" si="4"/>
        <v>1500</v>
      </c>
      <c r="K11" s="173">
        <v>2010</v>
      </c>
    </row>
    <row r="12" spans="1:11" s="7" customFormat="1" ht="27" customHeight="1" thickBot="1">
      <c r="A12" s="175">
        <v>2011</v>
      </c>
      <c r="B12" s="171">
        <v>36</v>
      </c>
      <c r="C12" s="60">
        <v>13</v>
      </c>
      <c r="D12" s="176">
        <f t="shared" si="0"/>
        <v>49</v>
      </c>
      <c r="E12" s="60">
        <v>1148</v>
      </c>
      <c r="F12" s="60">
        <v>77</v>
      </c>
      <c r="G12" s="176">
        <f t="shared" si="1"/>
        <v>1225</v>
      </c>
      <c r="H12" s="60">
        <f t="shared" si="2"/>
        <v>1184</v>
      </c>
      <c r="I12" s="60">
        <f t="shared" si="3"/>
        <v>90</v>
      </c>
      <c r="J12" s="176">
        <f t="shared" si="4"/>
        <v>1274</v>
      </c>
      <c r="K12" s="135">
        <v>2011</v>
      </c>
    </row>
    <row r="13" spans="1:11" s="85" customFormat="1" ht="27" customHeight="1" thickBot="1">
      <c r="A13" s="352">
        <v>2012</v>
      </c>
      <c r="B13" s="353">
        <v>102</v>
      </c>
      <c r="C13" s="353">
        <v>13</v>
      </c>
      <c r="D13" s="354">
        <f t="shared" si="0"/>
        <v>115</v>
      </c>
      <c r="E13" s="353">
        <v>1380</v>
      </c>
      <c r="F13" s="353">
        <v>88</v>
      </c>
      <c r="G13" s="354">
        <f t="shared" si="1"/>
        <v>1468</v>
      </c>
      <c r="H13" s="353">
        <f t="shared" si="2"/>
        <v>1482</v>
      </c>
      <c r="I13" s="353">
        <f t="shared" si="3"/>
        <v>101</v>
      </c>
      <c r="J13" s="354">
        <f t="shared" si="4"/>
        <v>1583</v>
      </c>
      <c r="K13" s="355">
        <v>2012</v>
      </c>
    </row>
    <row r="14" spans="1:11" s="20" customFormat="1" ht="24" customHeight="1">
      <c r="A14" s="361">
        <v>2013</v>
      </c>
      <c r="B14" s="362">
        <v>61</v>
      </c>
      <c r="C14" s="362">
        <v>9</v>
      </c>
      <c r="D14" s="363">
        <f>SUM(B14:C14)</f>
        <v>70</v>
      </c>
      <c r="E14" s="362">
        <v>1157</v>
      </c>
      <c r="F14" s="362">
        <v>91</v>
      </c>
      <c r="G14" s="363">
        <f>SUM(E14:F14)</f>
        <v>1248</v>
      </c>
      <c r="H14" s="423">
        <f>B14+E14</f>
        <v>1218</v>
      </c>
      <c r="I14" s="423">
        <f>C14+F14</f>
        <v>100</v>
      </c>
      <c r="J14" s="424">
        <f>H14+I14</f>
        <v>1318</v>
      </c>
      <c r="K14" s="364">
        <v>2013</v>
      </c>
    </row>
    <row r="38" spans="2:4" s="20" customFormat="1">
      <c r="D38" s="20">
        <f t="shared" ref="D38:D60" si="5">SUM(B38:C38)</f>
        <v>0</v>
      </c>
    </row>
    <row r="39" spans="2:4" s="20" customFormat="1">
      <c r="D39" s="20">
        <f t="shared" si="5"/>
        <v>0</v>
      </c>
    </row>
    <row r="40" spans="2:4" s="20" customFormat="1">
      <c r="C40" s="20">
        <v>1</v>
      </c>
      <c r="D40" s="20">
        <f t="shared" si="5"/>
        <v>1</v>
      </c>
    </row>
    <row r="41" spans="2:4" s="20" customFormat="1">
      <c r="D41" s="20">
        <f t="shared" si="5"/>
        <v>0</v>
      </c>
    </row>
    <row r="42" spans="2:4" s="20" customFormat="1">
      <c r="D42" s="20">
        <f t="shared" si="5"/>
        <v>0</v>
      </c>
    </row>
    <row r="43" spans="2:4" s="20" customFormat="1">
      <c r="B43" s="20">
        <v>3</v>
      </c>
      <c r="C43" s="20">
        <v>34</v>
      </c>
      <c r="D43" s="20">
        <f t="shared" si="5"/>
        <v>37</v>
      </c>
    </row>
    <row r="44" spans="2:4" s="20" customFormat="1">
      <c r="B44" s="20">
        <v>7</v>
      </c>
      <c r="C44" s="20">
        <v>1</v>
      </c>
      <c r="D44" s="20">
        <f t="shared" si="5"/>
        <v>8</v>
      </c>
    </row>
    <row r="45" spans="2:4" s="20" customFormat="1">
      <c r="B45" s="20">
        <v>2</v>
      </c>
      <c r="D45" s="20">
        <f t="shared" si="5"/>
        <v>2</v>
      </c>
    </row>
    <row r="46" spans="2:4" s="20" customFormat="1">
      <c r="D46" s="20">
        <f t="shared" si="5"/>
        <v>0</v>
      </c>
    </row>
    <row r="47" spans="2:4" s="20" customFormat="1">
      <c r="D47" s="20">
        <f t="shared" si="5"/>
        <v>0</v>
      </c>
    </row>
    <row r="48" spans="2:4" s="20" customFormat="1">
      <c r="C48" s="20">
        <v>2</v>
      </c>
      <c r="D48" s="20">
        <f t="shared" si="5"/>
        <v>2</v>
      </c>
    </row>
    <row r="49" spans="2:4" s="20" customFormat="1">
      <c r="C49" s="20">
        <v>1</v>
      </c>
      <c r="D49" s="20">
        <f t="shared" si="5"/>
        <v>1</v>
      </c>
    </row>
    <row r="50" spans="2:4" s="20" customFormat="1">
      <c r="C50" s="20">
        <v>3</v>
      </c>
      <c r="D50" s="20">
        <f t="shared" si="5"/>
        <v>3</v>
      </c>
    </row>
    <row r="51" spans="2:4" s="20" customFormat="1">
      <c r="D51" s="20">
        <f t="shared" si="5"/>
        <v>0</v>
      </c>
    </row>
    <row r="52" spans="2:4" s="20" customFormat="1">
      <c r="B52" s="20">
        <v>1</v>
      </c>
      <c r="D52" s="20">
        <f t="shared" si="5"/>
        <v>1</v>
      </c>
    </row>
    <row r="53" spans="2:4" s="20" customFormat="1">
      <c r="D53" s="20">
        <f t="shared" si="5"/>
        <v>0</v>
      </c>
    </row>
    <row r="54" spans="2:4" s="20" customFormat="1">
      <c r="C54" s="20">
        <v>2</v>
      </c>
      <c r="D54" s="20">
        <f t="shared" si="5"/>
        <v>2</v>
      </c>
    </row>
    <row r="55" spans="2:4" s="20" customFormat="1">
      <c r="D55" s="20">
        <f t="shared" si="5"/>
        <v>0</v>
      </c>
    </row>
    <row r="56" spans="2:4" s="20" customFormat="1">
      <c r="C56" s="20">
        <v>1</v>
      </c>
      <c r="D56" s="20">
        <f t="shared" si="5"/>
        <v>1</v>
      </c>
    </row>
    <row r="57" spans="2:4" s="20" customFormat="1">
      <c r="C57" s="20">
        <v>7</v>
      </c>
      <c r="D57" s="20">
        <f t="shared" si="5"/>
        <v>7</v>
      </c>
    </row>
    <row r="58" spans="2:4" s="20" customFormat="1">
      <c r="C58" s="20">
        <v>25</v>
      </c>
      <c r="D58" s="20">
        <f t="shared" si="5"/>
        <v>25</v>
      </c>
    </row>
    <row r="59" spans="2:4" s="20" customFormat="1">
      <c r="D59" s="20">
        <f t="shared" si="5"/>
        <v>0</v>
      </c>
    </row>
    <row r="60" spans="2:4" s="20" customFormat="1">
      <c r="D60" s="20">
        <f t="shared" si="5"/>
        <v>0</v>
      </c>
    </row>
  </sheetData>
  <mergeCells count="20">
    <mergeCell ref="A1:K1"/>
    <mergeCell ref="A2:K2"/>
    <mergeCell ref="A3:K3"/>
    <mergeCell ref="A5:A8"/>
    <mergeCell ref="B5:D5"/>
    <mergeCell ref="E5:G5"/>
    <mergeCell ref="H5:J5"/>
    <mergeCell ref="K5:K8"/>
    <mergeCell ref="B6:D6"/>
    <mergeCell ref="E6:G6"/>
    <mergeCell ref="H6:J6"/>
    <mergeCell ref="B7:B8"/>
    <mergeCell ref="C7:C8"/>
    <mergeCell ref="D7:D8"/>
    <mergeCell ref="E7:E8"/>
    <mergeCell ref="F7:F8"/>
    <mergeCell ref="G7:G8"/>
    <mergeCell ref="H7:H8"/>
    <mergeCell ref="I7:I8"/>
    <mergeCell ref="J7:J8"/>
  </mergeCells>
  <printOptions horizontalCentered="1" verticalCentered="1"/>
  <pageMargins left="0" right="0" top="0" bottom="0" header="0" footer="0"/>
  <pageSetup paperSize="9" orientation="landscape"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4"/>
  <sheetViews>
    <sheetView showGridLines="0" rightToLeft="1" view="pageBreakPreview" zoomScaleNormal="100" workbookViewId="0">
      <selection activeCell="K5" sqref="K5:K8"/>
    </sheetView>
  </sheetViews>
  <sheetFormatPr defaultRowHeight="12.75"/>
  <cols>
    <col min="1" max="1" width="22.28515625" style="18" customWidth="1"/>
    <col min="2" max="10" width="10.28515625" style="18" customWidth="1"/>
    <col min="11" max="11" width="26.42578125" style="18" customWidth="1"/>
    <col min="12" max="16384" width="9.140625" style="4"/>
  </cols>
  <sheetData>
    <row r="1" spans="1:11" ht="34.5" customHeight="1">
      <c r="A1" s="485" t="s">
        <v>480</v>
      </c>
      <c r="B1" s="486"/>
      <c r="C1" s="486"/>
      <c r="D1" s="486"/>
      <c r="E1" s="486"/>
      <c r="F1" s="486"/>
      <c r="G1" s="486"/>
      <c r="H1" s="486"/>
      <c r="I1" s="486"/>
      <c r="J1" s="486"/>
      <c r="K1" s="486"/>
    </row>
    <row r="2" spans="1:11" ht="15.75" customHeight="1">
      <c r="A2" s="492" t="s">
        <v>438</v>
      </c>
      <c r="B2" s="492"/>
      <c r="C2" s="492"/>
      <c r="D2" s="492"/>
      <c r="E2" s="492"/>
      <c r="F2" s="492"/>
      <c r="G2" s="492"/>
      <c r="H2" s="492"/>
      <c r="I2" s="492"/>
      <c r="J2" s="492"/>
      <c r="K2" s="492"/>
    </row>
    <row r="3" spans="1:11" ht="15.75">
      <c r="A3" s="493">
        <v>2013</v>
      </c>
      <c r="B3" s="493"/>
      <c r="C3" s="493"/>
      <c r="D3" s="493"/>
      <c r="E3" s="493"/>
      <c r="F3" s="493"/>
      <c r="G3" s="493"/>
      <c r="H3" s="493"/>
      <c r="I3" s="493"/>
      <c r="J3" s="493"/>
      <c r="K3" s="493"/>
    </row>
    <row r="4" spans="1:11" ht="20.100000000000001" customHeight="1">
      <c r="A4" s="31" t="s">
        <v>530</v>
      </c>
      <c r="B4" s="30"/>
      <c r="C4" s="30"/>
      <c r="D4" s="30"/>
      <c r="E4" s="30"/>
      <c r="F4" s="30"/>
      <c r="G4" s="4"/>
      <c r="H4" s="4"/>
      <c r="I4" s="4"/>
      <c r="J4" s="4"/>
      <c r="K4" s="133" t="s">
        <v>531</v>
      </c>
    </row>
    <row r="5" spans="1:11" s="5" customFormat="1" ht="14.25" customHeight="1">
      <c r="A5" s="518" t="s">
        <v>437</v>
      </c>
      <c r="B5" s="482" t="s">
        <v>31</v>
      </c>
      <c r="C5" s="482"/>
      <c r="D5" s="482"/>
      <c r="E5" s="482" t="s">
        <v>32</v>
      </c>
      <c r="F5" s="482"/>
      <c r="G5" s="482"/>
      <c r="H5" s="519" t="s">
        <v>0</v>
      </c>
      <c r="I5" s="519"/>
      <c r="J5" s="519"/>
      <c r="K5" s="520" t="s">
        <v>436</v>
      </c>
    </row>
    <row r="6" spans="1:11" s="5" customFormat="1" ht="14.25" customHeight="1">
      <c r="A6" s="518"/>
      <c r="B6" s="521" t="s">
        <v>33</v>
      </c>
      <c r="C6" s="521"/>
      <c r="D6" s="521"/>
      <c r="E6" s="521" t="s">
        <v>34</v>
      </c>
      <c r="F6" s="521"/>
      <c r="G6" s="521"/>
      <c r="H6" s="522" t="s">
        <v>1</v>
      </c>
      <c r="I6" s="522"/>
      <c r="J6" s="522"/>
      <c r="K6" s="520"/>
    </row>
    <row r="7" spans="1:11" s="5" customFormat="1" ht="14.25" customHeight="1">
      <c r="A7" s="518"/>
      <c r="B7" s="516" t="s">
        <v>139</v>
      </c>
      <c r="C7" s="516" t="s">
        <v>140</v>
      </c>
      <c r="D7" s="523" t="s">
        <v>329</v>
      </c>
      <c r="E7" s="516" t="s">
        <v>139</v>
      </c>
      <c r="F7" s="516" t="s">
        <v>140</v>
      </c>
      <c r="G7" s="523" t="s">
        <v>329</v>
      </c>
      <c r="H7" s="516" t="s">
        <v>139</v>
      </c>
      <c r="I7" s="516" t="s">
        <v>140</v>
      </c>
      <c r="J7" s="523" t="s">
        <v>329</v>
      </c>
      <c r="K7" s="520"/>
    </row>
    <row r="8" spans="1:11" s="5" customFormat="1" ht="14.25" customHeight="1">
      <c r="A8" s="518"/>
      <c r="B8" s="516"/>
      <c r="C8" s="516"/>
      <c r="D8" s="516"/>
      <c r="E8" s="516"/>
      <c r="F8" s="516"/>
      <c r="G8" s="516"/>
      <c r="H8" s="516"/>
      <c r="I8" s="516"/>
      <c r="J8" s="516"/>
      <c r="K8" s="520"/>
    </row>
    <row r="9" spans="1:11" s="6" customFormat="1" ht="17.25" customHeight="1" thickBot="1">
      <c r="A9" s="178" t="s">
        <v>162</v>
      </c>
      <c r="B9" s="297">
        <v>6</v>
      </c>
      <c r="C9" s="297">
        <v>0</v>
      </c>
      <c r="D9" s="298">
        <f>SUM(B9:C9)</f>
        <v>6</v>
      </c>
      <c r="E9" s="297">
        <v>0</v>
      </c>
      <c r="F9" s="297">
        <v>0</v>
      </c>
      <c r="G9" s="298">
        <f>SUM(E9:F9)</f>
        <v>0</v>
      </c>
      <c r="H9" s="297">
        <f>B9+E9</f>
        <v>6</v>
      </c>
      <c r="I9" s="297">
        <f>C9+F9</f>
        <v>0</v>
      </c>
      <c r="J9" s="298">
        <f>SUM(H9:I9)</f>
        <v>6</v>
      </c>
      <c r="K9" s="179" t="s">
        <v>161</v>
      </c>
    </row>
    <row r="10" spans="1:11" s="6" customFormat="1" ht="17.25" customHeight="1" thickBot="1">
      <c r="A10" s="180" t="s">
        <v>155</v>
      </c>
      <c r="B10" s="299">
        <v>3</v>
      </c>
      <c r="C10" s="299">
        <v>0</v>
      </c>
      <c r="D10" s="393">
        <f t="shared" ref="D10:D31" si="0">SUM(B10:C10)</f>
        <v>3</v>
      </c>
      <c r="E10" s="299">
        <v>0</v>
      </c>
      <c r="F10" s="299">
        <v>0</v>
      </c>
      <c r="G10" s="393">
        <f t="shared" ref="G10:G31" si="1">SUM(E10:F10)</f>
        <v>0</v>
      </c>
      <c r="H10" s="299">
        <f t="shared" ref="H10:H31" si="2">B10+E10</f>
        <v>3</v>
      </c>
      <c r="I10" s="299">
        <f t="shared" ref="I10:I31" si="3">C10+F10</f>
        <v>0</v>
      </c>
      <c r="J10" s="300">
        <f t="shared" ref="J10:J31" si="4">SUM(H10:I10)</f>
        <v>3</v>
      </c>
      <c r="K10" s="181" t="s">
        <v>160</v>
      </c>
    </row>
    <row r="11" spans="1:11" s="6" customFormat="1" ht="17.25" customHeight="1" thickBot="1">
      <c r="A11" s="182" t="s">
        <v>163</v>
      </c>
      <c r="B11" s="301">
        <v>3</v>
      </c>
      <c r="C11" s="301">
        <v>0</v>
      </c>
      <c r="D11" s="298">
        <f t="shared" si="0"/>
        <v>3</v>
      </c>
      <c r="E11" s="301">
        <v>3</v>
      </c>
      <c r="F11" s="301">
        <v>0</v>
      </c>
      <c r="G11" s="298">
        <f t="shared" si="1"/>
        <v>3</v>
      </c>
      <c r="H11" s="301">
        <f t="shared" si="2"/>
        <v>6</v>
      </c>
      <c r="I11" s="301">
        <f t="shared" si="3"/>
        <v>0</v>
      </c>
      <c r="J11" s="302">
        <f t="shared" si="4"/>
        <v>6</v>
      </c>
      <c r="K11" s="183" t="s">
        <v>168</v>
      </c>
    </row>
    <row r="12" spans="1:11" s="6" customFormat="1" ht="17.25" customHeight="1" thickBot="1">
      <c r="A12" s="180" t="s">
        <v>156</v>
      </c>
      <c r="B12" s="299">
        <v>5</v>
      </c>
      <c r="C12" s="299">
        <v>0</v>
      </c>
      <c r="D12" s="393">
        <f t="shared" si="0"/>
        <v>5</v>
      </c>
      <c r="E12" s="299">
        <v>1</v>
      </c>
      <c r="F12" s="299">
        <v>0</v>
      </c>
      <c r="G12" s="393">
        <f t="shared" si="1"/>
        <v>1</v>
      </c>
      <c r="H12" s="299">
        <f t="shared" si="2"/>
        <v>6</v>
      </c>
      <c r="I12" s="299">
        <f t="shared" si="3"/>
        <v>0</v>
      </c>
      <c r="J12" s="300">
        <f t="shared" si="4"/>
        <v>6</v>
      </c>
      <c r="K12" s="181" t="s">
        <v>395</v>
      </c>
    </row>
    <row r="13" spans="1:11" s="6" customFormat="1" ht="17.25" customHeight="1" thickBot="1">
      <c r="A13" s="182" t="s">
        <v>35</v>
      </c>
      <c r="B13" s="301">
        <v>0</v>
      </c>
      <c r="C13" s="301">
        <v>0</v>
      </c>
      <c r="D13" s="298">
        <f t="shared" si="0"/>
        <v>0</v>
      </c>
      <c r="E13" s="301">
        <v>9</v>
      </c>
      <c r="F13" s="301">
        <v>0</v>
      </c>
      <c r="G13" s="298">
        <f t="shared" si="1"/>
        <v>9</v>
      </c>
      <c r="H13" s="301">
        <f t="shared" si="2"/>
        <v>9</v>
      </c>
      <c r="I13" s="301">
        <f t="shared" si="3"/>
        <v>0</v>
      </c>
      <c r="J13" s="302">
        <f t="shared" si="4"/>
        <v>9</v>
      </c>
      <c r="K13" s="183" t="s">
        <v>36</v>
      </c>
    </row>
    <row r="14" spans="1:11" s="6" customFormat="1" ht="17.25" customHeight="1" thickBot="1">
      <c r="A14" s="180" t="s">
        <v>37</v>
      </c>
      <c r="B14" s="299">
        <v>16</v>
      </c>
      <c r="C14" s="299">
        <v>3</v>
      </c>
      <c r="D14" s="393">
        <f t="shared" si="0"/>
        <v>19</v>
      </c>
      <c r="E14" s="299">
        <v>262</v>
      </c>
      <c r="F14" s="299">
        <v>33</v>
      </c>
      <c r="G14" s="393">
        <f t="shared" si="1"/>
        <v>295</v>
      </c>
      <c r="H14" s="299">
        <f t="shared" si="2"/>
        <v>278</v>
      </c>
      <c r="I14" s="299">
        <f t="shared" si="3"/>
        <v>36</v>
      </c>
      <c r="J14" s="300">
        <f t="shared" si="4"/>
        <v>314</v>
      </c>
      <c r="K14" s="181" t="s">
        <v>38</v>
      </c>
    </row>
    <row r="15" spans="1:11" s="6" customFormat="1" ht="17.25" customHeight="1" thickBot="1">
      <c r="A15" s="182" t="s">
        <v>39</v>
      </c>
      <c r="B15" s="301">
        <v>16</v>
      </c>
      <c r="C15" s="301">
        <v>6</v>
      </c>
      <c r="D15" s="298">
        <f t="shared" si="0"/>
        <v>22</v>
      </c>
      <c r="E15" s="301">
        <v>51</v>
      </c>
      <c r="F15" s="301">
        <v>7</v>
      </c>
      <c r="G15" s="298">
        <f t="shared" si="1"/>
        <v>58</v>
      </c>
      <c r="H15" s="301">
        <f t="shared" si="2"/>
        <v>67</v>
      </c>
      <c r="I15" s="301">
        <f t="shared" si="3"/>
        <v>13</v>
      </c>
      <c r="J15" s="302">
        <f t="shared" si="4"/>
        <v>80</v>
      </c>
      <c r="K15" s="183" t="s">
        <v>40</v>
      </c>
    </row>
    <row r="16" spans="1:11" s="6" customFormat="1" ht="17.25" customHeight="1" thickBot="1">
      <c r="A16" s="180" t="s">
        <v>41</v>
      </c>
      <c r="B16" s="299">
        <v>0</v>
      </c>
      <c r="C16" s="299">
        <v>0</v>
      </c>
      <c r="D16" s="393">
        <f t="shared" si="0"/>
        <v>0</v>
      </c>
      <c r="E16" s="299">
        <v>53</v>
      </c>
      <c r="F16" s="299">
        <v>0</v>
      </c>
      <c r="G16" s="393">
        <f t="shared" si="1"/>
        <v>53</v>
      </c>
      <c r="H16" s="299">
        <f t="shared" si="2"/>
        <v>53</v>
      </c>
      <c r="I16" s="299">
        <f t="shared" si="3"/>
        <v>0</v>
      </c>
      <c r="J16" s="300">
        <f t="shared" si="4"/>
        <v>53</v>
      </c>
      <c r="K16" s="181" t="s">
        <v>42</v>
      </c>
    </row>
    <row r="17" spans="1:11" s="6" customFormat="1" ht="17.25" customHeight="1" thickBot="1">
      <c r="A17" s="182" t="s">
        <v>43</v>
      </c>
      <c r="B17" s="301">
        <v>0</v>
      </c>
      <c r="C17" s="297">
        <v>0</v>
      </c>
      <c r="D17" s="298">
        <f t="shared" si="0"/>
        <v>0</v>
      </c>
      <c r="E17" s="301">
        <v>11</v>
      </c>
      <c r="F17" s="301">
        <v>0</v>
      </c>
      <c r="G17" s="298">
        <f t="shared" si="1"/>
        <v>11</v>
      </c>
      <c r="H17" s="301">
        <f t="shared" si="2"/>
        <v>11</v>
      </c>
      <c r="I17" s="301">
        <f t="shared" si="3"/>
        <v>0</v>
      </c>
      <c r="J17" s="302">
        <f t="shared" si="4"/>
        <v>11</v>
      </c>
      <c r="K17" s="183" t="s">
        <v>44</v>
      </c>
    </row>
    <row r="18" spans="1:11" s="84" customFormat="1" ht="17.25" customHeight="1" thickBot="1">
      <c r="A18" s="180" t="s">
        <v>45</v>
      </c>
      <c r="B18" s="299">
        <v>0</v>
      </c>
      <c r="C18" s="299">
        <v>0</v>
      </c>
      <c r="D18" s="393">
        <f t="shared" si="0"/>
        <v>0</v>
      </c>
      <c r="E18" s="299">
        <v>35</v>
      </c>
      <c r="F18" s="299">
        <v>0</v>
      </c>
      <c r="G18" s="393">
        <f t="shared" si="1"/>
        <v>35</v>
      </c>
      <c r="H18" s="299">
        <f t="shared" si="2"/>
        <v>35</v>
      </c>
      <c r="I18" s="299">
        <f t="shared" si="3"/>
        <v>0</v>
      </c>
      <c r="J18" s="300">
        <f t="shared" si="4"/>
        <v>35</v>
      </c>
      <c r="K18" s="181" t="s">
        <v>46</v>
      </c>
    </row>
    <row r="19" spans="1:11" s="6" customFormat="1" ht="17.25" customHeight="1" thickBot="1">
      <c r="A19" s="182" t="s">
        <v>47</v>
      </c>
      <c r="B19" s="301">
        <v>0</v>
      </c>
      <c r="C19" s="301">
        <v>0</v>
      </c>
      <c r="D19" s="298">
        <f t="shared" si="0"/>
        <v>0</v>
      </c>
      <c r="E19" s="301">
        <v>8</v>
      </c>
      <c r="F19" s="301">
        <v>0</v>
      </c>
      <c r="G19" s="298">
        <f t="shared" si="1"/>
        <v>8</v>
      </c>
      <c r="H19" s="301">
        <f t="shared" si="2"/>
        <v>8</v>
      </c>
      <c r="I19" s="301">
        <f t="shared" si="3"/>
        <v>0</v>
      </c>
      <c r="J19" s="302">
        <f t="shared" si="4"/>
        <v>8</v>
      </c>
      <c r="K19" s="183" t="s">
        <v>48</v>
      </c>
    </row>
    <row r="20" spans="1:11" s="6" customFormat="1" ht="17.25" customHeight="1" thickBot="1">
      <c r="A20" s="180" t="s">
        <v>49</v>
      </c>
      <c r="B20" s="299">
        <v>1</v>
      </c>
      <c r="C20" s="299">
        <v>0</v>
      </c>
      <c r="D20" s="393">
        <f t="shared" si="0"/>
        <v>1</v>
      </c>
      <c r="E20" s="299">
        <v>51</v>
      </c>
      <c r="F20" s="299">
        <v>0</v>
      </c>
      <c r="G20" s="393">
        <f t="shared" si="1"/>
        <v>51</v>
      </c>
      <c r="H20" s="299">
        <f t="shared" si="2"/>
        <v>52</v>
      </c>
      <c r="I20" s="299">
        <f t="shared" si="3"/>
        <v>0</v>
      </c>
      <c r="J20" s="300">
        <f t="shared" si="4"/>
        <v>52</v>
      </c>
      <c r="K20" s="181" t="s">
        <v>50</v>
      </c>
    </row>
    <row r="21" spans="1:11" s="6" customFormat="1" ht="17.25" customHeight="1" thickBot="1">
      <c r="A21" s="184" t="s">
        <v>397</v>
      </c>
      <c r="B21" s="303">
        <v>1</v>
      </c>
      <c r="C21" s="303">
        <v>0</v>
      </c>
      <c r="D21" s="298">
        <f t="shared" si="0"/>
        <v>1</v>
      </c>
      <c r="E21" s="303">
        <v>32</v>
      </c>
      <c r="F21" s="303">
        <v>5</v>
      </c>
      <c r="G21" s="298">
        <f t="shared" si="1"/>
        <v>37</v>
      </c>
      <c r="H21" s="303">
        <f t="shared" si="2"/>
        <v>33</v>
      </c>
      <c r="I21" s="303">
        <f t="shared" si="3"/>
        <v>5</v>
      </c>
      <c r="J21" s="304">
        <f t="shared" si="4"/>
        <v>38</v>
      </c>
      <c r="K21" s="185" t="s">
        <v>398</v>
      </c>
    </row>
    <row r="22" spans="1:11" s="6" customFormat="1" ht="17.25" customHeight="1" thickBot="1">
      <c r="A22" s="186" t="s">
        <v>393</v>
      </c>
      <c r="B22" s="299">
        <v>0</v>
      </c>
      <c r="C22" s="299">
        <v>0</v>
      </c>
      <c r="D22" s="393">
        <f t="shared" si="0"/>
        <v>0</v>
      </c>
      <c r="E22" s="299">
        <v>43</v>
      </c>
      <c r="F22" s="299">
        <v>0</v>
      </c>
      <c r="G22" s="393">
        <f t="shared" si="1"/>
        <v>43</v>
      </c>
      <c r="H22" s="299">
        <f t="shared" si="2"/>
        <v>43</v>
      </c>
      <c r="I22" s="299">
        <f t="shared" si="3"/>
        <v>0</v>
      </c>
      <c r="J22" s="300">
        <f t="shared" si="4"/>
        <v>43</v>
      </c>
      <c r="K22" s="181" t="s">
        <v>394</v>
      </c>
    </row>
    <row r="23" spans="1:11" s="6" customFormat="1" ht="17.25" customHeight="1" thickBot="1">
      <c r="A23" s="182" t="s">
        <v>51</v>
      </c>
      <c r="B23" s="301">
        <v>3</v>
      </c>
      <c r="C23" s="301">
        <v>0</v>
      </c>
      <c r="D23" s="298">
        <f t="shared" si="0"/>
        <v>3</v>
      </c>
      <c r="E23" s="301">
        <v>1</v>
      </c>
      <c r="F23" s="301">
        <v>0</v>
      </c>
      <c r="G23" s="298">
        <f t="shared" si="1"/>
        <v>1</v>
      </c>
      <c r="H23" s="301">
        <f t="shared" si="2"/>
        <v>4</v>
      </c>
      <c r="I23" s="301">
        <f t="shared" si="3"/>
        <v>0</v>
      </c>
      <c r="J23" s="302">
        <f t="shared" si="4"/>
        <v>4</v>
      </c>
      <c r="K23" s="183" t="s">
        <v>52</v>
      </c>
    </row>
    <row r="24" spans="1:11" s="6" customFormat="1" ht="17.25" customHeight="1" thickBot="1">
      <c r="A24" s="180" t="s">
        <v>53</v>
      </c>
      <c r="B24" s="299">
        <v>0</v>
      </c>
      <c r="C24" s="299">
        <v>0</v>
      </c>
      <c r="D24" s="393">
        <f t="shared" si="0"/>
        <v>0</v>
      </c>
      <c r="E24" s="299">
        <v>92</v>
      </c>
      <c r="F24" s="299">
        <v>1</v>
      </c>
      <c r="G24" s="393">
        <f t="shared" si="1"/>
        <v>93</v>
      </c>
      <c r="H24" s="299">
        <f t="shared" si="2"/>
        <v>92</v>
      </c>
      <c r="I24" s="299">
        <f t="shared" si="3"/>
        <v>1</v>
      </c>
      <c r="J24" s="300">
        <f t="shared" si="4"/>
        <v>93</v>
      </c>
      <c r="K24" s="181" t="s">
        <v>54</v>
      </c>
    </row>
    <row r="25" spans="1:11" s="85" customFormat="1" ht="17.25" customHeight="1" thickBot="1">
      <c r="A25" s="187" t="s">
        <v>55</v>
      </c>
      <c r="B25" s="303">
        <v>0</v>
      </c>
      <c r="C25" s="303">
        <v>0</v>
      </c>
      <c r="D25" s="298">
        <f t="shared" si="0"/>
        <v>0</v>
      </c>
      <c r="E25" s="303">
        <v>36</v>
      </c>
      <c r="F25" s="303">
        <v>1</v>
      </c>
      <c r="G25" s="298">
        <f t="shared" si="1"/>
        <v>37</v>
      </c>
      <c r="H25" s="303">
        <f t="shared" si="2"/>
        <v>36</v>
      </c>
      <c r="I25" s="303">
        <f t="shared" si="3"/>
        <v>1</v>
      </c>
      <c r="J25" s="304">
        <f t="shared" si="4"/>
        <v>37</v>
      </c>
      <c r="K25" s="185" t="s">
        <v>56</v>
      </c>
    </row>
    <row r="26" spans="1:11" s="84" customFormat="1" ht="17.25" customHeight="1" thickBot="1">
      <c r="A26" s="180" t="s">
        <v>57</v>
      </c>
      <c r="B26" s="299">
        <v>0</v>
      </c>
      <c r="C26" s="299">
        <v>0</v>
      </c>
      <c r="D26" s="393">
        <f t="shared" si="0"/>
        <v>0</v>
      </c>
      <c r="E26" s="299">
        <v>6</v>
      </c>
      <c r="F26" s="299">
        <v>1</v>
      </c>
      <c r="G26" s="393">
        <f t="shared" si="1"/>
        <v>7</v>
      </c>
      <c r="H26" s="299">
        <f t="shared" si="2"/>
        <v>6</v>
      </c>
      <c r="I26" s="299">
        <f t="shared" si="3"/>
        <v>1</v>
      </c>
      <c r="J26" s="300">
        <f t="shared" si="4"/>
        <v>7</v>
      </c>
      <c r="K26" s="181" t="s">
        <v>58</v>
      </c>
    </row>
    <row r="27" spans="1:11" s="85" customFormat="1" ht="17.25" customHeight="1" thickBot="1">
      <c r="A27" s="187" t="s">
        <v>59</v>
      </c>
      <c r="B27" s="303">
        <v>0</v>
      </c>
      <c r="C27" s="303">
        <v>0</v>
      </c>
      <c r="D27" s="298">
        <f t="shared" si="0"/>
        <v>0</v>
      </c>
      <c r="E27" s="303">
        <v>16</v>
      </c>
      <c r="F27" s="303">
        <v>1</v>
      </c>
      <c r="G27" s="298">
        <f t="shared" si="1"/>
        <v>17</v>
      </c>
      <c r="H27" s="303">
        <f t="shared" si="2"/>
        <v>16</v>
      </c>
      <c r="I27" s="303">
        <f t="shared" si="3"/>
        <v>1</v>
      </c>
      <c r="J27" s="304">
        <f t="shared" si="4"/>
        <v>17</v>
      </c>
      <c r="K27" s="185" t="s">
        <v>60</v>
      </c>
    </row>
    <row r="28" spans="1:11" s="84" customFormat="1" ht="17.25" customHeight="1" thickBot="1">
      <c r="A28" s="180" t="s">
        <v>61</v>
      </c>
      <c r="B28" s="299">
        <v>0</v>
      </c>
      <c r="C28" s="299">
        <v>0</v>
      </c>
      <c r="D28" s="393">
        <f t="shared" si="0"/>
        <v>0</v>
      </c>
      <c r="E28" s="299">
        <v>7</v>
      </c>
      <c r="F28" s="299">
        <v>17</v>
      </c>
      <c r="G28" s="393">
        <f t="shared" si="1"/>
        <v>24</v>
      </c>
      <c r="H28" s="299">
        <f t="shared" si="2"/>
        <v>7</v>
      </c>
      <c r="I28" s="299">
        <f t="shared" si="3"/>
        <v>17</v>
      </c>
      <c r="J28" s="300">
        <f t="shared" si="4"/>
        <v>24</v>
      </c>
      <c r="K28" s="181" t="s">
        <v>62</v>
      </c>
    </row>
    <row r="29" spans="1:11" s="85" customFormat="1" ht="17.25" customHeight="1" thickBot="1">
      <c r="A29" s="187" t="s">
        <v>63</v>
      </c>
      <c r="B29" s="303">
        <v>7</v>
      </c>
      <c r="C29" s="303">
        <v>0</v>
      </c>
      <c r="D29" s="298">
        <f t="shared" si="0"/>
        <v>7</v>
      </c>
      <c r="E29" s="303">
        <v>151</v>
      </c>
      <c r="F29" s="303">
        <v>17</v>
      </c>
      <c r="G29" s="298">
        <f t="shared" si="1"/>
        <v>168</v>
      </c>
      <c r="H29" s="303">
        <f t="shared" si="2"/>
        <v>158</v>
      </c>
      <c r="I29" s="303">
        <f t="shared" si="3"/>
        <v>17</v>
      </c>
      <c r="J29" s="304">
        <f t="shared" si="4"/>
        <v>175</v>
      </c>
      <c r="K29" s="185" t="s">
        <v>64</v>
      </c>
    </row>
    <row r="30" spans="1:11" s="84" customFormat="1" ht="17.25" customHeight="1" thickBot="1">
      <c r="A30" s="180" t="s">
        <v>157</v>
      </c>
      <c r="B30" s="299">
        <v>0</v>
      </c>
      <c r="C30" s="299">
        <v>0</v>
      </c>
      <c r="D30" s="393">
        <f t="shared" si="0"/>
        <v>0</v>
      </c>
      <c r="E30" s="299">
        <v>163</v>
      </c>
      <c r="F30" s="299">
        <v>8</v>
      </c>
      <c r="G30" s="393">
        <f t="shared" si="1"/>
        <v>171</v>
      </c>
      <c r="H30" s="299">
        <f t="shared" si="2"/>
        <v>163</v>
      </c>
      <c r="I30" s="299">
        <f t="shared" si="3"/>
        <v>8</v>
      </c>
      <c r="J30" s="300">
        <f t="shared" si="4"/>
        <v>171</v>
      </c>
      <c r="K30" s="181" t="s">
        <v>159</v>
      </c>
    </row>
    <row r="31" spans="1:11" s="85" customFormat="1" ht="17.25" customHeight="1">
      <c r="A31" s="188" t="s">
        <v>158</v>
      </c>
      <c r="B31" s="394">
        <v>0</v>
      </c>
      <c r="C31" s="394">
        <v>0</v>
      </c>
      <c r="D31" s="395">
        <f t="shared" si="0"/>
        <v>0</v>
      </c>
      <c r="E31" s="394">
        <v>126</v>
      </c>
      <c r="F31" s="394">
        <v>0</v>
      </c>
      <c r="G31" s="395">
        <f t="shared" si="1"/>
        <v>126</v>
      </c>
      <c r="H31" s="394">
        <f t="shared" si="2"/>
        <v>126</v>
      </c>
      <c r="I31" s="394">
        <f t="shared" si="3"/>
        <v>0</v>
      </c>
      <c r="J31" s="396">
        <f t="shared" si="4"/>
        <v>126</v>
      </c>
      <c r="K31" s="397" t="s">
        <v>396</v>
      </c>
    </row>
    <row r="32" spans="1:11" s="7" customFormat="1" ht="24" customHeight="1">
      <c r="A32" s="189" t="s">
        <v>2</v>
      </c>
      <c r="B32" s="260">
        <f t="shared" ref="B32:J32" si="5">SUM(B9:B31)</f>
        <v>61</v>
      </c>
      <c r="C32" s="260">
        <f t="shared" si="5"/>
        <v>9</v>
      </c>
      <c r="D32" s="260">
        <f t="shared" si="5"/>
        <v>70</v>
      </c>
      <c r="E32" s="260">
        <f t="shared" si="5"/>
        <v>1157</v>
      </c>
      <c r="F32" s="260">
        <f t="shared" si="5"/>
        <v>91</v>
      </c>
      <c r="G32" s="260">
        <f t="shared" si="5"/>
        <v>1248</v>
      </c>
      <c r="H32" s="260">
        <f t="shared" si="5"/>
        <v>1218</v>
      </c>
      <c r="I32" s="260">
        <f t="shared" si="5"/>
        <v>100</v>
      </c>
      <c r="J32" s="260">
        <f t="shared" si="5"/>
        <v>1318</v>
      </c>
      <c r="K32" s="398" t="s">
        <v>3</v>
      </c>
    </row>
    <row r="33" spans="2:2">
      <c r="B33" s="22"/>
    </row>
    <row r="34" spans="2:2">
      <c r="B34" s="22"/>
    </row>
  </sheetData>
  <mergeCells count="20">
    <mergeCell ref="B7:B8"/>
    <mergeCell ref="G7:G8"/>
    <mergeCell ref="H7:H8"/>
    <mergeCell ref="E7:E8"/>
    <mergeCell ref="E5:G5"/>
    <mergeCell ref="E6:G6"/>
    <mergeCell ref="C7:C8"/>
    <mergeCell ref="I7:I8"/>
    <mergeCell ref="A1:K1"/>
    <mergeCell ref="A2:K2"/>
    <mergeCell ref="A3:K3"/>
    <mergeCell ref="H6:J6"/>
    <mergeCell ref="D7:D8"/>
    <mergeCell ref="K5:K8"/>
    <mergeCell ref="H5:J5"/>
    <mergeCell ref="B5:D5"/>
    <mergeCell ref="F7:F8"/>
    <mergeCell ref="B6:D6"/>
    <mergeCell ref="A5:A8"/>
    <mergeCell ref="J7:J8"/>
  </mergeCells>
  <phoneticPr fontId="19" type="noConversion"/>
  <printOptions horizontalCentered="1" verticalCentered="1"/>
  <pageMargins left="0" right="0" top="0" bottom="0" header="0" footer="0"/>
  <pageSetup paperSize="9" scale="95" orientation="landscape" r:id="rId1"/>
  <headerFooter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1"/>
  <sheetViews>
    <sheetView showGridLines="0" rightToLeft="1" view="pageBreakPreview" zoomScaleNormal="100" workbookViewId="0">
      <selection activeCell="N6" sqref="N6:N8"/>
    </sheetView>
  </sheetViews>
  <sheetFormatPr defaultRowHeight="12.75"/>
  <cols>
    <col min="1" max="1" width="18.5703125" style="21" customWidth="1"/>
    <col min="2" max="2" width="10.28515625" style="21" bestFit="1" customWidth="1"/>
    <col min="3" max="3" width="9.28515625" style="21" bestFit="1" customWidth="1"/>
    <col min="4" max="4" width="8.28515625" style="21" bestFit="1" customWidth="1"/>
    <col min="5" max="5" width="10.28515625" style="21" bestFit="1" customWidth="1"/>
    <col min="6" max="6" width="9.28515625" style="21" bestFit="1" customWidth="1"/>
    <col min="7" max="7" width="8.28515625" style="21" bestFit="1" customWidth="1"/>
    <col min="8" max="8" width="8.5703125" style="21" bestFit="1" customWidth="1"/>
    <col min="9" max="9" width="8" style="21" bestFit="1" customWidth="1"/>
    <col min="10" max="10" width="7.140625" style="21" bestFit="1" customWidth="1"/>
    <col min="11" max="11" width="8.5703125" style="21" bestFit="1" customWidth="1"/>
    <col min="12" max="12" width="8" style="21" bestFit="1" customWidth="1"/>
    <col min="13" max="13" width="7.140625" style="21" bestFit="1" customWidth="1"/>
    <col min="14" max="14" width="21.85546875" style="21" customWidth="1"/>
    <col min="15" max="16384" width="9.140625" style="4"/>
  </cols>
  <sheetData>
    <row r="1" spans="1:14" ht="18">
      <c r="A1" s="485" t="s">
        <v>405</v>
      </c>
      <c r="B1" s="486"/>
      <c r="C1" s="486"/>
      <c r="D1" s="486"/>
      <c r="E1" s="486"/>
      <c r="F1" s="486"/>
      <c r="G1" s="486"/>
      <c r="H1" s="486"/>
      <c r="I1" s="486"/>
      <c r="J1" s="486"/>
      <c r="K1" s="486"/>
      <c r="L1" s="486"/>
      <c r="M1" s="486"/>
      <c r="N1" s="486"/>
    </row>
    <row r="2" spans="1:14" ht="18">
      <c r="A2" s="490" t="s">
        <v>486</v>
      </c>
      <c r="B2" s="491"/>
      <c r="C2" s="491"/>
      <c r="D2" s="491"/>
      <c r="E2" s="491"/>
      <c r="F2" s="491"/>
      <c r="G2" s="491"/>
      <c r="H2" s="491"/>
      <c r="I2" s="491"/>
      <c r="J2" s="491"/>
      <c r="K2" s="491"/>
      <c r="L2" s="491"/>
      <c r="M2" s="491"/>
      <c r="N2" s="491"/>
    </row>
    <row r="3" spans="1:14" ht="15.75">
      <c r="A3" s="492" t="s">
        <v>65</v>
      </c>
      <c r="B3" s="492"/>
      <c r="C3" s="492"/>
      <c r="D3" s="492"/>
      <c r="E3" s="492"/>
      <c r="F3" s="492"/>
      <c r="G3" s="492"/>
      <c r="H3" s="492"/>
      <c r="I3" s="492"/>
      <c r="J3" s="492"/>
      <c r="K3" s="492"/>
      <c r="L3" s="492"/>
      <c r="M3" s="492"/>
      <c r="N3" s="492"/>
    </row>
    <row r="4" spans="1:14" ht="15.75">
      <c r="A4" s="493" t="s">
        <v>486</v>
      </c>
      <c r="B4" s="493"/>
      <c r="C4" s="493"/>
      <c r="D4" s="493"/>
      <c r="E4" s="493"/>
      <c r="F4" s="493"/>
      <c r="G4" s="493"/>
      <c r="H4" s="493"/>
      <c r="I4" s="493"/>
      <c r="J4" s="493"/>
      <c r="K4" s="493"/>
      <c r="L4" s="493"/>
      <c r="M4" s="493"/>
      <c r="N4" s="493"/>
    </row>
    <row r="5" spans="1:14" ht="20.100000000000001" customHeight="1">
      <c r="A5" s="31" t="s">
        <v>532</v>
      </c>
      <c r="B5" s="4"/>
      <c r="C5" s="4"/>
      <c r="D5" s="4"/>
      <c r="E5" s="4"/>
      <c r="F5" s="4"/>
      <c r="G5" s="4"/>
      <c r="H5" s="4"/>
      <c r="I5" s="4"/>
      <c r="J5" s="4"/>
      <c r="K5" s="346"/>
      <c r="L5" s="346"/>
      <c r="M5" s="346"/>
      <c r="N5" s="133" t="s">
        <v>533</v>
      </c>
    </row>
    <row r="6" spans="1:14" s="5" customFormat="1" ht="29.25" customHeight="1" thickBot="1">
      <c r="A6" s="494" t="s">
        <v>445</v>
      </c>
      <c r="B6" s="527">
        <v>2010</v>
      </c>
      <c r="C6" s="527"/>
      <c r="D6" s="527"/>
      <c r="E6" s="527">
        <v>2011</v>
      </c>
      <c r="F6" s="527"/>
      <c r="G6" s="527"/>
      <c r="H6" s="527">
        <v>2012</v>
      </c>
      <c r="I6" s="527"/>
      <c r="J6" s="527"/>
      <c r="K6" s="527">
        <v>2013</v>
      </c>
      <c r="L6" s="527"/>
      <c r="M6" s="527"/>
      <c r="N6" s="524" t="s">
        <v>446</v>
      </c>
    </row>
    <row r="7" spans="1:14" s="5" customFormat="1" ht="24" customHeight="1" thickBot="1">
      <c r="A7" s="495"/>
      <c r="B7" s="56" t="s">
        <v>66</v>
      </c>
      <c r="C7" s="56" t="s">
        <v>67</v>
      </c>
      <c r="D7" s="56" t="s">
        <v>68</v>
      </c>
      <c r="E7" s="56" t="s">
        <v>66</v>
      </c>
      <c r="F7" s="56" t="s">
        <v>67</v>
      </c>
      <c r="G7" s="56" t="s">
        <v>68</v>
      </c>
      <c r="H7" s="56" t="s">
        <v>66</v>
      </c>
      <c r="I7" s="56" t="s">
        <v>67</v>
      </c>
      <c r="J7" s="56" t="s">
        <v>68</v>
      </c>
      <c r="K7" s="56" t="s">
        <v>66</v>
      </c>
      <c r="L7" s="56" t="s">
        <v>67</v>
      </c>
      <c r="M7" s="56" t="s">
        <v>68</v>
      </c>
      <c r="N7" s="525"/>
    </row>
    <row r="8" spans="1:14" s="5" customFormat="1" ht="25.5" customHeight="1">
      <c r="A8" s="496"/>
      <c r="B8" s="57" t="s">
        <v>69</v>
      </c>
      <c r="C8" s="57" t="s">
        <v>154</v>
      </c>
      <c r="D8" s="57" t="s">
        <v>70</v>
      </c>
      <c r="E8" s="57" t="s">
        <v>69</v>
      </c>
      <c r="F8" s="57" t="s">
        <v>154</v>
      </c>
      <c r="G8" s="57" t="s">
        <v>70</v>
      </c>
      <c r="H8" s="57" t="s">
        <v>69</v>
      </c>
      <c r="I8" s="57" t="s">
        <v>154</v>
      </c>
      <c r="J8" s="57" t="s">
        <v>70</v>
      </c>
      <c r="K8" s="57" t="s">
        <v>69</v>
      </c>
      <c r="L8" s="57" t="s">
        <v>154</v>
      </c>
      <c r="M8" s="57" t="s">
        <v>70</v>
      </c>
      <c r="N8" s="526"/>
    </row>
    <row r="9" spans="1:14" s="6" customFormat="1" ht="30.75" customHeight="1" thickBot="1">
      <c r="A9" s="190" t="s">
        <v>71</v>
      </c>
      <c r="B9" s="290">
        <v>278152</v>
      </c>
      <c r="C9" s="290">
        <v>38059</v>
      </c>
      <c r="D9" s="290">
        <v>1378</v>
      </c>
      <c r="E9" s="290">
        <v>281389</v>
      </c>
      <c r="F9" s="290">
        <v>38059</v>
      </c>
      <c r="G9" s="290">
        <v>1378</v>
      </c>
      <c r="H9" s="290">
        <v>282442</v>
      </c>
      <c r="I9" s="290">
        <v>38191</v>
      </c>
      <c r="J9" s="290">
        <v>1378</v>
      </c>
      <c r="K9" s="290">
        <v>283974</v>
      </c>
      <c r="L9" s="290">
        <v>38191</v>
      </c>
      <c r="M9" s="290">
        <v>1378</v>
      </c>
      <c r="N9" s="191" t="s">
        <v>72</v>
      </c>
    </row>
    <row r="10" spans="1:14" s="6" customFormat="1" ht="30.75" customHeight="1" thickBot="1">
      <c r="A10" s="155" t="s">
        <v>73</v>
      </c>
      <c r="B10" s="292">
        <v>41596</v>
      </c>
      <c r="C10" s="292">
        <v>4013</v>
      </c>
      <c r="D10" s="291">
        <v>0</v>
      </c>
      <c r="E10" s="292">
        <v>42645</v>
      </c>
      <c r="F10" s="292">
        <v>4013</v>
      </c>
      <c r="G10" s="291">
        <v>0</v>
      </c>
      <c r="H10" s="292">
        <v>39041</v>
      </c>
      <c r="I10" s="292">
        <v>4013</v>
      </c>
      <c r="J10" s="291">
        <v>0</v>
      </c>
      <c r="K10" s="292">
        <v>43324</v>
      </c>
      <c r="L10" s="292">
        <v>4013</v>
      </c>
      <c r="M10" s="291">
        <v>0</v>
      </c>
      <c r="N10" s="192" t="s">
        <v>74</v>
      </c>
    </row>
    <row r="11" spans="1:14" s="6" customFormat="1" ht="30.75" customHeight="1" thickBot="1">
      <c r="A11" s="156" t="s">
        <v>75</v>
      </c>
      <c r="B11" s="293">
        <v>37725</v>
      </c>
      <c r="C11" s="293">
        <v>2779</v>
      </c>
      <c r="D11" s="294">
        <v>0</v>
      </c>
      <c r="E11" s="293">
        <v>38752</v>
      </c>
      <c r="F11" s="293">
        <v>2779</v>
      </c>
      <c r="G11" s="294">
        <v>0</v>
      </c>
      <c r="H11" s="293">
        <v>42934</v>
      </c>
      <c r="I11" s="293">
        <v>2779</v>
      </c>
      <c r="J11" s="294">
        <v>0</v>
      </c>
      <c r="K11" s="293">
        <v>39358</v>
      </c>
      <c r="L11" s="293">
        <v>2779</v>
      </c>
      <c r="M11" s="294">
        <v>0</v>
      </c>
      <c r="N11" s="193" t="s">
        <v>76</v>
      </c>
    </row>
    <row r="12" spans="1:14" s="6" customFormat="1" ht="30.75" customHeight="1" thickBot="1">
      <c r="A12" s="155" t="s">
        <v>77</v>
      </c>
      <c r="B12" s="292">
        <v>60147</v>
      </c>
      <c r="C12" s="292">
        <v>5061</v>
      </c>
      <c r="D12" s="291">
        <v>0</v>
      </c>
      <c r="E12" s="292">
        <v>60455</v>
      </c>
      <c r="F12" s="292">
        <v>5061</v>
      </c>
      <c r="G12" s="291">
        <v>0</v>
      </c>
      <c r="H12" s="291">
        <v>60726</v>
      </c>
      <c r="I12" s="292">
        <v>5091</v>
      </c>
      <c r="J12" s="291">
        <v>0</v>
      </c>
      <c r="K12" s="292">
        <v>60953</v>
      </c>
      <c r="L12" s="292">
        <v>5091</v>
      </c>
      <c r="M12" s="291">
        <v>0</v>
      </c>
      <c r="N12" s="192" t="s">
        <v>78</v>
      </c>
    </row>
    <row r="13" spans="1:14" s="6" customFormat="1" ht="30.75" customHeight="1" thickBot="1">
      <c r="A13" s="156" t="s">
        <v>79</v>
      </c>
      <c r="B13" s="293">
        <v>33092</v>
      </c>
      <c r="C13" s="293">
        <v>1940</v>
      </c>
      <c r="D13" s="294">
        <v>0</v>
      </c>
      <c r="E13" s="293">
        <v>33953</v>
      </c>
      <c r="F13" s="293">
        <v>1940</v>
      </c>
      <c r="G13" s="294">
        <v>0</v>
      </c>
      <c r="H13" s="293">
        <v>34089</v>
      </c>
      <c r="I13" s="293">
        <v>1940</v>
      </c>
      <c r="J13" s="294">
        <v>0</v>
      </c>
      <c r="K13" s="293">
        <v>34372</v>
      </c>
      <c r="L13" s="293">
        <v>1940</v>
      </c>
      <c r="M13" s="294">
        <v>0</v>
      </c>
      <c r="N13" s="193" t="s">
        <v>80</v>
      </c>
    </row>
    <row r="14" spans="1:14" s="6" customFormat="1" ht="30.75" customHeight="1" thickBot="1">
      <c r="A14" s="155" t="s">
        <v>81</v>
      </c>
      <c r="B14" s="292">
        <v>36360</v>
      </c>
      <c r="C14" s="292">
        <v>2728</v>
      </c>
      <c r="D14" s="291">
        <v>0</v>
      </c>
      <c r="E14" s="292">
        <v>37096</v>
      </c>
      <c r="F14" s="292">
        <v>2728</v>
      </c>
      <c r="G14" s="291">
        <v>0</v>
      </c>
      <c r="H14" s="292">
        <v>37205</v>
      </c>
      <c r="I14" s="292">
        <v>2728</v>
      </c>
      <c r="J14" s="291">
        <v>0</v>
      </c>
      <c r="K14" s="292">
        <v>37436</v>
      </c>
      <c r="L14" s="292">
        <v>2728</v>
      </c>
      <c r="M14" s="291">
        <v>0</v>
      </c>
      <c r="N14" s="192" t="s">
        <v>82</v>
      </c>
    </row>
    <row r="15" spans="1:14" s="6" customFormat="1" ht="30.75" customHeight="1">
      <c r="A15" s="158" t="s">
        <v>83</v>
      </c>
      <c r="B15" s="295">
        <v>47541</v>
      </c>
      <c r="C15" s="295">
        <v>1980</v>
      </c>
      <c r="D15" s="295">
        <v>28</v>
      </c>
      <c r="E15" s="295">
        <v>65500</v>
      </c>
      <c r="F15" s="295">
        <v>4015</v>
      </c>
      <c r="G15" s="295">
        <v>37</v>
      </c>
      <c r="H15" s="295">
        <v>66100</v>
      </c>
      <c r="I15" s="295">
        <v>4033</v>
      </c>
      <c r="J15" s="295">
        <v>40</v>
      </c>
      <c r="K15" s="295">
        <v>67500</v>
      </c>
      <c r="L15" s="295">
        <v>4600</v>
      </c>
      <c r="M15" s="295">
        <v>42</v>
      </c>
      <c r="N15" s="194" t="s">
        <v>84</v>
      </c>
    </row>
    <row r="16" spans="1:14" s="7" customFormat="1" ht="33.75" customHeight="1">
      <c r="A16" s="195" t="s">
        <v>2</v>
      </c>
      <c r="B16" s="296">
        <f t="shared" ref="B16:G16" si="0">SUM(B9:B15)</f>
        <v>534613</v>
      </c>
      <c r="C16" s="296">
        <f t="shared" si="0"/>
        <v>56560</v>
      </c>
      <c r="D16" s="296">
        <f t="shared" si="0"/>
        <v>1406</v>
      </c>
      <c r="E16" s="296">
        <f t="shared" si="0"/>
        <v>559790</v>
      </c>
      <c r="F16" s="296">
        <f t="shared" si="0"/>
        <v>58595</v>
      </c>
      <c r="G16" s="296">
        <f t="shared" si="0"/>
        <v>1415</v>
      </c>
      <c r="H16" s="296">
        <f t="shared" ref="H16:M16" si="1">SUM(H9:H15)</f>
        <v>562537</v>
      </c>
      <c r="I16" s="296">
        <f t="shared" si="1"/>
        <v>58775</v>
      </c>
      <c r="J16" s="296">
        <f t="shared" si="1"/>
        <v>1418</v>
      </c>
      <c r="K16" s="296">
        <f t="shared" si="1"/>
        <v>566917</v>
      </c>
      <c r="L16" s="296">
        <f t="shared" si="1"/>
        <v>59342</v>
      </c>
      <c r="M16" s="296">
        <f t="shared" si="1"/>
        <v>1420</v>
      </c>
      <c r="N16" s="196" t="s">
        <v>3</v>
      </c>
    </row>
    <row r="31" ht="29.25" customHeight="1"/>
  </sheetData>
  <mergeCells count="10">
    <mergeCell ref="A1:N1"/>
    <mergeCell ref="A2:N2"/>
    <mergeCell ref="A6:A8"/>
    <mergeCell ref="N6:N8"/>
    <mergeCell ref="B6:D6"/>
    <mergeCell ref="E6:G6"/>
    <mergeCell ref="A3:N3"/>
    <mergeCell ref="A4:N4"/>
    <mergeCell ref="H6:J6"/>
    <mergeCell ref="K6:M6"/>
  </mergeCells>
  <phoneticPr fontId="19" type="noConversion"/>
  <printOptions horizontalCentered="1" verticalCentered="1"/>
  <pageMargins left="0" right="0" top="0" bottom="0" header="0" footer="0"/>
  <pageSetup paperSize="9" scale="90" orientation="landscape" r:id="rId1"/>
  <headerFooter alignWithMargins="0"/>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Statistical Document" ma:contentTypeID="0x01010050FBC1E32FA8C5438369190EAFFED8CE008E9E875BE8CF634D9CBE11DB22534CB8" ma:contentTypeVersion="14" ma:contentTypeDescription="" ma:contentTypeScope="" ma:versionID="17a002555d79378b90fe5728b46b7d8e">
  <xsd:schema xmlns:xsd="http://www.w3.org/2001/XMLSchema" xmlns:xs="http://www.w3.org/2001/XMLSchema" xmlns:p="http://schemas.microsoft.com/office/2006/metadata/properties" xmlns:ns1="http://schemas.microsoft.com/sharepoint/v3" xmlns:ns2="1b323878-974e-4c19-bf08-965c80d4ad54" xmlns:ns3="http://schemas.microsoft.com/sharepoint.v3" targetNamespace="http://schemas.microsoft.com/office/2006/metadata/properties" ma:root="true" ma:fieldsID="f7a0ebd2d0adb9b11918aa894ed174ef" ns1:_="" ns2:_="" ns3:_="">
    <xsd:import namespace="http://schemas.microsoft.com/sharepoint/v3"/>
    <xsd:import namespace="1b323878-974e-4c19-bf08-965c80d4ad54"/>
    <xsd:import namespace="http://schemas.microsoft.com/sharepoint.v3"/>
    <xsd:element name="properties">
      <xsd:complexType>
        <xsd:sequence>
          <xsd:element name="documentManagement">
            <xsd:complexType>
              <xsd:all>
                <xsd:element ref="ns2:Title_Ar"/>
                <xsd:element ref="ns2:Description_Ar"/>
                <xsd:element ref="ns1:Language"/>
                <xsd:element ref="ns2:o322c83fb95240b8896db068e57a2bc9" minOccurs="0"/>
                <xsd:element ref="ns2:TaxCatchAll" minOccurs="0"/>
                <xsd:element ref="ns2:TaxCatchAllLabel" minOccurs="0"/>
                <xsd:element ref="ns2:Enabled" minOccurs="0"/>
                <xsd:element ref="ns2:PublishingDate"/>
                <xsd:element ref="ns3:CategoryDescription"/>
                <xsd:element ref="ns2: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Language" ma:index="10" ma:displayName="Language" ma:default="Both" ma:format="Dropdown" ma:internalName="Language">
      <xsd:simpleType>
        <xsd:union memberTypes="dms:Text">
          <xsd:simpleType>
            <xsd:restriction base="dms:Choice">
              <xsd:enumeration value="Arabic"/>
              <xsd:enumeration value="English"/>
              <xsd:enumeration value="Both"/>
            </xsd:restriction>
          </xsd:simpleType>
        </xsd:union>
      </xsd:simpleType>
    </xsd:element>
  </xsd:schema>
  <xsd:schema xmlns:xsd="http://www.w3.org/2001/XMLSchema" xmlns:xs="http://www.w3.org/2001/XMLSchema" xmlns:dms="http://schemas.microsoft.com/office/2006/documentManagement/types" xmlns:pc="http://schemas.microsoft.com/office/infopath/2007/PartnerControls" targetNamespace="1b323878-974e-4c19-bf08-965c80d4ad54" elementFormDefault="qualified">
    <xsd:import namespace="http://schemas.microsoft.com/office/2006/documentManagement/types"/>
    <xsd:import namespace="http://schemas.microsoft.com/office/infopath/2007/PartnerControls"/>
    <xsd:element name="Title_Ar" ma:index="8" ma:displayName="Title Arabic" ma:internalName="Title_Ar">
      <xsd:simpleType>
        <xsd:restriction base="dms:Text">
          <xsd:maxLength value="255"/>
        </xsd:restriction>
      </xsd:simpleType>
    </xsd:element>
    <xsd:element name="Description_Ar" ma:index="9" ma:displayName="Description Arabic" ma:internalName="Description_Ar">
      <xsd:simpleType>
        <xsd:restriction base="dms:Note"/>
      </xsd:simpleType>
    </xsd:element>
    <xsd:element name="o322c83fb95240b8896db068e57a2bc9" ma:index="11" ma:taxonomy="true" ma:internalName="o322c83fb95240b8896db068e57a2bc9" ma:taxonomyFieldName="Hashtags" ma:displayName="Hashtags" ma:readOnly="false" ma:default="" ma:fieldId="{8322c83f-b952-40b8-896d-b068e57a2bc9}" ma:taxonomyMulti="true" ma:sspId="34a39cc5-1caf-4cea-90b7-be21fbdce737" ma:termSetId="5d44732f-90c8-4b9f-86a4-ac5d66f274df" ma:anchorId="00000000-0000-0000-0000-000000000000" ma:open="false" ma:isKeyword="false">
      <xsd:complexType>
        <xsd:sequence>
          <xsd:element ref="pc:Terms" minOccurs="0" maxOccurs="1"/>
        </xsd:sequence>
      </xsd:complexType>
    </xsd:element>
    <xsd:element name="TaxCatchAll" ma:index="12" nillable="true" ma:displayName="Taxonomy Catch All Column" ma:hidden="true" ma:list="{64927028-7187-4dcd-a3e9-d5b72e20ea14}" ma:internalName="TaxCatchAll" ma:showField="CatchAllData" ma:web="1b323878-974e-4c19-bf08-965c80d4ad54">
      <xsd:complexType>
        <xsd:complexContent>
          <xsd:extension base="dms:MultiChoiceLookup">
            <xsd:sequence>
              <xsd:element name="Value" type="dms:Lookup" maxOccurs="unbounded" minOccurs="0" nillable="true"/>
            </xsd:sequence>
          </xsd:extension>
        </xsd:complexContent>
      </xsd:complexType>
    </xsd:element>
    <xsd:element name="TaxCatchAllLabel" ma:index="13" nillable="true" ma:displayName="Taxonomy Catch All Column1" ma:hidden="true" ma:list="{64927028-7187-4dcd-a3e9-d5b72e20ea14}" ma:internalName="TaxCatchAllLabel" ma:readOnly="true" ma:showField="CatchAllDataLabel" ma:web="1b323878-974e-4c19-bf08-965c80d4ad54">
      <xsd:complexType>
        <xsd:complexContent>
          <xsd:extension base="dms:MultiChoiceLookup">
            <xsd:sequence>
              <xsd:element name="Value" type="dms:Lookup" maxOccurs="unbounded" minOccurs="0" nillable="true"/>
            </xsd:sequence>
          </xsd:extension>
        </xsd:complexContent>
      </xsd:complexType>
    </xsd:element>
    <xsd:element name="Enabled" ma:index="15" nillable="true" ma:displayName="Enabled" ma:default="1" ma:internalName="Enabled">
      <xsd:simpleType>
        <xsd:restriction base="dms:Boolean"/>
      </xsd:simpleType>
    </xsd:element>
    <xsd:element name="PublishingDate" ma:index="17" ma:displayName="PublishingDate" ma:default="[today]" ma:format="DateOnly" ma:internalName="PublishingDate" ma:readOnly="false">
      <xsd:simpleType>
        <xsd:restriction base="dms:DateTime"/>
      </xsd:simpleType>
    </xsd:element>
    <xsd:element name="SharedWithUsers" ma:index="2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ategoryDescription" ma:index="20" ma:displayName="Description" ma:internalName="CategoryDescription">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1b323878-974e-4c19-bf08-965c80d4ad54">
      <Value>58</Value>
    </TaxCatchAll>
    <Title_Ar xmlns="1b323878-974e-4c19-bf08-965c80d4ad54">الفصل الثامن - الإعلام والثقافة والسياحة 2013</Title_Ar>
    <Language xmlns="http://schemas.microsoft.com/sharepoint/v3">Both</Language>
    <o322c83fb95240b8896db068e57a2bc9 xmlns="1b323878-974e-4c19-bf08-965c80d4ad54">
      <Terms xmlns="http://schemas.microsoft.com/office/infopath/2007/PartnerControls">
        <TermInfo xmlns="http://schemas.microsoft.com/office/infopath/2007/PartnerControls">
          <TermName xmlns="http://schemas.microsoft.com/office/infopath/2007/PartnerControls">StatisticalAbstract</TermName>
          <TermId xmlns="http://schemas.microsoft.com/office/infopath/2007/PartnerControls">c2f418c2-a295-4bd1-af99-d5d586494613</TermId>
        </TermInfo>
      </Terms>
    </o322c83fb95240b8896db068e57a2bc9>
    <Description_Ar xmlns="1b323878-974e-4c19-bf08-965c80d4ad54">الفصل الثامن - الإعلام والثقافة والسياحة 2013</Description_Ar>
    <Enabled xmlns="1b323878-974e-4c19-bf08-965c80d4ad54">true</Enabled>
    <PublishingDate xmlns="1b323878-974e-4c19-bf08-965c80d4ad54">2017-04-20T09:11:49+00:00</PublishingDate>
    <CategoryDescription xmlns="http://schemas.microsoft.com/sharepoint.v3">Chapter 8 - Media, culture and tourism 2013</CategoryDescription>
  </documentManagement>
</p:properties>
</file>

<file path=customXml/itemProps1.xml><?xml version="1.0" encoding="utf-8"?>
<ds:datastoreItem xmlns:ds="http://schemas.openxmlformats.org/officeDocument/2006/customXml" ds:itemID="{A1CFA619-5B9A-489E-8357-28E7D185ACAB}"/>
</file>

<file path=customXml/itemProps2.xml><?xml version="1.0" encoding="utf-8"?>
<ds:datastoreItem xmlns:ds="http://schemas.openxmlformats.org/officeDocument/2006/customXml" ds:itemID="{B72CD013-C624-4E9E-813C-0084FDA49A65}"/>
</file>

<file path=customXml/itemProps3.xml><?xml version="1.0" encoding="utf-8"?>
<ds:datastoreItem xmlns:ds="http://schemas.openxmlformats.org/officeDocument/2006/customXml" ds:itemID="{3ACF817C-5914-4F88-8CE5-E65CAD5F9B93}"/>
</file>

<file path=docMetadata/LabelInfo.xml><?xml version="1.0" encoding="utf-8"?>
<clbl:labelList xmlns:clbl="http://schemas.microsoft.com/office/2020/mipLabelMetadata">
  <clbl:label id="{87ba5c36-b7cf-4793-bbc2-bd5b3a9f95ca}" enabled="1" method="Privileged" siteId="{72f988bf-86f1-41af-91ab-2d7cd011db47}"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Worksheets</vt:lpstr>
      </vt:variant>
      <vt:variant>
        <vt:i4>25</vt:i4>
      </vt:variant>
      <vt:variant>
        <vt:lpstr>Charts</vt:lpstr>
      </vt:variant>
      <vt:variant>
        <vt:i4>1</vt:i4>
      </vt:variant>
      <vt:variant>
        <vt:lpstr>Named Ranges</vt:lpstr>
      </vt:variant>
      <vt:variant>
        <vt:i4>22</vt:i4>
      </vt:variant>
    </vt:vector>
  </HeadingPairs>
  <TitlesOfParts>
    <vt:vector size="48" baseType="lpstr">
      <vt:lpstr>Cover</vt:lpstr>
      <vt:lpstr>التقديم</vt:lpstr>
      <vt:lpstr>153</vt:lpstr>
      <vt:lpstr>154</vt:lpstr>
      <vt:lpstr>155</vt:lpstr>
      <vt:lpstr>156</vt:lpstr>
      <vt:lpstr>157</vt:lpstr>
      <vt:lpstr>158</vt:lpstr>
      <vt:lpstr>159</vt:lpstr>
      <vt:lpstr>160</vt:lpstr>
      <vt:lpstr>161</vt:lpstr>
      <vt:lpstr>162</vt:lpstr>
      <vt:lpstr>163</vt:lpstr>
      <vt:lpstr>164</vt:lpstr>
      <vt:lpstr>165</vt:lpstr>
      <vt:lpstr>166</vt:lpstr>
      <vt:lpstr>167</vt:lpstr>
      <vt:lpstr>168</vt:lpstr>
      <vt:lpstr>169</vt:lpstr>
      <vt:lpstr>170</vt:lpstr>
      <vt:lpstr>171</vt:lpstr>
      <vt:lpstr>172</vt:lpstr>
      <vt:lpstr>173</vt:lpstr>
      <vt:lpstr>174</vt:lpstr>
      <vt:lpstr>175</vt:lpstr>
      <vt:lpstr>GR.42</vt:lpstr>
      <vt:lpstr>'153'!Print_Area</vt:lpstr>
      <vt:lpstr>'154'!Print_Area</vt:lpstr>
      <vt:lpstr>'156'!Print_Area</vt:lpstr>
      <vt:lpstr>'157'!Print_Area</vt:lpstr>
      <vt:lpstr>'158'!Print_Area</vt:lpstr>
      <vt:lpstr>'159'!Print_Area</vt:lpstr>
      <vt:lpstr>'160'!Print_Area</vt:lpstr>
      <vt:lpstr>'162'!Print_Area</vt:lpstr>
      <vt:lpstr>'163'!Print_Area</vt:lpstr>
      <vt:lpstr>'164'!Print_Area</vt:lpstr>
      <vt:lpstr>'165'!Print_Area</vt:lpstr>
      <vt:lpstr>'166'!Print_Area</vt:lpstr>
      <vt:lpstr>'167'!Print_Area</vt:lpstr>
      <vt:lpstr>'168'!Print_Area</vt:lpstr>
      <vt:lpstr>'169'!Print_Area</vt:lpstr>
      <vt:lpstr>'170'!Print_Area</vt:lpstr>
      <vt:lpstr>'171'!Print_Area</vt:lpstr>
      <vt:lpstr>'172'!Print_Area</vt:lpstr>
      <vt:lpstr>'173'!Print_Area</vt:lpstr>
      <vt:lpstr>'174'!Print_Area</vt:lpstr>
      <vt:lpstr>'175'!Print_Area</vt:lpstr>
      <vt:lpstr>Cover!Print_Area</vt:lpstr>
    </vt:vector>
  </TitlesOfParts>
  <Company>Central Statistical Org.</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Chapter 8 - Media, culture and tourism 2013</dc:title>
  <dc:creator>Mr. Sabir</dc:creator>
  <cp:lastModifiedBy>Amjad Ahmed Abdelwahab</cp:lastModifiedBy>
  <cp:lastPrinted>2015-12-02T09:49:31Z</cp:lastPrinted>
  <dcterms:created xsi:type="dcterms:W3CDTF">1998-01-05T07:20:42Z</dcterms:created>
  <dcterms:modified xsi:type="dcterms:W3CDTF">2016-12-12T05:21:02Z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0x01010050FBC1E32FA8C5438369190EAFFED8CE008E9E875BE8CF634D9CBE11DB22534CB8</vt:lpwstr>
  </property>
  <property fmtid="{D5CDD505-2E9C-101B-9397-08002B2CF9AE}" pid="3" name="TaxKeyword">
    <vt:lpwstr/>
  </property>
  <property fmtid="{D5CDD505-2E9C-101B-9397-08002B2CF9AE}" pid="4" name="DisplayOnHP">
    <vt:bool>true</vt:bool>
  </property>
  <property fmtid="{D5CDD505-2E9C-101B-9397-08002B2CF9AE}" pid="5" name="CategoryDescription">
    <vt:lpwstr>Chapter 8 - Media, culture and tourism 2013</vt:lpwstr>
  </property>
  <property fmtid="{D5CDD505-2E9C-101B-9397-08002B2CF9AE}" pid="6" name="Hashtags">
    <vt:lpwstr>58;#StatisticalAbstract|c2f418c2-a295-4bd1-af99-d5d586494613</vt:lpwstr>
  </property>
</Properties>
</file>