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User\Desktop\DataViz - Charticulator\"/>
    </mc:Choice>
  </mc:AlternateContent>
  <xr:revisionPtr revIDLastSave="0" documentId="13_ncr:1_{B5A21DE5-8475-4568-89BD-84F400DAFC8E}" xr6:coauthVersionLast="47" xr6:coauthVersionMax="47" xr10:uidLastSave="{00000000-0000-0000-0000-000000000000}"/>
  <bookViews>
    <workbookView xWindow="28965" yWindow="2445" windowWidth="16050" windowHeight="9750" xr2:uid="{00000000-000D-0000-FFFF-FFFF00000000}"/>
  </bookViews>
  <sheets>
    <sheet name="Breaches" sheetId="1" r:id="rId1"/>
    <sheet name="pre-viz sheet" sheetId="10" state="hidden" r:id="rId2"/>
    <sheet name="staging sheet" sheetId="11" state="hidden" r:id="rId3"/>
    <sheet name="full sheet" sheetId="12" state="hidden" r:id="rId4"/>
  </sheets>
  <definedNames>
    <definedName name="_xlnm._FilterDatabase" localSheetId="0" hidden="1">Breaches!$A$1:$K$418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2" i="1"/>
  <c r="H56" i="12"/>
  <c r="D56" i="12"/>
  <c r="H10" i="12"/>
  <c r="D10" i="12"/>
  <c r="D268" i="1"/>
</calcChain>
</file>

<file path=xl/sharedStrings.xml><?xml version="1.0" encoding="utf-8"?>
<sst xmlns="http://schemas.openxmlformats.org/spreadsheetml/2006/main" count="4546" uniqueCount="2037">
  <si>
    <t>alternative name</t>
  </si>
  <si>
    <t>records lost</t>
  </si>
  <si>
    <t>story</t>
  </si>
  <si>
    <t>interesting story</t>
  </si>
  <si>
    <t>source name</t>
  </si>
  <si>
    <t>1st source link</t>
  </si>
  <si>
    <t>2nd source link</t>
  </si>
  <si>
    <t>ID</t>
  </si>
  <si>
    <t>Plex</t>
  </si>
  <si>
    <t>Intruders access password data, usernames, and emails for at least half of its 30 million users.</t>
  </si>
  <si>
    <t>hacked</t>
  </si>
  <si>
    <t>Ars technica</t>
  </si>
  <si>
    <t>https://arstechnica.com/information-technology/2022/08/plex-imposes-password-reset-after-hackers-steal-data-for-15-million-users/</t>
  </si>
  <si>
    <t>Twitter</t>
  </si>
  <si>
    <t>Zero day vulnerability allowed a threat actor to create profiles of 5.4 million Twitter users inc. a verified phone number or email address, and scraped public information, such as follower counts, screen name, login name, etc</t>
  </si>
  <si>
    <t>web</t>
  </si>
  <si>
    <t>Bleeping Computer</t>
  </si>
  <si>
    <t>https://www.bleepingcomputer.com/news/security/twitter-confirms-zero-day-used-to-expose-data-of-54-million-accounts/</t>
  </si>
  <si>
    <t>Shanghai Police</t>
  </si>
  <si>
    <t>A database containing records of over a billion Chinese civilians – allegedly stolen from the Shanghai Police. Addresses, police records and national ID numbers. Potentially one of the largest data breaches in history. Details repressed and censored by Chinese media.</t>
  </si>
  <si>
    <t>financial</t>
  </si>
  <si>
    <t>The Register</t>
  </si>
  <si>
    <t>https://www.theregister.com/2022/07/05/shanghai_police_database_for_sell/</t>
  </si>
  <si>
    <t>City of Amagasaki, Japan</t>
  </si>
  <si>
    <t>An unnamed government official lost his bag after a night's drinking. It contained a USB stick with sensitive data of the entire city's residents. USB stick was encrypted and passworded.</t>
  </si>
  <si>
    <t>government</t>
  </si>
  <si>
    <t>BBC</t>
  </si>
  <si>
    <t>https://www.bbc.co.uk/news/world-asia-61921222</t>
  </si>
  <si>
    <t>Dubai Real Estate Leak</t>
  </si>
  <si>
    <t>Data leak exposes how criminals, officials, and sanctioned politicians poured money into Dubai real estate including more than 100 members of Russia's political elite, public officials, or businesspeople close to the Kremlin, as well as dozens of Europeans implicated in money laundering and corruption</t>
  </si>
  <si>
    <t>inside job</t>
  </si>
  <si>
    <t>y</t>
  </si>
  <si>
    <t>E24</t>
  </si>
  <si>
    <t>https://e24.no/internasjonal-oekonomi/i/Bj97B0/dubai-uncovered-data-leak-exposes-how-criminals-officials-and-sanctioned-politicians-poured-money-into-dubai-real-estate</t>
  </si>
  <si>
    <t>Heroku</t>
  </si>
  <si>
    <t>A compromised token was used by attackers to exfiltrate customers' hashed and salted passwords from "a database." on the Salesforce-owned cloud platform.</t>
  </si>
  <si>
    <t>tech</t>
  </si>
  <si>
    <t>https://www.bleepingcomputer.com/news/security/heroku-admits-that-customer-credentials-were-stolen-in-cyberattack/</t>
  </si>
  <si>
    <t>Mailchimp</t>
  </si>
  <si>
    <t>Hackers gained access to internal customer support and account management tools of the email marketing company to steal audience data and conduct phishing attacks.</t>
  </si>
  <si>
    <t>https://www.bleepingcomputer.com/news/security/hackers-breach-mailchimps-internal-tools-to-target-crypto-customers/</t>
  </si>
  <si>
    <t>PayHere</t>
  </si>
  <si>
    <t>Sri Lankan payment gateway PayHere suffered a data breach exposing more than 65GB of payment records including over 1.5M unique email addresses. (IP and physical addresses, names, phone numbers, purchase histories and partially obfuscated credit card data (card type, first 6 and last 4 digits plus expiry date).</t>
  </si>
  <si>
    <t>Pay Here</t>
  </si>
  <si>
    <t>https://blog.payhere.lk/ensuring-integrity-on-payhere-cybersecurity-incident/</t>
  </si>
  <si>
    <t>CDEK</t>
  </si>
  <si>
    <t xml:space="preserve">UNVERIFIED. Russian courier service CDEK was hacked by Ukrainian hacker group "IT Army" - including 19M unique email addresses along with names and phone numbers. </t>
  </si>
  <si>
    <t>retail</t>
  </si>
  <si>
    <t>Have I Been Pwned</t>
  </si>
  <si>
    <t>https://twitter.com/haveibeenpwned/status/1504343470072549377?lang=en</t>
  </si>
  <si>
    <t>Washington State Dpt of Licensing</t>
  </si>
  <si>
    <t>The Washington State Department of Licensing said the personal information of potentially millions of licensed professionals may have been exposed after it detected suspicious activity on its online licensing system.</t>
  </si>
  <si>
    <t>Seattle Times</t>
  </si>
  <si>
    <t>https://www.seattletimes.com/business/breach-at-state-licensing-agency-may-have-exposed-data-from-1000s-of-professionals/</t>
  </si>
  <si>
    <t>Red Cross</t>
  </si>
  <si>
    <t>A network intrusion at the International Committee for the Red Cross (ICRC) in January led to the theft of personal information on more than 500,000 people receiving assistance from the group. KrebsOnSecurity has learned that the email address used by a cybercriminal actor who offered to sell the stolen ICRC data also was used to register multiple domain names the FBI says are tied to a sprawling media influence operation originating from Iran.</t>
  </si>
  <si>
    <t>Arsetechnia</t>
  </si>
  <si>
    <t>https://arstechnica.com/information-technology/2022/01/red-cross-hack-compromises-the-personal-data-of-515k-highly-vulnerable-people/</t>
  </si>
  <si>
    <t>Open Subtitles</t>
  </si>
  <si>
    <t>https://forum.opensubtitles.org/viewtopic.php?t=17685</t>
  </si>
  <si>
    <t>FlexBooker</t>
  </si>
  <si>
    <t>appointment scheduling service</t>
  </si>
  <si>
    <t>https://www.bleepingcomputer.com/news/security/flexbooker-discloses-data-breach-over-37-million-accounts-impacted/</t>
  </si>
  <si>
    <t>LINE Pay</t>
  </si>
  <si>
    <t>https://www.theregister.com/2021/12/07/line_pay_leaks_around_133000/</t>
  </si>
  <si>
    <t>Robinhood</t>
  </si>
  <si>
    <t>a malicious hacker had socially engineered a customer service representative over the phone November 3 to get access to customer support systems. That allowed the hacker to obtain customer names and email addresses, but also the additional full names, dates of birth and ZIP codes of 310 customers.</t>
  </si>
  <si>
    <t>Tech Crunch</t>
  </si>
  <si>
    <t>https://techcrunch.com/2021/11/09/robinhood-data-breach/?guccounter=1</t>
  </si>
  <si>
    <t>GoDaddy</t>
  </si>
  <si>
    <t>Security Incident Affecting Managed WordPress Servic</t>
  </si>
  <si>
    <t>SEC</t>
  </si>
  <si>
    <t>Travelio</t>
  </si>
  <si>
    <t xml:space="preserve">The Indonesian real estate website Travelio suffered a data breach of over 470k customer accounts. The data included email addresses, names, password hashes, phone numbers and for some accounts, dates of birth, physical address and Facebook auth tokens. </t>
  </si>
  <si>
    <t>HaveIBeenPwned</t>
  </si>
  <si>
    <t>https://www.riskbasedsecurity.com/2021/12/14/dark-web-roundup-november-2021/</t>
  </si>
  <si>
    <t>Acer</t>
  </si>
  <si>
    <t>Hot Hardware</t>
  </si>
  <si>
    <t>https://hothardware.com/news/acer-confirms-hacked-again-60gb-stolen-customer-data</t>
  </si>
  <si>
    <t>Brewdog</t>
  </si>
  <si>
    <t>BrewDog, one of the world's largest craft beer brewers, has exposed personally identifiable information (PII) belonging to more than 200,000 of its shareholders and customers,</t>
  </si>
  <si>
    <t>poor security</t>
  </si>
  <si>
    <t>Tech Radar</t>
  </si>
  <si>
    <t>https://www.techradar.com/news/brewdog-exposes-data-of-200000-customers-and-shareholders</t>
  </si>
  <si>
    <t>Nvidia</t>
  </si>
  <si>
    <t>CNN Business</t>
  </si>
  <si>
    <t>https://edition.cnn.com/2022/03/01/tech/nvidia-information-leak/</t>
  </si>
  <si>
    <t>Okta</t>
  </si>
  <si>
    <t>Identity and access management provider Okta</t>
  </si>
  <si>
    <t>The Verge</t>
  </si>
  <si>
    <t>https://www.theverge.com/2022/4/20/23034360/okta-lapsus-hack-investigation-breach-25-minutes</t>
  </si>
  <si>
    <t>Experian SA</t>
  </si>
  <si>
    <t>Handed over personal information of their South African customers to a fraudulent client.</t>
  </si>
  <si>
    <t>Uni of Hawaii</t>
  </si>
  <si>
    <t>https://westoahu.hawaii.edu/cyber/global-weekly-exec-summary/experian-security-breach-in-south-africa/#:~:text=Experian%20disclosed%20the%20data%20breach,local%20businesses%20(Cimpanu%202020).</t>
  </si>
  <si>
    <t>Royal Enfield</t>
  </si>
  <si>
    <t>Motorcycle maker Royal Enfield left a database publicly exposed that resulted in the inadvertent publication of over 400k customers. (Email and physical addresses, names, motorcycle information, social media profiles, passwords, and other personal information)</t>
  </si>
  <si>
    <t>The Quint</t>
  </si>
  <si>
    <t>https://www.thequint.com/news/india/royal-enfield-exposed-database-containing-450000-customer-data-cyber-security-expert</t>
  </si>
  <si>
    <t>Avvo</t>
  </si>
  <si>
    <t xml:space="preserve">A data breach of the lawyer directory service released 4.1M unique email addresses alongside SHA-1 hashes, most likely representing user passwords. </t>
  </si>
  <si>
    <t>https://www.troyhunt.com/breach-disclosure-blow-by-blow-heres-why-its-so-hard/</t>
  </si>
  <si>
    <t>Aimware</t>
  </si>
  <si>
    <t>Video game cheats website "Aimware" suffered a data breach of subscribers' personal information (email and IP addresses, usernames, forum posts, private messages, website activity and passwords stored as salted MD5 hashes)</t>
  </si>
  <si>
    <t>gaming</t>
  </si>
  <si>
    <t>Twitch</t>
  </si>
  <si>
    <t xml:space="preserve">Full source code breach of the streaming gaming site revealed a trove of internal data &amp; documents including core config packages, devtools, and payments to top streamers. </t>
  </si>
  <si>
    <t>unknown</t>
  </si>
  <si>
    <t>https://www.bbc.co.uk/news/technology-58817658</t>
  </si>
  <si>
    <t>Syniverse</t>
  </si>
  <si>
    <t>"A company that is a critical part of the global telecommunications infrastructure used by AT&amp;T, T-Mobile, Verizon and several others around the world such as Vodafone and China Mobile, quietly disclosed that hackers were inside its systems for years, impacting more than 200 of its clients and potentially millions of cellphone users worldwide."</t>
  </si>
  <si>
    <t>telecoms</t>
  </si>
  <si>
    <t>Vice</t>
  </si>
  <si>
    <t>https://www.vice.com/en/article/z3xpm8/company-that-routes-billions-of-text-messages-quietly-says-it-was-hacked</t>
  </si>
  <si>
    <t>Pandora Papers</t>
  </si>
  <si>
    <t>Millions of documents reveal offshore deals and assets of more than 100 billionaires, 30 world leaders and 300 public officials</t>
  </si>
  <si>
    <t>Guardian</t>
  </si>
  <si>
    <t>https://www.theguardian.com/news/2021/oct/03/pandora-papers-biggest-ever-leak-of-offshore-data-exposes-financial-secrets-of-rich-and-powerful</t>
  </si>
  <si>
    <t>Neiman Marcus</t>
  </si>
  <si>
    <t>Occurred sometime in May 2020 after "an unauthorized party" obtained the personal information of some Neiman Marcus customers from their online accounts.</t>
  </si>
  <si>
    <t>Ars Technica</t>
  </si>
  <si>
    <t>https://arstechnica.com/information-technology/2021/10/neiman-marcus-data-breach-impacts-4-6-million-customers/</t>
  </si>
  <si>
    <t>Epik</t>
  </si>
  <si>
    <t xml:space="preserve">An Internet-services company for concealing online identities, popular with the far right </t>
  </si>
  <si>
    <t>https://arstechnica.com/information-technology/2021/09/epik-data-breach-impacts-15-million-users-including-non-customers/</t>
  </si>
  <si>
    <t>Thailand visitors</t>
  </si>
  <si>
    <t>Any foreigner who has travelled to Thailand in the last decade ‘might have had their information exposed’</t>
  </si>
  <si>
    <t>South China Morning Post</t>
  </si>
  <si>
    <t>https://www.scmp.com/news/asia/southeast-asia/article/3149475/details-some-100-million-visitors-thailand-exposed-online</t>
  </si>
  <si>
    <t xml:space="preserve">T-Mobile </t>
  </si>
  <si>
    <t>Exposed the names, date of birth, Social Security number and driver’s license/ID information of more than 40 million current, former or prospective customers who applied for credit with the company. T-mobile paid a $500m settlement.</t>
  </si>
  <si>
    <t>Krebson Security</t>
  </si>
  <si>
    <t>https://krebsonsecurity.com/2021/08/t-mobile-breach-exposed-ssn-dob-of-40m-people/</t>
  </si>
  <si>
    <t>Contact tracing data</t>
  </si>
  <si>
    <t>A thousand web apps mistakenly exposed 38 million records on the open internet, including data from a number of Covid-19 contact tracing platforms, vaccination sign-ups, job application portals, and employee databases.</t>
  </si>
  <si>
    <t>Wired</t>
  </si>
  <si>
    <t>https://www.wired.com/story/microsoft-power-apps-data-exposed/</t>
  </si>
  <si>
    <t>Estonian gov</t>
  </si>
  <si>
    <t>A hacker was able to obtain over 280,000 personal identity photos following an attack on the state information system last Friday.</t>
  </si>
  <si>
    <t>News ERR</t>
  </si>
  <si>
    <t>https://news.err.ee/1608291072/hacker-downloads-close-to-300-000-personal-id-photos</t>
  </si>
  <si>
    <t>Guntrader</t>
  </si>
  <si>
    <t>Criminals have hacked into a Gumtree-style website used for buying and selling firearms, making off with a 111,000-entry database containing names, mobile phone numbers, email addresses, user geolocation data, and more including bcrypt-hashed passwords used by gun shops across the UK.</t>
  </si>
  <si>
    <t>https://www.theregister.com/2021/07/23/guntrader_hacked_111k_users_sql_database/</t>
  </si>
  <si>
    <t>Linkedin</t>
  </si>
  <si>
    <t>The hacker appears to have misused the official LinkedIn API to scrape the data, the same method used in a similar breach back in April. User details, but no passwords.</t>
  </si>
  <si>
    <t>9 to 5 mac</t>
  </si>
  <si>
    <t>https://9to5mac.com/2021/06/29/linkedin-breach/</t>
  </si>
  <si>
    <t>VW</t>
  </si>
  <si>
    <t>Phone numbers, email addresses and some sensitive credit data. Nearly all those impacted were current or potential customers of Audi, one of the German automaker's luxury brands</t>
  </si>
  <si>
    <t>Reuters</t>
  </si>
  <si>
    <t>https://www.reuters.com/business/autos-transportation/vw-says-data-breach-vendor-impacted-33-million-people-north-america-2021-06-11/</t>
  </si>
  <si>
    <t>MacDonalds</t>
  </si>
  <si>
    <t>Unknown detail</t>
  </si>
  <si>
    <t>Wall St Journal</t>
  </si>
  <si>
    <t>https://www.wsj.com/articles/mcdonalds-hit-by-data-breach-in-south-korea-taiwan-11623412800</t>
  </si>
  <si>
    <t>Air India</t>
  </si>
  <si>
    <t>Passenger’s name, date of birth, contact information, passport information, ticket information, frequent flyer data and credit card information.</t>
  </si>
  <si>
    <t>Indian Express</t>
  </si>
  <si>
    <t>https://indianexpress.com/article/explained/air-india-sita-data-breach-explained-7325501/</t>
  </si>
  <si>
    <t>Omiai dating app</t>
  </si>
  <si>
    <t>Addresses and dates of birth from identification, including passports, drivers’ licenses and health insurance cards, provided to the company.</t>
  </si>
  <si>
    <t>Japan Times</t>
  </si>
  <si>
    <t>https://www.japantimes.co.jp/news/2021/05/22/business/tech/omiai-dating-app-hack-japan/</t>
  </si>
  <si>
    <t>Amazon Reviews</t>
  </si>
  <si>
    <t>Database exposing an organized fake reviews scam affecting Amazon. The server contained a treasure trove of direct messages between Amazon vendors and customers willing to provide fake reviews in exchange for free products</t>
  </si>
  <si>
    <t>Safety Detectives</t>
  </si>
  <si>
    <t>https://www.safetydetectives.com/blog/amazon-reviews-leak-report/</t>
  </si>
  <si>
    <t>Peloton</t>
  </si>
  <si>
    <t>https://arstechnica.com/gadgets/2021/05/peloton-takes-3-months-to-fix-flaw-that-exposed-users-private-information/#p3</t>
  </si>
  <si>
    <t>Digital Ocean</t>
  </si>
  <si>
    <t>https://techcrunch.com/2021/04/28/digitalocean-customer-billing-data-breach/</t>
  </si>
  <si>
    <t>Park Mobile</t>
  </si>
  <si>
    <t>Customer email addresses, dates of birth, phone numbers, license plate numbers, hashed passwords and mailing addresses.</t>
  </si>
  <si>
    <t>https://krebsonsecurity.com/2021/04/parkmobile-breach-exposes-license-plate-data-mobile-numbers-of-21m-users/</t>
  </si>
  <si>
    <t>Ubiquiti</t>
  </si>
  <si>
    <t>Unknown amount of user data breached</t>
  </si>
  <si>
    <t>ZDNet</t>
  </si>
  <si>
    <t>https://www.zdnet.com/article/ubiquiti-tells-customers-to-change-passwords-after-security-breach/</t>
  </si>
  <si>
    <t>Meet Mindful</t>
  </si>
  <si>
    <t>Dating site user data includes real names, phone numbers, Facebook account codes, latitude &amp; longtitude. Thankfully private messages were not leaked.</t>
  </si>
  <si>
    <t>ZDnet</t>
  </si>
  <si>
    <t>https://www.zdnet.com/article/hacker-leaks-data-of-2-28-million-dating-site-users/</t>
  </si>
  <si>
    <t>Experian Brazil</t>
  </si>
  <si>
    <t>Details hazy</t>
  </si>
  <si>
    <t>https://www.zdnet.com/article/experian-challenged-over-massive-data-leak-in-brazil/</t>
  </si>
  <si>
    <t>Gab</t>
  </si>
  <si>
    <t>Over 70GB of data from the far-right social media site was hacked. Alll posts, messages, passwords from all users were breached.</t>
  </si>
  <si>
    <t>https://www.wired.com/story/gab-hack-data-breach-ddosecrets/</t>
  </si>
  <si>
    <t>Star Alliance</t>
  </si>
  <si>
    <t>The Star Alliance of airlines including Singapore Airlines, Lufthansa and United, said on Thursday it had been the victim of a cyber attack leading to a breach of passenger data. Lufthansa, Cathay Pacific and Air New Zealand were also affected. Breached data was limited to "name, tier status and membership number”</t>
  </si>
  <si>
    <t>The Guardian</t>
  </si>
  <si>
    <t>https://www.theguardian.com/world/2021/mar/05/airline-data-hack-hundreds-of-thousands-of-star-alliance-passengers-details-stolen</t>
  </si>
  <si>
    <t>Facebook</t>
  </si>
  <si>
    <t>Phone numbers, full names, locations, email addresses, and biographical information on 533 million users from 106 countries. Scraped due to a vulnerability "patched in 2019".</t>
  </si>
  <si>
    <t>Business Insider</t>
  </si>
  <si>
    <t>https://www.businessinsider.com/stolen-data-of-533-million-facebook-users-leaked-online-2021-4?r=US&amp;IR=T</t>
  </si>
  <si>
    <t>Ledger</t>
  </si>
  <si>
    <t>A threat actor has leaked the stolen email and mailing addresses for Ledger cryptocurrency wallet users on a hacker forum for free.</t>
  </si>
  <si>
    <t>https://www.bleepingcomputer.com/news/security/physical-addresses-of-270k-ledger-owners-leaked-on-hacker-forum/</t>
  </si>
  <si>
    <t>T-mobile</t>
  </si>
  <si>
    <t>The information exposed in this breach includes phone numbers, call records, and the number of lines on an account.</t>
  </si>
  <si>
    <t>https://www.bleepingcomputer.com/news/security/t-mobile-data-breach-exposed-phone-numbers-call-records/</t>
  </si>
  <si>
    <t>The Hospital Group</t>
  </si>
  <si>
    <t xml:space="preserve">Hackers compromised the plastic surgery firm and threatened to release over 900 gigabytes of private surgery photographs. </t>
  </si>
  <si>
    <t>https://www.bbc.co.uk/news/technology-55439190</t>
  </si>
  <si>
    <t>SolarWinds</t>
  </si>
  <si>
    <t>Suspected Russian hackers compromised network monitoring software used by the Pentagon, intelligence agencies, nuclear labs and many Fortune 500 companies. A tainted software update acted as a trojan horse. An unknown number of companies and individuals might be affected.</t>
  </si>
  <si>
    <t>New York Times</t>
  </si>
  <si>
    <t>https://www.nytimes.com/2020/12/14/us/politics/russia-hack-nsa-homeland-security-pentagon.html</t>
  </si>
  <si>
    <t>Ho Mobile</t>
  </si>
  <si>
    <t>Italian mobile operator owned by Vodaphone is now taking the rare step of offering to replace the SIM cards of all affected customers. Data hacked full names, telephone numbers, social security numbers, email addresses, dates and places of birth, nationality, and home addresses.</t>
  </si>
  <si>
    <t>ZD Net</t>
  </si>
  <si>
    <t>https://www.zdnet.com/article/italian-mobile-operator-offers-to-replace-sim-cards-after-massive-data-breach/</t>
  </si>
  <si>
    <t>Spotify</t>
  </si>
  <si>
    <t>Undisclosed number of users had their email addresses and passwords left open online. Spotify said the vulnerability existed as far back as April 9 but wasn’t discovered until November 12.</t>
  </si>
  <si>
    <t>https://techcrunch.com/2020/12/10/spotify-resets-user-passwords-after-a-bug-exposed-private-account-information/?guccounter=1&amp;guce_referrer=aHR0cHM6Ly9pdC5zbGFzaGRvdC5vcmcv&amp;guce_referrer_sig=AQAAAMGNMpm00iWQgE4Zhw1q6_5FoeBsJUbWyKEniavHxaZR-X1oBrnXuFtvr9B4IYBK1C6x9AfEqEZwzfJaZhhINvaBZltXd-DF036LVwwnAhWAMQpD98Lahw3sni-Z2bS6qEIjPgodPdZHV3DRJWLrNt0bOoohuh_DWM8-IngVnCl6</t>
  </si>
  <si>
    <t>Drizly</t>
  </si>
  <si>
    <t xml:space="preserve">Alcohol delivery service hacked with email addresses, DOB, hashed passwords and some home addresses leaked. </t>
  </si>
  <si>
    <t>https://techcrunch.com/2020/07/28/drizly-data-breach/</t>
  </si>
  <si>
    <t>GEDmatch</t>
  </si>
  <si>
    <t>DNA data on up to 1.4m users of this geneaology site may have been hacked.</t>
  </si>
  <si>
    <t>https://www.nytimes.com/2020/08/01/technology/gedmatch-breach-privacy.html?referringSource=articleShare</t>
  </si>
  <si>
    <t>Call of Duty / Activision</t>
  </si>
  <si>
    <t xml:space="preserve">Login data for users of the popular video games may have compromised. Activision refutes the claim. </t>
  </si>
  <si>
    <t>Forbes</t>
  </si>
  <si>
    <t>https://www.forbes.com/sites/daveywinder/2020/09/21/activision-accounts-hacked-500000-call-of-duty-players-could-be-affected-report/?sh=7ca04e0f7bbe</t>
  </si>
  <si>
    <t>Zhenhua</t>
  </si>
  <si>
    <t>Personal details of millions of notable people around the world found in a leaked database compiled by a Chinese tech company with reported links to the country’s military and intelligence networks. Mostly compiled from social media profiles.</t>
  </si>
  <si>
    <t>https://www.theguardian.com/world/2020/sep/14/zhenhua-data-full-list-leak-database-personal-details-millions-china-tech-company</t>
  </si>
  <si>
    <t>Cense AI</t>
  </si>
  <si>
    <t>Medical records from an artificial intelligence company were left open online.</t>
  </si>
  <si>
    <t>PC Mag</t>
  </si>
  <si>
    <t>https://uk.pcmag.com/encryption/128228/report-ai-company-leaks-over-25m-medical-records</t>
  </si>
  <si>
    <t>Nintendo</t>
  </si>
  <si>
    <t>Unauthorised access to thousands of Nintendo Switch accounts. Hackers were able to use saved payment details to make purchases.</t>
  </si>
  <si>
    <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t>
  </si>
  <si>
    <t>Pakistani mobile operators</t>
  </si>
  <si>
    <t>Personal details stolen from Jazz and other mobile networks were put up for sale for $2.1m in bitcoin.</t>
  </si>
  <si>
    <t>https://www.zdnet.com/article/details-of-44m-pakistani-mobile-users-leaked-online-part-of-bigger-115m-cache/</t>
  </si>
  <si>
    <t>US Marshals Service</t>
  </si>
  <si>
    <t>Prisoners had sensitive personal data stolen in December 2019. They were notified five months later.</t>
  </si>
  <si>
    <t>NextGov</t>
  </si>
  <si>
    <t>https://www.nextgov.com/cybersecurity/2020/05/us-marshals-service-breach-exposed-personal-data-387000-prisoners/165305/</t>
  </si>
  <si>
    <t>db8151dd</t>
  </si>
  <si>
    <t>Aggregated data from multiple websites was discovered in an open database. It included addresses, job titles, phone numbers and social media profiles. The breach was dubbed 'db8151dd'.</t>
  </si>
  <si>
    <t>9 to 5 Mac</t>
  </si>
  <si>
    <t>https://9to5mac.com/2020/05/15/db8151dd/</t>
  </si>
  <si>
    <t>EasyJet</t>
  </si>
  <si>
    <t xml:space="preserve">The airline became aware of a hack in January, but didn't notify customers until April. Email addresses, travel details and credit card details were stolen. </t>
  </si>
  <si>
    <t>https://www.bbc.co.uk/news/technology-52722626</t>
  </si>
  <si>
    <t>Microsoft</t>
  </si>
  <si>
    <t xml:space="preserve">Customer support records spanning 14 years were left online without password protection. </t>
  </si>
  <si>
    <t>https://www.forbes.com/sites/daveywinder/2020/01/22/microsoft-security-shocker-as-250-million-customer-records-exposed-online/#91076484d1b3</t>
  </si>
  <si>
    <t>Dutch Government</t>
  </si>
  <si>
    <t>Two hard drives with data from 6.9m registered organ donors went missing. They contained contact details, ID numbers &amp; signatures.</t>
  </si>
  <si>
    <t>https://www.zdnet.com/article/dutch-government-loses-hard-drives-with-data-of-6-9-million-registered-donors/</t>
  </si>
  <si>
    <t>Virgin Media</t>
  </si>
  <si>
    <t xml:space="preserve">A poorly-configured database left names, email addresses and phone numbers exposed for 10 months. </t>
  </si>
  <si>
    <t xml:space="preserve">BBC </t>
  </si>
  <si>
    <t>https://www.bbc.co.uk/news/business-51760510</t>
  </si>
  <si>
    <t>Boots Advantage Card</t>
  </si>
  <si>
    <t>Hackers accessed Advantage Card records, but no financial data was stolen. Payment using points was suspended.</t>
  </si>
  <si>
    <t>Which</t>
  </si>
  <si>
    <t>https://www.which.co.uk/news/2020/03/boots-advantage-card-tesco-clubcard-both-suffer-data-breaches-in-same-week/</t>
  </si>
  <si>
    <t>Tesco Clubcard</t>
  </si>
  <si>
    <t>Details of accrued loyalty points were accessed, but financial details weren't exposed.</t>
  </si>
  <si>
    <t>https://www.techradar.com/uk/news/tesco-clubcard-holders-warned-of-major-security-issue</t>
  </si>
  <si>
    <t>Marriott Hotels</t>
  </si>
  <si>
    <t xml:space="preserve">Guest records were accessed using the logins of two employees between mid-Jan and end of Feb. </t>
  </si>
  <si>
    <t>Marriott</t>
  </si>
  <si>
    <t>https://news.marriott.com/news/2020/03/31/marriott-international-notifies-guests-of-property-system-incident</t>
  </si>
  <si>
    <t>Zoom</t>
  </si>
  <si>
    <t xml:space="preserve">Email addresses, passwords and personal meeting URLs were sold on the dark web. It led to a host of zoom-bombing pranks. </t>
  </si>
  <si>
    <t>We Live Security</t>
  </si>
  <si>
    <t>https://www.welivesecurity.com/2020/04/16/half-million-zoom-accounts-sale-dark-web/</t>
  </si>
  <si>
    <t>Israeli government</t>
  </si>
  <si>
    <t>Names, addresses, and ID card numbers of every Israeli voter were found on an insecure website belonging to Elector, a political communications app.</t>
  </si>
  <si>
    <t>NYTimes</t>
  </si>
  <si>
    <t>https://www.nytimes.com/2020/02/10/world/middleeast/israeli-voters-leak.html?action=click&amp;module=News&amp;pgtype=Homepage</t>
  </si>
  <si>
    <t>MGM Hotels</t>
  </si>
  <si>
    <t>Data stolen during an 2019 hack of an MGM server was published on a hacking forum.</t>
  </si>
  <si>
    <t>https://www.zdnet.com/article/exclusive-details-of-10-6-million-of-mgm-hotel-guests-posted-on-a-hacking-forum/</t>
  </si>
  <si>
    <t>Buchbinder Car Rentals</t>
  </si>
  <si>
    <t xml:space="preserve">Correspondence, invoices and contracts containing personal details were left exposed on an unsecured company server. </t>
  </si>
  <si>
    <t>Teller Report</t>
  </si>
  <si>
    <t>https://www.tellerreport.com/news/2020-01-22---big-data-leak--media--at-buchbinder-car-rental-company--customer-data-was-open-.BJ-S5Jk8Z8.html</t>
  </si>
  <si>
    <t>Wawa</t>
  </si>
  <si>
    <t xml:space="preserve">Card-stealing malware was installed, and remained undiscovered for nine months. </t>
  </si>
  <si>
    <t>Krebs on Security</t>
  </si>
  <si>
    <t>https://krebsonsecurity.com/2020/01/wawa-breach-may-have-compromised-more-than-30-million-payment-cards/</t>
  </si>
  <si>
    <t>Desjardins Group</t>
  </si>
  <si>
    <t>An employee of the Canadian financial firm leaked customer information outside the organisation: names, addresses, birthdates, social insurance numbers &amp; transaction habits.</t>
  </si>
  <si>
    <t>CBC</t>
  </si>
  <si>
    <t>https://www.cbc.ca/news/canada/montreal/desjardins-data-breach-1.5344216</t>
  </si>
  <si>
    <t>US Customs and Border Protection</t>
  </si>
  <si>
    <t>Photos of faces and license plates taken at an US border crossing were stolen in a cyberattack on a surveillance contractor.</t>
  </si>
  <si>
    <t>Washington Post</t>
  </si>
  <si>
    <t>https://www.washingtonpost.com/technology/2019/06/10/us-customs-border-protection-says-photos-travelers-into-out-country-were-recently-taken-data-breach/?utm_term=.69c66aaf152f</t>
  </si>
  <si>
    <t>Quest Diagnostics</t>
  </si>
  <si>
    <t>For an 8 month period, a hacker group stole personal and payment information from a firm providing billing services for the US healthcare sector.</t>
  </si>
  <si>
    <t>https://www.zdnet.com/article/amca-data-breach-has-now-gone-over-the-20-million-mark/</t>
  </si>
  <si>
    <t>Australian National University</t>
  </si>
  <si>
    <t>A hacker accessed personal information including addresses, bank account details, payroll information and academic records. Staff, students and visitors were affected.</t>
  </si>
  <si>
    <t>academic</t>
  </si>
  <si>
    <t>https://www.theguardian.com/australia-news/2019/jun/04/australian-national-university-hit-by-huge-data-breach</t>
  </si>
  <si>
    <t>Canva</t>
  </si>
  <si>
    <t xml:space="preserve"> Names, email addresses and location data belonging to users of an Australian graphic design service were stolen by a hacker.</t>
  </si>
  <si>
    <t>https://www.zdnet.com/article/australian-tech-unicorn-canva-suffers-security-breach/</t>
  </si>
  <si>
    <t>Chtrbox</t>
  </si>
  <si>
    <t>Contact details for millions of Instagram influencers, celebrities and brand accounts was left exposed in an online database for at least six days.</t>
  </si>
  <si>
    <t>Techcrunch</t>
  </si>
  <si>
    <t>https://techcrunch.com/2019/05/20/instagram-influencer-celebrity-accounts-scraped/</t>
  </si>
  <si>
    <t>WiFi Finder</t>
  </si>
  <si>
    <t>An Android app for finding local WiFi passwords inadvertently provided access to the entire database, including domestic WiFi points.</t>
  </si>
  <si>
    <t>https://techcrunch.com/2019/04/22/hotspot-password-leak/</t>
  </si>
  <si>
    <t>Toyota</t>
  </si>
  <si>
    <t>A security breach of Toyota subsidiaries' IT systems may have leaked personal customer information.</t>
  </si>
  <si>
    <t>https://www.bleepingcomputer.com/news/security/toyota-security-breach-exposes-personal-info-of-31-million-clients/</t>
  </si>
  <si>
    <t>Unknown</t>
  </si>
  <si>
    <t>A Dutch researcher found women's personal information in an open Chinese database. It included phone numbers, addressed and their "BreedReady" status, whatever that might be.</t>
  </si>
  <si>
    <t>https://www.theguardian.com/world/2019/mar/11/china-database-lists-breedready-status-of-18-million-women</t>
  </si>
  <si>
    <t>Vårdguiden</t>
  </si>
  <si>
    <t>170,000 hours of sensitive calls to Sweden's healthcare hotline were stored on an open web server with no encryption or authentication. The breach was blamed on subcontractor Medicall.</t>
  </si>
  <si>
    <t>ComputerSweden</t>
  </si>
  <si>
    <t>https://computersweden.idg.se/2.2683/1.714787/inspelade-samtal-1177-vardguiden-oskyddade-internet</t>
  </si>
  <si>
    <t>Dubsmash</t>
  </si>
  <si>
    <t>Part of the theft of 617 million online account details from 16 hacked websites, put up for sale on the dark web.</t>
  </si>
  <si>
    <t>https://www.theregister.co.uk/2019/02/11/620_million_hacked_accounts_dark_web/</t>
  </si>
  <si>
    <t>ShareThis</t>
  </si>
  <si>
    <t>HauteLook</t>
  </si>
  <si>
    <t>Animoto</t>
  </si>
  <si>
    <t>EyeEm</t>
  </si>
  <si>
    <t>8fit</t>
  </si>
  <si>
    <t>Whitepages</t>
  </si>
  <si>
    <t>Fotolog</t>
  </si>
  <si>
    <t>Armor Games</t>
  </si>
  <si>
    <t>BookMate</t>
  </si>
  <si>
    <t>CoffeeMeetsBagel</t>
  </si>
  <si>
    <t>Artsy</t>
  </si>
  <si>
    <t>DataCamp</t>
  </si>
  <si>
    <t>Ixigo</t>
  </si>
  <si>
    <t>Part of the theft of 127 million online account details from 8 hacked websites. They were put up for sale on the dark web 1 week after a similar tranche of 617 million records from 16 other websites.</t>
  </si>
  <si>
    <t>https://techcrunch.com/2019/02/14/hacker-strikes-again/</t>
  </si>
  <si>
    <t>YouNow</t>
  </si>
  <si>
    <t>Houzz</t>
  </si>
  <si>
    <t>https://techcrunch.com/2019/01/31/houzz-data-breach/</t>
  </si>
  <si>
    <t>Ge.tt</t>
  </si>
  <si>
    <t>Coinmama</t>
  </si>
  <si>
    <t>Roll20</t>
  </si>
  <si>
    <t>Stronghold Kingdoms</t>
  </si>
  <si>
    <t>Petflow</t>
  </si>
  <si>
    <t>500px</t>
  </si>
  <si>
    <t>A July 2018 hack exposed the personal information of all 500px users, including names, usernames, email addresses, encrypted passwords, location, birth date, and gender.</t>
  </si>
  <si>
    <t>PetaPixel</t>
  </si>
  <si>
    <t>https://petapixel.com/2019/02/13/500px-hacked-personal-data-stolen-from-all-14-8-million-users/</t>
  </si>
  <si>
    <t>Blur</t>
  </si>
  <si>
    <t>A server belonging to the password manager service contained a freely accessible file with users' email addresses, names and encrypted passwords.</t>
  </si>
  <si>
    <t>https://www.zdnet.com/article/data-of-2-4-million-blur-password-manager-users-left-exposed-online/</t>
  </si>
  <si>
    <t>Blank Media Games</t>
  </si>
  <si>
    <t>A hacker stole usernames, email addresses and encrypted passwords belonging to players of the game "Town of Salem" from an insecure server.</t>
  </si>
  <si>
    <t>https://www.zdnet.com/article/town-of-salem-game-suffers-data-breach-exposing-7-6-million-user-details/</t>
  </si>
  <si>
    <t>Indian citizens</t>
  </si>
  <si>
    <t xml:space="preserve">The discovery of a huge, unprotected MongoDB database containing personal information of Indian citizens, including their education, resume and current salary.
</t>
  </si>
  <si>
    <t>https://www.bleepingcomputer.com/news/security/over-275-million-records-exposed-by-unsecured-mongodb-database/</t>
  </si>
  <si>
    <t>Bulgarian National Revenue Agency</t>
  </si>
  <si>
    <t>A hacker stole personal details of Bulgarian citizens from 110 government databases. 5m records, out of a total population of 7m.</t>
  </si>
  <si>
    <t>https://www.zdnet.com/article/hacker-steals-data-of-millions-of-bulgarians-emails-it-to-local-media/</t>
  </si>
  <si>
    <t>Capital One</t>
  </si>
  <si>
    <t>The massive data breach included personal information from credit card applications over a 14-year period. A former Amazon employee, Paige Thompson, 36, was found guilty of wire fraud.</t>
  </si>
  <si>
    <t>https://www.forbes.com/sites/rachelsandler/2019/07/29/capital-one-says-hacker-breached-accounts-of-100-million-people-ex-amazon-employee-arrested/#2a5cb36b41d2</t>
  </si>
  <si>
    <t>Suprema</t>
  </si>
  <si>
    <t>A biometric security company stored unencrypted usernames and passwords, fingerprints and facial recognition information on a publicly accessible database.</t>
  </si>
  <si>
    <t>https://www.theguardian.com/technology/2019/aug/14/major-breach-found-in-biometrics-system-used-by-banks-uk-police-and-defence-firms</t>
  </si>
  <si>
    <t>Several unprotected databases were found to contain the phone numbers of around 20% of all Facebook users, with (in some cases) names and locations.</t>
  </si>
  <si>
    <t>Fast Company</t>
  </si>
  <si>
    <t>https://www.fastcompany.com/90399734/the-phone-numbers-of-419-million-facebook-accounts-have-been-leaked</t>
  </si>
  <si>
    <t>DoorDash</t>
  </si>
  <si>
    <t>Users who joined the platform before April 2018 had their names, email addresses, order history, phone numbers and encrypted passwords stolen in a hack.</t>
  </si>
  <si>
    <t>https://techcrunch.com/2019/09/26/doordash-data-breach/</t>
  </si>
  <si>
    <t>BriansClub</t>
  </si>
  <si>
    <t>A site selling stolen payment card data was hacked and 26 million records were leaked. Banks were able to invalidate those cards, taking around 1/3 of the world's stolen cards out of circulation.</t>
  </si>
  <si>
    <t>https://arstechnica.com/information-technology/2019/10/data-for-a-whopping-26-million-stolen-payment-cards-leaked-in-hack-of-fraud-bazaar/</t>
  </si>
  <si>
    <t>OxyData</t>
  </si>
  <si>
    <t>Information compiled by a data aggregation firm were found on an insecure server. It included complete scrapes of LinkedIn data, including recruiter information.</t>
  </si>
  <si>
    <t>Dataviper</t>
  </si>
  <si>
    <t>https://www.dataviper.io/blog/2019/pdl-data-exposure-billion-people/</t>
  </si>
  <si>
    <t>Click2Gov</t>
  </si>
  <si>
    <t>Vulnerabilities in government payment software allowed hackers to access financial records and personal data across 46 US cities.</t>
  </si>
  <si>
    <t>Fortune</t>
  </si>
  <si>
    <t>http://fortune.com/2018/12/18/click2gov-local-government-portals-hackers-credit-card-breach/</t>
  </si>
  <si>
    <t>SingHealth</t>
  </si>
  <si>
    <t>Hackers stole personal details of 1.5 million patients, as well as the prescription details of 160,000 people, including prime minister Lee Hesien Loong.</t>
  </si>
  <si>
    <t>Straits Times</t>
  </si>
  <si>
    <t>https://www.straitstimes.com/singapore/personal-info-of-15m-singhealth-patients-including-pm-lee-stolen-in-singapores-most</t>
  </si>
  <si>
    <t>GovPayNow.com</t>
  </si>
  <si>
    <t>A company used by US government agencies to accept online payments exposed personal records via a standard web browser, including addresses, phone numbers and credit card digits.</t>
  </si>
  <si>
    <t>https://krebsonsecurity.com/2018/09/govpaynow-com-leaks-14m-records/</t>
  </si>
  <si>
    <t>Cathay Pacific Airways</t>
  </si>
  <si>
    <t>Stolen data included names, nationalities, birth dates, phone numbers, addresses, passport &amp; identity card numbers &amp; expired credit card numbers.</t>
  </si>
  <si>
    <t>ABC News</t>
  </si>
  <si>
    <t>https://www.abc.net.au/news/2018-10-25/cathay-pacific-data-breach-affects-9.4-million-customers/10429878</t>
  </si>
  <si>
    <t>Chinese resume leak</t>
  </si>
  <si>
    <t>Information thought to have been scraped from Chinese jobseeking websites was found in an insecure database. It included resumes, phone numbers, height, weight, driving license &amp; literacy level.</t>
  </si>
  <si>
    <t>HackenProof</t>
  </si>
  <si>
    <t>https://blog.hackenproof.com/industry-news/202-million-private-resumes-exposed</t>
  </si>
  <si>
    <t>Google+</t>
  </si>
  <si>
    <t>A vulnerability exposed users' personal details to developers, even if their profiles were set to private. As a result, Google shut down the consumer version of the social network 4 months early.</t>
  </si>
  <si>
    <t>https://www.theverge.com/2018/12/10/18134541/google-plus-privacy-api-data-leak-developers</t>
  </si>
  <si>
    <t>Quora</t>
  </si>
  <si>
    <t>Login details and private messages were compromised by "a malicious third party".</t>
  </si>
  <si>
    <t>NY Times</t>
  </si>
  <si>
    <t>https://www.nytimes.com/2018/12/04/technology/quora-hack-data-breach.html</t>
  </si>
  <si>
    <t>Marriott International</t>
  </si>
  <si>
    <t>Hackers breached the reservation system of all Starwood hotels, including Sheraton, Westin and Le Meridien. Personal information, credit card details and passport info dating back to 2014 was stolen.</t>
  </si>
  <si>
    <t>NY Times, CNET</t>
  </si>
  <si>
    <t>https://www.nytimes.com/2018/11/30/business/marriott-data-breach.html</t>
  </si>
  <si>
    <t>NMBS</t>
  </si>
  <si>
    <t>Customer names, gender, birth dates, email and postal address data were left on a publicly searchable server belonging to the Belgian rail authority. Caused by a data worker “clicking on the wrong button”.</t>
  </si>
  <si>
    <t>Flanders Today</t>
  </si>
  <si>
    <t>http://www.flanderstoday.eu/business/nmbs-data-leak-was-breach-privacy</t>
  </si>
  <si>
    <t>Cambridge Analytica, headed at the time by Steve Bannon, harvested profiles in early 2014 to build a system that could profile US voters and target them with political adverts.</t>
  </si>
  <si>
    <t>https://www.theguardian.com/news/2018/mar/17/cambridge-analytica-facebook-influence-us-election?CMP=twt_gu</t>
  </si>
  <si>
    <t>Panerabread</t>
  </si>
  <si>
    <t xml:space="preserve">Customer records, including loyalty card numbers, were available via the bakery chain's website for at least 8 months. The firm claims 10k records were leaked. Security researchers put the figure at over 37 million. </t>
  </si>
  <si>
    <t>Krebsonsecurity, Medium</t>
  </si>
  <si>
    <t>https://krebsonsecurity.com/2018/04/panerabread-com-leaks-millions-of-customer-records/</t>
  </si>
  <si>
    <t>Dixons Carphone</t>
  </si>
  <si>
    <t>The firm admitted that hackers were able to access the details of 10m customers and 6m payment cards.</t>
  </si>
  <si>
    <t>https://www.bbc.co.uk/news/business-45016906</t>
  </si>
  <si>
    <t>MyHeritage</t>
  </si>
  <si>
    <t>The genealogy site received a message from a researcher who had discovered over 92m email addresses and encrypted passwords on an external server.</t>
  </si>
  <si>
    <t>Bloomberg</t>
  </si>
  <si>
    <t>https://www.bloombergquint.com/technology/hack-of-dna-website-exposes-data-from-92-million-user-accounts</t>
  </si>
  <si>
    <t>Saks and Lord &amp; Taylor</t>
  </si>
  <si>
    <t>A known ring of cybercriminals implanted software into store cash registers, siphoning off credit card details from readers.</t>
  </si>
  <si>
    <t>https://www.nytimes.com/2018/04/01/technology/saks-lord-taylor-credit-cards.html</t>
  </si>
  <si>
    <t>Careem</t>
  </si>
  <si>
    <t>The Dubai-based ride hailing service admitted that names, email addresses, phone numbers and trip data had been accessed in what it called a "cyber incident".</t>
  </si>
  <si>
    <t>Khaleej Times</t>
  </si>
  <si>
    <t>https://www.khaleejtimes.com/nation/dubai//dubais-careem-admits-to-data-breach-of-14-million-users</t>
  </si>
  <si>
    <t>Texas voter records</t>
  </si>
  <si>
    <t>A single file containing 14.8 million voter records was found on an unsecured server. It was thought to have been originally compiled by Data Trust, a Republican-focused data analytics firm.</t>
  </si>
  <si>
    <t>TechCrunch</t>
  </si>
  <si>
    <t>https://techcrunch.com/2018/08/23/millions-of-texas-voter-records-exposed-online/</t>
  </si>
  <si>
    <t>British Airways</t>
  </si>
  <si>
    <t>The personal and financial details of customers who booked flights in a two-week period over the summer were compromised.</t>
  </si>
  <si>
    <t>https://www.theguardian.com/business/2018/sep/06/british-airways-customer-data-stolen-from-its-website</t>
  </si>
  <si>
    <t>T-Mobile</t>
  </si>
  <si>
    <t>Personal data along with passwords encrypted by a notoriously weak algorithm (MD5) were stolen. The firm initially failed to disclose the password breach, "because they were encrypted".</t>
  </si>
  <si>
    <t>Motherboard</t>
  </si>
  <si>
    <t>https://motherboard.vice.com/en_us/article/a3qpk5/t-mobile-hack-data-breach-api-customer-data</t>
  </si>
  <si>
    <t>MyFitnessPal</t>
  </si>
  <si>
    <t>A breach of usernames, email addresses, and hashed passwords belonging to users of the fitness app.</t>
  </si>
  <si>
    <t>https://www.theguardian.com/technology/2018/mar/30/hackers-steal-data-150m-myfitnesspal-app-users-under-armour</t>
  </si>
  <si>
    <t>Helse Sør-Øst RHF</t>
  </si>
  <si>
    <t>Patient records of more than half of Norway's population were stolen. The hack is thought to have happened via old computers running Windows XP.</t>
  </si>
  <si>
    <t>It Governance</t>
  </si>
  <si>
    <t>https://www.itgovernance.eu/blog/en/breach-at-norways-largest-healthcare-authority-was-a-disaster-waiting-to-happen</t>
  </si>
  <si>
    <t>Nametests</t>
  </si>
  <si>
    <t>A security failure in a "personality test" app on Facebook left millions of people’s data publicly exposed for almost two years – even after they had deleted the app.</t>
  </si>
  <si>
    <t>Medium</t>
  </si>
  <si>
    <t>https://medium.com/@intideceukelaire/this-popular-facebook-app-publicly-exposed-your-data-for-years-12483418eff8</t>
  </si>
  <si>
    <t>Ticketmaster</t>
  </si>
  <si>
    <t>The data was stolen via an attack on a third-party customer support firm. It was likely to have affected UK customers who bought tickets between Feb and Jun 2018.</t>
  </si>
  <si>
    <t>BBC News</t>
  </si>
  <si>
    <t>https://www.bbc.co.uk/news/technology-44628874</t>
  </si>
  <si>
    <t>Firebase</t>
  </si>
  <si>
    <t>Misconfigured databases used by app developers were found to be exposing 113GB of personal data, accumulated by thousands of iOS and Android mobile apps.</t>
  </si>
  <si>
    <t>https://www.bleepingcomputer.com/news/security/thousands-of-apps-leak-sensitive-data-via-misconfigured-firebase-backends/</t>
  </si>
  <si>
    <t>Aadhaar</t>
  </si>
  <si>
    <t>India's biometric database was breached via a leak at a state-owned utility company. All registered Indian citizens were affected; their names, identity numbers and bank details were exposed. Data later found for sale on WhatsApp for less than £6.</t>
  </si>
  <si>
    <t>http://www.zdnet.com/article/another-data-leak-hits-india-aadhaar-biometric-database/</t>
  </si>
  <si>
    <t>Grindr</t>
  </si>
  <si>
    <t>A third-party tool that allows users to see who had blocked them was able to access non-public personal info, including locations of users who had opted out of location sharing.</t>
  </si>
  <si>
    <t>NBC News</t>
  </si>
  <si>
    <t>https://www.nbcnews.com/feature/nbc-out/security-flaws-gay-dating-app-grindr-expose-users-location-data-n858446</t>
  </si>
  <si>
    <t>Orbitz</t>
  </si>
  <si>
    <t>An legacy version of the travel website was hacked, exposing personal details and payment card info of people who'd made purchases in 2016 and 2017. Orbitz is now owned by Expedia.</t>
  </si>
  <si>
    <t>US News</t>
  </si>
  <si>
    <t>https://www.usnews.com/news/business/articles/2018-03-20/orbitz-legacy-travel-booking-platform-likely-hacked</t>
  </si>
  <si>
    <t>MBM Company</t>
  </si>
  <si>
    <t xml:space="preserve">An insecure customer database belonging to the jewellery firm exposed postal addresses, email addresses, IP addresses and plain-text passwords. </t>
  </si>
  <si>
    <t>NextWeb</t>
  </si>
  <si>
    <t>https://thenextweb.com/security/2018/03/14/jewelry-site-accidentally-leaks-personal-details-plaintext-passwords-1-3m-users/</t>
  </si>
  <si>
    <t>LocalBlox</t>
  </si>
  <si>
    <t>A cloud storage repository was left publically accessible. Data included names, addresses, DOBs, and other information scraped from social media websites including Facebook.</t>
  </si>
  <si>
    <t>UpGuard</t>
  </si>
  <si>
    <t>https://www.upguard.com/breaches/s3-localblox</t>
  </si>
  <si>
    <t>A glitch caused some passwords to be stored in readable text that was visible on Twitter's internal computer system.</t>
  </si>
  <si>
    <t>https://www.reuters.com/article/us-twitter-passwords/twitter-urges-all-users-to-change-passwords-after-glitch-idUSKBN1I42JG</t>
  </si>
  <si>
    <t>ViewFines</t>
  </si>
  <si>
    <t>Data originating with a South African traffic fine payment firm was leaked online. It included names, national ID numbers, cell numbers, email addresses and plain text passwords.</t>
  </si>
  <si>
    <t>iAfrikan</t>
  </si>
  <si>
    <t>https://www.iafrikan.com/2018/05/23/just-under-1-million-personal-records-of-south-africans-leaked-online/</t>
  </si>
  <si>
    <t>TicketFly</t>
  </si>
  <si>
    <t xml:space="preserve">Names, addresses, email addresses and phone numbers were stolen from the ticketing firm. Ransom demands were made. The FBI indicted a suspect in February 2020. </t>
  </si>
  <si>
    <t>https://www.theverge.com/2018/6/7/17438516/ticketfly-hack-personal-information-26-million-customers-leaked</t>
  </si>
  <si>
    <t>Amazon</t>
  </si>
  <si>
    <t>A "technical issue" inadvertently caused customer names &amp; email addresses to be posted to the Amazon website just prior to Black Friday.</t>
  </si>
  <si>
    <t>https://www.theguardian.com/technology/2018/nov/21/amazon-hit-with-major-data-breach-days-before-black-friday</t>
  </si>
  <si>
    <t>Urban Massage</t>
  </si>
  <si>
    <t>An online database with no password protection contained thousands of customer records, including names, email addresses, phone numbers and sexual misconduct complaints.</t>
  </si>
  <si>
    <t>https://techcrunch.com/2018/11/27/urban-massage-data-exposed-customers-creepy-clients/?guccounter=1</t>
  </si>
  <si>
    <t xml:space="preserve">Dell </t>
  </si>
  <si>
    <t>Dell detected and disrupted unauthorized attempts to extract customer names, email addresses &amp; hashed passwords. The number of affected customers was not disclosed.</t>
  </si>
  <si>
    <t>https://www.zdnet.com/article/dell-announces-security-breach/</t>
  </si>
  <si>
    <t>High Tail Hall</t>
  </si>
  <si>
    <t>Hackers obtained email addresses, names, order histories, hashed passwords, physical and IP addresses for users of an "erotic role-playing game".</t>
  </si>
  <si>
    <t>Daily Mail</t>
  </si>
  <si>
    <t>https://www.dailymail.co.uk/sciencetech/article-6415441/Furry-erotica-site-hit-data-breach-exposed-hundreds-thousands-users-information.html</t>
  </si>
  <si>
    <t>SKY Brasil</t>
  </si>
  <si>
    <t>Poorly configured servers exposed customer details – including payment methods – for long enough to make their theft "likely".</t>
  </si>
  <si>
    <t>https://www.bleepingcomputer.com/news/security/sky-brasil-exposes-32-million-customer-records/</t>
  </si>
  <si>
    <t>Vision Direct</t>
  </si>
  <si>
    <t xml:space="preserve">A 5-day data breach saw attackers steal personal information, passwords and CVV security codes. </t>
  </si>
  <si>
    <t>https://www.bbc.co.uk/news/technology-46261209</t>
  </si>
  <si>
    <t>Medicare &amp; Medicaid</t>
  </si>
  <si>
    <t xml:space="preserve"> "Sensitive" information on applicants for US healthcare plans was hacked. It included names, birth dates, addresses, expected income &amp; health insurance status.</t>
  </si>
  <si>
    <t>HCA News</t>
  </si>
  <si>
    <t>https://www.hcanews.com/news/update-94k-hit-in-cms-data-breach</t>
  </si>
  <si>
    <t xml:space="preserve">The biggest hack in Facebook's history to date. Names, birth dates, phone numbers, search history and location data was stolen by hackers masquerading as a digital marketing company. </t>
  </si>
  <si>
    <t>Business Insider, Facebook</t>
  </si>
  <si>
    <t>https://www.businessinsider.com.au/facebook-thinks-spammers-responsible-hack-stole-info-from-29-million-users-2018-10?r=US&amp;IR=T</t>
  </si>
  <si>
    <t>Newegg</t>
  </si>
  <si>
    <t xml:space="preserve">Hackers injected 15 lines of card skimming code on the online retailer's payments page. It remained online for more than a month. </t>
  </si>
  <si>
    <t>https://techcrunch.com/2018/09/19/newegg-credit-card-data-breach/</t>
  </si>
  <si>
    <t>Mount Olympus</t>
  </si>
  <si>
    <t>mortgage lender</t>
  </si>
  <si>
    <t xml:space="preserve">An employee stole client information and loan files and took them with him when he went to work for a competitor. Mount Olympus later awarded $25m in damages. </t>
  </si>
  <si>
    <t>Housing Wire</t>
  </si>
  <si>
    <t>https://www.housingwire.com/articles/36597-guaranteed-rate-ordered-to-pay-25m-to-mount-olympus-mortgage-for-data-theft/</t>
  </si>
  <si>
    <t>Apollo</t>
  </si>
  <si>
    <t>Data scraping company left a database exposed online, revealing 200 million contacts, 10 million companies and 9 billion "data points".</t>
  </si>
  <si>
    <t>https://www.wired.com/story/apollo-breach-linkedin-salesforce-data/</t>
  </si>
  <si>
    <t>Disqus</t>
  </si>
  <si>
    <t>Hackers stole 17.5m email addresses in 2012. About a third of those records included passwords hashed using a weak algorithm.</t>
  </si>
  <si>
    <t>http://www.zdnet.com/article/disqus-confirms-comments-tool-hacked/</t>
  </si>
  <si>
    <t>RootsWeb</t>
  </si>
  <si>
    <t>Data on a "leaky server" belonging to Ancestry.com's community-driven site RootsWeb was exposed. Passwords, email addresses and usernames were leaked.</t>
  </si>
  <si>
    <t>Threat Post</t>
  </si>
  <si>
    <t>https://threatpost.com/leaky-rootsweb-server-exposes-some-ancestry-com-user-data/129248/</t>
  </si>
  <si>
    <t>Yahoo</t>
  </si>
  <si>
    <t xml:space="preserve">For two years, hackers used forged cookies to log into millions of Yahoo accounts without a password. </t>
  </si>
  <si>
    <t>CNet</t>
  </si>
  <si>
    <t>https://www.cnet.com/news/yahoo-says-forged-cookie-attack-accessed-about-32m-accounts/</t>
  </si>
  <si>
    <t>Uber</t>
  </si>
  <si>
    <t>Uber concealed an October 2016 leak of personal information for more than a year. They paid hackers $100,000 to delete the stolen data. The chief security officer resigned.</t>
  </si>
  <si>
    <t>https://www.bloomberg.com/news/articles/2017-11-21/uber-concealed-cyberattack-that-exposed-57-million-people-s-data</t>
  </si>
  <si>
    <t>Wonga</t>
  </si>
  <si>
    <t>The firm reported unauthorised access to names, addresses, phone numbers and bank account details relating to British and Polish customers.</t>
  </si>
  <si>
    <t>https://www.theguardian.com/business/2017/apr/09/wonga-data-breach-could-affect-250000-uk-customers?CMP=Share_iOSApp_Other</t>
  </si>
  <si>
    <t>Snapchat</t>
  </si>
  <si>
    <t>Indian hackers leaked records after taking umbrage at comments made by Snapchat's CEO about their country.</t>
  </si>
  <si>
    <t>BGR</t>
  </si>
  <si>
    <t>http://www.bgr.in/news/indian-hacker-group-leaks-data-of-1-7-million-snapchat-users-after-ceos-poor-country-comments-report/</t>
  </si>
  <si>
    <t>Spambot</t>
  </si>
  <si>
    <t>A misconfigured spambot leaked email addresses and passwords. "Almost one address for every single man, woman and child in all of Europe." The set included some fake or repeated accounts.</t>
  </si>
  <si>
    <t>https://www.theguardian.com/technology/2017/aug/30/spambot-leaks-700m-email-addresses-huge-data-breach-passwords</t>
  </si>
  <si>
    <t>CEX</t>
  </si>
  <si>
    <t>The second-hand games seller fell victim to a security breach. An 'unauthorised third party' accessed systems holding personal information.</t>
  </si>
  <si>
    <t>https://uk.pcmag.com/cex/90937/cex-hack-up-to-2m-customers-potentially-affected</t>
  </si>
  <si>
    <t>Al.type</t>
  </si>
  <si>
    <t>The developer of the customisable keyboard app failed to secure its database server. 577GB of user records were exposed.</t>
  </si>
  <si>
    <t>http://www.zdnet.com/article/popular-virtual-keyboard-leaks-31-million-user-data/</t>
  </si>
  <si>
    <t>Cellebrite</t>
  </si>
  <si>
    <t xml:space="preserve">Cellebrite's main product is a device that rips data from mobile phones. 900GB of data was stolen from Cellebrite. The hackers got hacked. The number of records taken is unknown. 
</t>
  </si>
  <si>
    <t>https://www.vice.com/en_us/article/3daywj/hacker-steals-900-gb-of-cellebrite-data</t>
  </si>
  <si>
    <t>Waterly</t>
  </si>
  <si>
    <t>An app which allows Israelis to pay water bills contained a vulnerability in the sign-in process. It could reveal payment history, personal ID information and credit card details.</t>
  </si>
  <si>
    <t>Data Breaches</t>
  </si>
  <si>
    <t>https://www.databreaches.net/waterly-app-potentially-exposed-up-to-1-million-israelis-details-researcher/</t>
  </si>
  <si>
    <t>Swedish Transport Agency</t>
  </si>
  <si>
    <t>All Swedish driving license data was made available to Czech IT workers. The question of whether national security was harmed was censored in the official report.</t>
  </si>
  <si>
    <t>The Local</t>
  </si>
  <si>
    <t>https://www.thelocal.se/20170717/swedish-authority-handed-over-keys-to-the-kingdom-in-it-security-slip-up</t>
  </si>
  <si>
    <t>Hong Kong Registration &amp; Electoral Office</t>
  </si>
  <si>
    <t>Two laptop computers were stolen at the backup venue for the election of the leader of Hong Kong. The names of electors and personal information of the city's voters was compromised.</t>
  </si>
  <si>
    <t>SCMP</t>
  </si>
  <si>
    <t>http://www.scmp.com/news/hong-kong/politics/article/2082566/laptops-containing-37-million-hong-kong-voters-data-stolen</t>
  </si>
  <si>
    <t>River City Media</t>
  </si>
  <si>
    <t>One of the world's largest spam operations accidentally leaked a backup of its database of over a billion email addresses, along with real names, IP and physical addresses.</t>
  </si>
  <si>
    <t>https://www.theguardian.com/technology/2017/mar/06/email-addresses-spam-leak-river-city-media</t>
  </si>
  <si>
    <t>DaFont</t>
  </si>
  <si>
    <t>The font site's database was targeted by a hacker who had seen it being traded elsewhere. The flaw was "easy to find". Usernames, email addresses and passwords were stolen.</t>
  </si>
  <si>
    <t>http://www.zdnet.com/article/font-sharing-site-dafont-hacked-thousands-of-accounts-stolen/</t>
  </si>
  <si>
    <t>Bell</t>
  </si>
  <si>
    <t xml:space="preserve">Email addresses and information about customers and contractors was leaked after being stolen from an insecure database. The company was threatened with further leaks. </t>
  </si>
  <si>
    <t>http://www.cbc.ca/beta/news/technology/bell-data-breach-customer-names-phone-numbers-emails-leak-1.4116608</t>
  </si>
  <si>
    <t>Zomato</t>
  </si>
  <si>
    <t>Stolen email addresses and hashed passwords were being sold on the dark web for just over $1000.</t>
  </si>
  <si>
    <t>HackRead</t>
  </si>
  <si>
    <t>https://www.hackread.com/zomato-hacked-17-million-accounts-sold-on-dark-web/</t>
  </si>
  <si>
    <t>Imgur</t>
  </si>
  <si>
    <t>https://blog.imgur.com/2017/11/24/notice-of-data-breach/</t>
  </si>
  <si>
    <t>TIO Networks</t>
  </si>
  <si>
    <t>A Paypal subsidiary providing bill payment services suffered a "security incident". Personal information and financial details were likely to have been breached.</t>
  </si>
  <si>
    <t>https://www.bleepingcomputer.com/news/security/paypal-says-1-6-million-customer-details-stolen-in-breach-at-canadian-subsidiary/</t>
  </si>
  <si>
    <t>Malaysian telcos &amp; MVNOs</t>
  </si>
  <si>
    <t>Phone numbers, customer details, addresses and SIM card information from over a dozen Malaysian mobile providers was discovered online after being stolen in 2014.</t>
  </si>
  <si>
    <t>LowYat</t>
  </si>
  <si>
    <t>https://www.lowyat.net/2017/146339/46-2-million-mobile-phone-numbers-leaked-from-2014-data-breach/</t>
  </si>
  <si>
    <t>Malaysian medical practitioners</t>
  </si>
  <si>
    <t>Databases belonging to the Malaysian Medical Council, the Malaysian Medical Association and the Malaysian Dental Association were discovered online after being stolen in 2014.</t>
  </si>
  <si>
    <t>Silicon</t>
  </si>
  <si>
    <t>https://www.silicon.co.uk/cloud/data-breach-mobile-numbers-malaysia-224079</t>
  </si>
  <si>
    <t>Instagram</t>
  </si>
  <si>
    <t>A bug in Instagram's API exposed users' contact details. The data was placed online in a searchable database, with a charge of $10 per search.</t>
  </si>
  <si>
    <t>https://www.theverge.com/2017/9/1/16244304/instagram-hack-api-bug-doxagram-selena-gomez</t>
  </si>
  <si>
    <t>Viacom</t>
  </si>
  <si>
    <t>A misconfigured server exposed 1Gb of Viacom's credentials – enough, say researchers, to take down the firm's internal IT infrastructure.</t>
  </si>
  <si>
    <t>The Hacker News</t>
  </si>
  <si>
    <t>https://thehackernews.com/2017/09/viacom-amazon-server.html</t>
  </si>
  <si>
    <t>Equifax</t>
  </si>
  <si>
    <t>A breach of the health insurance firm's database exposed the names, social security numbers, birth dates, addresses, driver's license numbers and credit card information of US, UK and Canadian citizens.</t>
  </si>
  <si>
    <t>UK Gov</t>
  </si>
  <si>
    <t>https://www.consumer.ftc.gov/blog/2017/09/equifax-data-breach-what-do</t>
  </si>
  <si>
    <t>SVR Tracking</t>
  </si>
  <si>
    <t>Personal data and vehicle details were exposed. Customer passwords were stored using an easily-crackable algorithm.</t>
  </si>
  <si>
    <t>https://thehackernews.com/2017/09/hacker-track-car.html</t>
  </si>
  <si>
    <t>LinkedIn</t>
  </si>
  <si>
    <t>A massive batch of login credentials was discovered on the black market after being stolen by hackers. The breach dated from 2012, when the firm's password security policies were weak.</t>
  </si>
  <si>
    <t>CNN</t>
  </si>
  <si>
    <t>http://money.cnn.com/2016/05/19/technology/linkedin-hack/</t>
  </si>
  <si>
    <t>Tumblr</t>
  </si>
  <si>
    <t>A three year old data breach came to light. Millions of email addresses and hashed passwords had been stolen.</t>
  </si>
  <si>
    <t>https://www.vice.com/en_us/article/8q88k5/hackers-stole-68-million-passwords-from-tumblr-new-analysis-reveals</t>
  </si>
  <si>
    <t>At the time, the largest ever data breach from a single website. It was stolen, according to Yahoo, by a "state-sponsored actor". It included names, dates of birth and security information.</t>
  </si>
  <si>
    <t>CNBC</t>
  </si>
  <si>
    <t>https://www.cnbc.com/2016/09/22/yahoo-data-breach-is-among-the-biggest-in-history.html</t>
  </si>
  <si>
    <t>Mossack Fonseca</t>
  </si>
  <si>
    <t xml:space="preserve">Panamanian law firm </t>
  </si>
  <si>
    <t>A hacker took 2.6TB of data from the Panamanian law firm. It included emails, contracts, scanned documents, transcripts and sensitive information relating to many politicians and public figures.</t>
  </si>
  <si>
    <t>PanamaPapers</t>
  </si>
  <si>
    <t>http://panamapapers.sueddeutsche.de/articles/56febff0a1bb8d3c3495adf4/</t>
  </si>
  <si>
    <t>Philippines’ Commission on Elections</t>
  </si>
  <si>
    <t>COMELEC</t>
  </si>
  <si>
    <t xml:space="preserve">After a message was posted on the COMELEC website by hackers from Anonymous, warning the government of its weak election security, the entire database of voters was stolen and posted online. </t>
  </si>
  <si>
    <t>Trend Micro</t>
  </si>
  <si>
    <t>http://blog.trendmicro.com/trendlabs-security-intelligence/55m-registered-voters-risk-philippine-commission-elections-hacked/</t>
  </si>
  <si>
    <t>Syrian government</t>
  </si>
  <si>
    <t>Hacking outfit calling itself 'Cyber Justice Team' leaked 10GB of data from multiple Syrian government and private websites. Much of it was duplicated from previously known hacks.</t>
  </si>
  <si>
    <t>Softpedia</t>
  </si>
  <si>
    <t>http://news.softpedia.com/news/syrian-government-hacked-43-gb-of-data-spilled-online-by-hacktivists-502765.shtml</t>
  </si>
  <si>
    <t>Minecraft</t>
  </si>
  <si>
    <t>Players using Minecraft's Lifeboat service had their email addresses and passwords leaked. The passwords were very weakly hashed.</t>
  </si>
  <si>
    <t>https://www.bbc.co.uk/news/technology-36168860</t>
  </si>
  <si>
    <t>Turkish citizenship database</t>
  </si>
  <si>
    <t>An entire database of voter records, originally stolen back in 2008, was leaked online.</t>
  </si>
  <si>
    <t>http://www.businessinsider.com/turkish-citizenship-database-allegedly-hacked-and-leaked-2016-4?r=UK&amp;IR=T</t>
  </si>
  <si>
    <t>Banner Health</t>
  </si>
  <si>
    <t>Hackers gained access to payment card data that was used to buy food and drink at Banner Health outlets. In 2019, Banner agreed to a $6m settlement over the breach.</t>
  </si>
  <si>
    <t>Healthcare Informatics</t>
  </si>
  <si>
    <t>https://www.healthcare-informatics.com/news-item/cybersecurity/breaking-massive-cyber-attack-banner-health-affects-37m-individuals</t>
  </si>
  <si>
    <t>Mail. ru</t>
  </si>
  <si>
    <t>Two hackers attacked three game-related forums hosted by the Russian company Mail.ru. They stole email addresses, scrambled passwords and birthdates.</t>
  </si>
  <si>
    <t>http://www.zdnet.com/article/over-25-million-accounts-stolen-after-mail-ru-forums-raided-by-hackers/</t>
  </si>
  <si>
    <t>PayAsUGym</t>
  </si>
  <si>
    <t>The fitness website was hacked. Email addresses and passwords were published online.</t>
  </si>
  <si>
    <t>http://www.bbc.co.uk/news/technology-38350987</t>
  </si>
  <si>
    <t>Lynda.com</t>
  </si>
  <si>
    <t>Hackers breached a database holding contact information and interest in online courses. Lynda's owners, LinkedIn, said that 55,000 user passwords were also breached.</t>
  </si>
  <si>
    <t>Neowin</t>
  </si>
  <si>
    <t>https://www.neowin.net/news/microsoft-owned-linkedin-is-sending-emails-to-users-about-a-lyndacom-data-breach</t>
  </si>
  <si>
    <t>Linux Ubuntu forums</t>
  </si>
  <si>
    <t>2 million usernames, email addresses, and IP addresses were compromised via a vulnerability in the forum software.</t>
  </si>
  <si>
    <t>https://www.zdnet.com/article/ubuntu-forums-hack-exposes-two-million-users/</t>
  </si>
  <si>
    <t>Wendy's</t>
  </si>
  <si>
    <t>Restaurant chain</t>
  </si>
  <si>
    <t>Malware installed in 1025 point of sale systems was used to steal credit card data from customers. It's not known how many individuals were impacted.</t>
  </si>
  <si>
    <t>https://www.forbes.com/sites/moneybuilder/2016/07/08/this-week-in-credit-card-news-wendys-data-breach-affects-1000-stores-card-fraud-dropping/#260a2f727bab</t>
  </si>
  <si>
    <t>Clinton campaign</t>
  </si>
  <si>
    <t>The computer network used by Hillary Clinton's campaign team was hacked as part of a broader cyber attack on Democratic political organizations.</t>
  </si>
  <si>
    <t>http://news.trust.org/item/20160729204542-r98dj</t>
  </si>
  <si>
    <t xml:space="preserve">uTorrent </t>
  </si>
  <si>
    <t>Access to user data was gained via a third party. Uncertain as to what exactly had been stolen, the firm advised its users to change their passwords.</t>
  </si>
  <si>
    <t>Torrent Freak</t>
  </si>
  <si>
    <t>https://torrentfreak.com/utorrent-forums-hacked-passwords-compromised-160608/</t>
  </si>
  <si>
    <t>World Check</t>
  </si>
  <si>
    <t>Run by Thompson Reuters</t>
  </si>
  <si>
    <t>A database of suspected terrorists and criminals used by global banks and intelligence agencies was leaked online. Access is normally granted via a strict vetting process.</t>
  </si>
  <si>
    <t>The Stack</t>
  </si>
  <si>
    <t>https://thestack.com/security/2016/06/29/2-million-person-terror-database-leaked-online/</t>
  </si>
  <si>
    <t>Mutuelle Generale de la Police</t>
  </si>
  <si>
    <t>French police health insurance</t>
  </si>
  <si>
    <t>Personal details of French police officers were uploaded to Google Drive by an employee. The leak came two weeks after a gendarme was murdered in an ISIS-inspired attack.</t>
  </si>
  <si>
    <t>http://www.bbc.co.uk/news/world-europe-36645519</t>
  </si>
  <si>
    <t>VK</t>
  </si>
  <si>
    <t>Russia's Facebook</t>
  </si>
  <si>
    <t>A database stolen in 2013 from the Russian social network, containing full names, email addresses and passwords, was offered for sale online.</t>
  </si>
  <si>
    <t>http://motherboard.vice.com/read/another-day-another-hack-100-million-accounts-for-vk-russias-facebook</t>
  </si>
  <si>
    <t>KM.ru &amp; Nival</t>
  </si>
  <si>
    <t>A hacker targeted several Russian websites in revenge for the shooting down of flight MH17 over Ukraine. They included videogame firm Nival and email provider KM.ru.</t>
  </si>
  <si>
    <t>https://motherboard.vice.com/en_us/article/pgkp57/a-teen-hacker-is-targeting-russian-sites-as-revenge-for-the-mh17-crash</t>
  </si>
  <si>
    <t>Fling</t>
  </si>
  <si>
    <t>Data allegedly stolen in 2011 was put up for sale on the dark web. The stash included email addresses, plain text passwords and information on sexual desires &amp; preferences.</t>
  </si>
  <si>
    <t>IBTimes</t>
  </si>
  <si>
    <t>https://www.ibtimes.co.uk/fling-com-breach-passwords-sexual-preferences-40-million-users-sale-dark-web-1558711</t>
  </si>
  <si>
    <t>MySpace</t>
  </si>
  <si>
    <t>In one of the largest password breaches ever, 360 million MySpace logins were stolen and put on sale for $2,800.</t>
  </si>
  <si>
    <t>https://www.vice.com/en_us/article/pgkk8v/427-million-myspace-passwords-emails-data-breach</t>
  </si>
  <si>
    <t>Three</t>
  </si>
  <si>
    <t>Fraudsters compromised the mobile network's handset upgrade system and ordered new handsets to sell online. Customer details were accessed as part of the breach.</t>
  </si>
  <si>
    <t>http://www.threemediacentre.co.uk/news/2017/handsetfraud-update.aspx</t>
  </si>
  <si>
    <t>Red Cross Blood Service</t>
  </si>
  <si>
    <t>Australian donor information was accessed via an unsecured database posted online by a contractor. Information included that of "at-risk sexual behaviour".</t>
  </si>
  <si>
    <t>http://www.abc.net.au/news/2016-10-28/red-cross-blood-service-admits-to-data-breach/7974036</t>
  </si>
  <si>
    <t xml:space="preserve">Telegram </t>
  </si>
  <si>
    <t>An Iranian hacking group called Rocket Kitten stole millions of phone numbers from Telegram, an instant messaging service which prides itself on strong security.</t>
  </si>
  <si>
    <t>Venture Beat</t>
  </si>
  <si>
    <t>http://venturebeat.com/2016/08/02/hackers-break-into-telegram-revealing-15-million-users-phone-numbers/</t>
  </si>
  <si>
    <t>Dailymotion</t>
  </si>
  <si>
    <t>Users of the video sharing site had their email addresses and usernames stolen. One in five also had their passwords compromised.</t>
  </si>
  <si>
    <t>http://www.zdnet.com/article/dailymotion-hack-exposes-millions-of-accounts/</t>
  </si>
  <si>
    <t>Weebly</t>
  </si>
  <si>
    <t>IP addresses, usernames and hashed passwords were stolen from the web design platform.</t>
  </si>
  <si>
    <t>https://techcrunch.com/2016/10/20/weebly-hacked-43-million-credentials-stolen/</t>
  </si>
  <si>
    <t>Interpark</t>
  </si>
  <si>
    <t xml:space="preserve">South Korean police blamed North Korea for stealing personal customer data from a shopping mall's server in an attempt to obtain foreign currency. </t>
  </si>
  <si>
    <t>NY times</t>
  </si>
  <si>
    <t>http://www.nytimes.com/2016/07/29/world/asia/north-korea-hacking-interpark.html</t>
  </si>
  <si>
    <t>Healthcare data accessed by an unauthorised third party contained names, dates of birth and lab results.</t>
  </si>
  <si>
    <t>Newsroom</t>
  </si>
  <si>
    <t>http://newsroom.questdiagnostics.com/2016-12-12-Quest-Diagnostics-Provides-Notice-of-Data-Security-Incident#assets_129</t>
  </si>
  <si>
    <t>Friend Finder Network</t>
  </si>
  <si>
    <t>Almost every password used on Adult Friend Finder, Cams.com and Penthouse.com was breached. Those passwords were encrypted, but easily crackable.</t>
  </si>
  <si>
    <t>http://www.zdnet.com/article/adultfriendfinder-network-hack-exposes-secrets-of-412-million-users/</t>
  </si>
  <si>
    <t>Brazzers</t>
  </si>
  <si>
    <t>A vulnerability in the pornsite's forum software compromised millions of accounts, many of which had identical login details for the site itself.</t>
  </si>
  <si>
    <t>https://www.vice.com/en_us/article/vv7pgd/nearly-800000-brazzers-porn-site-accounts-exposed-in-forum-hack</t>
  </si>
  <si>
    <t>ClixSense</t>
  </si>
  <si>
    <t>A service which pays people to view adverts and take surveys was hacked. Stolen information included addresses, banking details and social security numbers.</t>
  </si>
  <si>
    <t>Digital trends</t>
  </si>
  <si>
    <t>http://www.digitaltrends.com/computing/clixsense-hacked/</t>
  </si>
  <si>
    <t>Carefirst</t>
  </si>
  <si>
    <t>Hackers gained access to a database belonging to the healthcare insurer, stealing names, birth dates, email addresses and insurance ID numbers.</t>
  </si>
  <si>
    <t>https://krebsonsecurity.com/2015/05/carefirst-blue-cross-breach-hits-1-1m/</t>
  </si>
  <si>
    <t>All users were forced to reset their passwords after unauthorised access to a number of accounts.</t>
  </si>
  <si>
    <t>http://blog.twitch.tv/2015/03/important-notice-about-your-twitch-account/</t>
  </si>
  <si>
    <t>Premera</t>
  </si>
  <si>
    <t>The health insurance firm revealed that its IT systems had been breached, exposing financial and medical records.</t>
  </si>
  <si>
    <t>Computer Weekly</t>
  </si>
  <si>
    <t>https://www.computerweekly.com/news/2240242508/Premera-hack-exposes-11-million-financial-and-medical-records</t>
  </si>
  <si>
    <t>The breach, which occurred in Sep 2014, revealed the names &amp; license plates of 50,000 drivers across the USA.</t>
  </si>
  <si>
    <t>https://techcrunch.com/2015/02/27/uber-database-breach-exposed-information-of-50000-drivers-company-confirms/</t>
  </si>
  <si>
    <t>Deep Root Analytics</t>
  </si>
  <si>
    <t>A insecure database containing US voter information was discovered by a researcher. It contained names, addresses, contact details and party affiliations.</t>
  </si>
  <si>
    <t>Reuters, UpGuard</t>
  </si>
  <si>
    <t>http://uk.reuters.com/article/us-usa-voters-breach-idUKKBN0UB1E020151229</t>
  </si>
  <si>
    <t>Kromtech</t>
  </si>
  <si>
    <t>MacKeeper software</t>
  </si>
  <si>
    <t xml:space="preserve">A security researcher stumbled on an insecure database belonging to the Mac software provider, containing usernames, email addresses and passwords. </t>
  </si>
  <si>
    <t>https://www.bbc.co.uk/news/technology-35100330</t>
  </si>
  <si>
    <t>https://www.reddit.com/r/apple/comments/3wq9fc/massive_data_breach/</t>
  </si>
  <si>
    <t>Invest Bank</t>
  </si>
  <si>
    <t>United Arab Emirates bank</t>
  </si>
  <si>
    <t>A hacker breached the systems of a UAE bank. They demanded a ransom of $3m in bitcoin to stop tweeting data, relating mainly to corporate accounts.</t>
  </si>
  <si>
    <t xml:space="preserve">Daily Dot </t>
  </si>
  <si>
    <t>https://www.dailydot.com/debug/invest-bank-hacker-buba/</t>
  </si>
  <si>
    <t>Sanrio</t>
  </si>
  <si>
    <t>Hello Kitty and other franchises</t>
  </si>
  <si>
    <t>A researcher accessed a database containing login information, password hints and birthdates of fans of the Hello Kitty brand, including many children.</t>
  </si>
  <si>
    <t>CSO Online</t>
  </si>
  <si>
    <t>https://www.csoonline.com/article/3017171/database-leak-exposes-3-3-million-hello-kitty-fans.html</t>
  </si>
  <si>
    <t>VTech</t>
  </si>
  <si>
    <t>Toymaker company</t>
  </si>
  <si>
    <t>The toy maker was targeted by a hacker who stole the private data of millions of children, including names, email addresses and birth dates.</t>
  </si>
  <si>
    <t>http://www.theguardian.com/technology/2015/dec/02/vtech-hack-us-hong-kong-investigate-children-exposed</t>
  </si>
  <si>
    <t>http://www.troyhunt.com/2015/11/when-children-are-breached-inside.html</t>
  </si>
  <si>
    <t>Hacking Team</t>
  </si>
  <si>
    <t>An Italian hacking firm which sells digital surveillance software to national security organisations – including those of repressive regimes – was itself hacked, and the data put on BitTorrent.</t>
  </si>
  <si>
    <t>http://www.theguardian.com/technology/2015/jul/06/hacking-team-hacked-firm-sold-spying-tools-to-repressive-regimes-documents-claim</t>
  </si>
  <si>
    <t>AshleyMadison.com</t>
  </si>
  <si>
    <t>US ex-marital affairs site</t>
  </si>
  <si>
    <t>The online hookup site for extra-marital affairs was severely breached. Personal details and company financial records were threatened with release.</t>
  </si>
  <si>
    <t>http://krebsonsecurity.com/2015/07/online-cheating-site-ashleymadison-hacked/</t>
  </si>
  <si>
    <t>US Office of Personnel Management (2nd Breach)</t>
  </si>
  <si>
    <t>Hackers with suspected links to China accessed sensitive data on US intelligence and military personnel, leading to concerns about potential blackmail attempts.</t>
  </si>
  <si>
    <t>http://www.bbc.co.uk/news/world-us-canada-33120405</t>
  </si>
  <si>
    <t>US Office of Personnel Management</t>
  </si>
  <si>
    <t>Hackers gained access to federal employees’ Social Security numbers, job assignments, performance ratings and training information.</t>
  </si>
  <si>
    <t>http://www.washingtonpost.com/world/national-security/chinese-hackers-breach-federal-governments-personnel-office/2015/06/04/889c0e52-0af7-11e5-95fd-d580f1c5d44e_story.html?tid=hpModule_04941f10-8a79-11e2-98d9-3012c1cd8d1e</t>
  </si>
  <si>
    <t>Australian Immigration Department</t>
  </si>
  <si>
    <t>An agency employee inadvertently sent the passport numbers and visa details of all world leaders attending the G20 Brisbane summit to the organisers of the Asian Cup football tournament.</t>
  </si>
  <si>
    <t>http://www.theguardian.com/world/2015/mar/30/personal-details-of-world-leaders-accidentally-revealed-by-g20-organisers</t>
  </si>
  <si>
    <t>IRS</t>
  </si>
  <si>
    <t>US Tax service</t>
  </si>
  <si>
    <t>An organized crime syndicate used the IRS website to steal taxpayers' personal financial information. 15,000 of them were used to claim refunds in other people's names.</t>
  </si>
  <si>
    <t>http://money.cnn.com/2015/05/26/pf/taxes/irs-website-data-hack/index.html</t>
  </si>
  <si>
    <t>MSpy</t>
  </si>
  <si>
    <t>kid &amp; partner tracking service</t>
  </si>
  <si>
    <t>A service that claims to help people spy on mobile devices was hacked, exposing emails, text messages, payment and location data.</t>
  </si>
  <si>
    <t>http://krebsonsecurity.com/2015/05/mobile-spy-software-maker-mspy-hacked-customer-data-leaked/</t>
  </si>
  <si>
    <t>Adult Friend Finder</t>
  </si>
  <si>
    <t>Internet dating &amp; hookup site</t>
  </si>
  <si>
    <t>Data found on the dark web included sexual preferences, names, email addresses, usernames, dates of birth and postal codes. It included information of former as well as current users.</t>
  </si>
  <si>
    <t>Channel 4</t>
  </si>
  <si>
    <t>http://www.channel4.com/news/adult-friendfinder-dating-hack-internet-dark-web</t>
  </si>
  <si>
    <t>Securus Technologies</t>
  </si>
  <si>
    <t>Prison phone service provider</t>
  </si>
  <si>
    <t>An anonymous hacker leaked records of over 70m prisoner phone calls, plus links to recordings, potentially violating constitutional protections.</t>
  </si>
  <si>
    <t>The Intercept</t>
  </si>
  <si>
    <t>https://theintercept.com/2015/11/11/securus-hack-prison-phone-company-exposes-thousands-of-calls-lawyers-and-clients/</t>
  </si>
  <si>
    <t>TalkTalk</t>
  </si>
  <si>
    <t>Telecoms provider</t>
  </si>
  <si>
    <t>Shares in the telecoms firm plunged by a third after the hack, which exposed the banking details of more than 15,000 people.</t>
  </si>
  <si>
    <t>https://www.bbc.co.uk/news/business-34743185</t>
  </si>
  <si>
    <t>http://www.bbc.co.uk/news/uk-34611857</t>
  </si>
  <si>
    <t>Experian / T-mobile</t>
  </si>
  <si>
    <t>The world's biggest data monitoring firm disclosed a massive data breach. It had exposed the details of T-Mobile customers applying for credit checks.</t>
  </si>
  <si>
    <t>http://www.reuters.com/article/2015/10/02/us-tmobile-dataprotection-idUSKCN0RV5PL20151002</t>
  </si>
  <si>
    <t>Slack</t>
  </si>
  <si>
    <t>Sometime in February 2015, hackers were able to peruse Slack’s central database for up to four days. That database included usernames, email addresses and encrypted passwords.</t>
  </si>
  <si>
    <t>http://techcrunch.com/2015/03/27/slack-got-hacked/</t>
  </si>
  <si>
    <t>CarPhone Warehouse</t>
  </si>
  <si>
    <t>UK mobile phone supplier</t>
  </si>
  <si>
    <t>The breach exposed names, addresses, birth date and bank details. Around 480,000 were TalkTalk Mobile customers; 1.9m were customers of Carphone Warehouse directly.</t>
  </si>
  <si>
    <t>http://www.theguardian.com/technology/2015/aug/10/carphone-warehouse-uk-data-watchdog-investigating-customer-hack</t>
  </si>
  <si>
    <t>Frequent flyer accounts</t>
  </si>
  <si>
    <t>Hackers accessed tens of thousands of British Airways frequent-flyer accounts. The airline froze the affected accounts while it resolved the issue.</t>
  </si>
  <si>
    <t>http://www.theguardian.com/business/2015/mar/29/british-airways-frequent-flyer-accounts-hacked</t>
  </si>
  <si>
    <t xml:space="preserve">Anthem </t>
  </si>
  <si>
    <t>A "sophisticated cyberattack" on one of the USA's largest health insurers uncovered names, dates of birth, social security numbers, addresses and employment information.</t>
  </si>
  <si>
    <t>https://www.nytimes.com/2015/02/05/business/hackers-breached-data-of-millions-insurer-says.html</t>
  </si>
  <si>
    <t>UCLA Health</t>
  </si>
  <si>
    <t>Patient information was exposed in a hack on the network. In 2019, the firm reached a $2 million class-action lawsuit settlement.</t>
  </si>
  <si>
    <t>Health IT Security</t>
  </si>
  <si>
    <t>https://healthitsecurity.com/news/ucla-health-reaches-7.5m-settlement-over-2015-breach-of-4.5m</t>
  </si>
  <si>
    <t>Malware in the firm's IT system leaked customer payment data for several months.</t>
  </si>
  <si>
    <t>http://www.nytimes.com/2014/01/24/business/neiman-marcus-breach-affected-1-1-million-cards.html</t>
  </si>
  <si>
    <t>AOL</t>
  </si>
  <si>
    <t>User accounts were compromised in order to send out spam messages.</t>
  </si>
  <si>
    <t>https://www.nbcnews.com/tech/security/youve-got-hacked-aol-confirms-significant-number-mail-users-hit-n91701</t>
  </si>
  <si>
    <t>Community Health Systems</t>
  </si>
  <si>
    <t>The US hospital operator suffered a system breach, leaking 5 years worth of data. Details included names, addresses, social security numbers. The goal: identity theft.</t>
  </si>
  <si>
    <t>http://money.cnn.com/2014/08/18/technology/security/hospital-chs-hack/</t>
  </si>
  <si>
    <t>Privatization Agency of the Republic of Serbia</t>
  </si>
  <si>
    <t>A text file containing personal data and financial documents relating to almost all adult Serbian citizens was made publically available.</t>
  </si>
  <si>
    <t>Poverenik</t>
  </si>
  <si>
    <t>https://www.poverenik.rs/en/press-releases/1953-povreda-prava-na-zastitu-podataka-o-licnosti-skoro-svih-punoletnih-gradjana-srbije.html</t>
  </si>
  <si>
    <t>Sony Pictures</t>
  </si>
  <si>
    <t>Potentially every piece of data held by the company was hacked, including unreleased films, employee social security numbers and sensitive internal documents. North Korea suspected.</t>
  </si>
  <si>
    <t>Buzzfeed</t>
  </si>
  <si>
    <t>http://www.buzzfeed.com/tomgara/sony-hack</t>
  </si>
  <si>
    <t>Indiana University</t>
  </si>
  <si>
    <t>Students who attended the university between 2011 and 2014 may have had their data accessed by three automated computer data mining applications.</t>
  </si>
  <si>
    <t>http://news.iu.edu/releases/iu/2014/02/data-exposure-disclosure.shtml</t>
  </si>
  <si>
    <t>Ebay</t>
  </si>
  <si>
    <t>Hackers attacked between late February and early March, using the login credentials of three corporate employees. They then accessed a database containing all user records.</t>
  </si>
  <si>
    <t>https://www.businessinsider.com/cyber-thieves-took-data-on-145-million-ebay-customers-by-hacking-3-corporate-employees-2014-5?r=US&amp;IR=T</t>
  </si>
  <si>
    <t>UPS</t>
  </si>
  <si>
    <t>Malware was discovered in the credit &amp; debit card processing systems of 51 UPS branches in 24 states. It was leaking data for as long as eight months.</t>
  </si>
  <si>
    <t>Time</t>
  </si>
  <si>
    <t>http://time.com/3151681/ups-hack/</t>
  </si>
  <si>
    <t>European Central Bank</t>
  </si>
  <si>
    <t>The ECB received an anonymous call requesting money in return for the stolen data. The bank didn't say how much the blackmailer asked for, but did say that it refused to pay anything.</t>
  </si>
  <si>
    <t>City am</t>
  </si>
  <si>
    <t>http://www.cityam.com/1406190300/ecb-website-hacked</t>
  </si>
  <si>
    <t>JP Morgan Chase</t>
  </si>
  <si>
    <t>A hack of the USA's largest bank began in June, but was not discovered until July, when the hackers had already obtained the highest level of administrative privilege for dozens of servers.</t>
  </si>
  <si>
    <t>Deal Book</t>
  </si>
  <si>
    <t>http://dealbook.nytimes.com/2014/10/02/jpmorgan-discovers-further-cyber-security-issues/?_php=true&amp;_type=blogs&amp;_r=0</t>
  </si>
  <si>
    <t>New York Taxis</t>
  </si>
  <si>
    <t>A freedom of information request resulted in the release of data on all 173 million journeys undertaken by New York taxis in one year. Unfortunately, the data was not properly anonymised.</t>
  </si>
  <si>
    <t>https://medium.com/@vijayp/f6bc289679a1</t>
  </si>
  <si>
    <t>HSBC Turkey</t>
  </si>
  <si>
    <t>An attack on credit and debit card systems left numbers, account numbers, expiry dates and customer names compromised.</t>
  </si>
  <si>
    <t>http://www.reuters.com/article/us-hsbc-turkey-cybersecurity/hsbc-turkey-says-customer-credit-card-data-stolen-idUSKCN0IW1RR20141112</t>
  </si>
  <si>
    <t>Japan Airlines</t>
  </si>
  <si>
    <t>Japan Airlines confirmed the possible theft of information from up to 750,000 frequent-flier programme members, including names, birth dates, addresses and places of work.</t>
  </si>
  <si>
    <t>WSJ, Japan Airlines</t>
  </si>
  <si>
    <t>http://online.wsj.com/articles/japan-airlines-reports-hacker-attack-1412053828</t>
  </si>
  <si>
    <t>Staples</t>
  </si>
  <si>
    <t>Point of sale systems were infected with malware. Thieves may have used it to steal customer names, payment card numbers, expiration dates and card verification codes.</t>
  </si>
  <si>
    <t>http://fortune.com/2014/12/19/staples-cards-affected-breach/</t>
  </si>
  <si>
    <t>GMail</t>
  </si>
  <si>
    <t>Account details and passwords were posted on a Russian Bitcoin forum. Close inspection revealed the user details to be old (3+ years). Gmail itself was not hacked.</t>
  </si>
  <si>
    <t>The Next Web</t>
  </si>
  <si>
    <t>http://thenextweb.com/google/2014/09/10/4-93-million-gmail-usernames-passwords-published-google-says-evidence-systems-compromised/</t>
  </si>
  <si>
    <t>Home Depot</t>
  </si>
  <si>
    <t>Malware installed on cash register systems at 2,200 stores syphoned credit card details of up to 56 million customers, which were then sold online.</t>
  </si>
  <si>
    <t>http://krebsonsecurity.com/2014/09/banks-credit-card-breach-at-home-depot/</t>
  </si>
  <si>
    <t>Korea Credit Bureau</t>
  </si>
  <si>
    <t>An employee was accused of of stealing data from customers of three credit card firms while working as a temporary consultant.</t>
  </si>
  <si>
    <t>Security Week</t>
  </si>
  <si>
    <t>http://www.securityweek.com/20-million-people-fall-victim-south-korea-data-leak</t>
  </si>
  <si>
    <t>Dominios Pizzas (France)</t>
  </si>
  <si>
    <t>Hackers demanded a ransom of €30,000 (£24,000) from Domino's Pizza after stealing personal data on more than 600,000 of its French and Belgian customers.</t>
  </si>
  <si>
    <t>http://www.theguardian.com/technology/2014/jun/16/dominos-pizza-ransom-hack-data</t>
  </si>
  <si>
    <t>Mozilla</t>
  </si>
  <si>
    <t>After the failure of a "data sanitation" process, Mozilla’s developer community was alerted to an accidental leak of email addresses and encrypted passwords.</t>
  </si>
  <si>
    <t>http://www.theguardian.com/technology/2014/aug/05/mozilla-leak-developer-email-addresses-passwords-firefox</t>
  </si>
  <si>
    <t>Massive American business hack</t>
  </si>
  <si>
    <t>7-Eleven, JC Penney, Hannaford, Heartland, JetBlue, Dow Jones, Euronet, Visa Jordan, Global Payment, Diners Singapore and Ingenicard</t>
  </si>
  <si>
    <t>For more than seven years a hacking ring targeted banks, payment processors and chain stores to steal more than 160 million credit and debit card numbers.</t>
  </si>
  <si>
    <t>Technology Review</t>
  </si>
  <si>
    <t>https://www.technologyreview.com/s/517551/prosecutors-describe-massive-breach-of-credit-card-data/</t>
  </si>
  <si>
    <t>Affinity Health Plan, Inc.</t>
  </si>
  <si>
    <t>A rented photocopier used to copy health records did not have its hard-drive wiped before its return, exposing personal data.</t>
  </si>
  <si>
    <t>Proskauer</t>
  </si>
  <si>
    <t>https://privacylaw.proskauer.com/2013/08/articles/identity-theft/a-1-2-million-photocopier-mistake-health-plan-settles-with-hhs-in-hipaa-breach-case/</t>
  </si>
  <si>
    <t>Citigroup</t>
  </si>
  <si>
    <t>The bank failed to redact court records before they were placed on a publicly accessible system. The personal information of customers entering bankruptcy between 2007-2011 was exposed.</t>
  </si>
  <si>
    <t>http://news.softpedia.com/news/Citi-Exposes-Details-of-150-000-Individuals-Who-Went-into-Bankruptcy-369979.shtml</t>
  </si>
  <si>
    <t>Tianya</t>
  </si>
  <si>
    <t xml:space="preserve">Usernames, clear tect passwords and email addresses hacked. </t>
  </si>
  <si>
    <t>China's biggest online forum confirmed that private information for 40 million users had been breached back in 2011.</t>
  </si>
  <si>
    <t>Computer World, Hacker News</t>
  </si>
  <si>
    <t>http://www.scmagazine.com.au/News/349585,28-million-clear-text-passwords-found-after-tianya65279-hack.aspx</t>
  </si>
  <si>
    <t>Scribd</t>
  </si>
  <si>
    <t xml:space="preserve">"world's largest online library" </t>
  </si>
  <si>
    <t>A website billing itself as the "world's largest online library" was hacked. 1% of its users had passwords compromised.</t>
  </si>
  <si>
    <t>Naked Security, NBC News</t>
  </si>
  <si>
    <t>http://nakedsecurity.sophos.com/2013/04/05/scribd-worlds-largest-online-library-admits-to-network-intrusion-password-breach/</t>
  </si>
  <si>
    <t>http://www.nbcnews.com/technology/scribd-hack-exposes-thousands-users-1B9239618</t>
  </si>
  <si>
    <t>Living Social</t>
  </si>
  <si>
    <t>special offers website</t>
  </si>
  <si>
    <t>Hackers gained access to  names, e-mail addresses, dates of birth &amp; encrypted passwords for 50 million users of an online offers site part-owned by Amazon.</t>
  </si>
  <si>
    <t>Naked Security, New York Times</t>
  </si>
  <si>
    <t>http://nakedsecurity.sophos.com/2013/04/27/livingsocial-hacked-50-million-affected/</t>
  </si>
  <si>
    <t>http://bits.blogs.nytimes.com/2013/04/26/living-social-hack-exposes-data-for-50-million-customers/</t>
  </si>
  <si>
    <t xml:space="preserve">A 2013 attack was eventually disclosed in 2016. Stolen data included names, telephone numbers, birth dates, passwords and security questions. </t>
  </si>
  <si>
    <t>NY Times, BBC</t>
  </si>
  <si>
    <t>http://www.nytimes.com/2016/12/14/technology/yahoo-hack.html?action=Click&amp;contentCollection=BreakingNews&amp;contentID=64651831&amp;pgtype=Homepage&amp;_r=0</t>
  </si>
  <si>
    <t>SnapChat</t>
  </si>
  <si>
    <t>Hackers abused an exploit to siphon off usernames and phone numbers, which were then posted online.</t>
  </si>
  <si>
    <t>https://www.bbc.co.uk/news/technology-25572661</t>
  </si>
  <si>
    <t>University of Delaware</t>
  </si>
  <si>
    <t>Confidential personal information on past and current employees of the University of Delaware was stolen when a software vulnerability was exploited.</t>
  </si>
  <si>
    <t>http://www1.udel.edu/udaily/2014/jul/resources073013.html</t>
  </si>
  <si>
    <t>Central Hudson Gas &amp; Electric</t>
  </si>
  <si>
    <t>Customer banking information and other personal information may have been accessed when systems belonging to the energy supplier were hacked.</t>
  </si>
  <si>
    <t>eSecurity Planet</t>
  </si>
  <si>
    <t>https://www.esecurityplanet.com/network-security/central-hudson-gas-and-electric-hacked.html</t>
  </si>
  <si>
    <t>A Java vulnerability gave hackers access to some user information including usernames, email addresses, session tokens and encrypted/salted versions of passwords.</t>
  </si>
  <si>
    <t>https://edition.cnn.com/2013/02/01/tech/social-media/twitter-hacked/index.html</t>
  </si>
  <si>
    <t>Crescent Health Inc., Walgreens</t>
  </si>
  <si>
    <t>A stolen laptop exposed private data including names, social security numbers, health insurance information, birth dates, diagnoses and other medical information.</t>
  </si>
  <si>
    <t>Healthcare IT News</t>
  </si>
  <si>
    <t>https://www.healthcareitnews.com/news/walgreens-company-announces-data-breach</t>
  </si>
  <si>
    <t>Florida Department of Juvenile Justice</t>
  </si>
  <si>
    <t>The theft of a mobile device containing youth and employment records exposed 100,000 young people to potential identity theft.</t>
  </si>
  <si>
    <t>https://www.databreaches.net/stolen-florida-dept-of-juvenile-justice-device-contained-records-of-more-than-100000-youth-and-employees/</t>
  </si>
  <si>
    <t>Advocate Medical Group</t>
  </si>
  <si>
    <t>Four unencrypted computers were stolen from an office belonging to the healthcare provider. 4,000,000 patient names, addresses, dates of birth and Social Security numbers were exposed.</t>
  </si>
  <si>
    <t>http://healthitsecurity.com/2013/08/27/advocate-medical-group-endures-massive-data-breach/</t>
  </si>
  <si>
    <t>OVH</t>
  </si>
  <si>
    <t>A hacker gained access to an email account, from where they were able to compromise the firm's internal systems. The European customer database was exposed.</t>
  </si>
  <si>
    <t>http://status.ovh.net/?do=details&amp;id=5070</t>
  </si>
  <si>
    <t>Apple</t>
  </si>
  <si>
    <t>Apple's developer portal was hacked. "Some" information about 275,000 3rd-party developers was potentially stolen.</t>
  </si>
  <si>
    <t>tech, web</t>
  </si>
  <si>
    <t>http://www.guardian.co.uk/technology/2013/jul/22/apple-developer-site-hacked</t>
  </si>
  <si>
    <t>NASDAQ</t>
  </si>
  <si>
    <t>Nasdaq OMX Group</t>
  </si>
  <si>
    <t>Cybercriminals targeted the Nasdaq online forum, stealing email addresses and passwords.</t>
  </si>
  <si>
    <t>https://uk.reuters.com/article/net-us-nasdaq-cybercrime-website/nasdaq-forum-website-hacked-passwords-compromised-idUSBRE96H1F520130718</t>
  </si>
  <si>
    <t>UbiSoft</t>
  </si>
  <si>
    <t>The video games publisher revealed that user names, email addresses and encrypted passwords had been "illegally accessed".</t>
  </si>
  <si>
    <t>https://www.bbc.co.uk/news/technology-23159997</t>
  </si>
  <si>
    <t>Ubuntu</t>
  </si>
  <si>
    <t>The discussion forum for the operating system was hacked, exposing personal details and weakly-hashed passwords.</t>
  </si>
  <si>
    <t>http://arstechnica.com/security/2013/07/hack-exposes-e-mail-addresses-password-data-for-2-million-ubuntu-forum-users/</t>
  </si>
  <si>
    <t>Names, phone numbers, home and email addresses of Japanese members of Club Nintendo were stolen after a website breach.</t>
  </si>
  <si>
    <t>https://www.zdnet.com/article/club-nintendo-site-hacked-customer-data-exposed/</t>
  </si>
  <si>
    <t>National Security Agency</t>
  </si>
  <si>
    <t xml:space="preserve">Edward Snowden, an intelligence contractor in Hawaii, downloaded up to 1.5 million files. He then flew to Hong Kong to meet journalists Glenn Greenwald and Laura Poitras before fleeing to Moscow. </t>
  </si>
  <si>
    <t>http://uk.businessinsider.com/snowden-leaks-timeline-2016-9</t>
  </si>
  <si>
    <t xml:space="preserve">By using the network's "Download Your Information" tool, some Facebook members were able to access phone numbers and email addresses of strangers. </t>
  </si>
  <si>
    <t>https://www.facebook.com/notes/facebook-security/important-message-from-facebooks-white-hat-program/10151437074840766</t>
  </si>
  <si>
    <t>Evernote</t>
  </si>
  <si>
    <t>Evernote asked all its users to reset their passwords, following the discovery of unauthorised access of personal details.</t>
  </si>
  <si>
    <t>Wired, Digital Trends</t>
  </si>
  <si>
    <t>http://www.wired.co.uk/news/archive/2013-03/04/evernote-hacked</t>
  </si>
  <si>
    <t>http://www.digitaltrends.com/mobile/evernote-hack-50-million-users-forced-to-reset-passwords/</t>
  </si>
  <si>
    <t>Kirkwood Community College</t>
  </si>
  <si>
    <t>Hacked online database</t>
  </si>
  <si>
    <t>Hackers accessed data relating to applications made between February 2006 and March 2013, including names, birth dates, race, contact information and Social Security numbers.</t>
  </si>
  <si>
    <t>https://www.esecurityplanet.com/hackers/kirkwood-community-college-hacked.html</t>
  </si>
  <si>
    <t>Yahoo Japan</t>
  </si>
  <si>
    <t>22 million Yahoo user IDs may have been leaked after Yahoo detected an unauthorized attempt to access the administrative system of its Yahoo Japan portal.</t>
  </si>
  <si>
    <t>https://www.reuters.com/article/us-yahoojapan/yahoo-japan-suspects-22-million-user-ids-leaked-kyodo-idUSBRE94G0P620130517</t>
  </si>
  <si>
    <t>Drupal</t>
  </si>
  <si>
    <t>open-source content management platform</t>
  </si>
  <si>
    <t>Malicious files were placed on the servers of the content management platform. They exposed usernames, e-mail addresses and cryptographically hashed passwords.</t>
  </si>
  <si>
    <t>http://arstechnica.com/security/2013/05/drupal-org-resets-login-credentials-after-hack-exposes-password-data/</t>
  </si>
  <si>
    <t>TerraCom &amp; YourTel</t>
  </si>
  <si>
    <t>Journalists discovered the personal data of over 170,000 customers on a publicly accessible server. Hilariously, the firms branded the journalists "hackers".</t>
  </si>
  <si>
    <t>Boing Boing, Wired</t>
  </si>
  <si>
    <t>http://boingboing.net/2013/05/23/terracom-and-yourtel-threaten.html</t>
  </si>
  <si>
    <t>http://www.wired.co.uk/news/archive/2013-05/23/reporter-google-breach-hacker</t>
  </si>
  <si>
    <t>Washington State court system</t>
  </si>
  <si>
    <t>Administrative offices</t>
  </si>
  <si>
    <t>Social Security numbers and a million driver's license numbers may have been accessed by hackers exploiting weaknesses in old server software.</t>
  </si>
  <si>
    <t>Reuters, Privacy Rights</t>
  </si>
  <si>
    <t>https://www.reuters.com/article/us-usa-hack-washingtonstate-idUSBRE9480YY20130509</t>
  </si>
  <si>
    <t>http://www.privacyrights.org/data-breach</t>
  </si>
  <si>
    <t>MacRumours.com</t>
  </si>
  <si>
    <t>A moderator account on the forum was logged into by the hacker, who then was able to escalate privileges. All users were advised to change their passwords.</t>
  </si>
  <si>
    <t>http://www.wired.co.uk/news/archive/2013-11/13/mac-rumours-forums-hacked</t>
  </si>
  <si>
    <t>Court Ventures</t>
  </si>
  <si>
    <t>A 24 year old Vietnamese national, Hieu Minh Ngo, ran an identity theft service from his bedroom. A deal he struck with Experian gave him access to the personal and financial data of American citizens.</t>
  </si>
  <si>
    <t>NY Times, Gov Tech</t>
  </si>
  <si>
    <t>https://krebsonsecurity.com/2014/03/experian-lapse-allowed-id-theft-service-to-access-200-million-consumer-records/</t>
  </si>
  <si>
    <t>Vodafone</t>
  </si>
  <si>
    <t>An IT contractor for the firm used his access to the telecom giant's system to steal customer details, including bank account numbers and sort codes.</t>
  </si>
  <si>
    <t>http://www.securityweek.com/attacker-steals-data-2-million-vodafone-germany-customers</t>
  </si>
  <si>
    <t>Adobe</t>
  </si>
  <si>
    <t>Hackers obtained access to a swathe of Adobe customer IDs, encrypted passwords &amp; sensitive information including encrypted credit and debit card numbers. Plus source code.</t>
  </si>
  <si>
    <t>https://www.bbc.co.uk/news/technology-24740873</t>
  </si>
  <si>
    <t>D&amp;B, Altegrity</t>
  </si>
  <si>
    <t>Hackers stole millions of social security numbers from a number of large US data brokers, intending to steal identities.</t>
  </si>
  <si>
    <t>USA Today; Reuters</t>
  </si>
  <si>
    <t>http://www.usatoday.com/story/cybertruth/2013/09/26/lexisnexis-dunn--bradstreet-altegrity-hacked/2878769/</t>
  </si>
  <si>
    <t>ssndob.ms</t>
  </si>
  <si>
    <t>Teenage hackers collected data for exposed.su, a site that charged people to search for  the social security numbers, birthdays, phone numbers and addresses of celebrities.</t>
  </si>
  <si>
    <t>http://krebsonsecurity.com/2013/09/data-broker-giants-hacked-by-id-theft-service/</t>
  </si>
  <si>
    <t>Target</t>
  </si>
  <si>
    <t>Investigators believe that personal data was obtained via software installed on card-swiping machines at Target stores.</t>
  </si>
  <si>
    <t>Huffington Post</t>
  </si>
  <si>
    <t>http://www.huffingtonpost.com/2013/12/19/target-hacked-customer-credit-card-data-accessed_n_4471672.html?utm_hp_ref=mostpopular</t>
  </si>
  <si>
    <t>China Software Developer Network</t>
  </si>
  <si>
    <t>A man surnamed Zeng was arrested on suspicion of leaking personal information belonging to users of the China Software Developer Network (CSDN).</t>
  </si>
  <si>
    <t>http://www.zdnet.com/blog/security/chinese-hacker-arrested-for-leaking-6-million-logins/11064</t>
  </si>
  <si>
    <t>Global Payments</t>
  </si>
  <si>
    <t>Credit, debit and check processing for merchants (Visa, Mastercard, etc)</t>
  </si>
  <si>
    <t>Hackers gained unauthorised access to systems of the payment processing firm, exposing over a million credit card numbers.</t>
  </si>
  <si>
    <t>http://www.washingtonpost.com/business/technology/faq-the-global-payments-hack/2012/04/02/gIQAIHLLrS_story.html</t>
  </si>
  <si>
    <t>South Carolina Government</t>
  </si>
  <si>
    <t>South Carolina Department of Health and Human Services</t>
  </si>
  <si>
    <t>A man was arrested for sending confidential information on Medicaid beneficiaries to his personal email address.</t>
  </si>
  <si>
    <t>The State</t>
  </si>
  <si>
    <t>https://www.infosecurity-magazine.com/news/data-breach-hits-228000-south-carolina-medicaid/</t>
  </si>
  <si>
    <t>Three Iranian banks</t>
  </si>
  <si>
    <t>Saderat, Eghtesad Novin, &amp; Saman</t>
  </si>
  <si>
    <t>After finding a security flaw in Iran's banking system, Khosrow Zarefarid sent a formal report to the CEOs of all affected banks. When they ignored him, he hacked 3m bank accounts to prove his point.</t>
  </si>
  <si>
    <t>http://www.zdnet.com/blog/security/3-million-bank-accounts-hacked-in-iran/11577</t>
  </si>
  <si>
    <t>California Department of Child Support Services</t>
  </si>
  <si>
    <t>California child support records were lost in transit during a "disaster preparedness" exercise.</t>
  </si>
  <si>
    <t>https://www.businessinsider.com/california-child-support-data-breach-2012-4?IR=T</t>
  </si>
  <si>
    <t>Emory Healthcare</t>
  </si>
  <si>
    <t xml:space="preserve">The company 'misplaced' 10 backup discs containing sensitive patient information, including social security numbers. </t>
  </si>
  <si>
    <t>Emory</t>
  </si>
  <si>
    <t>http://news.emory.edu/stories/2012/04/ehc_missing_data/campus.html</t>
  </si>
  <si>
    <t>Office of the Texas Attorney General</t>
  </si>
  <si>
    <t>The office of Texas Attorney General Greg Abbott mistakenly gave attorneys access to a database containing millions of Social Security numbers.</t>
  </si>
  <si>
    <t>Raw Story</t>
  </si>
  <si>
    <t>http://www.rawstory.com/rs/2012/04/26/texas-attorney-general-exposes-millions-of-voters-social-security-numbers/</t>
  </si>
  <si>
    <t>Medicaid</t>
  </si>
  <si>
    <t>US health program for low income people and families</t>
  </si>
  <si>
    <t>Hackers operating out of Eastern Europe circumvented server security at the Utah Health Department, stealing the Social Security numbers of Medicaid claimants.</t>
  </si>
  <si>
    <t>5</t>
  </si>
  <si>
    <t>https://www.reuters.com/article/us-usa-hackers-utah/european-hackers-suspected-in-utah-medicaid-files-breach-idUSBRE83404G20120405</t>
  </si>
  <si>
    <t>Blizzard</t>
  </si>
  <si>
    <t>Activision, Battle.net</t>
  </si>
  <si>
    <t xml:space="preserve">Scrambled passwords, e-mail addresses, and personal security answers were stolen from Blizzard's internal network. Blizzard would not elaborate on the size of the hack ("millions"). </t>
  </si>
  <si>
    <t>https://www.forbes.com/sites/erikkain/2012/08/09/its-official-blizzard-hacked-account-information-stolen/#6dfbcdc355d1</t>
  </si>
  <si>
    <t>New York State Electric &amp; Gas</t>
  </si>
  <si>
    <t>An employee from a software consulting firm was able to grant unauthorized access to the energy supplier's database.</t>
  </si>
  <si>
    <t>https://www.databreaches.net/nyseg-and-rge-notify-customers-of-unauthorized-access-to-customer-data/</t>
  </si>
  <si>
    <t>Memorial Healthcare System</t>
  </si>
  <si>
    <t>For more than a year, an employee of an affiliated physician’s office accessed patient information through a web portal: names, dates of birth and Social Security numbers.</t>
  </si>
  <si>
    <t>Modern Healthcare</t>
  </si>
  <si>
    <t>https://www.databreaches.net/more-breaches-you-may-not-have-known-about/</t>
  </si>
  <si>
    <t>Zappos</t>
  </si>
  <si>
    <t>The Amazon-owned e-commerce firm was the target of a cyber attack on its internal network, exposing names, e-mail addresses, phone numbers,addresses, and encrypted passwords.</t>
  </si>
  <si>
    <t>http://www.forbes.com/sites/andygreenberg/2012/01/15/zappos-says-hackers-accessed-24-million-customers-account-details/</t>
  </si>
  <si>
    <t>Formspring</t>
  </si>
  <si>
    <t xml:space="preserve"> Interest-based social Q&amp;A website</t>
  </si>
  <si>
    <t>420,000 hashed passwords were posted to a security forum. Formspring immediately forced users to reset their passwords.</t>
  </si>
  <si>
    <t>http://news.cnet.com/8301-1009_3-57469944-83/formspring-disables-user-passwords-in-security-breach/?tag=mncol;txt</t>
  </si>
  <si>
    <t>KT Corp.</t>
  </si>
  <si>
    <t>Korean mobile carrier</t>
  </si>
  <si>
    <t>Two suspects earned an estimated $877,000 by selling the contact information and plan details of 8.7 million subscribers to Korea's second largest mobile phone network.</t>
  </si>
  <si>
    <t>Korea Times, CNet</t>
  </si>
  <si>
    <t>http://www.koreatimes.co.kr/www/news/biz/2012/07/113_116143.html</t>
  </si>
  <si>
    <t>http://news.cnet.com/8301-1009_3-57482215-83/hackers-accused-of-stealing-data-from-9m-korean-mobile-users/</t>
  </si>
  <si>
    <t>Yahoo Voices</t>
  </si>
  <si>
    <t>Usernames and passwords thought to be related to Yahoo's Voice service were dumped online, after being accessed in a database hack.</t>
  </si>
  <si>
    <t>Slashdot</t>
  </si>
  <si>
    <t>https://www.helpnetsecurity.com/2012/07/12/nearly-half-a-million-yahoo-passwords-leaked-following-hack/</t>
  </si>
  <si>
    <t>Last.fm</t>
  </si>
  <si>
    <t>Usernames, email addresses and other internal records, such as newsletter sign-ups and ad-related data, were stolen in a 2012 hack.</t>
  </si>
  <si>
    <t>http://www.zdnet.com/article/hackers-stole-43-million-last-fm-account-details-in-2012-breach/</t>
  </si>
  <si>
    <t>LinkedIn, eHarmony, Last.fm</t>
  </si>
  <si>
    <t>Hacker 'dwdm' uploaded a file containing 6.5 million passwords to a Russian hacker forum. Soon after, another 1.5 million passwords were discovered in another file on the forum.</t>
  </si>
  <si>
    <t>Cnet</t>
  </si>
  <si>
    <t>http://news.cnet.com/8301-1009_3-57449325-83/what-the-password-leaks-mean-to-you-faq/?tag=mncol;txt</t>
  </si>
  <si>
    <t>Gamigo</t>
  </si>
  <si>
    <t>4 months after the gaming site Gamigo warned users about a hacker intrusion, more than 8 million usernames, emails &amp; encrypted passwords from the site were published on the web.</t>
  </si>
  <si>
    <t>http://www.forbes.com/sites/andygreenberg/2012/07/23/eight-million-passwords-spilled-from-gaming-site-gamigo-months-after-breach/</t>
  </si>
  <si>
    <t>Militarysingles.com</t>
  </si>
  <si>
    <t>Online dating network for, you guessed it, military singles</t>
  </si>
  <si>
    <t>Hacking group LulzSec released a database of 163,792 names, usernames, e-mail addresses, IP addresses, and passwords of "single" military personnel.</t>
  </si>
  <si>
    <t>web, military</t>
  </si>
  <si>
    <t>PC World</t>
  </si>
  <si>
    <t>http://www.pcworld.com/article/252647/reborn_lulzsec_claims_hack_of_dating_site_for_military_personnel.html</t>
  </si>
  <si>
    <t>Millions of Apple Unique Device Identifiers (UDIDs) were leaked online. A hacking group claimed it had hacked an FBI laptop, but a software firm called BlueToad was found to be the source.</t>
  </si>
  <si>
    <t>tech, retail</t>
  </si>
  <si>
    <t>CNET</t>
  </si>
  <si>
    <t>http://news.cnet.com/8301-1009_3-57505330-83/antisec-claims-to-have-snatched-12m-apple-device-ids-from-fbi/</t>
  </si>
  <si>
    <t>http://news.cnet.com/8301-1009_3-57509595-83/udid-leak-source-idd-bluetoad-mobile-firm-says-it-was-hacked/</t>
  </si>
  <si>
    <t>Greek government</t>
  </si>
  <si>
    <t>A computer programmer was arrested in Greece for allegedly stealing the identity information of 83% of the country's population. The 35-year-old was suspected of trying to sell it on.</t>
  </si>
  <si>
    <t>http://www.wired.co.uk/news/archive/2012-11/22/greece-id-theft</t>
  </si>
  <si>
    <t>South Carolina State Dept. of Revenue</t>
  </si>
  <si>
    <t>A server containing social security numbers and credit card data was breached by an international hacker.</t>
  </si>
  <si>
    <t>Information Week</t>
  </si>
  <si>
    <t>http://www.infoworld.com/article/2615754/cyber-crime/south-carolina-reveals-massive-data-breach-of-social-security-numbers--credit-cards.html</t>
  </si>
  <si>
    <t>Dropbox</t>
  </si>
  <si>
    <t>User credentials were stolen in a 2012 hack, but the number affected only came to light four years later. Dropbox reset any passwords that had been unchanged since 2012.</t>
  </si>
  <si>
    <t>The Telegraph</t>
  </si>
  <si>
    <t>https://www.bbc.co.uk/news/technology-37232635</t>
  </si>
  <si>
    <t>New York City Health &amp; Hospitals Corp.</t>
  </si>
  <si>
    <t>New York City Health &amp; Hospitals Corporation's North Bronx Healthcare Network</t>
  </si>
  <si>
    <t xml:space="preserve">Computer backup tapes from the New York provider were stolen from a truck that was transporting them to a secure storage location. </t>
  </si>
  <si>
    <t>InfoRisk</t>
  </si>
  <si>
    <t>https://www.inforisktoday.com/new-york-breach-affects-17-million-a-3349</t>
  </si>
  <si>
    <t>Seacoast Radiology, PA</t>
  </si>
  <si>
    <t>Computer gamers hacked a server in search of more bandwidth to play Call of Duty. In the process they  gained access to personal records of more than 230,000 patients.</t>
  </si>
  <si>
    <t>Fosters</t>
  </si>
  <si>
    <t>http://www.fosters.com/apps/pbcs.dll/article?AID=/20110120/GJNEWS_01/701209744</t>
  </si>
  <si>
    <t>South Shore Hospital, Massachusetts</t>
  </si>
  <si>
    <t>South Shore Hospital hired a contractor to destroy files no longer in use. The firm lost the shipment. It contained social security numbers, medical records and banking details.</t>
  </si>
  <si>
    <t>Boston Globe</t>
  </si>
  <si>
    <t>https://www.infosecurity-magazine.com/news/south-shore-hospital-data-breach-may-affect-up-to/</t>
  </si>
  <si>
    <t>Betfair</t>
  </si>
  <si>
    <t>UK gambling site</t>
  </si>
  <si>
    <t>Betfair waited 18 months to report the breach of their online gambling site, alarming banking institutions and security experts. The breach involved user names, addresses and account details.</t>
  </si>
  <si>
    <t>FT</t>
  </si>
  <si>
    <t>https://www-ft-com.libezproxy.open.ac.uk/content/819f5b1c-eb80-11e0-a576-00144feab49a</t>
  </si>
  <si>
    <t>Ankle &amp; foot Center of Tampa Bay, Inc.</t>
  </si>
  <si>
    <t>Names, social security numbers, date of birth, home addressees, account numbers, healthcare services and diagnostics were hacked.</t>
  </si>
  <si>
    <t>Phi Privacy</t>
  </si>
  <si>
    <t>https://www.databreaches.net/ankle-foot-center-of-tampa-bay-breach-affecting-156000-included-social-security-numbers-as-well-as-phi/</t>
  </si>
  <si>
    <t>Yale University</t>
  </si>
  <si>
    <t>The names and Social Security numbers of 43,000 people affiliated with the university were publicly viewable on Google for 10 months.</t>
  </si>
  <si>
    <t>http://www.nbcnews.com/id/44235153/ns/technology_and_science-security/t/data-breach-hits-yale-university/</t>
  </si>
  <si>
    <t>Morgan Stanley Smith Barney</t>
  </si>
  <si>
    <t>Morgan Stanley mailed two CDRs containing sensitive data about investors to the New York State Department of Taxation and Finance. When it arrived at the relevant desk, the CDs were missing.</t>
  </si>
  <si>
    <t>https://abcnews.go.com/Business/morgan-stanley-smith-barney-breach-losing-client-data/story?id=14008632</t>
  </si>
  <si>
    <t>State of Texas</t>
  </si>
  <si>
    <t>3.5 million records were accidentally published online including people's names, mailing addresses and social security numbers. They were there for a year.</t>
  </si>
  <si>
    <t>Dallas News</t>
  </si>
  <si>
    <t>https://uk.pcmag.com/news/105457/texas-security-breach-exposes-35m-records</t>
  </si>
  <si>
    <t>Epsilon</t>
  </si>
  <si>
    <t xml:space="preserve">Names &amp; email addresses of customers of Barclaycard US, Capital One, JP Morgan, Citigroup &amp; other firms were stolen via a breach in an email system.  </t>
  </si>
  <si>
    <t>https://www.theguardian.com/technology/2011/apr/04/epsilon-email-hack</t>
  </si>
  <si>
    <t>Sony PSN</t>
  </si>
  <si>
    <t>Rounding off a thoroughly unhappy year for Sony, their third breach saw a breach of 76,000,000 Sony PSN and Qriocity user accounts. They were offline for 23 days.</t>
  </si>
  <si>
    <t>Mashable</t>
  </si>
  <si>
    <t>https://blog.playstation.com/archive/2011/04/28/playstation-network-and-qriocity-outage-faq/</t>
  </si>
  <si>
    <t>US Law Enforcement</t>
  </si>
  <si>
    <t>"AntiSec" hackers published a huge trove of personal information from 70 different US law enforcement agencies.</t>
  </si>
  <si>
    <t>http://www.pcmag.com/article2/0,2817,2390683,00.asp</t>
  </si>
  <si>
    <t>University of Wisconsin - Milwaukee</t>
  </si>
  <si>
    <t xml:space="preserve">A malware attack on a database server exposed the names and social security numbers of students and staff, past and present. </t>
  </si>
  <si>
    <t>https://www.zdnet.com/article/university-of-wisconsin-hacked-75000-social-security-numbers-student-names-exposed/</t>
  </si>
  <si>
    <t>Stratfor</t>
  </si>
  <si>
    <t xml:space="preserve">Hacking collective Anonymous published what they claimed was Stratfor's confidential client list, along with credit card details and passwords. In fact, it was a list of subscribers to Stratfor's online publication. </t>
  </si>
  <si>
    <t>military</t>
  </si>
  <si>
    <t>3</t>
  </si>
  <si>
    <t>https://www.nytimes.com/2011/12/26/technology/hackers-breach-the-web-site-of-stratfor-global-intelligence.html?ref=technology&amp;mtrref=bits.blogs.nytimes.com&amp;gwh=A41315BCE5C521B2A0D451BEFF0886E9&amp;gwt=pay</t>
  </si>
  <si>
    <t>Chinese gaming sites</t>
  </si>
  <si>
    <t>Several major Chinese gaming sites were hacked, breaching millions of user records.</t>
  </si>
  <si>
    <t>eHacking News</t>
  </si>
  <si>
    <t>http://www.ehackingnews.com/2011/12/hackers-compromised-38-million-chinese.html</t>
  </si>
  <si>
    <t>Southern California Medical-Legal Consultants</t>
  </si>
  <si>
    <t>Electronic files containing names and social security numbers of approximately 300,000 individuals who have applied for workers’ compensation benefits were left unsecured.</t>
  </si>
  <si>
    <t>https://www.databreaches.net/southern-california-medical-legal-consultants-reveals-that-300000-workers-compensation-applicants-names-and-social-security-numbers-were-exposed-on-internet/</t>
  </si>
  <si>
    <t>Writerspace.com</t>
  </si>
  <si>
    <t>Website design and hosting for writers</t>
  </si>
  <si>
    <t xml:space="preserve">Hacker group LulzSec released a stash of e-mails and passwords, 12,000 of which were confirmed to originate from Writerspace.com. </t>
  </si>
  <si>
    <t>http://www.pcmag.com/article2/0,2817,2387186,00.asp</t>
  </si>
  <si>
    <t>Bethesda Game Studios</t>
  </si>
  <si>
    <t>US video game company (Elder Scrolls, Fallout 3)</t>
  </si>
  <si>
    <t>Hacking collective Lulzsec claimed to have stolen the account information of 200,000 users.</t>
  </si>
  <si>
    <t>https://venturebeat.com/2011/06/13/lulzsec-bethesda-hack/</t>
  </si>
  <si>
    <t>Sega</t>
  </si>
  <si>
    <t>Information registered as part of the Sega Pass system was stolen, including names, birth dates, e-mail addresses and passwords.</t>
  </si>
  <si>
    <t>http://www.zdnet.com/blog/gamification/sega-1-3-million-customer-records-hacked-lulzsec-promises-retribution/481</t>
  </si>
  <si>
    <t>A breach of the bank's online web portal compromised the information of around 1% of Citbank card holders.</t>
  </si>
  <si>
    <t>http://www.pcworld.com/article/229891/Citigroup_Hack_Nets_Over_200k_in_Stolen_Customer_Details.html</t>
  </si>
  <si>
    <t>The LulzSec hacking collective accessed unencrypted user information. They claimed that they didn't have the resources to steal everything they were able to access.</t>
  </si>
  <si>
    <t>http://mashable.com/2011/06/02/sony-pictures-hacked/</t>
  </si>
  <si>
    <t xml:space="preserve">Accendo Insurance Co. </t>
  </si>
  <si>
    <t>Mismailed letters allowed some lines of sensitive information (medication name, date of birth, and member ID) to be visible through the envelope window.</t>
  </si>
  <si>
    <t>http://www.databreaches.net/?p=19198</t>
  </si>
  <si>
    <t>Unknown hackers broke into The Washington Post's jobs website, stealing user IDs and email addresses.</t>
  </si>
  <si>
    <t>http://www.pcmag.com/article2/0,2817,2388200,00.asp</t>
  </si>
  <si>
    <t>Health Net - IBM</t>
  </si>
  <si>
    <t>Data lost from HN servers managed by IBM</t>
  </si>
  <si>
    <t>As many as nine server drives containing personal information of former and current employees went missing from an IBM data center in California.</t>
  </si>
  <si>
    <t>IEEE Spectrum</t>
  </si>
  <si>
    <t>https://spectrum.ieee.org/riskfactor/computing/it/health-net-data-breaches-affects-19-million-people</t>
  </si>
  <si>
    <t>Eisenhower Medical Center</t>
  </si>
  <si>
    <t>A computer stolen from the hospital contained patients' names, ages, dates of birth, medical record numbers and the last four digits of their social security numbers.</t>
  </si>
  <si>
    <t>Data Breach Info</t>
  </si>
  <si>
    <t>http://databreachinvestigation.blogspot.com/2011/04/thief-gets-away-with-eisenhower-medical.html</t>
  </si>
  <si>
    <t>Spartanburg Regional Healthcare System</t>
  </si>
  <si>
    <t>A computer stolen from an employee's car contained a password-protected file with Social Security numbers as well as names, addresses, dates of birth and medical billing codes.</t>
  </si>
  <si>
    <t>GoUpstate</t>
  </si>
  <si>
    <t>https://www.inforisktoday.com/400000-affected-by-stolen-pc-a-3853</t>
  </si>
  <si>
    <t>NHS</t>
  </si>
  <si>
    <t>UK's national health service, govt funded</t>
  </si>
  <si>
    <t xml:space="preserve">A laptop holding the unencrypted records of eight million patients went missing from an NHS store room and wasn't reported until 3 weeks later. </t>
  </si>
  <si>
    <t>Alphr</t>
  </si>
  <si>
    <t>https://www.alphr.com/news/security/368062/nhs-loses-laptop-holding-8m-patient-records</t>
  </si>
  <si>
    <t xml:space="preserve">San Francisco Public Utilities Commission </t>
  </si>
  <si>
    <t>A server storing customer data was found to be a) unsecured, and b) infected with viruses.</t>
  </si>
  <si>
    <t>http://news.cnet.com/8301-27080_3-20068386-245/sf-utilities-agency-warns-of-potential-breach/</t>
  </si>
  <si>
    <t>Sony Online Entertainment</t>
  </si>
  <si>
    <t>Hackers may have taken personal information from accounts in Austria, Germany, The Netherlands and Spain, including over 12,000 credit card accounts and 10,000 bank accounts.</t>
  </si>
  <si>
    <t>https://privacyrights.org/data-breaches/sony-playstation-network-psn-sony-online-entertainment-soe</t>
  </si>
  <si>
    <t>Honda Canada</t>
  </si>
  <si>
    <t>Names, addresses and vehicle identification numbers were taken from two of the firms' eCommerce websites, myHonda and myAcura</t>
  </si>
  <si>
    <t>Guelph Mercury</t>
  </si>
  <si>
    <t>http://www.guelphmercury.com/news-story/2200845-honda-canada-hit-by-online-security-breach-283-000-car-owners-personal-data-stolen/</t>
  </si>
  <si>
    <t>Massachusetts Government</t>
  </si>
  <si>
    <t>Massachusetts Executive Office of Labor and Workforce</t>
  </si>
  <si>
    <t xml:space="preserve">Over 1,500 departmental computers were infected with malware which “downloads additional files, steals information and opens a back door on the compromised computer”. </t>
  </si>
  <si>
    <t>http://www.nbcnews.com/id/43086769/ns/technology_and_science-security/t/huge-data-breach-puts-risk/#.XAfhPhP7TUI</t>
  </si>
  <si>
    <t>Oregon Department of Motor Vehicles</t>
  </si>
  <si>
    <t>Detectives arrested Tim Nuss for accessing an old Oregon Department of Motor Vehicles database, including names, addresses, birth dates, gender and ages of people who registered.</t>
  </si>
  <si>
    <t>https://www.databreaches.net/or-deputies-man-used-dmv-database-in-id-theft/</t>
  </si>
  <si>
    <t>Steam</t>
  </si>
  <si>
    <t>Attackers used login details from a forum hack to gain access to a database containing user names, encrypted passwords and credit card info, game purchases and billing addresses.</t>
  </si>
  <si>
    <t>SC Mag</t>
  </si>
  <si>
    <t>http://www.bbc.co.uk/news/technology-15690187</t>
  </si>
  <si>
    <t>Restaurant Depot</t>
  </si>
  <si>
    <t>food, equipment, and supplies for restaurants</t>
  </si>
  <si>
    <t>Nov 2011. Cybercrooks presumed to be operating from Russia hacked into the Restaurant Depot database and accessed credit and debit card details.</t>
  </si>
  <si>
    <t>https://www.finextra.com/newsarticle/23243/restaurant-depot-hacked-by-russian-cyber-criminals</t>
  </si>
  <si>
    <t>Nexon Korea Corp</t>
  </si>
  <si>
    <t>game developer</t>
  </si>
  <si>
    <t>Personal data of subscribers to the online game Maple Story was breached and subsequently leaked.</t>
  </si>
  <si>
    <t>https://uk.reuters.com/article/us-korea-hacking-nexon/data-of-13-million-south-korean-online-game-subscribers-hacked-idUSTRE7AP09H20111126</t>
  </si>
  <si>
    <t>Nemours Foundation</t>
  </si>
  <si>
    <t>US children's hospitals</t>
  </si>
  <si>
    <t>A Florida health care provider responsible for running children’s hospitals lost three data backup tapes, containing 10 years worth of information.</t>
  </si>
  <si>
    <t>Law360</t>
  </si>
  <si>
    <t>https://www.law360.com/articles/277961/nemours-says-data-breach-affected-1-6m-patients</t>
  </si>
  <si>
    <t>Sutter Medical Foundation</t>
  </si>
  <si>
    <t>A stolen laptop contained a database with names, addresses, dates of birth, phone numbers, email addresses, medical record numbers and health insurance plans.</t>
  </si>
  <si>
    <t>https://blog.trendmicro.com/sutter-health-sued-for-1-billion-following-data-breach/</t>
  </si>
  <si>
    <t>Tricare</t>
  </si>
  <si>
    <t>Healthcare service for US Military</t>
  </si>
  <si>
    <t>Backup tapes containing information for some 4.6 million active and retired military personnel, as well as their families, was stolen from a data contractor's car in San Antonio.</t>
  </si>
  <si>
    <t>http://www.reuters.com/article/us-data-breach-texas-idUSTRE78S5JG20110929</t>
  </si>
  <si>
    <t>AvMed, Inc.</t>
  </si>
  <si>
    <t>Two company laptops containing names, addresses, dates of birth, Social Security numbers and health-related information were stolen from an AvMed facility in Gainesville.</t>
  </si>
  <si>
    <t>2</t>
  </si>
  <si>
    <t>Hack Notice</t>
  </si>
  <si>
    <t>https://www.databreachtoday.com/avmed-sued-over-laptop-breach-a-3111</t>
  </si>
  <si>
    <t>Blue Cross Blue Shield of Tennessee</t>
  </si>
  <si>
    <t>US health insurance organization</t>
  </si>
  <si>
    <t>A thief stole 57 unencrypted hard drives from the closet of a BlueCross call center in Chattanooga.</t>
  </si>
  <si>
    <t>https://www.databreaches.net/bcbs-of-tenn-breach-lessons-learned/</t>
  </si>
  <si>
    <t>US Military</t>
  </si>
  <si>
    <t>The Wikileaks Embassy Cables, containing over 1/4 of a million dispatches from more than 250 worldwide embassies and consulates.</t>
  </si>
  <si>
    <t>http://www.guardian.co.uk/news/datablog/2010/nov/29/wikileaks-cables-data</t>
  </si>
  <si>
    <t>Gawker.com</t>
  </si>
  <si>
    <t>The notorious website was hacked. The source code was stolen, along with 1.5 million usernames, emails and passwords.</t>
  </si>
  <si>
    <t>http://www.guardian.co.uk/technology/2010/dec/13/gawker-hackers-passwords-twitter-wikileaks?INTCMP=SRCH</t>
  </si>
  <si>
    <t>http://www.mediaite.com/online/gawker-medias-entire-commenter-database-appears-to-have-been-hacked/</t>
  </si>
  <si>
    <t>Triple-S Salud, Inc.</t>
  </si>
  <si>
    <t>A competitor accessed restricted areas of the healthcare firm's website without authorisation, compromising client information.</t>
  </si>
  <si>
    <t>https://www.databreaches.net/puerto-rico-dept-of-health-reports-breach-affecting-400000-triple-s-salud-fined-100k/</t>
  </si>
  <si>
    <t>Ohio State University</t>
  </si>
  <si>
    <t xml:space="preserve">The breach affected current and former students. It cost the university $4m in expenses related to investigative consulting, breach notification and credit security. </t>
  </si>
  <si>
    <t>The Lantern</t>
  </si>
  <si>
    <t>https://www.thelantern.com/2010/12/hacked-data-breach-costly-for-ohio-state-victims-of-compromised-info/</t>
  </si>
  <si>
    <t>Emergency Healthcare Physicians, Ltd.</t>
  </si>
  <si>
    <t>A Chicago emergency physician group</t>
  </si>
  <si>
    <t>A stolen portable hard drive contained records from 2003 to 2006, including patient names, addressees, phone numbers, birth dates and Social Security numbers.</t>
  </si>
  <si>
    <t>Healthcare Info Security</t>
  </si>
  <si>
    <t>http://www.healthcareinfosecurity.com/chicago-breach-affects-180000-a-2496</t>
  </si>
  <si>
    <t>Colorado government</t>
  </si>
  <si>
    <t>Department of Health Care Policy &amp; Financing</t>
  </si>
  <si>
    <t>State officials discovered the unauthorized removal of a computer hard drive housed at Colorado's Office of Information Technology which contained health insurance information.</t>
  </si>
  <si>
    <t>http://www.databreaches.net/?p=12611</t>
  </si>
  <si>
    <t>AT&amp;T</t>
  </si>
  <si>
    <t>Details of iPad 3G users, thought to include those of White House chief of staff Rahm Emanuel, was stolen from the AT&amp;T website.</t>
  </si>
  <si>
    <t>http://www.guardian.co.uk/technology/2010/jun/10/apple-ipad-security-leak?INTCMP=SRCH</t>
  </si>
  <si>
    <t>Lincoln Medical &amp; Mental Health Center</t>
  </si>
  <si>
    <t>Protected health information was exposed after seven CDs were lost in transit with FedEx.</t>
  </si>
  <si>
    <t>Alert Boot</t>
  </si>
  <si>
    <t>https://www.pcworld.idg.com.au/article/351659/new_york_hospital_loses_data_130_000_via_fedex/</t>
  </si>
  <si>
    <t>Educational Credit Management Corp</t>
  </si>
  <si>
    <t>US student loan guarantor</t>
  </si>
  <si>
    <t>A contractor for the US Department of Education stole a device containing student loan records. The breach affected as many as 5% of all the country's federal student loan borrowers.</t>
  </si>
  <si>
    <t>Wall Street Journal</t>
  </si>
  <si>
    <t>https://www.wsj.com/articles/SB10001424052702304434404575150024174102954</t>
  </si>
  <si>
    <t>US Federal Reserve Bank of Cleveland</t>
  </si>
  <si>
    <t>Nov 2010. A Malaysian man was charged with hacking into major US corporations and stealing 400,000 credit and debit card account numbers.</t>
  </si>
  <si>
    <t>Bank Info Security</t>
  </si>
  <si>
    <t>https://www.bankinfosecurity.com/cleveland-federal-reserve-hacked-a-3115</t>
  </si>
  <si>
    <t>Classified Iraq War documents</t>
  </si>
  <si>
    <t>Wikileaks posted classified Iraq War documents on its website.</t>
  </si>
  <si>
    <t>http://www.forbes.com/sites/andygreenberg/2010/10/22/wikileaks-reveals-the-biggest-classified-data-breach-in-history/</t>
  </si>
  <si>
    <t>Heartland</t>
  </si>
  <si>
    <t>Independent payment processor</t>
  </si>
  <si>
    <t>Keylogging malware caused a massive data breach. Heartland eventually paid more than $110 million to Visa, MasterCard, American Express and other card associations to settle claims.</t>
  </si>
  <si>
    <t>Dark Reading</t>
  </si>
  <si>
    <t>https://www.darkreading.com/attacks-and-breaches/heartland-payment-systems-hit-by-data-security-breach/d/d-id/1075770</t>
  </si>
  <si>
    <t>US National Guard</t>
  </si>
  <si>
    <t>A personal laptop owned by an Army Guard contractor was stolen. It contained a database including names, Social Security Numbers, incentive payment amounts and payment dates.</t>
  </si>
  <si>
    <t>http://edition.cnn.com/2009/US/12/17/theft.security.breach/index.html</t>
  </si>
  <si>
    <t>RockYou!</t>
  </si>
  <si>
    <t>Developer of online games (Zoo World/Zoo World 2) and advertising products</t>
  </si>
  <si>
    <t>The site did not allow users to use special characters or punctuation in their passwords and e-mailed user passwords in plain text. Hackers took advantage of these security lapses.</t>
  </si>
  <si>
    <t>web, gaming</t>
  </si>
  <si>
    <t>http://techcrunch.com/2009/12/14/rockyou-hack-security-myspace-facebook-passwords/</t>
  </si>
  <si>
    <t>CheckFree Corporation</t>
  </si>
  <si>
    <t>Provider of online banking, online bill payment and electronic bill payment services for the financial services industry</t>
  </si>
  <si>
    <t>Criminals took control of the payment service's domains. They redirected traffic to a Ukrainian Web server that used malware to install a password-stealing program on the victim's computer.</t>
  </si>
  <si>
    <t>Computer World</t>
  </si>
  <si>
    <t>https://www.computerworld.com/article/2530152/checkfree-warns-5-million-customers-after-hack.html</t>
  </si>
  <si>
    <t>Network Solutions</t>
  </si>
  <si>
    <t>Domain name registration business</t>
  </si>
  <si>
    <t>A large-scale infection of e-commerce sites with malicious code led to the compromise of thousands of debit and credit cards.</t>
  </si>
  <si>
    <t>http://voices.washingtonpost.com/securityfix/2009/07/network_solutions_hack_comprom.html</t>
  </si>
  <si>
    <t>Virginia Prescription Monitoring Program</t>
  </si>
  <si>
    <t>A prescriptions website with a database containing 8m patient records and 35m prescription records was hacked. The hacker demanded a $10 million ransom for the breach.</t>
  </si>
  <si>
    <t>Digital Health</t>
  </si>
  <si>
    <t>https://www.digitalhealth.net/2009/05/virginia-department-of-health-hacked/</t>
  </si>
  <si>
    <t>University of California Berkeley</t>
  </si>
  <si>
    <t>The attackers accessed a computer belonging to the university's health centre. The personal information of current students and alumni was stolen.</t>
  </si>
  <si>
    <t>https://www.cnet.com/news/uc-berkeley-computers-hacked-160000-at-risk/</t>
  </si>
  <si>
    <t xml:space="preserve">Health Net </t>
  </si>
  <si>
    <t>Largest US publicly traded managed health care company</t>
  </si>
  <si>
    <t xml:space="preserve">A portable hard drive with seven years worth of personal and medical information was lost for six months before being reported. </t>
  </si>
  <si>
    <t>https://www.computerworld.com/article/2521838/security0/health-net-says-1-5m-medical-records-lost-in-data-breach.html</t>
  </si>
  <si>
    <t>The National Archives And Records Administration sent a defective, unencrypted hard drive for repair and recycling. It held detailed records on 76 million veterans dating back to 1972.</t>
  </si>
  <si>
    <t>http://www.wired.com/threatlevel/2009/10/probe-targets-archives-handling-of-data-on-70-million-vets/</t>
  </si>
  <si>
    <t>Compass Bank</t>
  </si>
  <si>
    <t>A former employee stole a hard drive containing 1m account details between May &amp; July 2007, then used it to defraud cutomers of nearly $32,000.</t>
  </si>
  <si>
    <t>https://www.computerworld.com/article/2536195/programmer-who-stole-drive-containing-1-million-bank-records-gets-42-months.html</t>
  </si>
  <si>
    <t>Hannaford Brothers Supermarket Chain</t>
  </si>
  <si>
    <t>Delhaize Group: Hannaford Bros, Sweetbay, Food Lion, Bloom, Bottom Dollar, Harveys, Kash n' Karry</t>
  </si>
  <si>
    <t>An estimated 4.2 million credit and debit card numbers were stolen when payment data was intercepted by hackers.</t>
  </si>
  <si>
    <t>NetworkWorld</t>
  </si>
  <si>
    <t>https://www.networkworld.com/article/2284998/lan-wan/details-emerging-on-hannaford-data-breach.html</t>
  </si>
  <si>
    <t>University of Miami</t>
  </si>
  <si>
    <t>Six backup tapes from the medical school containing more than 2 million medical records were stolen from a van that was transporting the data to an off-site facility.</t>
  </si>
  <si>
    <t>Identity Theft</t>
  </si>
  <si>
    <t>https://www.computerworld.com/article/2536837/thieves-pilfer-backup-tapes-holding-2m-medical-records.html</t>
  </si>
  <si>
    <t>BNY Mellon Shareowner Services</t>
  </si>
  <si>
    <t>Wealth management</t>
  </si>
  <si>
    <t>An archiving vendor lost a box full of data storage tapes containing sensitive information.</t>
  </si>
  <si>
    <t>https://www.reuters.com/article/us-mellon-breach-idUSN2143343820080521</t>
  </si>
  <si>
    <t>Countrywide Financial Corp</t>
  </si>
  <si>
    <t>Employee convicted of downloading millions of borrower files and selling the information to other loan officers.</t>
  </si>
  <si>
    <t>A senior financial analyst was sentenced to eight months in prison after pleading guilty to downloading millions of borrower files onto thumb drives &amp; selling the information.</t>
  </si>
  <si>
    <t>LATimes</t>
  </si>
  <si>
    <t>https://www.networkworld.com/article/2274502/security-oversight-may-have-enabled-countrywide-breach.html</t>
  </si>
  <si>
    <t>UK Home Office</t>
  </si>
  <si>
    <t>PA Consulting lost an unencrypted memory stick containing details of high risk, prolific and other offenders. It had its contract terminated after an enquiry.</t>
  </si>
  <si>
    <t>Wikipedia</t>
  </si>
  <si>
    <t>http://news.bbc.co.uk/1/hi/uk_politics/7608155.stm</t>
  </si>
  <si>
    <t>RBS Worldpay</t>
  </si>
  <si>
    <t>the U.S. payment processing arm of The Royal Bank of Scotland Group</t>
  </si>
  <si>
    <t>A hack compromised RBS Worldpay prepay and gift cards. Actual fraud has been committed on approximately 100 cards. The personal information of over 1m people was exposed.</t>
  </si>
  <si>
    <t>http://www.theregister.co.uk/2008/12/29/rbs_worldpay_breach/</t>
  </si>
  <si>
    <t>Auction.co.kr</t>
  </si>
  <si>
    <t>South Korea's largest online shopping site</t>
  </si>
  <si>
    <t>South Korea’s largest online shopping site was attacked by a Chinese hacker who made off with user information and a large amount of financial data.</t>
  </si>
  <si>
    <t>https://www.darkreading.com/attacks-breaches/hacker-steals-data-on-18m-auction-customers-in-south-korea/d/d-id/1129325</t>
  </si>
  <si>
    <t>GS Caltex</t>
  </si>
  <si>
    <t>Private oil company</t>
  </si>
  <si>
    <t>Two multimedia discs containing personal data of Korean customers was found by an office worker in a trash pile in Seoul. Likely to have been stolen by an employee.</t>
  </si>
  <si>
    <t>The Dong-a Ilbo</t>
  </si>
  <si>
    <t>http://english.donga.com/srv/service.php3?biid=2008090631088</t>
  </si>
  <si>
    <t>A laptop containing unencrypted Social Security numbers and bonus/salary info of AT&amp;T employees was stolen from a car.</t>
  </si>
  <si>
    <t>https://www.networkworld.com/article/2344552/security/latest--lost--laptop-holds-treasure-trove-of-unencrypted-at-t-payroll-data.html</t>
  </si>
  <si>
    <t>Stanford University</t>
  </si>
  <si>
    <t>A laptop containing information on tens of thousands of past and current Stanford University employees was stolen.</t>
  </si>
  <si>
    <t>SFGate</t>
  </si>
  <si>
    <t>http://www.sfgate.com/bayarea/article/Stanford-employees-data-on-stolen-laptop-3281185.php</t>
  </si>
  <si>
    <t>University of Utah Hospitals &amp; Clinics</t>
  </si>
  <si>
    <t>Petty thieves stole backup data tapes containing billing records from an employee's car. According to police reports the thieves tried - and failed - to view the tapes using a VHS player.</t>
  </si>
  <si>
    <t>Salt Lake Tribune</t>
  </si>
  <si>
    <t>http://archive.sltrib.com/story.php?ref=/ci_9540210</t>
  </si>
  <si>
    <t>Chile Ministry Of Education</t>
  </si>
  <si>
    <t xml:space="preserve">A computer hacker in Chile published confidential records belonging to six million people to illustrate the weakness of government security. </t>
  </si>
  <si>
    <t>http://news.bbc.co.uk/2/hi/americas/7395295.stm</t>
  </si>
  <si>
    <t>http://www.geek.com/articles/news/government-servers-in-chile-hacked-6-million-personal-records-made-public-20080514/</t>
  </si>
  <si>
    <t>Texas Lottery</t>
  </si>
  <si>
    <t>Data on more than 89,000 lottery winners (including names, Social Security numbers, addresses and prize amounts) were taken from the agency without permission by a former employee.</t>
  </si>
  <si>
    <t>Houston Chronicle</t>
  </si>
  <si>
    <t>https://www.chron.com/news/houston-texas/article/89-000-lottery-winners-affected-by-security-breach-1603025.php</t>
  </si>
  <si>
    <t>Starbucks</t>
  </si>
  <si>
    <t>A laptop containing private information on 97,000 employees was stolen. Employees won a case against the firm before losing in the federal court as they were unable to prove any cognizable harm.</t>
  </si>
  <si>
    <t>Info Watch</t>
  </si>
  <si>
    <t>https://infowatch.com/analytics/leaks_monitoring/1304</t>
  </si>
  <si>
    <t>UK Ministry of Defence</t>
  </si>
  <si>
    <t xml:space="preserve">A hard drive containing sensitive details of Armed Forces personnel - passport &amp; national insurance numbers, bank details etc - went missing. The loss was revealed during National Identity Fraud Prevention Week. </t>
  </si>
  <si>
    <t>http://news.bbc.co.uk/1/hi/uk_politics/7667507.stm</t>
  </si>
  <si>
    <t>T-Mobile, Deutsche Telecom</t>
  </si>
  <si>
    <t>Thieves stole a device containing names, addresses, cell phone numbers, and some birth dates and e-mail addresses for high-profile German citizens.</t>
  </si>
  <si>
    <t>https://www.dw.com/en/telekom-says-data-from-17-million-customers-was-stolen/a-3690132</t>
  </si>
  <si>
    <t>Norwegian Tax Authorities</t>
  </si>
  <si>
    <t>Tax authorities accidentally sent CD-ROMs filled with the 2006 tax returns of 4m Norwegian citizens to editorial staff at national newspapers, radios and television stations.</t>
  </si>
  <si>
    <t>http://infowatch.com/node/1289</t>
  </si>
  <si>
    <t>Service Personnel and Veterans Agency (UK)</t>
  </si>
  <si>
    <t>Hard drives containing personal information of employees were stolen from a high-security facility.</t>
  </si>
  <si>
    <t>http://news.bbc.co.uk/1/hi/england/gloucestershire/7639006.stm</t>
  </si>
  <si>
    <t>Monster.com</t>
  </si>
  <si>
    <t>A trojan virus harvested user names, e-mail addresses, home addresses and phone numbers. Soon after, phishing e-mails encouraged users to download a Monster Job Seeker Tool, which was in fact malware.</t>
  </si>
  <si>
    <t>http://news.bbc.co.uk/1/hi/6956349.stm</t>
  </si>
  <si>
    <t>Driving Standards Agency</t>
  </si>
  <si>
    <t>A hard disk with details of UK driving theory test candidates was lost by a contractor while they were in Iowa, USA.</t>
  </si>
  <si>
    <t>http://news.bbc.co.uk/1/hi/uk_politics/7147715.stm</t>
  </si>
  <si>
    <t>Fidelity National Information Services</t>
  </si>
  <si>
    <t>An employee sold customer information to a data broker, including names, addresses, birth dates, bank account and credit card information.</t>
  </si>
  <si>
    <t>PCWorld</t>
  </si>
  <si>
    <t>http://www.pcworld.com/article/135117/article.html</t>
  </si>
  <si>
    <t>City and Hackney Teaching Primary Care Trust</t>
  </si>
  <si>
    <t>Disks containing children's personal details were lost by couriers. It prompted the agency to introduce disk encryption.</t>
  </si>
  <si>
    <t>https://www.computerweekly.com/news/2240104003/Hackney-NHS-trust-encrypts-IT-equipment-following-loss-of-child-data</t>
  </si>
  <si>
    <t>Gap Inc</t>
  </si>
  <si>
    <t>A laptop containing data on people who applied for positions at Gap stores between July 2006 and June 2007 was stolen.</t>
  </si>
  <si>
    <t>http://www.pcworld.com/article/137865/article.html</t>
  </si>
  <si>
    <t>Dai Nippon Printing</t>
  </si>
  <si>
    <t>Japanese printing company</t>
  </si>
  <si>
    <t>A former contractor of the firm stole 8.6 million records containing the personal data of customers.</t>
  </si>
  <si>
    <t>Compare Business Products</t>
  </si>
  <si>
    <t>https://www.comparebusinessproducts.com/fyi/15-most-massive-data-breaches-history</t>
  </si>
  <si>
    <t>TK / TJ Maxx</t>
  </si>
  <si>
    <t xml:space="preserve">A Minnesota store wifi network was hacked. Data from the credit and debit cards of shoppers  was stolen. </t>
  </si>
  <si>
    <t>http://www.zdnet.com/wi-fi-hack-caused-tk-maxx-security-breach-3039286991/</t>
  </si>
  <si>
    <t>Personal information was mistakenly identified as trash and thrown out in garbage bags outside five branch offices in New York.</t>
  </si>
  <si>
    <t>http://www.pcworld.com/article/131453/article.html</t>
  </si>
  <si>
    <t>UK Revenue &amp; Customs</t>
  </si>
  <si>
    <t>HMRC</t>
  </si>
  <si>
    <t>A set of discs containing confidential details of 25 million child benefit recipients was lost.</t>
  </si>
  <si>
    <t>http://news.bbc.co.uk/2/hi/uk_news/7103911.stm</t>
  </si>
  <si>
    <t>TD Ameritrade</t>
  </si>
  <si>
    <t>US online broker</t>
  </si>
  <si>
    <t>The firm settled a class action lawsuit to compensate as many as 6.3 million customers whose data was stolen by hackers.</t>
  </si>
  <si>
    <t>Wired, CBNC</t>
  </si>
  <si>
    <t>http://www.wired.com/threatlevel/2008/07/ameritrade-hack/</t>
  </si>
  <si>
    <t>American Online</t>
  </si>
  <si>
    <t>AOL released search data for roughly 20 million web queries from 658,000 anonymized users of the service. No one is quite sure why.</t>
  </si>
  <si>
    <t>http://techcrunch.com/2006/08/06/aol-proudly-releases-massive-amounts-of-user-search-data/</t>
  </si>
  <si>
    <t>US Dept of Vet Affairs</t>
  </si>
  <si>
    <t>The Veterans Affairs Department agreed to pay $20 million to settle a class action lawsuit over the loss of a laptop.</t>
  </si>
  <si>
    <t>government, military</t>
  </si>
  <si>
    <t>GCN, US Gov</t>
  </si>
  <si>
    <t>http://gcn.com/Articles/2009/02/02/VA-data-breach-suit-settlement.aspx</t>
  </si>
  <si>
    <t>Automatic Data Processing</t>
  </si>
  <si>
    <t>Automatic Data Processing, one of the world's largest payroll service companies, confirmed that it was swindled by a data thief looking for information on investors.</t>
  </si>
  <si>
    <t>http://abcnews.go.com/Technology/story?id=2160425&amp;page=1#.UFcROxgUwaA</t>
  </si>
  <si>
    <t>KDDI</t>
  </si>
  <si>
    <t>Japanese telecommunications operator</t>
  </si>
  <si>
    <t>Tokyo police arrested two men for trying to extort nearly US$90,000. The pair allegedly threatened to disclose the existence of storage media containing personal data.</t>
  </si>
  <si>
    <t>http://www.computerworld.com/s/article/9001150/KDDI_suffers_massive_data_breach</t>
  </si>
  <si>
    <t>Hewlett Packard</t>
  </si>
  <si>
    <t>A laptop containing employee data was either lost or stolen. It included names, addresses, Social Security numbers, dates of birth and other employment-related information.</t>
  </si>
  <si>
    <t>https://www.computerweekly.com/news/2240076956/Personal-data-on-200000-HP-employees-stolen</t>
  </si>
  <si>
    <t>Ameritrade Inc.</t>
  </si>
  <si>
    <t>online broker</t>
  </si>
  <si>
    <t>A computer backup tape containing the personal information of customers between 2000 and 2003 was lost.</t>
  </si>
  <si>
    <t>NBC</t>
  </si>
  <si>
    <t>http://www.nbcnews.com/id/7561268/</t>
  </si>
  <si>
    <t>A box of computer tapes containing information on 3.9 million customers was lost in transit to a credit reporting agency.</t>
  </si>
  <si>
    <t>http://www.nytimes.com/2005/06/07/business/07data.html?pagewanted=all&amp;_moc.semityn.www</t>
  </si>
  <si>
    <t xml:space="preserve">Cardsystems Solutions Inc. </t>
  </si>
  <si>
    <t>Third-party payment processor for Visa, Mastercard, Amex,  and Discover</t>
  </si>
  <si>
    <t>An unauthorized entity enabled access to cusomer credit card data. It's not clear how many of the 40 million accounts were stolen.</t>
  </si>
  <si>
    <t>https://www.wired.com/2005/06/cardsystems-data-left-unsecured/</t>
  </si>
  <si>
    <t>A former America Online software engineer stole 92 million screen names and e-mail addresses and sold them to spammers who sent out up to 7 billion unsolicited e-mails.</t>
  </si>
  <si>
    <t>http://money.cnn.com/2004/06/23/technology/aol_spam/</t>
  </si>
  <si>
    <t>LastPass</t>
  </si>
  <si>
    <t>Entity</t>
  </si>
  <si>
    <t>YEAR</t>
  </si>
  <si>
    <t>DATA SENSITIVITY</t>
  </si>
  <si>
    <t>healthcare</t>
  </si>
  <si>
    <t>media</t>
  </si>
  <si>
    <t>energy</t>
  </si>
  <si>
    <t>government, healthcare</t>
  </si>
  <si>
    <t>military, healthcare</t>
  </si>
  <si>
    <t>Kissinger Cables</t>
  </si>
  <si>
    <t>Wikileaks</t>
  </si>
  <si>
    <t>https://www.wikileaks.org/plusd/about/</t>
  </si>
  <si>
    <t>Embassy Cables</t>
  </si>
  <si>
    <t>Confidential communications between 274 embassies in countries throughout the world and the State Department in Washington DC, between 1966-2010.</t>
  </si>
  <si>
    <t>http://wikileaks.org/cablegate.html</t>
  </si>
  <si>
    <t>Puerto Rico Department of Health</t>
  </si>
  <si>
    <t>Virginia Dept. Of Health</t>
  </si>
  <si>
    <t>Mortgage financer</t>
  </si>
  <si>
    <t>Jefferson County</t>
  </si>
  <si>
    <t>name</t>
  </si>
  <si>
    <t>alternativename</t>
  </si>
  <si>
    <t>notes</t>
  </si>
  <si>
    <t>primaryvalue</t>
  </si>
  <si>
    <t>subcategory</t>
  </si>
  <si>
    <t>category</t>
  </si>
  <si>
    <t>type</t>
  </si>
  <si>
    <t>highlight</t>
  </si>
  <si>
    <t>metric_001</t>
  </si>
  <si>
    <t>metric_002</t>
  </si>
  <si>
    <t>metric_003</t>
  </si>
  <si>
    <t>metric_004</t>
  </si>
  <si>
    <t>exclude</t>
  </si>
  <si>
    <t>firstsource</t>
  </si>
  <si>
    <t>secondsource</t>
  </si>
  <si>
    <t>thirdsource</t>
  </si>
  <si>
    <t>ORGANISATION</t>
  </si>
  <si>
    <t>METHOD OF LEAK</t>
  </si>
  <si>
    <t>NO OF RECORDS STOLEN</t>
  </si>
  <si>
    <t>UNUSED</t>
  </si>
  <si>
    <t>Exclude</t>
  </si>
  <si>
    <t>3rd source</t>
  </si>
  <si>
    <t>Link to individual study</t>
  </si>
  <si>
    <t>Elaboration if there's an interesting story or detail behind it</t>
  </si>
  <si>
    <t>years are encoded (0=2004, 8 = 2012, 12=latest)</t>
  </si>
  <si>
    <t>context &amp; leak size</t>
  </si>
  <si>
    <t>1. Just email address/Online information 20 SSN/Personal details 300 Credit card information 4000 Email password/Health records 50000 Full bank account details</t>
  </si>
  <si>
    <t>Show this item in the viz?</t>
  </si>
  <si>
    <t>example</t>
  </si>
  <si>
    <t>German gaming website</t>
  </si>
  <si>
    <t>3000000</t>
  </si>
  <si>
    <t>The world's biggest data monitoring firm disclosed a massive breach of customers who applied for service with T-Mobile. Names, addresses, birth dates, Social Security numbers, drivers license numbers and passport numbers.</t>
  </si>
  <si>
    <t>15000000</t>
  </si>
  <si>
    <t>2700000</t>
  </si>
  <si>
    <t>20th July 2015: DEVELOPING: Online hookup site for extra-marital affairs has been severely breached and the personal details of 37m users, as well as company financial records, threatened with release. Notorious hacking outfit The Impact Team has claimed responsibility. The hackers are demanding the shutdown of AM.com and other associated sites.</t>
  </si>
  <si>
    <t>37000000</t>
  </si>
  <si>
    <t>attackers have targeted the forms submitted by intelligence and military personnel for security clearances. The document includes personal information - everything from eye colour, to financial history, to past substance abuse, as well as contact details for the individual's friends and relatives</t>
  </si>
  <si>
    <t>14000000</t>
  </si>
  <si>
    <t>"An unnamed cybermafia used an IRS app to download forms full of personal information. They posed as legitimate taxpayers, and tried to download forms on 200,000 people between February and May. They got away with half of them, the IRS said. The crooks used about 15,000 of them to claim tax refunds in other people's names."</t>
  </si>
  <si>
    <t>100000</t>
  </si>
  <si>
    <t>Sexual preferences, names, email addresses, usernames, dates of birth, postal codes</t>
  </si>
  <si>
    <t>3900000</t>
  </si>
  <si>
    <t>Data dump to the dark web "includes Apple IDs and passwords, tracking data, and payment details on some 145,000 successful transactions", photos and very private conversations.</t>
  </si>
  <si>
    <t>400000</t>
  </si>
  <si>
    <t>An employee of the agency inadvertently sent the passport numbers, visa details and other personal identifiers of all world leaders attending the G20 Brisbane summit to the organisers of the Asian Cup football tournament. Barack Obama, Vladimir Putin, Angela Merkel, Xi Jinping, Narendra Modi, David Cameron and many others.</t>
  </si>
  <si>
    <t>"unknown"</t>
  </si>
  <si>
    <t>accidentally published</t>
  </si>
  <si>
    <t>500000</t>
  </si>
  <si>
    <t>"tens of thousands"</t>
  </si>
  <si>
    <t>8600000</t>
  </si>
  <si>
    <t>Wide-ranging hack of potentially every piece of data held by the company, including: unreleased films &amp; scripts, employee social security numbers, salaries and health check results, as well as sensitive internal business documents relating to lay-offs, restructures and executive salaries. Lead suspects are "North Korean hackers" perhaps related to the Seth Rogen film, "The Interview" which mocks the North Korean dictator, Kim Jong Un.</t>
  </si>
  <si>
    <t>100 terrabytes</t>
  </si>
  <si>
    <t>10000000</t>
  </si>
  <si>
    <t>Suspected 200 million personal records of Americans including social security no's, credit card and bank account info.</t>
  </si>
  <si>
    <t>PF Changs</t>
  </si>
  <si>
    <t>https://krebsonsecurity.com/2014/06/banks-credit-card-breach-at-p-f-changs/</t>
  </si>
  <si>
    <t>420,000 websites</t>
  </si>
  <si>
    <t xml:space="preserve">Well, this breaks our scaling algorithm. A crime ring of fewer than a dozen men from South-Central Russia responsible for breach of 420,000 websites. 4.5 billion records total, including 1.2 billion user names &amp; passwords &amp; 542 million email addresses. </t>
  </si>
  <si>
    <t>1.2 billion</t>
  </si>
  <si>
    <t>160000000</t>
  </si>
  <si>
    <t xml:space="preserve">http://www.nytimes.com/2014/08/06/technology/russian-gang-said-to-amass-more-than-a-billion-stolen-internet-credentials.html?_r=0 </t>
  </si>
  <si>
    <t>Password manager</t>
  </si>
  <si>
    <t>Email addresses and password compromised.</t>
  </si>
  <si>
    <t>7 million</t>
  </si>
  <si>
    <t>7000000</t>
  </si>
  <si>
    <t>http://www.forbes.com/sites/katevinton/2015/06/15/password-manager-lastpass-hacked-exposing-encrypted-master-passwords/#71522f3f5a66</t>
  </si>
  <si>
    <t>Italian cybersecurity firm sells digital surveillance software to law enforcement and national security organisations. 400 GB of documents - including software source code, private messages &amp; client databases - has been stolen and put online  via BitTorrent. The documents show the company has sold products to repressive regimes.</t>
  </si>
  <si>
    <t xml:space="preserve">157k customers had personal details stolen, including 15,600 account numbers. </t>
  </si>
  <si>
    <t>157000</t>
  </si>
  <si>
    <t>http://www.bbc.co.uk/news/uk-34784980</t>
  </si>
  <si>
    <t>http://www.theguardian.com/business/2015/oct/22/talktalk-customer-data-hackers-website-credit-card-details-attack</t>
  </si>
  <si>
    <t>Anonymous hacker leaked records of over 70m phone calls, plus links to recordings. Recording/storing attorney-client calls potentially violates constitutional protections.</t>
  </si>
  <si>
    <t>70 million</t>
  </si>
  <si>
    <t>70000000</t>
  </si>
  <si>
    <t xml:space="preserve">Hacker breached a United Arab Emirates bank, demanding a ransom of $3m in bitcoin to stop tweeting data, mostly about corporate accounts. The hacker dumped files on the website of a basketball team, which he hacked for storage. The bank, Invest Bank, won't pay the ransom.  </t>
  </si>
  <si>
    <t>banking</t>
  </si>
  <si>
    <t>40000</t>
  </si>
  <si>
    <t>http://www.dailydot.com/politics/invest-bank-hacker-buba/</t>
  </si>
  <si>
    <t xml:space="preserve">A security researcher stumbled on a leak, which exposed usernames, email addresses and passwords of users. He notified Kromtech, who patched it quickly. </t>
  </si>
  <si>
    <t>13 million</t>
  </si>
  <si>
    <t>leak</t>
  </si>
  <si>
    <t>13000000</t>
  </si>
  <si>
    <t>https://thestack.com/security/2015/12/15/mackeeper-discloses-13-million-mac-users-details-with-poor-hash-protection/</t>
  </si>
  <si>
    <t>Software used to download games to children's computer tablets was hacked, with personal info and photos stolen. Of the 11.6m stolen records, 6.4m were those of children.</t>
  </si>
  <si>
    <t>11.6 million</t>
  </si>
  <si>
    <t>6400000</t>
  </si>
  <si>
    <t>Security researcher was able to access a database of 3.3m of Sanrio's Sanriotown.com accounts, with links to other Sanrio Hello Kitty portals.</t>
  </si>
  <si>
    <t>3.3 million</t>
  </si>
  <si>
    <t>configuration error</t>
  </si>
  <si>
    <t>3300000</t>
  </si>
  <si>
    <t>http://www.csoonline.com/article/3017171/security/database-leak-exposes-3-3-million-hello-kitty-fans.html</t>
  </si>
  <si>
    <t>US Voter Database</t>
  </si>
  <si>
    <t xml:space="preserve">A database of 191 million US voters has been exposed as a result of incorrect configuration. The owner of the database is yet to be identified. The feds are on it. </t>
  </si>
  <si>
    <t>191 million</t>
  </si>
  <si>
    <t>191000000</t>
  </si>
  <si>
    <t>Time Warner Cable</t>
  </si>
  <si>
    <t xml:space="preserve">The FBI notfied Time Warner Cable about the breach. As yet they don't know how it happened, but suspect malware or third party breaches. </t>
  </si>
  <si>
    <t>320000</t>
  </si>
  <si>
    <t>http://www.csoonline.com/article/3020112/security/time-warner-cable-to-contact-320-000-to-warn-of-possible-compromise.html</t>
  </si>
  <si>
    <t>Anthem</t>
  </si>
  <si>
    <t>Health insurance</t>
  </si>
  <si>
    <t xml:space="preserve">Anthem failed to encrypt the stock of personal info it held. It took them 6 weeks to realise they'd been hacked. </t>
  </si>
  <si>
    <t>80000000</t>
  </si>
  <si>
    <t>http://www.latimes.com/business/hiltzik/la-fi-mh-anthem-is-warning-consumers-20150306-column.html</t>
  </si>
  <si>
    <t>Premera Blue Cross</t>
  </si>
  <si>
    <t xml:space="preserve">Medical and financial data exposed. </t>
  </si>
  <si>
    <t>11000000</t>
  </si>
  <si>
    <t>http://www.forbes.com/sites/katevinton/2015/03/17/11-million-customers-medical-and-financial-data-may-have-been-exposed-in-premera-blue-cross-breach/#417df31e2143</t>
  </si>
  <si>
    <t>Current and former employees had their identities compromised by a cyber attack.</t>
  </si>
  <si>
    <t>unannounced</t>
  </si>
  <si>
    <t>http://techcrunch.com/2016/02/29/snapchat-employee-data-leaks-out-following-phishing-attack/</t>
  </si>
  <si>
    <t>Code.org</t>
  </si>
  <si>
    <t>Non-profit organisation</t>
  </si>
  <si>
    <t xml:space="preserve">Volunteer email addresses were left accessible via web browser. </t>
  </si>
  <si>
    <t>10 (not million, just 10)</t>
  </si>
  <si>
    <t>10</t>
  </si>
  <si>
    <t>http://blog.code.org/post/140938173013/some-volunteer-email-addresses-compromised</t>
  </si>
  <si>
    <t>Verizon</t>
  </si>
  <si>
    <t>Security services</t>
  </si>
  <si>
    <t xml:space="preserve">Customer database and information about company's security flaws stolen and put up for sale. </t>
  </si>
  <si>
    <t>10000</t>
  </si>
  <si>
    <t>http://arstechnica.com/security/2016/03/after-verizon-breach-1-5-million-customer-records-put-up-for-sale/</t>
  </si>
  <si>
    <t>2.6TB of data on politicians, criminals, professional athletes etc leaked from law firm Mossack Fonseca, including emails, contracts, scanned documents, transcripts...</t>
  </si>
  <si>
    <t>law firm</t>
  </si>
  <si>
    <t>11500000</t>
  </si>
  <si>
    <t>Turkish citizenship database has allegedly been hacked and leaked online.</t>
  </si>
  <si>
    <t>49611709</t>
  </si>
  <si>
    <t>National Childbirth Trust</t>
  </si>
  <si>
    <t>Charity</t>
  </si>
  <si>
    <t xml:space="preserve">London-based charity hacked for user information. </t>
  </si>
  <si>
    <t>15000</t>
  </si>
  <si>
    <t>https://thestack.com/security/2016/04/08/childbirth-charity-hack-leaks-15000-expectant-parents-data/</t>
  </si>
  <si>
    <t>Hacking outfit calling itself 'Cyber Justice Team' leaked 10GB of data from the government and private websites. Seems to be just data from old leaks, though.</t>
  </si>
  <si>
    <t>274477</t>
  </si>
  <si>
    <t xml:space="preserve">After a message was posted on the COMELEC website by hackers from Anonymous, warning the government not to mess with the elections, the entire database was stolen and posted online. </t>
  </si>
  <si>
    <t>55000000</t>
  </si>
  <si>
    <t xml:space="preserve">A text file with personal data and financial documents were made publically available on their website. </t>
  </si>
  <si>
    <t>private firm</t>
  </si>
  <si>
    <t>519396</t>
  </si>
  <si>
    <t>http://www.shareconference.net/en/defense/personal-data-more-5-million-citizens-serbia-unlawfully-published</t>
  </si>
  <si>
    <t xml:space="preserve">Tumblr apparently only just found out about a 2013 data breach, affecting 65m users. </t>
  </si>
  <si>
    <t>65000000</t>
  </si>
  <si>
    <t>https://motherboard.vice.com/read/hackers-stole-68-million-passwords-from-tumblr-new-analysis-reveals</t>
  </si>
  <si>
    <t xml:space="preserve">The same hacker who was selling LinkedIn user data now claims to have MySpace user data too, and lots of it. </t>
  </si>
  <si>
    <t>164000000</t>
  </si>
  <si>
    <t>http://motherboard.vice.com/read/427-million-myspace-passwords-emails-data-breach</t>
  </si>
  <si>
    <t xml:space="preserve">Information about a 2012 data breach has just come to light. </t>
  </si>
  <si>
    <t>117000000</t>
  </si>
  <si>
    <t>A server was breached by an international hacker.</t>
  </si>
  <si>
    <t>3600000</t>
  </si>
  <si>
    <t>Over 100m user accounts were hacked and the data put up for sale online. A VK spokesperson has denied that the site was breached, claiming the data for sale is old details no longer in use.</t>
  </si>
  <si>
    <t>100544934</t>
  </si>
  <si>
    <t>LeakedSource says it received Twitter login credentials, but Twitter has confirmed it hasn't been breached. It seems that the credentials might have been collected from Malware infecting browsers rather than stolen directly from Twitter.</t>
  </si>
  <si>
    <t>3288300</t>
  </si>
  <si>
    <t>http://techcrunch.com/2016/06/08/twitter-hack/</t>
  </si>
  <si>
    <t xml:space="preserve">It's unclear what data has been breached, exactly, but uTorrent has advised passwords are probably compromised. </t>
  </si>
  <si>
    <t>35000</t>
  </si>
  <si>
    <t>Files uploaded to Google Drive by a 'malicious' employee. Data included home addresses. The leak came two weeks after a French police officer was murdered by ISIS-inspired attack.</t>
  </si>
  <si>
    <t>112000</t>
  </si>
  <si>
    <t xml:space="preserve">2014 version of World-Check, a database of suspected terrorists and criminals, leaked online. </t>
  </si>
  <si>
    <t>2200000</t>
  </si>
  <si>
    <t>Malware has been used in 1025 of Wendy's restaurants to steal credit card data from customers. It's currently unknown how many individuals have been impacted.</t>
  </si>
  <si>
    <t>restaurant</t>
  </si>
  <si>
    <t>http://abcnews.go.com/Technology/wireStory/wendys-1000-restaurants-affected-hack-40407208</t>
  </si>
  <si>
    <t>years are encoded (0=2004, 8 = 2012)</t>
  </si>
  <si>
    <t>1. Just email address/Online information 2. SSN/Personal details 3. Credit card information 4.Email password/Health records 5. Full bank account details</t>
  </si>
  <si>
    <t>EXAMPLE ROW</t>
  </si>
  <si>
    <t xml:space="preserve">Websites stolen from other websites used to sign into a small number of Dropbox accounts. The hack was mainly used to send spam to users. </t>
  </si>
  <si>
    <t>"small number"</t>
  </si>
  <si>
    <t>http://www.informationweek.co.uk/security/client/dropbox-admits-hack-adds-more-security-f/240004697</t>
  </si>
  <si>
    <t>The office of Texas Attorney General Greg Abbott mistakenly gave attorneys access to millions of Social Security numbers in a case against the state’s voter ID law</t>
  </si>
  <si>
    <t>Attackers used login details from a Steam forum hack to access a database that held ID and credit card data.</t>
  </si>
  <si>
    <t>The Valve Corporation</t>
  </si>
  <si>
    <t>http://latimesblogs.latimes.com/money_co/2011/09/man-convicted-in-huge-countrywide-data-theft-gets-8-months-in-prison.html</t>
  </si>
  <si>
    <t>Employee sold customer information to a data broker, including names, addresses, birth dates, bank account and credit card information.</t>
  </si>
  <si>
    <t>More than 1.7 million US diplomatic records for the period 1973 to 1976, including intelligence reports and congressional correspondence.</t>
  </si>
  <si>
    <t>UK Parliamentary Expenses</t>
  </si>
  <si>
    <t xml:space="preserve">1.5 million receipts (from 1500 individual MPs) leaked by workers processing MP's expenses claims. </t>
  </si>
  <si>
    <t>via The Daily Telegraph</t>
  </si>
  <si>
    <t>http://www.telegraph.co.uk/news/newstopics/mps-expenses/6229051/MPs-expenses-leaked-over-failure-to-equip-troops-on-front-line-in-Afghanistan-and-Iraq.html</t>
  </si>
  <si>
    <t>Driving Standards Agency,</t>
  </si>
  <si>
    <t xml:space="preserve">Details of candidates for the driving theory test were on a hard drive that went missing in the US. </t>
  </si>
  <si>
    <t>lot / stolen media</t>
  </si>
  <si>
    <t>178.com</t>
  </si>
  <si>
    <t>gaming website</t>
  </si>
  <si>
    <t>blogging site</t>
  </si>
  <si>
    <t>Personal data of subscribers to online game Maple Story was leaked.</t>
  </si>
  <si>
    <t>http://www.reuters.com/article/2011/11/26/us-korea-hacking-nexon-idUSTRE7AP09H20111126</t>
  </si>
  <si>
    <t xml:space="preserve">Starbucks lost track of four laptop computers which held employee names, addresses, and Social Security numbers. </t>
  </si>
  <si>
    <t>lost / stolen media</t>
  </si>
  <si>
    <t>http://www.privacyrights.org/data-breach%20%20/tools/www.youtube.com?page=0%2C0%2C0%2C0%2C0%2C0%2C0%2C0%2C0%2C0%2C5&amp;order=field_breach_total_value&amp;sort=desc&amp;title=</t>
  </si>
  <si>
    <t xml:space="preserve">Computer backup tape containing personal information was lost. </t>
  </si>
  <si>
    <t>Orthopedics &amp; Adult Reconstructive Surgery, Texas</t>
  </si>
  <si>
    <t>x</t>
  </si>
  <si>
    <t>lost</t>
  </si>
  <si>
    <t>The company's business associate AssuranceMD reportedly lost a mobile device that contained 22,000 patients’ information.</t>
  </si>
  <si>
    <t>http://www.hhs.gov/ocr/privacy/hipaa/administrative/breachnotificationrule/breachtool.html</t>
  </si>
  <si>
    <t>http://healthitsecurity.com/2013/05/20/tucson-patients-data-exposed-hhs-breach-tool-updated/</t>
  </si>
  <si>
    <t>US Dept. of Health &amp; Human Services; Health IT Security</t>
  </si>
  <si>
    <t>Raleigh Orthopaedic Clinic</t>
  </si>
  <si>
    <t xml:space="preserve">More than 17,000 patients at the Raleigh Orthopaedic Clinic are potential victims of a health data breach as a result of a third-party vendor, whose job it was to transfer X-ray media from film into electronic format. </t>
  </si>
  <si>
    <t>http://healthitsecurity.com/2013/05/07/x-ray-film-scam-exposes-17k-patients-to-possible-data-breach/</t>
  </si>
  <si>
    <t>United HomeCare Services, Inc.</t>
  </si>
  <si>
    <t>stolen computer</t>
  </si>
  <si>
    <t xml:space="preserve">A laptop containing protected health information was stolen from an employee's car on Jan. 9. While the laptop was password protected, it had not been encrypted at the time it was stolen. </t>
  </si>
  <si>
    <t>http://www.beckershospitalreview.com/healthcare-information-technology/united-homecare-services-data-breach-could-affect-more-than-13000-patients.html</t>
  </si>
  <si>
    <t>US Dept. of Health &amp; Human Services; Beckers Hospital Review</t>
  </si>
  <si>
    <t>Indiana University Health Arnett</t>
  </si>
  <si>
    <t>After an internal investigation, IU Health Arnett said it determined that emails stored on the laptop hard drive may have contained patient names, dates of birth, physician names, medical record numbers, diagnoses and dates of service. The computer did not contain Social Security numbers, financial information or patient medical records, according to the statement.</t>
  </si>
  <si>
    <t>http://seclists.org/dataloss/2013/q2/94</t>
  </si>
  <si>
    <t>US Dept. of Health &amp; Human Services; Seclists</t>
  </si>
  <si>
    <t>Privacy Rights</t>
  </si>
  <si>
    <t>Froedtert Health</t>
  </si>
  <si>
    <t>A computer virus was discovered on an employee's work computer account on December 14, 2012.  One of the files on the employee's computer contained patient names, addresses, telephone numbers, dates of birth, medical record numbers, names of health insurers, diagnoses, and other clinical information.  A limited number of Social Security numbers were also exposed.</t>
  </si>
  <si>
    <t>Hack resulted in a few hundred thousand stolen passwords.</t>
  </si>
  <si>
    <t>Naked Security; NBC News</t>
  </si>
  <si>
    <t>Online criminals gained access to user names, e-mail addresses and dates of birth for some users and encrypted passwords for 50 million people. The company’s databases that store user and merchant credit card and banking information were not compromised in the attack, it said.</t>
  </si>
  <si>
    <t>Naked Security; New York Times</t>
  </si>
  <si>
    <t xml:space="preserve">Yahoo </t>
  </si>
  <si>
    <t>22 million Yahoo user IDs may have been leaked after Yahoo detected an unauthorized attempt to access the administrative system of its web portal Yahoo Japan. The leaked information did not include passwords and data necessary for identity verification to reset passwords.</t>
  </si>
  <si>
    <t>http://www.reuters.com/article/2013/05/17/us-yahoojapan-idUSBRE94G0P620130517</t>
  </si>
  <si>
    <t>Up to 160,000 Social Security numbers and a million driver's license numbers may have been accessed. 94 Social Security numbers were definitely obtained by the person or group that committed the security breach.</t>
  </si>
  <si>
    <t>http://www.reuters.com/article/2013/05/09/us-usa-hack-washingtonstate-idUSBRE9480YY20130509</t>
  </si>
  <si>
    <t>Reuters; Privacy Rights</t>
  </si>
  <si>
    <t>published on web</t>
  </si>
  <si>
    <t>The telecom firms TerraCom and YourTel have branded reporters for Scripps News as "hackers" after journalists discovered that the personal data of over 170,000 customers - including social security numbers and other identifying data that could be used for identity theft - were sitting on a publicly accessible server.</t>
  </si>
  <si>
    <t>Boing Boing; Wired</t>
  </si>
  <si>
    <t xml:space="preserve">online note-taking </t>
  </si>
  <si>
    <t>Evernote asked its 50 million users to reset their passwords following an attempt to hack the note-taking network. The company said it’d found no evidence that any payment information for Evernote Premium or Evernote Business customers had been accessed, nor was their any indication that content stored by users had been accessed, changed or lost.</t>
  </si>
  <si>
    <t>Wired; Digital Trends</t>
  </si>
  <si>
    <t>South Africa Police Service's anonymous whistleblowing website</t>
  </si>
  <si>
    <t xml:space="preserve">hacked </t>
  </si>
  <si>
    <t>Anonymous has hacked into an anonymous whistleblowing website run by the South Africa Police Service (SAPS), revealing the identities of thousands of its users and possibly jeopardising their safety. According to a tweet from @DomainerAnon, the hack was in response to the massacre of 34 protesting miners at Marikana in August 2012, the most deadly use of violence by the state on its own people since the Sharpevill Massacre. Nearly 16,000 records, detailing submissions to the site since 2005, have been reposted on one of the text-hosting sites that Anonymous members often use to repost seized info.</t>
  </si>
  <si>
    <t>http://www.wired.co.uk/news/archive/2013-05/22/south-africa-whistleblower-leak</t>
  </si>
  <si>
    <t>"We discovered one live attack and were able to shut it down in process moments later," wrote Bob Lord, Twitter's director of information security. "However, our investigation has thus far indicated that the attackers may have had access to limited user information -- usernames, email addresses, session tokens and encrypted/salted versions of passwords -- for approximately 250,000 users."</t>
  </si>
  <si>
    <t>http://www.wired.co.uk/news/archive/2013-02/02/twitter-hacked</t>
  </si>
  <si>
    <t>Names, Social Security numbers, health insurance identification numbers, health insurance information, dates of birth, diagnoses, other medical information, disability codes, addresses, and phone numbers may have been exposed.</t>
  </si>
  <si>
    <t>utilities</t>
  </si>
  <si>
    <t>Customer banking information and other personal information may have been accessed during the attack.</t>
  </si>
  <si>
    <t>Three computers were stolen that contained both youth and employee records was reported stolen on January 2, 2013.  Over 100,000 records were on the device and may have been exposed.</t>
  </si>
  <si>
    <t>Hack discovered after Drupal found malicious files placed on association.drupal.org servers via a third-party application. The hack exposed usernames, e-mail addresses, country information, and cryptographically hashed passwords, although investigators may discover additional types of information were compromised.</t>
  </si>
  <si>
    <t>"An employee from a software consulting firm contracted by New York State
 Electric &amp; Gas and Rochester Gas and Electric (RG&amp;E) was allowed unauthorized access to the company’s databases"</t>
  </si>
  <si>
    <t>www.idtheftcenter.org/</t>
  </si>
  <si>
    <t>ITRC</t>
  </si>
  <si>
    <t xml:space="preserve">1.5 million credit card numbers from its systems may have been exposed after detecting “unauthorized access” into its processing system. </t>
  </si>
  <si>
    <t>http://money.cnn.com/2012/03/30/technology/credit-card-data-breach/index.htm</t>
  </si>
  <si>
    <t>"After finding a security vulnerability in Iran's banking system, Khosrow Zarefarid
 wrote a formal report and sent it to the CEOs of all the affected banks
 across the country. When the banks ignored his findings, he hacked 3 
million bank accounts, belonging to at least 22 different banks, to 
prove his point."</t>
  </si>
  <si>
    <t>14,000,000</t>
  </si>
  <si>
    <t>Scrambled passwords, e-mail addresses, and personal security answers were knowingly stolen from Blizzard's internal network. While Blizzard would not elaborate on the size of the hack, mentioning millions hacked, it is estimated the breach accessed more than 14 million accounts. While Blizzard states there is no evidence financial information was accessed, at the time of the attack one of our iib researchers found fraudulent Blizzard charges on their account.</t>
  </si>
  <si>
    <t>http://www.forbes.com/sites/erikkain/2012/08/09/its-official-blizzard-hacked-account-information-stolen/</t>
  </si>
  <si>
    <t>https://us.battle.net/support/en/article/important-security-update-faq#5</t>
  </si>
  <si>
    <t>http://thehightechsociety.com/blizzard-battle-net-hack/</t>
  </si>
  <si>
    <t xml:space="preserve">lost media </t>
  </si>
  <si>
    <t>California child support records were lost in transit during a disaster preparedness exercise.</t>
  </si>
  <si>
    <t>http://articles.businessinsider.com/2012-04-03/news/31279254_1_major-data-breach-identity-theft-office-of-privacy-protection</t>
  </si>
  <si>
    <t>The Utah Department of Technology Services had recently moved the claims records to a new server, and hackers believed to be operating out of Eastern Europe were able to circumvent the server’s multi-layered security system containing Social Security numbers for the Medicaid claims.</t>
  </si>
  <si>
    <t>http://www.sltrib.com/sltrib/news/53868568-78/health-information-medicaid-security.html.csp</t>
  </si>
  <si>
    <t>A man was charged with five counts of violating medical confidentiality laws and one count of disclosure of confidential information after he gained access to personal information for more than 228,000 Medicaid beneficiaries.</t>
  </si>
  <si>
    <t>http://www.thestate.com/2012/04/20/2241321/personal-information-of-more-than.html#.UFpUVqRYtmg</t>
  </si>
  <si>
    <t>Breached info was from backup disks .</t>
  </si>
  <si>
    <t xml:space="preserve">12,367,232 </t>
  </si>
  <si>
    <t>Hacking group AntiSec, associated with Anonymous, stated they hacked an FBI laptop in March of 2012 accessing a file of more than 12 million Apple Unique Device Identifiers (UDIDs). Subsequently, it was found out that BlueToad, an app develepor was the source of the breach. The list contained personal information such as full names, phone numbers, and street addresses. AntiSec published a million of these UDIDs online.</t>
  </si>
  <si>
    <t>Yahoo Voices service was hacked, exposing more than 450,000 usernames and passwords.</t>
  </si>
  <si>
    <t>http://it.slashdot.org/story/12/07/12/1243217/nearly-half-a-million-yahoo-passwords-leaked-updated?utm_source=feedburnerGoogle+Reader&amp;utm_medium=feed&amp;utm_campaign=Feed%3A+Slashdot%2Fslashdot+%28Slashdot%29&amp;utm_content=Google+Reader</t>
  </si>
  <si>
    <t>http://www.pbs.org/newshour/rundown/2012/07/check-whether-your-yahoo-password-was-hacked.html</t>
  </si>
  <si>
    <t>Two suspects reportedly took in around $877,000 by selling the contact information and plan details of 8.7 million KT subscribers, almost half of the carrier's total customers.</t>
  </si>
  <si>
    <t xml:space="preserve">Formspring was tipped off to breach by someone who spotted about 420,000 hashed passwords posted to a security forum. At which point they disabled and required their users to create new passwords. </t>
  </si>
  <si>
    <t>Hacker 'dwdm' uploaded a file containing 6.5 million passwords on a Russian hacker forum. Soon after another 1.5 million passwords were discovered. The passwords published were obscured with a technique called "hashing."</t>
  </si>
  <si>
    <t>http://arstechnica.com/security/2012/06/8-million-leaked-passwords-connected-to-linkedin/</t>
  </si>
  <si>
    <t>Collective group LulzSec released a database of 163,792 names, usernames, e-mail addresses, IP addresses, and passwords has been dumped on the Internet.</t>
  </si>
  <si>
    <t>hack</t>
  </si>
  <si>
    <t>A computer programmer was arrested in Greece for allegedly stealing the identity information of what could amount to 83% of the country's population. The 35-year-old was found in possession of 9 million data files containing identification card data, addresses, tax ID numbers and licence plate numbers, which he was also suspected of trying to sell.</t>
  </si>
  <si>
    <t>A computer security breach at the University of Wisconsin-Milwaukee may have exposed the names and Social Security numbers of about 75,000 people associated with the school.</t>
  </si>
  <si>
    <t xml:space="preserve">Less than 1% of Citbank card holders' names, account numbers, and contact information such as e-mail addresses were stolen. Card security codes were not stolen. </t>
  </si>
  <si>
    <t>lost media</t>
  </si>
  <si>
    <t>Morgan Stanley mailed a CD containing sensitive data about investors in tax-exempt funds and bonds to the New York State Department of Taxation and Finance. The package arrived at the building but when it got to the relevant desk the data CD was missing.</t>
  </si>
  <si>
    <t>Hacking collective Lulzsec steal account information of 200,000 users from video game maker Bethesda.</t>
  </si>
  <si>
    <t>http://www.pcworld.com/article/231215/lulzsec_a_short_history_of_hacking.html</t>
  </si>
  <si>
    <t xml:space="preserve">Information taken includes names, birth dates, e-mail addresses and passwords from Sega Pass, a system for users interested in newsletters and for registering certain products. Upon learning of the breach, Sega reset all the passwords on their system, which were not stored in plain text. In a bizarre twist, hacker collective LulzSec, responsible for the Sony breach; tweeted Sega to aid them, "@Sega - contact us. We want to help you destroy the hackers that attacked you. We love the Dreamcast, these people are going down." We love the Dreamcast too. </t>
  </si>
  <si>
    <t xml:space="preserve"> http://www.zdnet.com/blog/gamification/sega-1-3-million-customer-records-hacked-lulzsec-promises-retribution/481</t>
  </si>
  <si>
    <t>The Sony Online Entertainment network, used for PC games, was hacked by LulzSec in addition to the 77 million Sony Playstation Network breach, compromising an additional 25 million accounts. Sony stated that outside of the USA more than 23,000 lost their financial data.</t>
  </si>
  <si>
    <t>http://www.computerworld.com/s/article/9216343/Sony_cuts_off_Sony_Online_Entertainment_service_after_hack</t>
  </si>
  <si>
    <t>Rounding off a thoroughly unhappy year for Sony, their third breach saw the loss of 76,000,000 Sony PSN and Qriocity user accounts to hacking collective Lulzsec.</t>
  </si>
  <si>
    <t>http://mashable.com/2011/05/31/sony-playstation-services-return/</t>
  </si>
  <si>
    <t>An unsecured server that was storing customer data also had some viruses on it. It's unclear how the server got infected with the viruses, "it looked like someone had found an open port on the server and dumped a bunch of viruses on it."</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</si>
  <si>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</si>
  <si>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The 3.5 million breached records include people's names, mailing addresses, social security numbers, and in some cases also dates of birth and driver's license numbers.</t>
  </si>
  <si>
    <t>http://www.informationweek.com/security/attacks/texas-data-breach-exposed-35-million-rec/229401489?queryText=Texas%20data%20leak</t>
  </si>
  <si>
    <t>"AntiSec" hackers published 2,719 social security numbers, 8,214 passwords, 15,798 birth dates, 48,182 street addresses, 1,531,628 email addresses, 106,691 phone numbers, 57 bank account numbers, 53 driver's license numbers, and eight credit card numbers of more than 70 US different U.S. law enforcement agencies.</t>
  </si>
  <si>
    <t>virus</t>
  </si>
  <si>
    <t>"The Department of Unemployment Assistance (DUA) and the Department of Career Services (DCS) were both infected with the W32.QAKBOT virus, a malicious program which “downloads additional files, steals information, and opens a back door on the compromised computer”.  All said and done, over 1,500 computers from these networks (and another, smaller network) were infected with the virus."</t>
  </si>
  <si>
    <t>Electronic files containing names and social security numbers of approximately 300,000 individuals who have applied for California workers’ compensation benefits had been exposed to unauthorized access.</t>
  </si>
  <si>
    <t>1,900,000</t>
  </si>
  <si>
    <t>2, 3</t>
  </si>
  <si>
    <t>Health Net's vendor responsible for managing IT infrastructure, stated that it could not locate several server drives. After a forensics analysis, Health Net determined that personal information of some former and current members, employees and health care providers is on the drives. That information may include names, addresses, health information, Social Security numbers and/or financial information.</t>
  </si>
  <si>
    <t>A health care organization that runs children’s hospitals reported the loss of 1.05 million records when data backup tapes were lost.</t>
  </si>
  <si>
    <t>http://zerosecurity.org/technews/past-three-years-over-21m-medical-record-breaches/</t>
  </si>
  <si>
    <t>http://www.techweekeurope.co.uk/news/nhs-researchers-lose-laptop-with-8m-patients-records-31810</t>
  </si>
  <si>
    <t>Tech Week</t>
  </si>
  <si>
    <t xml:space="preserve">Rx America, Accendo Insurance Co. </t>
  </si>
  <si>
    <t>Accendo</t>
  </si>
  <si>
    <t>Mismailed letters allowing some lines of text containing medication name, date of birth, and member ID to be visible through the envelope window. The mailings were addressed correctly and, to the knowledge of the company, were received by the intended recipients.</t>
  </si>
  <si>
    <t>The records of more than 514,000 patients were on the computer, which listed patients names, ages, dates of birth, medical record numbers and the last four digits of their social security numbers.</t>
  </si>
  <si>
    <t>The stolen computer contained a password-protected file with Social Security numbers as well as names, addresses, dates of birth and medical billing codes.</t>
  </si>
  <si>
    <t>http://www.spartanburgregional.com/Pages/PatientNotice.aspx</t>
  </si>
  <si>
    <t>A password protected, unencrypted company computer was stolen, the compromised database contained names, addresses, dates of birth, phone numbers, email addresses, medical record numbers and the name of each patient's health insurance plan. No medical records were stored on the computer.</t>
  </si>
  <si>
    <t>http://www.simplysecurity.com/2011/11/30/sutter-health-sued-for-1-billion-following-data-breach/</t>
  </si>
  <si>
    <t>stolen media</t>
  </si>
  <si>
    <t>An employee of an affiliated physician’s office may have improperly accessed patient information through a web portal used by physicians who provide care and treatment at MHS. Specifically, patients’ names, dates of birth, and Social Security numbers.</t>
  </si>
  <si>
    <t>http://www.mhs.net/pdf/release071112.pdf</t>
  </si>
  <si>
    <t>Unknown hackers broke into The Washington Post's Jobs website stealing about 1.27 million user IDs and email addresses.</t>
  </si>
  <si>
    <t>Shadowy global intelligence company</t>
  </si>
  <si>
    <t>3, 4</t>
  </si>
  <si>
    <t xml:space="preserve">Anonymous defaced the Web site of Stratfor and posted a file online that they claimed was the organization’s confidential client list, along with credit card details, passwords and home addresses for those clients. They released 47,680 unique e-mail addresses and 50,277 unique credit card numbers — of which 9,651 were not yet expired. Of the 44,188 encrypted passwords half were easily crackable. </t>
  </si>
  <si>
    <t>http://bits.blogs.nytimes.com/2011/12/27/questions-about-motives-behind-stratfor-hack/</t>
  </si>
  <si>
    <t>US Army</t>
  </si>
  <si>
    <t xml:space="preserve">The information for some 4.6 million active and retired military personnel, as well as their families, was on back up-tapes from an electronic health care record used to capture and preserve patient data from 1992 through September 7 2011. </t>
  </si>
  <si>
    <t>Credit or debit card information was obtained by thieves from the credit card processing system used in one or more Jetro/Restaurant Depot stores.</t>
  </si>
  <si>
    <t>LulzSec hacking collective stated all of the information it took was unencrypted, “Sony stored over 1,000,000 passwords of its customers in plaintext." More than 1 million user accounts were compromised. An additional 75,000 music codes and 3.5 million coupons were also uncovered.</t>
  </si>
  <si>
    <t xml:space="preserve">Hacker group LulzSec released the e-mails and passwords, 12,000 of which were confirmed to originate from Writerspace.com. </t>
  </si>
  <si>
    <t xml:space="preserve">Up to 760,000 students, professors and others that their names and Social Security numbers might have made it to cyberspace in one of the largest and most costly breaches to hit a college campus. Cyber-forensics showed the hackers likely tried to gain access to the OSU servers in order to perform larger attacks on other websites. </t>
  </si>
  <si>
    <t>"Yale University notified about 43,000 faculty, staff, students and alumni that their names and Social Security numbers were publicly available via Google search for about 10 months."</t>
  </si>
  <si>
    <t>" A Malaysian man has been charged with hacking into major U.S. corporations, including the U.S. Federal Reserve Bank of Cleveland and FedComp, a company that processes financial transactions for credit unions. U.S. Secret Service investigators found more than "400,000 stolen credit and debit card account numbers allegedly obtained by hacking into various computer systems of other financial institutions," "</t>
  </si>
  <si>
    <t>"In 2007, financial services giant J.P. Morgan Chase issued a press release announcing that the personal information of approximately 2.6 million current and former holders of a Chase-Circuit City credit card had been mistakenly identified as trash and thrown out in garbage bags outside five branch offices in New York"</t>
  </si>
  <si>
    <t>A contractor for the US Department of Education, the records of 3.3 million people were stolen on a portable media device containing names, addresses, Social Security numbers and dates of birth of borrowers, but no financial or bank account information.</t>
  </si>
  <si>
    <t>http://www.foxnews.com/us/2010/03/26/student-loan-company-data-m-people-stolen/</t>
  </si>
  <si>
    <t>The information hacked included information such as patient names, social security numbers, date of birth, home addressees, account numbers, and healthcare services and related diagnostic codes.</t>
  </si>
  <si>
    <t>http://www.phiprivacy.net/?p=5743</t>
  </si>
  <si>
    <t xml:space="preserve">Two separate breaches. On September 3rd, 2010 they lost data for 115,000 from unauthorized access of an electronic device, on the 21st they reported an additional 400,000 records were hacked. </t>
  </si>
  <si>
    <t>Computer gamers hacked a server at Seacoast Radiology in Rochester in search of more bandwidth in November to play Call of Duty: Black Ops. In the process they also gained access to personal records of the more than 230,000 patients of the health center.</t>
  </si>
  <si>
    <t>Lincoln Medical and Mental Health Center</t>
  </si>
  <si>
    <t>130,495 patients lost their protected health information after seven CDs a business associate FedEx’d disappeared.</t>
  </si>
  <si>
    <t>http://www.phiprivacy.net/?tag=lincoln-medical-and-mental-health-center</t>
  </si>
  <si>
    <t xml:space="preserve">Stolen electronical medical records. </t>
  </si>
  <si>
    <t>2, 3, 4, 5</t>
  </si>
  <si>
    <t xml:space="preserve">South Shore Hospital hired a contractor to destroy files no longer in use and lost the shipment. The back-up computer files might contain names, addresses, phone numbers, dates of birth, Social Security numbers, driver’s license numbers, medical record numbers, patient numbers, health plan information, dates of service, protected health information including diagnoses and treatments and bank account information and credit card numbers for a very small subset of individuals. Patients, employees, physicians, volunteers, donors, vendors and other business partners were effected. </t>
  </si>
  <si>
    <t>State officials discovered that there was an unauthorized removal of a computer hard drive housed at the Office of Information Technology. The information did NOT include addresses, dates of birth, social security numbers or any other financial information that could be used for identity theft. It included name, state ID number and the name of the client’s program.</t>
  </si>
  <si>
    <t>The stolen portable hard drive is believed to have contained records from 2003 to 2006 that included patient names, addressees, phone numbers, birth dates, Social Security numbers, and, in some cases, drivers' license numbers.</t>
  </si>
  <si>
    <t xml:space="preserve">Theft occurred from the network server. </t>
  </si>
  <si>
    <t>Bradley Manning/Cablegate.</t>
  </si>
  <si>
    <t>Details of iPad 3G users hacked from AT&amp;T website, thought to include those of White House chief of staff Rahm Emanuel.</t>
  </si>
  <si>
    <t>The breach of online gambling site Betfair is alarming to banking institutions and security experts because the company waited 18 months to report the incident. Betfair's systems breach, which occurred in March and April 2010, was not uncovered until this past May, when a server crashed.</t>
  </si>
  <si>
    <t>US news and gossip blog</t>
  </si>
  <si>
    <t>Gawker.com Gizmodo.com Lifehacker.com hacked. 1.5 Million usernames, emails, passwords taken.</t>
  </si>
  <si>
    <t>Hackers infiltrated restricted university computer databases, putting at risk health and other personal information on 160,000 students, alumni and others. The university said data include Social Security numbers, birth dates, health insurance information and some medical records, but not personal medical records, dating back to 1999.</t>
  </si>
  <si>
    <t>http://www.msnbc.msn.com/id/30645920/ns/technology_and_science-security/t/hackers-breach-uc-berkeley-computers/#.UFjFaKRYtmg</t>
  </si>
  <si>
    <t>Customers who went to CheckFree's Web sites between 12:35 a.m. and 10:10 a.m. on the day of the attack were redirected to a Ukrainian Web server that used malicious software to try and install a password-stealing program on the victim's computer.</t>
  </si>
  <si>
    <t>http://www.computerworld.com/s/article/9125078/CheckFree_warns_5_million_customers_after_hack</t>
  </si>
  <si>
    <t>Perpetrating the biggest credit card scam in history stealing more than 130m people's details, the hacking ring behind the Heartland Payments intrusion were also responsible for a $750,000 cash machine fraud effecting New York Citibank ATMs. Heartland eventually paid more than $110 million to Visa, MasterCard, American Express and other card associations to settle claims related to the breach.</t>
  </si>
  <si>
    <t>http://www.guardian.co.uk/technology/blog/2009/aug/24/hacking-law?INTCMP=SRCH</t>
  </si>
  <si>
    <t>"An extortion demand posted on WikiLeaks seeks $10 million to return over 8 million patient records and 35 million prescriptions allegedly stolen from Virginia Department of Health Professions.  All 36 servers were shut down  to protect records.</t>
  </si>
  <si>
    <t>A hacker, who was never found, demanded a $10 million ransom for a breach effecting 530,000 Virginians. Social security numbers may have been taken. The data was found in a database containing 35 million prescription records.</t>
  </si>
  <si>
    <t>lost computer</t>
  </si>
  <si>
    <t xml:space="preserve">A thief stole 57 hard drives from the closet of a BlueCross call center in Chattanooga, Tenn. Data on the stolen hard drives was encoded but not encrypted. Bluecross stated there was no evidence the information was accessed due to the specialized nature of the hardware stolen. </t>
  </si>
  <si>
    <t>http://www.scmagazine.com/thief-steals-57-hard-drives-from-bluecross-blueshield-of-tennessee/article/162178/</t>
  </si>
  <si>
    <t>A copier that they had been leased was discovered to have contained personal information of its clientele. The lost data may include Social Security numbers, dates of birth, and medical records on its hard drive. “Like many organizations across the country, we were not aware copy machines contained hard drives that need to be wiped.”</t>
  </si>
  <si>
    <t>http://security-hack1.blogspot.com/2010/04/affinity-health-plan-alerts-public.html</t>
  </si>
  <si>
    <t>"A hard drive with seven years of personal and medical information on about 1.5 million Health Net customers was lost for six months before being reported. A portable, external hard drive with SSNs and medical records “disappeared” and is still missing from the insurer’s headquarters"</t>
  </si>
  <si>
    <t>2, 4</t>
  </si>
  <si>
    <t xml:space="preserve">Two company laptop computers were stolen from an AvMed facility in Gainesville, Florida containing names, addresses, dates of birth, Social Security numbers and health-related information. There is no evidence the data was misused. </t>
  </si>
  <si>
    <t>http://www.governmentsecurity.org/latest-security-news/laptop-theft-exposes-private-info-of-avmed-health-plansaapos-customers.html</t>
  </si>
  <si>
    <t>US Dept of Defense</t>
  </si>
  <si>
    <t xml:space="preserve">"According to a report to Congress, 72,000 Post Deployment Health Reassessment forms are unaccounted for from service members who returned from deployment to Iraq or Afghanistan between Jan 1, 2007 to May 31, 2008. The forms ask for the service member's SSN,. Name, date of birth. While disclosure of any item is
voluntary, they are "encouraged to answer each question." </t>
  </si>
  <si>
    <t>Without first destroying the data the agency sent back a defective unencrypted hard drive for repair and recycling which held detailed records on 76 million veterans, including millions of Social Security numbers dating to 1972.</t>
  </si>
  <si>
    <t>About 131,000 former and current Army Guard members could be affected  when a personal laptop owned by an Army Guard contractor was stolen on July 27. The stolen laptop contained personal information on soldiers enrolled in the Army National Guard Bonus and Incentives Program. The type of data includes names, Social Security Numbers, incentive payment amounts and payment dates.</t>
  </si>
  <si>
    <t>Network Solutions LLC dealt with a large-scale infection of WordPress-driven blogs after malicious code was added to many of their hosted websites compromising 573,000 debit and credit cards.</t>
  </si>
  <si>
    <t>http://www.computerworld.com/s/article/9175783/Network_Solutions_sites_hacked_again</t>
  </si>
  <si>
    <t xml:space="preserve">A folly of poor security judgment was presented by RockYou!: they  did not allow users to use special characters or punctuation in their passwords; they e-mailed user passwords in plain text; lastly, you had to remain on RockYou when entering passwords on third party websites. Hackers took advantage of a simple technique in order to gain access to 32 million user accounts and published a small amount of the data showing the unencrypted plain text passwords that were stored. The dataset stolen also contains a table where RockYou! stored user credentials for social networks and other partner sites, even though RockYou's website stated they did not store login info. </t>
  </si>
  <si>
    <t>Stanford University has notified tens of thousands of past and current Stanford University employees that their personal information - including their dates of birth, Social Security numbers and home addresses - was on the hard drive of a stolen university laptop.</t>
  </si>
  <si>
    <t>Thieves took a case out of a vehicle used by a private off-site storage company. Anyone who had been a patient of a University of Miami physician or visited a UM facility since 1999, is likely included on the tapes. The data included names, addresses, Social Security numbers or health information. 47,000 of these records may have included credit card or other financial information regarding bill payment</t>
  </si>
  <si>
    <t>"The (date) tapes were recovered a month later and authorities believe the data they held was not accessed by the petty thieves who broke into a courier's car and made off with them. Almost comically, the thieves, not knowing what they contained, tried to view the tapes using a VHS player, according to police reports."</t>
  </si>
  <si>
    <t>Two multimedia discs containing the names, social security numbers, addresses, cell phone numbers, email addresses and workplaces of Korean customers sorted by age. Was believed to believed to have been thrown away -- were found an office worker in a backstreet’s trash pile in Seoul. Experts say a GS Caltex employee likely stole the information for personal purposes given there were no signs of hacking.</t>
  </si>
  <si>
    <t>datalossdb.org</t>
  </si>
  <si>
    <t>Data Loss Database</t>
  </si>
  <si>
    <t>The hack primarily effected U.S. prepaid and the gift card issuing business of RBS Worldpay. Actual fraud has been committed on approximately 100 cards.  Certain personal information of approximately 1.5 million cardholders and other individuals may have been affected and, of this group, Social Security numbers of 1.1 million people may have been accessed.</t>
  </si>
  <si>
    <t>Lost a back-up tape.</t>
  </si>
  <si>
    <t>http://www.wctv.tv/news/headlines/28132494.html?storySection=comments</t>
  </si>
  <si>
    <t>Data Processors International</t>
  </si>
  <si>
    <t>Provides merchant account establishment and Internet based credit card payment processing services</t>
  </si>
  <si>
    <t>http://www.forbes.com/forbes/2008/0630/030.html</t>
  </si>
  <si>
    <t xml:space="preserve">A computer hacker in Chile has published confidential records belonging to six million people on the internet to illustrate the weakness of their security. </t>
  </si>
  <si>
    <t>County in West Virginia, US</t>
  </si>
  <si>
    <t>"Jefferson County Clerk Jennifer Maghan said she unveiled a new online search tool that enabled residents and business professionals to access nearly 1.6 million documents that are stored in her office via their home computers"</t>
  </si>
  <si>
    <t>http://www.journal-news.net/page/content.detail/id/511806.html?nav=5006</t>
  </si>
  <si>
    <t>"Tax authorities said they had sent CD-ROMs filled with the 2006 tax 
returns of nearly four million people living in Norway, a country of 
just 4.6 million inhabitants, to the editorial staff at national 
newspapers, radios and television stations."</t>
  </si>
  <si>
    <t>A laptop containing private information on 97,000 employees was stolen held names, addresses and Social Security numbers. Employees tried to sue Starbucks in California winning their case in the appeals court before losing in the higher federal court as they were unable to prove any cognizable harm or injury.</t>
  </si>
  <si>
    <t>http://privacyblog.littler.com/2011/01/articles/identity-theft/after-starbucks-laptop-is-stolen-alleged-victims-of-identity-theft-win-pyrrhic-victory/</t>
  </si>
  <si>
    <t>A laptop was stolen from a car containing unencrypted Social
Security numbers and bonus/salary info of AT&amp;T employees.</t>
  </si>
  <si>
    <t>http://www.idtheftcenter.org/artman2/publish/lib_survey/ITRC_2008_Breach_List.shtml</t>
  </si>
  <si>
    <t>18,000,000</t>
  </si>
  <si>
    <t xml:space="preserve">The (Chinese) hacker did not directly attack the server, instead sending out bulk emailings to the auction staff containing “hacker procedures" that may have contained malware through which the hacker was able to gain their IDs. He then logged into the Auction server using the staffer’s ID allowing the breach to take place. </t>
  </si>
  <si>
    <t>http://www.darkreading.com/security/perimeter-security/211201111/hacker-steals-data-on-18m-auction-customers-in-south-korea.html</t>
  </si>
  <si>
    <t>TD Ameritrade settled a class action lawsuit to compensate as many as 6.3 million TD Ameritrade customers whose data was stolen by hackers costing the Nebraska online brokerage firm less than $2 per victim.</t>
  </si>
  <si>
    <t>A former employee stole a hardrive containing 1m account details from the bank, used to defraud cutomers of nearly $32,000.</t>
  </si>
  <si>
    <t>http://www.computerworld.com/s/article/9072198/Programmer_who_stole_drive_containing_1_million_bank_records_gets_42_months</t>
  </si>
  <si>
    <t>More than 89,000 lottery winners are being notified that sensitive information about them including their names, Social Security numbers, addresses and prize amounts were taken from the agency without permission by a former computer analyst who copied the password-free data. The employee added he wanted the information "for possible future reference as a programmer at other state agencies."</t>
  </si>
  <si>
    <t>The lost computer disks contained confidential details of 25 million child benefit recipients.</t>
  </si>
  <si>
    <t>"Data thieves broke into computers at supermarket chains Hannaford Brothers and Sweetbay, stealing an estimated 4.2 million credit and debit card numbers."</t>
  </si>
  <si>
    <t>TJX (TK/TJ Maxx)</t>
  </si>
  <si>
    <t>T.J.Maxx, TK Maxx, Marshalls and Bob's Stores</t>
  </si>
  <si>
    <t>Hackers stole data from credit and debit cards of shoppers at off-price retailers TJX, owners of nearly 2,500 stores, including T.J. Maxx and Marshalls. This case is believed to be the largest such breach of consumer information.</t>
  </si>
  <si>
    <t>http://www.msnbc.msn.com/id/17871485/ns/technology_and_science-security/t/tj-maxx-theft-believed-largest-hack-ever/#.UFi-HaRYtmg</t>
  </si>
  <si>
    <t>The laptop had information, including social security numbers, on people who applied for positions at Gap stores, including Banana Republic and Old Navy, between July 2006 and June 2007.</t>
  </si>
  <si>
    <t xml:space="preserve">A trojan virus stole log-ins that were used to harvest user names, e-mail addresses, home addresses and phone numbers, which were uploaded to a remote web server. Soon after phishing e-mails encouraged users to download a Monster Job Seeker Tool, which was in fact a program that encrypted files in their computer and left a ransom note demanding money for their decryption.
</t>
  </si>
  <si>
    <t>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say with absolute certainty that the data was not accessed and copied.  They agreed to the settlement even though the department has said there is no evidence that the information on the stolen laptop was used or than any person involved was harmed by it.</t>
  </si>
  <si>
    <t>" Tokyo police have arrested two men for trying to extort nearly US$90,000 from KDDI Corp. The pair allegedly threatened to disclose the existence of storage media containing personal data belonging to four million KDDI customers prior to a shareholder meeting; however, KDDI alerted the police as soon as they were contacted by the blackmailers; the police monitored communications between KDDI and the pair for several weeks. "</t>
  </si>
  <si>
    <t>Thieves got their hands on a storage device with the data, which included the names, addresses, cell phone numbers, and some birth dates and e-mail addresses for high-profile German citizens. The company said the records did not contain bank details, credit card numbers, or call data.</t>
  </si>
  <si>
    <t>http://www.informationweek.com/security/attacks/t-mobile-lost-17-million-subscribers-per/210700232</t>
  </si>
  <si>
    <t>Durp. AOL VOLUNTARILY release search data for roughly 20 million web queries from 658,000 anonymized users of the service, no one is quite sure why.</t>
  </si>
  <si>
    <t>40,000,000</t>
  </si>
  <si>
    <t xml:space="preserve">CardSystems was fingered by MasterCard after it spotted fraud on credit card accounts and found a common thread, tracing it back to CardSystems. A computer virus was not to blame for the data theft but an unauthorized entity put a specific code into CardSystems' network, enabling the person or group to gain access to the data. It's not clear how many of the 40 million accounts were actually stolen. </t>
  </si>
  <si>
    <t>http://www.msnbc.msn.com/id/8260050/ns/technology_and_science-security/t/million-credit-cards-exposed/#.UFiz7aRYtmg</t>
  </si>
  <si>
    <t>Blame the messenger! A box of computer tapes containing information on 3.9 million customers was lost by United Parcel Service (UPS) last month, while in transit to a credit reporting agency.</t>
  </si>
  <si>
    <t>Business process outsourcing, payrolls, benefits</t>
  </si>
  <si>
    <t>ADP provided a scammer with personal information of investors who had purchased stock through brokerages that use ADP's investor communications services including Fidelity Investments and Morgan Stanley.</t>
  </si>
  <si>
    <t>ABC</t>
  </si>
  <si>
    <t xml:space="preserve"> A former America Online software engineer stole 92 million screen names and e-mail addresses and sold them to spammers who sent out up to 7 billion unsolicited e-mails.</t>
  </si>
  <si>
    <t>http://www.msnbc.msn.com/id/8985989/#.UFcN8RgUwaA</t>
  </si>
  <si>
    <t>n</t>
  </si>
  <si>
    <t>names, addresses and vehicle identification numbers were taken from the company’s eCommerce websites myHonda and myAcura</t>
  </si>
  <si>
    <t>"The personal information of 150,000 consumers who went into bankruptcy between 2007 and 2011 – including their social security numbers – were exposed after Citi failed to properly redact court records before they were put on the Public Access to Court Electronic Records (PACER) system."</t>
  </si>
  <si>
    <t>undisclosed</t>
  </si>
  <si>
    <t xml:space="preserve">The European customer database was hacked - it includes personal customer information such as: surname, first name, nic, address, city, country, telephone, fax and encrypted password. No credit card information was stolen. </t>
  </si>
  <si>
    <t>HP</t>
  </si>
  <si>
    <t xml:space="preserve">Laptop lost/stolen containing employee data. The data includes names, addresses, Social Security numbers, dates of birth and other employment-related information, but not the personal identification numbers required to log on to Fidelity services. No evidence that theives wanted anything more than the laptop itself, though. </t>
  </si>
  <si>
    <t>http://news.cnet.com/Laptop-with-HP-employee-data-stolen/2100-7348_3-6052964.html</t>
  </si>
  <si>
    <t>MOD</t>
  </si>
  <si>
    <t>Hard drive containing details of Armed Forces personnel went missing. Loss was revealed during National Identity Fraud Prevention Week. Data re: people who rnquired about joining the Forces, and so in some cases included next of kin details, passport and National Insurance numbers, drivers' licence and bank details and National Health Service number</t>
  </si>
  <si>
    <t xml:space="preserve">Stolen USBs containing personal information about private lives of staff. </t>
  </si>
  <si>
    <t>Insolvency Service</t>
  </si>
  <si>
    <t>Names, addresses and bank details of up to 400 directors of 122 firms were lost when four laptops were stolen from a Manchester premises.</t>
  </si>
  <si>
    <t>http://www.computerweekly.com/news/2240086906/Insolvency-Service-suffers-another-government-data-loss</t>
  </si>
  <si>
    <t>Tees, Esk and Wear Valleys NHS Trust</t>
  </si>
  <si>
    <t>Memory stick with details of patients found in a public park.</t>
  </si>
  <si>
    <t>http://news.bbc.co.uk/1/hi/england/7619177.stm</t>
  </si>
  <si>
    <t>Home Office</t>
  </si>
  <si>
    <t>PA Consulting lost an unencrypted memory stick containing details of high risk, prolific and other offenders.</t>
  </si>
  <si>
    <t>http://en.wikipedia.org/wiki/List_of_UK_government_data_losses</t>
  </si>
  <si>
    <t>Colchester Hospital University NHS Foundation Trust</t>
  </si>
  <si>
    <t>A manager's unencrypted laptop holding patient addresses and treatment details is stolen from his car whilst on holiday in Edinburgh</t>
  </si>
  <si>
    <t>http://www.computerweekly.com/news/2240086627/Hospital-sacks-senior-manager-over-stolen-laptop</t>
  </si>
  <si>
    <t>Department for Work and Pensions</t>
  </si>
  <si>
    <t>DWP</t>
  </si>
  <si>
    <t>West Yorkshire benefit claimants' data lost. names, dates of birth and national insurance numbers.</t>
  </si>
  <si>
    <t>http://www.telegraph.co.uk/news/politics/1574687/Governments-record-year-of-data-loss.html</t>
  </si>
  <si>
    <t>"thousands"</t>
  </si>
  <si>
    <t>CDs with personal data found at the home of a former contractor.</t>
  </si>
  <si>
    <t xml:space="preserve">"Heavily encrypted" disks containing details of children are lost by couriers. The loss </t>
  </si>
  <si>
    <t>http://www.computerweekly.com/news/2240104003/Hackney-NHS-trust-encrypts-IT-equipment-following-loss-of-child-data</t>
  </si>
  <si>
    <t>Foreign and Commonwealth Office</t>
  </si>
  <si>
    <t>FCO</t>
  </si>
  <si>
    <t>Details of visa applicants were made available on an FCO website.</t>
  </si>
  <si>
    <t>http://www.computerweekly.com/news/2240083882/FCO-breached-data-privacy-of-50000-visa-applicants</t>
  </si>
  <si>
    <t>HM Revenue and Customs</t>
  </si>
  <si>
    <t>Two CDs containing details of the families of child benefits claimants went missing in the post.</t>
  </si>
  <si>
    <t>http://www.telegraph.co.uk/news/politics/2608805/Thousands-of-personal-records-lost-each-month.html</t>
  </si>
  <si>
    <t>Ministry of Justice</t>
  </si>
  <si>
    <t>MOJ</t>
  </si>
  <si>
    <t>Hard disk with details of HM Prison Service staff is lost. Data lost included prison staff names, dates of birth, National Insurance numbers and employee numbers.</t>
  </si>
  <si>
    <t>http://www.pcadvisor.co.uk/news/security/104096/5000-prison-staff-exposed-by-lost-hard-drive/</t>
  </si>
  <si>
    <t>DSA</t>
  </si>
  <si>
    <t xml:space="preserve">Hard disk with details of candidates for the driving theory test was lost in a premises in Iowa by subcontractors. Only names, addresses and phone numbers. </t>
  </si>
  <si>
    <t>Details of individuals made public after "unauthorised disclosure by a contractor"</t>
  </si>
  <si>
    <t>http://www.computerweekly.com/news/2240086572/Foreign-office-reports-five-significant-data-losses</t>
  </si>
  <si>
    <t>4,000,000 patient names, addresses, dates of birth, and Social Security numbers were contained in four computers stolen from an administrative building. Second biggest security breach ever reported to the Department of Health and Human Services (HHS).</t>
  </si>
  <si>
    <t>http://datalossdb.org/latest_incidents_remote_sync</t>
  </si>
  <si>
    <t>Nasdaq forum website hacked by hacking ring, email addresses and passwords compromised</t>
  </si>
  <si>
    <t>http://www.reuters.com/article/2013/07/18/net-us-nasdaq-cybercrime-website-idUSBRE96H1F520130718</t>
  </si>
  <si>
    <t>1 to 8</t>
  </si>
  <si>
    <t xml:space="preserve">hacking ring targeted banks, payment processors and chain stores, to steal more than 160 million credit and debit card numbers, target more than 800,000 bank accounts </t>
  </si>
  <si>
    <t>http://www.nydailynews.com/news/national/russians-ukrainian-charged-largest-hacking-spree-u-s-history-article-1.1408948</t>
  </si>
  <si>
    <t>KB Kookmin Card, Lotte Card and NH Nonghyup Card</t>
  </si>
  <si>
    <t>stolen</t>
  </si>
  <si>
    <t>an employee from personal credit ratings firm Korea Credit Bureau (KCB) stole customer data from these 3 credit card firms while working for them as a temporary consultant, in order to sell the data to phone marketing companies. Stolen data included names, SSNs, phone numbers, credit card numbers and expiration dates.</t>
  </si>
  <si>
    <t>Citibank Korea</t>
  </si>
  <si>
    <t xml:space="preserve">an employee stole details about client's lending contracts and sold it to private loan companies. </t>
  </si>
  <si>
    <t>http://www.net-security.org/secworld.php?id=16230</t>
  </si>
  <si>
    <t>Two men obtained data about phone subscribers (including information about their monthly plans) in order to conduct an illegal marketing scheme. Authorities estimate the suspects earned at least 1 billion won (US$877,000).</t>
  </si>
  <si>
    <t>http://www.securityweek.com/police-arrest-two-south-korea-telecom-hack-exposed-87-million</t>
  </si>
  <si>
    <t>Nexon</t>
  </si>
  <si>
    <t>web (gaming)</t>
  </si>
  <si>
    <t>stolen info included account IDs, names, and encrypted resident registration numbers and passwords</t>
  </si>
  <si>
    <t>http://www.alertboot.com/blog/blogs/endpoint_security/archive/2011/11/26/data-security-korea-s-maplestory-nexon-gets-hacked-second-largest-sk-breach.aspx</t>
  </si>
  <si>
    <t>Cyworld</t>
  </si>
  <si>
    <t>web (social network)</t>
  </si>
  <si>
    <t xml:space="preserve">stolen info included user IDs, passwords, social security numbers, names, mobile phone numbers and email addresses. SSNs and passwords were encrypted so not availablew for illegal use. </t>
  </si>
  <si>
    <t>http://www.alertboot.com/blog/blogs/endpoint_security/archive/2011/07/29/strong-data-encryption-is-protecting-my-hacked-data.aspx</t>
  </si>
  <si>
    <t>Organisation</t>
  </si>
  <si>
    <t>Records lost</t>
  </si>
  <si>
    <t xml:space="preserve">Year   </t>
  </si>
  <si>
    <t>Date</t>
  </si>
  <si>
    <t>Story</t>
  </si>
  <si>
    <t>Sector</t>
  </si>
  <si>
    <t>Method</t>
  </si>
  <si>
    <t>Interesting story</t>
  </si>
  <si>
    <t>Data sensitivity</t>
  </si>
  <si>
    <t>Source name</t>
  </si>
  <si>
    <t>Link</t>
  </si>
  <si>
    <t>Privatization Agency Republic of Serbia</t>
  </si>
  <si>
    <t>California Dept of Child Support Services</t>
  </si>
  <si>
    <t>Australian Immigration Dept</t>
  </si>
  <si>
    <t>Florida Dept of Juvenile Justice</t>
  </si>
  <si>
    <t>Oregon Dept of Motor Vehicles</t>
  </si>
  <si>
    <t>Hackney Teaching Primary Care Trust</t>
  </si>
  <si>
    <t>Service Personnel and Veterans (UK)</t>
  </si>
  <si>
    <t>X Pos</t>
  </si>
  <si>
    <t>Y Pos</t>
  </si>
  <si>
    <t xml:space="preserve">Web </t>
  </si>
  <si>
    <t>Web</t>
  </si>
  <si>
    <t>Financial</t>
  </si>
  <si>
    <t>Government</t>
  </si>
  <si>
    <t>Tech</t>
  </si>
  <si>
    <t>Retail</t>
  </si>
  <si>
    <t>Ngo</t>
  </si>
  <si>
    <t>Misc</t>
  </si>
  <si>
    <t>Transport</t>
  </si>
  <si>
    <t>Legal</t>
  </si>
  <si>
    <t>Gaming</t>
  </si>
  <si>
    <t>Telecoms</t>
  </si>
  <si>
    <t>App</t>
  </si>
  <si>
    <t>Finance</t>
  </si>
  <si>
    <t xml:space="preserve">Health </t>
  </si>
  <si>
    <t>Health</t>
  </si>
  <si>
    <t>Tech, Health</t>
  </si>
  <si>
    <t>Academic</t>
  </si>
  <si>
    <t>Tech, App</t>
  </si>
  <si>
    <t>Media</t>
  </si>
  <si>
    <t>Web, Tech</t>
  </si>
  <si>
    <t>Tech, Web</t>
  </si>
  <si>
    <t>Government, Health</t>
  </si>
  <si>
    <t>Web, Military</t>
  </si>
  <si>
    <t>Tech, Retail</t>
  </si>
  <si>
    <t>Military</t>
  </si>
  <si>
    <t>Military, Health</t>
  </si>
  <si>
    <t>Web, Gaming</t>
  </si>
  <si>
    <t>Government, Military</t>
  </si>
  <si>
    <t>Hacked</t>
  </si>
  <si>
    <t>Oops!</t>
  </si>
  <si>
    <t>Inside Job</t>
  </si>
  <si>
    <t xml:space="preserve">Poor Security </t>
  </si>
  <si>
    <t>Poor Security</t>
  </si>
  <si>
    <t>Lost Device</t>
  </si>
  <si>
    <t xml:space="preserve">Lost Device </t>
  </si>
  <si>
    <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</si>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</sst>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dd/mmm/yyyy"/>
  </numFmts>
  <fonts count="51">
    <font>
      <sz val="10"/>
      <color rgb="FF000000"/>
      <name val="Arial"/>
    </font>
    <font>
      <sz val="9"/>
      <color rgb="FF000000"/>
      <name val="Arial"/>
    </font>
    <font>
      <b/>
      <sz val="9"/>
      <color rgb="FF000000"/>
      <name val="Arial"/>
    </font>
    <font>
      <sz val="9"/>
      <color rgb="FF000000"/>
      <name val="Arial"/>
    </font>
    <font>
      <sz val="9"/>
      <color rgb="FFFF00FF"/>
      <name val="Arial"/>
    </font>
    <font>
      <sz val="9"/>
      <name val="Arial"/>
    </font>
    <font>
      <u/>
      <sz val="9"/>
      <color rgb="FF0000FF"/>
      <name val="Arial"/>
    </font>
    <font>
      <b/>
      <sz val="9"/>
      <name val="Arial"/>
    </font>
    <font>
      <sz val="10"/>
      <name val="Arial"/>
    </font>
    <font>
      <b/>
      <sz val="9"/>
      <name val="Helvetica neue"/>
    </font>
    <font>
      <u/>
      <sz val="9"/>
      <color rgb="FF0000FF"/>
      <name val="Arial"/>
    </font>
    <font>
      <u/>
      <sz val="9"/>
      <color rgb="FF0000FF"/>
      <name val="Arial"/>
    </font>
    <font>
      <b/>
      <u/>
      <sz val="9"/>
      <color rgb="FF0000FF"/>
      <name val="Arial"/>
    </font>
    <font>
      <u/>
      <sz val="9"/>
      <color rgb="FF0000FF"/>
      <name val="Arial"/>
    </font>
    <font>
      <b/>
      <sz val="9"/>
      <color rgb="FF000000"/>
      <name val="Arial"/>
    </font>
    <font>
      <sz val="9"/>
      <color rgb="FFB7B7B7"/>
      <name val="Arial"/>
    </font>
    <font>
      <u/>
      <sz val="9"/>
      <color rgb="FF0000FF"/>
      <name val="Arial"/>
    </font>
    <font>
      <sz val="9"/>
      <color rgb="FF666666"/>
      <name val="Arial"/>
    </font>
    <font>
      <u/>
      <sz val="10"/>
      <color rgb="FF0000FF"/>
      <name val="Arial"/>
    </font>
    <font>
      <u/>
      <sz val="9"/>
      <color rgb="FF0000FF"/>
      <name val="Arial"/>
    </font>
    <font>
      <u/>
      <sz val="9"/>
      <color rgb="FF0000FF"/>
      <name val="Arial"/>
    </font>
    <font>
      <u/>
      <sz val="9"/>
      <color rgb="FF000000"/>
      <name val="Arial"/>
    </font>
    <font>
      <b/>
      <u/>
      <sz val="9"/>
      <color rgb="FF0000FF"/>
      <name val="Arial"/>
    </font>
    <font>
      <sz val="9"/>
      <color rgb="FF222222"/>
      <name val="Arial"/>
    </font>
    <font>
      <u/>
      <sz val="9"/>
      <color rgb="FF000000"/>
      <name val="Arial"/>
    </font>
    <font>
      <sz val="8"/>
      <name val="Arial"/>
    </font>
    <font>
      <sz val="9"/>
      <color rgb="FF0000FF"/>
      <name val="Arial"/>
    </font>
    <font>
      <sz val="10"/>
      <color rgb="FF0000FF"/>
      <name val="Arial"/>
    </font>
    <font>
      <sz val="9"/>
      <color rgb="FF999999"/>
      <name val="Arial"/>
    </font>
    <font>
      <b/>
      <sz val="9"/>
      <color rgb="FFB7B7B7"/>
      <name val="Arial"/>
    </font>
    <font>
      <b/>
      <sz val="9"/>
      <color rgb="FF010000"/>
      <name val="Helvetica neue"/>
    </font>
    <font>
      <b/>
      <sz val="9"/>
      <color rgb="FF000000"/>
      <name val="Helvetica neue"/>
    </font>
    <font>
      <b/>
      <sz val="9"/>
      <color rgb="FFCCCCCC"/>
      <name val="Arial"/>
    </font>
    <font>
      <sz val="9"/>
      <color rgb="FFCCCCCC"/>
      <name val="Arial"/>
    </font>
    <font>
      <sz val="9"/>
      <color rgb="FF969696"/>
      <name val="Arial"/>
    </font>
    <font>
      <u/>
      <sz val="9"/>
      <color rgb="FF0000FF"/>
      <name val="Arial"/>
    </font>
    <font>
      <sz val="9"/>
      <color rgb="FF434343"/>
      <name val="Arial"/>
    </font>
    <font>
      <u/>
      <sz val="9"/>
      <color rgb="FF0000FF"/>
      <name val="Arial"/>
    </font>
    <font>
      <sz val="9"/>
      <name val="Arial"/>
      <family val="2"/>
    </font>
    <font>
      <b/>
      <sz val="10"/>
      <name val="Arial"/>
      <family val="2"/>
    </font>
    <font>
      <sz val="10"/>
      <name val="Arial"/>
      <family val="2"/>
    </font>
    <font>
      <u/>
      <sz val="9"/>
      <name val="Arial"/>
      <family val="2"/>
    </font>
    <font>
      <sz val="9"/>
      <name val="Georgia"/>
      <family val="1"/>
    </font>
    <font>
      <sz val="9"/>
      <name val="Arimo"/>
    </font>
    <font>
      <b/>
      <u/>
      <sz val="9"/>
      <name val="Arial"/>
      <family val="2"/>
    </font>
    <font>
      <sz val="9"/>
      <name val="Roboto"/>
    </font>
    <font>
      <sz val="9"/>
      <name val="Proxima_nova"/>
    </font>
    <font>
      <u/>
      <sz val="10"/>
      <name val="Arial"/>
      <family val="2"/>
    </font>
    <font>
      <sz val="9"/>
      <name val="&quot;GH Guardian Headline&quot;"/>
    </font>
    <font>
      <sz val="9"/>
      <name val="BreveText"/>
    </font>
    <font>
      <sz val="10"/>
      <color rgb="FF000000"/>
      <name val="Arial"/>
    </font>
  </fonts>
  <fills count="8">
    <fill>
      <patternFill patternType="none"/>
    </fill>
    <fill>
      <patternFill patternType="gray125"/>
    </fill>
    <fill>
      <patternFill patternType="solid">
        <fgColor rgb="FFFFFFFF"/>
        <bgColor rgb="FFFFFFFF"/>
      </patternFill>
    </fill>
    <fill>
      <patternFill patternType="solid">
        <fgColor rgb="FFFBFBFB"/>
        <bgColor rgb="FFFBFBFB"/>
      </patternFill>
    </fill>
    <fill>
      <patternFill patternType="solid">
        <fgColor rgb="FFF0F1F2"/>
        <bgColor rgb="FFF0F1F2"/>
      </patternFill>
    </fill>
    <fill>
      <patternFill patternType="solid">
        <fgColor rgb="FFD9D9D9"/>
        <bgColor rgb="FFD9D9D9"/>
      </patternFill>
    </fill>
    <fill>
      <patternFill patternType="solid">
        <fgColor rgb="FF666666"/>
        <bgColor rgb="FF666666"/>
      </patternFill>
    </fill>
    <fill>
      <patternFill patternType="solid">
        <fgColor rgb="FFB7B7B7"/>
        <bgColor rgb="FFB7B7B7"/>
      </patternFill>
    </fill>
  </fills>
  <borders count="4">
    <border>
      <left/>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s>
  <cellStyleXfs count="2">
    <xf numFmtId="0" fontId="0" fillId="0" borderId="0"/>
    <xf numFmtId="43" fontId="50" fillId="0" borderId="0" applyFont="0" applyFill="0" applyBorder="0" applyAlignment="0" applyProtection="0"/>
  </cellStyleXfs>
  <cellXfs count="153">
    <xf numFmtId="0" fontId="0" fillId="0" borderId="0" xfId="0" applyAlignment="1">
      <alignment wrapText="1"/>
    </xf>
    <xf numFmtId="0" fontId="3" fillId="0" borderId="0" xfId="0" applyFont="1" applyAlignment="1">
      <alignment vertical="top" wrapText="1"/>
    </xf>
    <xf numFmtId="0" fontId="6" fillId="0" borderId="0" xfId="0" applyFont="1" applyAlignment="1">
      <alignment vertical="top" wrapText="1"/>
    </xf>
    <xf numFmtId="0" fontId="5" fillId="0" borderId="0" xfId="0" applyFont="1" applyAlignment="1">
      <alignment vertical="top" wrapText="1"/>
    </xf>
    <xf numFmtId="0" fontId="1" fillId="0" borderId="0" xfId="0" applyFont="1" applyAlignment="1">
      <alignment horizontal="left" vertical="top" wrapText="1"/>
    </xf>
    <xf numFmtId="3" fontId="1" fillId="0" borderId="0" xfId="0" applyNumberFormat="1" applyFont="1" applyAlignment="1">
      <alignment horizontal="left" vertical="top" wrapText="1"/>
    </xf>
    <xf numFmtId="0" fontId="1" fillId="0" borderId="0" xfId="0" applyFont="1" applyAlignment="1">
      <alignment vertical="top" wrapText="1"/>
    </xf>
    <xf numFmtId="0" fontId="7" fillId="0" borderId="0" xfId="0" applyFont="1" applyAlignment="1">
      <alignment horizontal="left" vertical="top" wrapText="1"/>
    </xf>
    <xf numFmtId="0" fontId="5" fillId="0" borderId="0" xfId="0" applyFont="1" applyAlignment="1">
      <alignment horizontal="left" vertical="top" wrapText="1"/>
    </xf>
    <xf numFmtId="3" fontId="5" fillId="0" borderId="0" xfId="0" applyNumberFormat="1" applyFont="1" applyAlignment="1">
      <alignment horizontal="left" vertical="top" wrapText="1"/>
    </xf>
    <xf numFmtId="49" fontId="5" fillId="0" borderId="0" xfId="0" applyNumberFormat="1" applyFont="1" applyAlignment="1">
      <alignment horizontal="left" vertical="top" wrapText="1"/>
    </xf>
    <xf numFmtId="0" fontId="7" fillId="5" borderId="0" xfId="0" applyFont="1" applyFill="1" applyAlignment="1">
      <alignment horizontal="left" vertical="top" wrapText="1"/>
    </xf>
    <xf numFmtId="0" fontId="5" fillId="0" borderId="0" xfId="0" applyFont="1" applyAlignment="1">
      <alignment horizontal="left" vertical="top"/>
    </xf>
    <xf numFmtId="0" fontId="7" fillId="6" borderId="0" xfId="0" applyFont="1" applyFill="1" applyAlignment="1">
      <alignment horizontal="left" vertical="top" wrapText="1"/>
    </xf>
    <xf numFmtId="0" fontId="8" fillId="0" borderId="0" xfId="0" applyFont="1" applyAlignment="1">
      <alignment vertical="top" wrapText="1"/>
    </xf>
    <xf numFmtId="3" fontId="7" fillId="0" borderId="0" xfId="0" applyNumberFormat="1" applyFont="1" applyAlignment="1">
      <alignment horizontal="left" vertical="top" wrapText="1"/>
    </xf>
    <xf numFmtId="0" fontId="9" fillId="2" borderId="0" xfId="0" applyFont="1" applyFill="1" applyAlignment="1">
      <alignment horizontal="left" vertical="top" wrapText="1"/>
    </xf>
    <xf numFmtId="49" fontId="9" fillId="2" borderId="0" xfId="0" applyNumberFormat="1" applyFont="1" applyFill="1" applyAlignment="1">
      <alignment horizontal="left" vertical="top" wrapText="1"/>
    </xf>
    <xf numFmtId="0" fontId="7" fillId="0" borderId="0" xfId="0" applyFont="1" applyAlignment="1">
      <alignment horizontal="left" vertical="top"/>
    </xf>
    <xf numFmtId="3" fontId="3" fillId="0" borderId="0" xfId="0" applyNumberFormat="1" applyFont="1" applyAlignment="1">
      <alignment horizontal="left" vertical="top" wrapText="1"/>
    </xf>
    <xf numFmtId="0" fontId="5" fillId="5" borderId="0" xfId="0" applyFont="1" applyFill="1" applyAlignment="1">
      <alignment horizontal="left" vertical="top" wrapText="1"/>
    </xf>
    <xf numFmtId="0" fontId="5" fillId="2" borderId="0" xfId="0" applyFont="1" applyFill="1" applyAlignment="1">
      <alignment horizontal="left" vertical="top" wrapText="1"/>
    </xf>
    <xf numFmtId="0" fontId="5" fillId="6" borderId="0" xfId="0" applyFont="1" applyFill="1" applyAlignment="1">
      <alignment horizontal="left" vertical="top" wrapText="1"/>
    </xf>
    <xf numFmtId="49" fontId="3" fillId="0" borderId="0" xfId="0" applyNumberFormat="1" applyFont="1" applyAlignment="1">
      <alignment horizontal="left" vertical="top" wrapText="1"/>
    </xf>
    <xf numFmtId="0" fontId="10" fillId="0" borderId="0" xfId="0" applyFont="1" applyAlignment="1">
      <alignment horizontal="left" vertical="top"/>
    </xf>
    <xf numFmtId="0" fontId="8" fillId="0" borderId="0" xfId="0" applyFont="1" applyAlignment="1">
      <alignment horizontal="left" vertical="top" wrapText="1"/>
    </xf>
    <xf numFmtId="0" fontId="7" fillId="0" borderId="0" xfId="0" applyFont="1" applyAlignment="1">
      <alignment vertical="top" wrapText="1"/>
    </xf>
    <xf numFmtId="0" fontId="5" fillId="0" borderId="0" xfId="0" applyFont="1" applyAlignment="1">
      <alignment vertical="top"/>
    </xf>
    <xf numFmtId="0" fontId="5" fillId="6" borderId="0" xfId="0" applyFont="1" applyFill="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horizontal="left" vertical="top" wrapText="1"/>
    </xf>
    <xf numFmtId="0" fontId="14" fillId="0" borderId="0" xfId="0" applyFont="1" applyAlignment="1">
      <alignment vertical="top" wrapText="1"/>
    </xf>
    <xf numFmtId="0" fontId="3" fillId="0" borderId="0" xfId="0" applyFont="1" applyAlignment="1">
      <alignment horizontal="left" vertical="top" wrapText="1"/>
    </xf>
    <xf numFmtId="0" fontId="15" fillId="7" borderId="0" xfId="0" applyFont="1" applyFill="1" applyAlignment="1">
      <alignment vertical="top" wrapText="1"/>
    </xf>
    <xf numFmtId="3" fontId="16" fillId="0" borderId="0" xfId="0" applyNumberFormat="1" applyFont="1" applyAlignment="1">
      <alignment horizontal="left" vertical="top" wrapText="1"/>
    </xf>
    <xf numFmtId="0" fontId="3" fillId="0" borderId="0" xfId="0" applyFont="1" applyAlignment="1">
      <alignment vertical="top"/>
    </xf>
    <xf numFmtId="0" fontId="3" fillId="2" borderId="0" xfId="0" applyFont="1" applyFill="1" applyAlignment="1">
      <alignment vertical="top" wrapText="1"/>
    </xf>
    <xf numFmtId="0" fontId="17" fillId="6" borderId="0" xfId="0" applyFont="1" applyFill="1" applyAlignment="1">
      <alignment vertical="top" wrapText="1"/>
    </xf>
    <xf numFmtId="0" fontId="18" fillId="0" borderId="0" xfId="0" applyFont="1" applyAlignment="1">
      <alignment vertical="top" wrapText="1"/>
    </xf>
    <xf numFmtId="49" fontId="8" fillId="0" borderId="0" xfId="0" applyNumberFormat="1" applyFont="1" applyAlignment="1">
      <alignment vertical="top" wrapText="1"/>
    </xf>
    <xf numFmtId="49" fontId="8" fillId="0" borderId="0" xfId="0" applyNumberFormat="1" applyFont="1" applyAlignment="1">
      <alignment horizontal="left" vertical="top" wrapText="1"/>
    </xf>
    <xf numFmtId="3" fontId="5" fillId="0" borderId="0" xfId="0" applyNumberFormat="1" applyFont="1" applyAlignment="1">
      <alignment vertical="top" wrapText="1"/>
    </xf>
    <xf numFmtId="0" fontId="5" fillId="5" borderId="0" xfId="0" applyFont="1" applyFill="1" applyAlignment="1">
      <alignment vertical="top" wrapText="1"/>
    </xf>
    <xf numFmtId="0" fontId="14" fillId="0" borderId="0" xfId="0" applyFont="1" applyAlignment="1">
      <alignment horizontal="left" vertical="top" wrapText="1"/>
    </xf>
    <xf numFmtId="0" fontId="3" fillId="5" borderId="0" xfId="0" applyFont="1" applyFill="1" applyAlignment="1">
      <alignment horizontal="left" vertical="top" wrapText="1"/>
    </xf>
    <xf numFmtId="0" fontId="3" fillId="0" borderId="0" xfId="0" applyFont="1" applyAlignment="1">
      <alignment horizontal="left" vertical="top"/>
    </xf>
    <xf numFmtId="0" fontId="3" fillId="2" borderId="0" xfId="0" applyFont="1" applyFill="1" applyAlignment="1">
      <alignment horizontal="left" vertical="top" wrapText="1"/>
    </xf>
    <xf numFmtId="0" fontId="3" fillId="6" borderId="0" xfId="0" applyFont="1" applyFill="1" applyAlignment="1">
      <alignment horizontal="left" vertical="top" wrapText="1"/>
    </xf>
    <xf numFmtId="0" fontId="19" fillId="0" borderId="0" xfId="0" applyFont="1" applyAlignment="1">
      <alignment horizontal="left" vertical="top"/>
    </xf>
    <xf numFmtId="0" fontId="20" fillId="0" borderId="0" xfId="0" applyFont="1" applyAlignment="1">
      <alignment horizontal="left" vertical="top" wrapText="1"/>
    </xf>
    <xf numFmtId="0" fontId="15" fillId="7" borderId="0" xfId="0" applyFont="1" applyFill="1" applyAlignment="1">
      <alignment horizontal="left" vertical="top" wrapText="1"/>
    </xf>
    <xf numFmtId="0" fontId="21" fillId="0" borderId="0" xfId="0" applyFont="1" applyAlignment="1">
      <alignment horizontal="left" vertical="top"/>
    </xf>
    <xf numFmtId="0" fontId="17" fillId="6" borderId="0" xfId="0" applyFont="1" applyFill="1" applyAlignment="1">
      <alignment horizontal="left" vertical="top" wrapText="1"/>
    </xf>
    <xf numFmtId="0" fontId="5" fillId="0" borderId="0" xfId="0" applyFont="1" applyAlignment="1">
      <alignment wrapText="1"/>
    </xf>
    <xf numFmtId="0" fontId="22" fillId="0" borderId="0" xfId="0" applyFont="1" applyAlignment="1">
      <alignment horizontal="left" vertical="top" wrapText="1"/>
    </xf>
    <xf numFmtId="0" fontId="23" fillId="2" borderId="0" xfId="0" applyFont="1" applyFill="1" applyAlignment="1">
      <alignment wrapText="1"/>
    </xf>
    <xf numFmtId="0" fontId="2" fillId="2" borderId="0" xfId="0" applyFont="1" applyFill="1" applyAlignment="1">
      <alignment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4" fillId="0" borderId="0" xfId="0" applyFont="1" applyAlignment="1">
      <alignment horizontal="left" vertical="top"/>
    </xf>
    <xf numFmtId="0" fontId="1" fillId="0" borderId="0" xfId="0" applyFont="1" applyAlignment="1">
      <alignment horizontal="left" vertical="top"/>
    </xf>
    <xf numFmtId="0" fontId="1" fillId="6" borderId="0" xfId="0" applyFont="1" applyFill="1" applyAlignment="1">
      <alignment horizontal="left" vertical="top" wrapText="1"/>
    </xf>
    <xf numFmtId="3" fontId="9" fillId="2" borderId="0" xfId="0" applyNumberFormat="1" applyFont="1" applyFill="1" applyAlignment="1">
      <alignment horizontal="left" vertical="top" wrapText="1"/>
    </xf>
    <xf numFmtId="3" fontId="25" fillId="0" borderId="0" xfId="0" applyNumberFormat="1" applyFont="1" applyAlignment="1">
      <alignment horizontal="left" vertical="top" wrapText="1"/>
    </xf>
    <xf numFmtId="0" fontId="26" fillId="0" borderId="0" xfId="0" applyFont="1" applyAlignment="1">
      <alignment horizontal="left" vertical="top" wrapText="1"/>
    </xf>
    <xf numFmtId="3" fontId="26" fillId="0" borderId="0" xfId="0" applyNumberFormat="1" applyFont="1" applyAlignment="1">
      <alignment horizontal="left" vertical="top" wrapText="1"/>
    </xf>
    <xf numFmtId="0" fontId="26" fillId="5" borderId="0" xfId="0" applyFont="1" applyFill="1" applyAlignment="1">
      <alignment horizontal="left" vertical="top" wrapText="1"/>
    </xf>
    <xf numFmtId="0" fontId="26" fillId="0" borderId="0" xfId="0" applyFont="1" applyAlignment="1">
      <alignment horizontal="left" vertical="top"/>
    </xf>
    <xf numFmtId="0" fontId="27" fillId="0" borderId="0" xfId="0" applyFont="1" applyAlignment="1">
      <alignment horizontal="left" vertical="top" wrapText="1"/>
    </xf>
    <xf numFmtId="0" fontId="26" fillId="6" borderId="0" xfId="0" applyFont="1" applyFill="1" applyAlignment="1">
      <alignment horizontal="left" vertical="top" wrapText="1"/>
    </xf>
    <xf numFmtId="0" fontId="28" fillId="0" borderId="0" xfId="0" applyFont="1" applyAlignment="1">
      <alignment horizontal="left" vertical="top" wrapText="1"/>
    </xf>
    <xf numFmtId="3" fontId="28" fillId="0" borderId="0" xfId="0" applyNumberFormat="1" applyFont="1" applyAlignment="1">
      <alignment horizontal="left" vertical="top" wrapText="1"/>
    </xf>
    <xf numFmtId="0" fontId="28" fillId="0" borderId="0" xfId="0" applyFont="1" applyAlignment="1">
      <alignment horizontal="left" vertical="top"/>
    </xf>
    <xf numFmtId="0" fontId="29" fillId="0" borderId="0" xfId="0" applyFont="1" applyAlignment="1">
      <alignment horizontal="left" vertical="top" wrapText="1"/>
    </xf>
    <xf numFmtId="3" fontId="14" fillId="0" borderId="0" xfId="0" applyNumberFormat="1" applyFont="1" applyAlignment="1">
      <alignment horizontal="left" vertical="top" wrapText="1"/>
    </xf>
    <xf numFmtId="0" fontId="30" fillId="2" borderId="0" xfId="0" applyFont="1" applyFill="1" applyAlignment="1">
      <alignment horizontal="left" vertical="top" wrapText="1"/>
    </xf>
    <xf numFmtId="3" fontId="31" fillId="2" borderId="0" xfId="0" applyNumberFormat="1" applyFont="1" applyFill="1" applyAlignment="1">
      <alignment horizontal="left" vertical="top" wrapText="1"/>
    </xf>
    <xf numFmtId="0" fontId="32" fillId="0" borderId="0" xfId="0" applyFont="1" applyAlignment="1">
      <alignment horizontal="left" vertical="top" wrapText="1"/>
    </xf>
    <xf numFmtId="0" fontId="15" fillId="0" borderId="0" xfId="0" applyFont="1" applyAlignment="1">
      <alignment horizontal="left" vertical="top" wrapText="1"/>
    </xf>
    <xf numFmtId="0" fontId="33" fillId="0" borderId="0" xfId="0" applyFont="1" applyAlignment="1">
      <alignment horizontal="left" vertical="top" wrapText="1"/>
    </xf>
    <xf numFmtId="3" fontId="15" fillId="0" borderId="0" xfId="0" applyNumberFormat="1" applyFont="1" applyAlignment="1">
      <alignment horizontal="left" vertical="top" wrapText="1"/>
    </xf>
    <xf numFmtId="0" fontId="34" fillId="0" borderId="0" xfId="0" applyFont="1" applyAlignment="1">
      <alignment horizontal="left" vertical="top" wrapText="1"/>
    </xf>
    <xf numFmtId="0" fontId="33" fillId="2" borderId="0" xfId="0" applyFont="1" applyFill="1" applyAlignment="1">
      <alignment horizontal="left" vertical="top" wrapText="1"/>
    </xf>
    <xf numFmtId="0" fontId="35" fillId="0" borderId="0" xfId="0" applyFont="1" applyAlignment="1">
      <alignment vertical="top"/>
    </xf>
    <xf numFmtId="0" fontId="4" fillId="0" borderId="0" xfId="0" applyFont="1" applyAlignment="1">
      <alignment horizontal="left" vertical="top" wrapText="1"/>
    </xf>
    <xf numFmtId="0" fontId="36" fillId="0" borderId="0" xfId="0" applyFont="1" applyAlignment="1">
      <alignment horizontal="left" vertical="top" wrapText="1"/>
    </xf>
    <xf numFmtId="49" fontId="37" fillId="0" borderId="0" xfId="0" applyNumberFormat="1" applyFont="1" applyAlignment="1">
      <alignment horizontal="left" vertical="top" wrapText="1"/>
    </xf>
    <xf numFmtId="0" fontId="5" fillId="0" borderId="1" xfId="0" applyFont="1" applyBorder="1" applyAlignment="1">
      <alignment horizontal="left" vertical="top" wrapText="1"/>
    </xf>
    <xf numFmtId="0" fontId="15" fillId="0" borderId="2" xfId="0" applyFont="1" applyBorder="1" applyAlignment="1">
      <alignment horizontal="left" vertical="top" wrapText="1"/>
    </xf>
    <xf numFmtId="0" fontId="15" fillId="0" borderId="1" xfId="0" applyFont="1" applyBorder="1" applyAlignment="1">
      <alignment horizontal="left" vertical="top" wrapText="1"/>
    </xf>
    <xf numFmtId="0" fontId="33" fillId="0" borderId="2" xfId="0" applyFont="1" applyBorder="1" applyAlignment="1">
      <alignment horizontal="left" vertical="top" wrapText="1"/>
    </xf>
    <xf numFmtId="0" fontId="33" fillId="0" borderId="1" xfId="0" applyFont="1" applyBorder="1" applyAlignment="1">
      <alignment horizontal="left" vertical="top" wrapText="1"/>
    </xf>
    <xf numFmtId="0" fontId="15" fillId="2" borderId="0" xfId="0" applyFont="1" applyFill="1" applyAlignment="1">
      <alignment horizontal="left" vertical="top" wrapText="1"/>
    </xf>
    <xf numFmtId="0" fontId="5" fillId="0" borderId="2" xfId="0" applyFont="1" applyBorder="1" applyAlignment="1">
      <alignment horizontal="left" vertical="top" wrapText="1"/>
    </xf>
    <xf numFmtId="0" fontId="15" fillId="2" borderId="2" xfId="0" applyFont="1" applyFill="1" applyBorder="1" applyAlignment="1">
      <alignment horizontal="left" vertical="top" wrapText="1"/>
    </xf>
    <xf numFmtId="0" fontId="15" fillId="2" borderId="1" xfId="0" applyFont="1" applyFill="1" applyBorder="1" applyAlignment="1">
      <alignment horizontal="left" vertical="top" wrapText="1"/>
    </xf>
    <xf numFmtId="0" fontId="15" fillId="2" borderId="3" xfId="0" applyFont="1" applyFill="1" applyBorder="1" applyAlignment="1">
      <alignment horizontal="left" vertical="top" wrapText="1"/>
    </xf>
    <xf numFmtId="0" fontId="38" fillId="2" borderId="0" xfId="0" applyFont="1" applyFill="1" applyAlignment="1">
      <alignment vertical="top" wrapText="1"/>
    </xf>
    <xf numFmtId="0" fontId="38" fillId="2" borderId="0" xfId="0" applyFont="1" applyFill="1" applyAlignment="1">
      <alignment horizontal="left" vertical="top" wrapText="1"/>
    </xf>
    <xf numFmtId="0" fontId="39" fillId="2" borderId="0" xfId="0" applyFont="1" applyFill="1" applyAlignment="1">
      <alignment horizontal="left" vertical="center" wrapText="1"/>
    </xf>
    <xf numFmtId="3" fontId="39" fillId="2" borderId="0" xfId="0" applyNumberFormat="1" applyFont="1" applyFill="1" applyAlignment="1">
      <alignment horizontal="left" vertical="center" wrapText="1"/>
    </xf>
    <xf numFmtId="0" fontId="39" fillId="2" borderId="0" xfId="0" applyFont="1" applyFill="1" applyAlignment="1">
      <alignment vertical="top" wrapText="1"/>
    </xf>
    <xf numFmtId="0" fontId="39" fillId="2" borderId="0" xfId="0" applyFont="1" applyFill="1" applyAlignment="1">
      <alignment horizontal="center" vertical="center" wrapText="1"/>
    </xf>
    <xf numFmtId="0" fontId="39" fillId="2" borderId="0" xfId="0" applyFont="1" applyFill="1" applyAlignment="1">
      <alignment vertical="center" wrapText="1"/>
    </xf>
    <xf numFmtId="0" fontId="39" fillId="2" borderId="0" xfId="0" applyFont="1" applyFill="1" applyAlignment="1">
      <alignment vertical="center"/>
    </xf>
    <xf numFmtId="0" fontId="40" fillId="0" borderId="0" xfId="0" applyFont="1" applyAlignment="1">
      <alignment vertical="center" wrapText="1"/>
    </xf>
    <xf numFmtId="0" fontId="38" fillId="3" borderId="0" xfId="0" applyFont="1" applyFill="1" applyAlignment="1">
      <alignment horizontal="left" vertical="center" wrapText="1"/>
    </xf>
    <xf numFmtId="3" fontId="38" fillId="3" borderId="0" xfId="0" applyNumberFormat="1" applyFont="1" applyFill="1" applyAlignment="1">
      <alignment horizontal="left" vertical="center" wrapText="1"/>
    </xf>
    <xf numFmtId="0" fontId="38" fillId="4" borderId="0" xfId="0" applyFont="1" applyFill="1" applyAlignment="1">
      <alignment vertical="top" wrapText="1"/>
    </xf>
    <xf numFmtId="0" fontId="38" fillId="3" borderId="0" xfId="0" applyFont="1" applyFill="1" applyAlignment="1">
      <alignment vertical="center" wrapText="1"/>
    </xf>
    <xf numFmtId="0" fontId="41" fillId="3" borderId="0" xfId="0" applyFont="1" applyFill="1" applyAlignment="1">
      <alignment vertical="center" wrapText="1"/>
    </xf>
    <xf numFmtId="0" fontId="38" fillId="3" borderId="0" xfId="0" applyFont="1" applyFill="1" applyAlignment="1">
      <alignment horizontal="left" vertical="center"/>
    </xf>
    <xf numFmtId="0" fontId="42" fillId="2" borderId="0" xfId="0" applyFont="1" applyFill="1" applyAlignment="1">
      <alignment vertical="top" wrapText="1"/>
    </xf>
    <xf numFmtId="0" fontId="43" fillId="2" borderId="0" xfId="0" applyFont="1" applyFill="1" applyAlignment="1">
      <alignment vertical="top" wrapText="1"/>
    </xf>
    <xf numFmtId="0" fontId="38" fillId="3" borderId="0" xfId="0" applyFont="1" applyFill="1" applyAlignment="1">
      <alignment horizontal="left" vertical="top" wrapText="1"/>
    </xf>
    <xf numFmtId="0" fontId="38" fillId="3" borderId="0" xfId="0" applyFont="1" applyFill="1" applyAlignment="1">
      <alignment vertical="top" wrapText="1"/>
    </xf>
    <xf numFmtId="3" fontId="44" fillId="3" borderId="0" xfId="0" applyNumberFormat="1" applyFont="1" applyFill="1" applyAlignment="1">
      <alignment vertical="center" wrapText="1"/>
    </xf>
    <xf numFmtId="0" fontId="45" fillId="3" borderId="0" xfId="0" applyFont="1" applyFill="1" applyAlignment="1">
      <alignment vertical="top" wrapText="1"/>
    </xf>
    <xf numFmtId="0" fontId="41" fillId="2" borderId="0" xfId="0" applyFont="1" applyFill="1" applyAlignment="1">
      <alignment vertical="center" wrapText="1"/>
    </xf>
    <xf numFmtId="0" fontId="46" fillId="3" borderId="0" xfId="0" applyFont="1" applyFill="1" applyAlignment="1">
      <alignment vertical="top" wrapText="1"/>
    </xf>
    <xf numFmtId="0" fontId="43" fillId="3" borderId="0" xfId="0" applyFont="1" applyFill="1" applyAlignment="1">
      <alignment vertical="top" wrapText="1"/>
    </xf>
    <xf numFmtId="0" fontId="41" fillId="2" borderId="0" xfId="0" applyFont="1" applyFill="1" applyAlignment="1">
      <alignment vertical="top" wrapText="1"/>
    </xf>
    <xf numFmtId="0" fontId="45" fillId="3" borderId="0" xfId="0" applyFont="1" applyFill="1" applyAlignment="1">
      <alignment horizontal="left" vertical="top" wrapText="1"/>
    </xf>
    <xf numFmtId="3" fontId="47" fillId="0" borderId="0" xfId="0" applyNumberFormat="1" applyFont="1" applyAlignment="1">
      <alignment vertical="center" wrapText="1"/>
    </xf>
    <xf numFmtId="0" fontId="38" fillId="2" borderId="0" xfId="0" applyFont="1" applyFill="1" applyAlignment="1">
      <alignment horizontal="left" vertical="center" wrapText="1"/>
    </xf>
    <xf numFmtId="3" fontId="38" fillId="2" borderId="0" xfId="0" applyNumberFormat="1" applyFont="1" applyFill="1" applyAlignment="1">
      <alignment horizontal="left" vertical="center" wrapText="1"/>
    </xf>
    <xf numFmtId="0" fontId="38" fillId="2" borderId="0" xfId="0" applyFont="1" applyFill="1" applyAlignment="1">
      <alignment vertical="center" wrapText="1"/>
    </xf>
    <xf numFmtId="0" fontId="38" fillId="2" borderId="0" xfId="0" applyFont="1" applyFill="1" applyAlignment="1">
      <alignment horizontal="left" vertical="center"/>
    </xf>
    <xf numFmtId="0" fontId="48" fillId="2" borderId="0" xfId="0" applyFont="1" applyFill="1" applyAlignment="1">
      <alignment vertical="top" wrapText="1"/>
    </xf>
    <xf numFmtId="0" fontId="45" fillId="2" borderId="0" xfId="0" applyFont="1" applyFill="1" applyAlignment="1">
      <alignment horizontal="left" vertical="top" wrapText="1"/>
    </xf>
    <xf numFmtId="0" fontId="45" fillId="2" borderId="0" xfId="0" applyFont="1" applyFill="1" applyAlignment="1">
      <alignment vertical="top" wrapText="1"/>
    </xf>
    <xf numFmtId="0" fontId="49" fillId="2" borderId="0" xfId="0" applyFont="1" applyFill="1" applyAlignment="1">
      <alignment vertical="top" wrapText="1"/>
    </xf>
    <xf numFmtId="0" fontId="46" fillId="2" borderId="0" xfId="0" applyFont="1" applyFill="1" applyAlignment="1">
      <alignment vertical="top" wrapText="1"/>
    </xf>
    <xf numFmtId="0" fontId="47" fillId="2" borderId="0" xfId="0" applyFont="1" applyFill="1" applyAlignment="1">
      <alignment vertical="center" wrapText="1"/>
    </xf>
    <xf numFmtId="0" fontId="41" fillId="2" borderId="0" xfId="0" applyFont="1" applyFill="1" applyAlignment="1">
      <alignment horizontal="left" vertical="center"/>
    </xf>
    <xf numFmtId="0" fontId="41" fillId="2" borderId="0" xfId="0" applyFont="1" applyFill="1" applyAlignment="1">
      <alignment vertical="center"/>
    </xf>
    <xf numFmtId="0" fontId="41" fillId="2" borderId="0" xfId="0" applyFont="1" applyFill="1" applyAlignment="1">
      <alignment horizontal="left" vertical="center" wrapText="1"/>
    </xf>
    <xf numFmtId="3" fontId="38" fillId="2" borderId="0" xfId="0" applyNumberFormat="1" applyFont="1" applyFill="1" applyAlignment="1">
      <alignment vertical="center" wrapText="1"/>
    </xf>
    <xf numFmtId="3" fontId="41" fillId="2" borderId="0" xfId="0" applyNumberFormat="1" applyFont="1" applyFill="1" applyAlignment="1">
      <alignment horizontal="left" vertical="center" wrapText="1"/>
    </xf>
    <xf numFmtId="3" fontId="38" fillId="2" borderId="0" xfId="0" applyNumberFormat="1" applyFont="1" applyFill="1" applyAlignment="1">
      <alignment horizontal="left" vertical="top" wrapText="1"/>
    </xf>
    <xf numFmtId="0" fontId="38" fillId="2" borderId="0" xfId="0" applyFont="1" applyFill="1" applyAlignment="1">
      <alignment horizontal="right" vertical="center" wrapText="1"/>
    </xf>
    <xf numFmtId="3" fontId="38" fillId="2" borderId="0" xfId="0" applyNumberFormat="1" applyFont="1" applyFill="1" applyAlignment="1">
      <alignment vertical="top" wrapText="1"/>
    </xf>
    <xf numFmtId="49" fontId="38" fillId="2" borderId="0" xfId="0" applyNumberFormat="1" applyFont="1" applyFill="1" applyAlignment="1">
      <alignment horizontal="left" vertical="center" wrapText="1"/>
    </xf>
    <xf numFmtId="49" fontId="41" fillId="2" borderId="0" xfId="0" applyNumberFormat="1" applyFont="1" applyFill="1" applyAlignment="1">
      <alignment horizontal="left" vertical="center" wrapText="1"/>
    </xf>
    <xf numFmtId="0" fontId="40" fillId="0" borderId="0" xfId="0" applyFont="1" applyAlignment="1">
      <alignment vertical="top" wrapText="1"/>
    </xf>
    <xf numFmtId="164" fontId="39" fillId="2" borderId="0" xfId="0" applyNumberFormat="1" applyFont="1" applyFill="1" applyAlignment="1">
      <alignment horizontal="left" vertical="center" wrapText="1"/>
    </xf>
    <xf numFmtId="164" fontId="38" fillId="3" borderId="0" xfId="0" applyNumberFormat="1" applyFont="1" applyFill="1" applyAlignment="1">
      <alignment horizontal="left" vertical="center" wrapText="1"/>
    </xf>
    <xf numFmtId="164" fontId="38" fillId="2" borderId="0" xfId="0" applyNumberFormat="1" applyFont="1" applyFill="1" applyAlignment="1">
      <alignment horizontal="left" vertical="center" wrapText="1"/>
    </xf>
    <xf numFmtId="164" fontId="40" fillId="0" borderId="0" xfId="0" applyNumberFormat="1" applyFont="1" applyAlignment="1">
      <alignment vertical="center" wrapText="1"/>
    </xf>
    <xf numFmtId="43" fontId="39" fillId="2" borderId="0" xfId="1" applyFont="1" applyFill="1" applyAlignment="1">
      <alignment horizontal="left" vertical="center" wrapText="1"/>
    </xf>
    <xf numFmtId="43" fontId="38" fillId="3" borderId="0" xfId="1" applyFont="1" applyFill="1" applyAlignment="1">
      <alignment horizontal="left" vertical="center" wrapText="1"/>
    </xf>
    <xf numFmtId="43" fontId="40" fillId="0" borderId="0" xfId="1" applyFont="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fastcompany.com/90399734/the-phone-numbers-of-419-million-facebook-accounts-have-been-leaked" TargetMode="External"/><Relationship Id="rId299" Type="http://schemas.openxmlformats.org/officeDocument/2006/relationships/hyperlink" Target="http://www.usatoday.com/story/cybertruth/2013/09/26/lexisnexis-dunn--bradstreet-altegrity-hacked/2878769/" TargetMode="External"/><Relationship Id="rId21" Type="http://schemas.openxmlformats.org/officeDocument/2006/relationships/hyperlink" Target="https://edition.cnn.com/2022/03/01/tech/nvidia-information-leak/" TargetMode="External"/><Relationship Id="rId63" Type="http://schemas.openxmlformats.org/officeDocument/2006/relationships/hyperlink" Target="https://www.zdnet.com/article/details-of-44m-pakistani-mobile-users-leaked-online-part-of-bigger-115m-cache/" TargetMode="External"/><Relationship Id="rId159" Type="http://schemas.openxmlformats.org/officeDocument/2006/relationships/hyperlink" Target="https://www.businessinsider.com.au/facebook-thinks-spammers-responsible-hack-stole-info-from-29-million-users-2018-10?r=US&amp;IR=T" TargetMode="External"/><Relationship Id="rId324" Type="http://schemas.openxmlformats.org/officeDocument/2006/relationships/hyperlink" Target="http://news.cnet.com/8301-1009_3-57505330-83/antisec-claims-to-have-snatched-12m-apple-device-ids-from-fbi/" TargetMode="External"/><Relationship Id="rId366" Type="http://schemas.openxmlformats.org/officeDocument/2006/relationships/hyperlink" Target="https://www.databreachtoday.com/avmed-sued-over-laptop-breach-a-3111" TargetMode="External"/><Relationship Id="rId170" Type="http://schemas.openxmlformats.org/officeDocument/2006/relationships/hyperlink" Target="https://uk.pcmag.com/cex/90937/cex-hack-up-to-2m-customers-potentially-affected" TargetMode="External"/><Relationship Id="rId226" Type="http://schemas.openxmlformats.org/officeDocument/2006/relationships/hyperlink" Target="https://www.bbc.co.uk/news/technology-35100330" TargetMode="External"/><Relationship Id="rId268" Type="http://schemas.openxmlformats.org/officeDocument/2006/relationships/hyperlink" Target="http://news.softpedia.com/news/Citi-Exposes-Details-of-150-000-Individuals-Who-Went-into-Bankruptcy-369979.shtml" TargetMode="External"/><Relationship Id="rId32" Type="http://schemas.openxmlformats.org/officeDocument/2006/relationships/hyperlink" Target="https://krebsonsecurity.com/2021/08/t-mobile-breach-exposed-ssn-dob-of-40m-people/" TargetMode="External"/><Relationship Id="rId74" Type="http://schemas.openxmlformats.org/officeDocument/2006/relationships/hyperlink" Target="https://www.nytimes.com/2020/02/10/world/middleeast/israeli-voters-leak.html?action=click&amp;module=News&amp;pgtype=Homepage" TargetMode="External"/><Relationship Id="rId128" Type="http://schemas.openxmlformats.org/officeDocument/2006/relationships/hyperlink" Target="https://www.nytimes.com/2018/12/04/technology/quora-hack-data-breach.html" TargetMode="External"/><Relationship Id="rId335" Type="http://schemas.openxmlformats.org/officeDocument/2006/relationships/hyperlink" Target="https://uk.pcmag.com/news/105457/texas-security-breach-exposes-35m-records" TargetMode="External"/><Relationship Id="rId377" Type="http://schemas.openxmlformats.org/officeDocument/2006/relationships/hyperlink" Target="https://www.wsj.com/articles/SB10001424052702304434404575150024174102954" TargetMode="External"/><Relationship Id="rId5" Type="http://schemas.openxmlformats.org/officeDocument/2006/relationships/hyperlink" Target="https://e24.no/internasjonal-oekonomi/i/Bj97B0/dubai-uncovered-data-leak-exposes-how-criminals-officials-and-sanctioned-politicians-poured-money-into-dubai-real-estate" TargetMode="External"/><Relationship Id="rId181" Type="http://schemas.openxmlformats.org/officeDocument/2006/relationships/hyperlink" Target="https://www.bleepingcomputer.com/news/security/paypal-says-1-6-million-customer-details-stolen-in-breach-at-canadian-subsidiary/" TargetMode="External"/><Relationship Id="rId237" Type="http://schemas.openxmlformats.org/officeDocument/2006/relationships/hyperlink" Target="http://krebsonsecurity.com/2015/05/mobile-spy-software-maker-mspy-hacked-customer-data-leaked/" TargetMode="External"/><Relationship Id="rId402" Type="http://schemas.openxmlformats.org/officeDocument/2006/relationships/hyperlink" Target="http://news.bbc.co.uk/2/hi/americas/7395295.stm" TargetMode="External"/><Relationship Id="rId279" Type="http://schemas.openxmlformats.org/officeDocument/2006/relationships/hyperlink" Target="http://healthitsecurity.com/2013/08/27/advocate-medical-group-endures-massive-data-breach/" TargetMode="External"/><Relationship Id="rId43" Type="http://schemas.openxmlformats.org/officeDocument/2006/relationships/hyperlink" Target="https://techcrunch.com/2021/04/28/digitalocean-customer-billing-data-breach/" TargetMode="External"/><Relationship Id="rId139" Type="http://schemas.openxmlformats.org/officeDocument/2006/relationships/hyperlink" Target="https://motherboard.vice.com/en_us/article/a3qpk5/t-mobile-hack-data-breach-api-customer-data" TargetMode="External"/><Relationship Id="rId290" Type="http://schemas.openxmlformats.org/officeDocument/2006/relationships/hyperlink" Target="https://www.reuters.com/article/us-yahoojapan/yahoo-japan-suspects-22-million-user-ids-leaked-kyodo-idUSBRE94G0P620130517" TargetMode="External"/><Relationship Id="rId304" Type="http://schemas.openxmlformats.org/officeDocument/2006/relationships/hyperlink" Target="http://www.washingtonpost.com/business/technology/faq-the-global-payments-hack/2012/04/02/gIQAIHLLrS_story.html" TargetMode="External"/><Relationship Id="rId346" Type="http://schemas.openxmlformats.org/officeDocument/2006/relationships/hyperlink" Target="http://www.zdnet.com/blog/gamification/sega-1-3-million-customer-records-hacked-lulzsec-promises-retribution/481" TargetMode="External"/><Relationship Id="rId388" Type="http://schemas.openxmlformats.org/officeDocument/2006/relationships/hyperlink" Target="http://www.wired.com/threatlevel/2009/10/probe-targets-archives-handling-of-data-on-70-million-vets/" TargetMode="External"/><Relationship Id="rId85" Type="http://schemas.openxmlformats.org/officeDocument/2006/relationships/hyperlink" Target="https://www.bleepingcomputer.com/news/security/toyota-security-breach-exposes-personal-info-of-31-million-clients/" TargetMode="External"/><Relationship Id="rId150" Type="http://schemas.openxmlformats.org/officeDocument/2006/relationships/hyperlink" Target="https://www.reuters.com/article/us-twitter-passwords/twitter-urges-all-users-to-change-passwords-after-glitch-idUSKBN1I42JG" TargetMode="External"/><Relationship Id="rId171" Type="http://schemas.openxmlformats.org/officeDocument/2006/relationships/hyperlink" Target="http://www.zdnet.com/article/popular-virtual-keyboard-leaks-31-million-user-data/" TargetMode="External"/><Relationship Id="rId192" Type="http://schemas.openxmlformats.org/officeDocument/2006/relationships/hyperlink" Target="http://blog.trendmicro.com/trendlabs-security-intelligence/55m-registered-voters-risk-philippine-commission-elections-hacked/" TargetMode="External"/><Relationship Id="rId206" Type="http://schemas.openxmlformats.org/officeDocument/2006/relationships/hyperlink" Target="http://www.bbc.co.uk/news/world-europe-36645519" TargetMode="External"/><Relationship Id="rId227" Type="http://schemas.openxmlformats.org/officeDocument/2006/relationships/hyperlink" Target="https://www.dailydot.com/debug/invest-bank-hacker-buba/" TargetMode="External"/><Relationship Id="rId413" Type="http://schemas.openxmlformats.org/officeDocument/2006/relationships/hyperlink" Target="https://www.computerweekly.com/news/2240104003/Hackney-NHS-trust-encrypts-IT-equipment-following-loss-of-child-data" TargetMode="External"/><Relationship Id="rId248" Type="http://schemas.openxmlformats.org/officeDocument/2006/relationships/hyperlink" Target="https://www.nbcnews.com/tech/security/youve-got-hacked-aol-confirms-significant-number-mail-users-hit-n91701" TargetMode="External"/><Relationship Id="rId269" Type="http://schemas.openxmlformats.org/officeDocument/2006/relationships/hyperlink" Target="http://www.scmagazine.com.au/News/349585,28-million-clear-text-passwords-found-after-tianya65279-hack.aspx" TargetMode="External"/><Relationship Id="rId12" Type="http://schemas.openxmlformats.org/officeDocument/2006/relationships/hyperlink" Target="https://forum.opensubtitles.org/viewtopic.php?t=17685" TargetMode="External"/><Relationship Id="rId33" Type="http://schemas.openxmlformats.org/officeDocument/2006/relationships/hyperlink" Target="https://www.wired.com/story/microsoft-power-apps-data-exposed/" TargetMode="External"/><Relationship Id="rId108" Type="http://schemas.openxmlformats.org/officeDocument/2006/relationships/hyperlink" Target="https://techcrunch.com/2019/02/14/hacker-strikes-again/" TargetMode="External"/><Relationship Id="rId129" Type="http://schemas.openxmlformats.org/officeDocument/2006/relationships/hyperlink" Target="https://www.nytimes.com/2018/11/30/business/marriott-data-breach.html" TargetMode="External"/><Relationship Id="rId280" Type="http://schemas.openxmlformats.org/officeDocument/2006/relationships/hyperlink" Target="http://status.ovh.net/?do=details&amp;id=5070" TargetMode="External"/><Relationship Id="rId315" Type="http://schemas.openxmlformats.org/officeDocument/2006/relationships/hyperlink" Target="http://news.cnet.com/8301-1009_3-57469944-83/formspring-disables-user-passwords-in-security-breach/?tag=mncol;txt" TargetMode="External"/><Relationship Id="rId336" Type="http://schemas.openxmlformats.org/officeDocument/2006/relationships/hyperlink" Target="https://www.theguardian.com/technology/2011/apr/04/epsilon-email-hack" TargetMode="External"/><Relationship Id="rId357" Type="http://schemas.openxmlformats.org/officeDocument/2006/relationships/hyperlink" Target="http://www.guelphmercury.com/news-story/2200845-honda-canada-hit-by-online-security-breach-283-000-car-owners-personal-data-stolen/" TargetMode="External"/><Relationship Id="rId54" Type="http://schemas.openxmlformats.org/officeDocument/2006/relationships/hyperlink" Target="https://www.nytimes.com/2020/12/14/us/politics/russia-hack-nsa-homeland-security-pentagon.html" TargetMode="External"/><Relationship Id="rId75" Type="http://schemas.openxmlformats.org/officeDocument/2006/relationships/hyperlink" Target="https://www.zdnet.com/article/exclusive-details-of-10-6-million-of-mgm-hotel-guests-posted-on-a-hacking-forum/" TargetMode="External"/><Relationship Id="rId96" Type="http://schemas.openxmlformats.org/officeDocument/2006/relationships/hyperlink" Target="https://www.theregister.co.uk/2019/02/11/620_million_hacked_accounts_dark_web/" TargetMode="External"/><Relationship Id="rId140" Type="http://schemas.openxmlformats.org/officeDocument/2006/relationships/hyperlink" Target="https://www.theguardian.com/technology/2018/mar/30/hackers-steal-data-150m-myfitnesspal-app-users-under-armour" TargetMode="External"/><Relationship Id="rId161" Type="http://schemas.openxmlformats.org/officeDocument/2006/relationships/hyperlink" Target="https://www.housingwire.com/articles/36597-guaranteed-rate-ordered-to-pay-25m-to-mount-olympus-mortgage-for-data-theft/" TargetMode="External"/><Relationship Id="rId182" Type="http://schemas.openxmlformats.org/officeDocument/2006/relationships/hyperlink" Target="https://www.lowyat.net/2017/146339/46-2-million-mobile-phone-numbers-leaked-from-2014-data-breach/" TargetMode="External"/><Relationship Id="rId217" Type="http://schemas.openxmlformats.org/officeDocument/2006/relationships/hyperlink" Target="http://newsroom.questdiagnostics.com/2016-12-12-Quest-Diagnostics-Provides-Notice-of-Data-Security-Incident" TargetMode="External"/><Relationship Id="rId378" Type="http://schemas.openxmlformats.org/officeDocument/2006/relationships/hyperlink" Target="https://www.bankinfosecurity.com/cleveland-federal-reserve-hacked-a-3115" TargetMode="External"/><Relationship Id="rId399" Type="http://schemas.openxmlformats.org/officeDocument/2006/relationships/hyperlink" Target="https://www.networkworld.com/article/2344552/security/latest--lost--laptop-holds-treasure-trove-of-unencrypted-at-t-payroll-data.html" TargetMode="External"/><Relationship Id="rId403" Type="http://schemas.openxmlformats.org/officeDocument/2006/relationships/hyperlink" Target="https://www.chron.com/news/houston-texas/article/89-000-lottery-winners-affected-by-security-breach-1603025.php" TargetMode="External"/><Relationship Id="rId6" Type="http://schemas.openxmlformats.org/officeDocument/2006/relationships/hyperlink" Target="https://www.bleepingcomputer.com/news/security/heroku-admits-that-customer-credentials-were-stolen-in-cyberattack/" TargetMode="External"/><Relationship Id="rId238" Type="http://schemas.openxmlformats.org/officeDocument/2006/relationships/hyperlink" Target="http://www.channel4.com/news/adult-friendfinder-dating-hack-internet-dark-web" TargetMode="External"/><Relationship Id="rId259" Type="http://schemas.openxmlformats.org/officeDocument/2006/relationships/hyperlink" Target="http://online.wsj.com/articles/japan-airlines-reports-hacker-attack-1412053828" TargetMode="External"/><Relationship Id="rId424" Type="http://schemas.openxmlformats.org/officeDocument/2006/relationships/hyperlink" Target="https://www.computerweekly.com/news/2240076956/Personal-data-on-200000-HP-employees-stolen" TargetMode="External"/><Relationship Id="rId23" Type="http://schemas.openxmlformats.org/officeDocument/2006/relationships/hyperlink" Target="https://westoahu.hawaii.edu/cyber/global-weekly-exec-summary/experian-security-breach-in-south-africa/" TargetMode="External"/><Relationship Id="rId119" Type="http://schemas.openxmlformats.org/officeDocument/2006/relationships/hyperlink" Target="https://arstechnica.com/information-technology/2019/10/data-for-a-whopping-26-million-stolen-payment-cards-leaked-in-hack-of-fraud-bazaar/" TargetMode="External"/><Relationship Id="rId270" Type="http://schemas.openxmlformats.org/officeDocument/2006/relationships/hyperlink" Target="http://nakedsecurity.sophos.com/2013/04/05/scribd-worlds-largest-online-library-admits-to-network-intrusion-password-breach/" TargetMode="External"/><Relationship Id="rId291" Type="http://schemas.openxmlformats.org/officeDocument/2006/relationships/hyperlink" Target="http://arstechnica.com/security/2013/05/drupal-org-resets-login-credentials-after-hack-exposes-password-data/" TargetMode="External"/><Relationship Id="rId305" Type="http://schemas.openxmlformats.org/officeDocument/2006/relationships/hyperlink" Target="https://www.infosecurity-magazine.com/news/data-breach-hits-228000-south-carolina-medicaid/" TargetMode="External"/><Relationship Id="rId326" Type="http://schemas.openxmlformats.org/officeDocument/2006/relationships/hyperlink" Target="http://www.infoworld.com/article/2615754/cyber-crime/south-carolina-reveals-massive-data-breach-of-social-security-numbers--credit-cards.html" TargetMode="External"/><Relationship Id="rId347" Type="http://schemas.openxmlformats.org/officeDocument/2006/relationships/hyperlink" Target="http://www.pcworld.com/article/229891/Citigroup_Hack_Nets_Over_200k_in_Stolen_Customer_Details.html" TargetMode="External"/><Relationship Id="rId44" Type="http://schemas.openxmlformats.org/officeDocument/2006/relationships/hyperlink" Target="https://krebsonsecurity.com/2021/04/parkmobile-breach-exposes-license-plate-data-mobile-numbers-of-21m-users/" TargetMode="External"/><Relationship Id="rId65" Type="http://schemas.openxmlformats.org/officeDocument/2006/relationships/hyperlink" Target="https://9to5mac.com/2020/05/15/db8151dd/" TargetMode="External"/><Relationship Id="rId86" Type="http://schemas.openxmlformats.org/officeDocument/2006/relationships/hyperlink" Target="https://www.theguardian.com/world/2019/mar/11/china-database-lists-breedready-status-of-18-million-women" TargetMode="External"/><Relationship Id="rId130" Type="http://schemas.openxmlformats.org/officeDocument/2006/relationships/hyperlink" Target="http://www.flanderstoday.eu/business/nmbs-data-leak-was-breach-privacy" TargetMode="External"/><Relationship Id="rId151" Type="http://schemas.openxmlformats.org/officeDocument/2006/relationships/hyperlink" Target="https://www.theverge.com/2018/6/7/17438516/ticketfly-hack-personal-information-26-million-customers-leaked" TargetMode="External"/><Relationship Id="rId368" Type="http://schemas.openxmlformats.org/officeDocument/2006/relationships/hyperlink" Target="http://www.guardian.co.uk/news/datablog/2010/nov/29/wikileaks-cables-data" TargetMode="External"/><Relationship Id="rId389" Type="http://schemas.openxmlformats.org/officeDocument/2006/relationships/hyperlink" Target="https://www.computerworld.com/article/2536195/programmer-who-stole-drive-containing-1-million-bank-records-gets-42-months.html" TargetMode="External"/><Relationship Id="rId172" Type="http://schemas.openxmlformats.org/officeDocument/2006/relationships/hyperlink" Target="https://www.vice.com/en_us/article/3daywj/hacker-steals-900-gb-of-cellebrite-data" TargetMode="External"/><Relationship Id="rId193" Type="http://schemas.openxmlformats.org/officeDocument/2006/relationships/hyperlink" Target="http://news.softpedia.com/news/syrian-government-hacked-43-gb-of-data-spilled-online-by-hacktivists-502765.shtml" TargetMode="External"/><Relationship Id="rId207" Type="http://schemas.openxmlformats.org/officeDocument/2006/relationships/hyperlink" Target="http://motherboard.vice.com/read/another-day-another-hack-100-million-accounts-for-vk-russias-facebook" TargetMode="External"/><Relationship Id="rId228" Type="http://schemas.openxmlformats.org/officeDocument/2006/relationships/hyperlink" Target="https://www.csoonline.com/article/3017171/database-leak-exposes-3-3-million-hello-kitty-fans.html" TargetMode="External"/><Relationship Id="rId249" Type="http://schemas.openxmlformats.org/officeDocument/2006/relationships/hyperlink" Target="http://money.cnn.com/2014/08/18/technology/security/hospital-chs-hack/" TargetMode="External"/><Relationship Id="rId414" Type="http://schemas.openxmlformats.org/officeDocument/2006/relationships/hyperlink" Target="http://www.pcworld.com/article/137865/article.html" TargetMode="External"/><Relationship Id="rId13" Type="http://schemas.openxmlformats.org/officeDocument/2006/relationships/hyperlink" Target="https://www.bleepingcomputer.com/news/security/flexbooker-discloses-data-breach-over-37-million-accounts-impacted/" TargetMode="External"/><Relationship Id="rId109" Type="http://schemas.openxmlformats.org/officeDocument/2006/relationships/hyperlink" Target="https://techcrunch.com/2019/02/14/hacker-strikes-again/" TargetMode="External"/><Relationship Id="rId260" Type="http://schemas.openxmlformats.org/officeDocument/2006/relationships/hyperlink" Target="http://fortune.com/2014/12/19/staples-cards-affected-breach/" TargetMode="External"/><Relationship Id="rId281" Type="http://schemas.openxmlformats.org/officeDocument/2006/relationships/hyperlink" Target="http://www.guardian.co.uk/technology/2013/jul/22/apple-developer-site-hacked" TargetMode="External"/><Relationship Id="rId316" Type="http://schemas.openxmlformats.org/officeDocument/2006/relationships/hyperlink" Target="http://www.koreatimes.co.kr/www/news/biz/2012/07/113_116143.html" TargetMode="External"/><Relationship Id="rId337" Type="http://schemas.openxmlformats.org/officeDocument/2006/relationships/hyperlink" Target="https://blog.playstation.com/archive/2011/04/28/playstation-network-and-qriocity-outage-faq/" TargetMode="External"/><Relationship Id="rId34" Type="http://schemas.openxmlformats.org/officeDocument/2006/relationships/hyperlink" Target="https://news.err.ee/1608291072/hacker-downloads-close-to-300-000-personal-id-photos" TargetMode="External"/><Relationship Id="rId55" Type="http://schemas.openxmlformats.org/officeDocument/2006/relationships/hyperlink" Target="https://www.zdnet.com/article/italian-mobile-operator-offers-to-replace-sim-cards-after-massive-data-breach/" TargetMode="External"/><Relationship Id="rId76" Type="http://schemas.openxmlformats.org/officeDocument/2006/relationships/hyperlink" Target="https://www.tellerreport.com/news/2020-01-22---big-data-leak--media--at-buchbinder-car-rental-company--customer-data-was-open-.BJ-S5Jk8Z8.html" TargetMode="External"/><Relationship Id="rId97" Type="http://schemas.openxmlformats.org/officeDocument/2006/relationships/hyperlink" Target="https://www.theregister.co.uk/2019/02/11/620_million_hacked_accounts_dark_web/" TargetMode="External"/><Relationship Id="rId120" Type="http://schemas.openxmlformats.org/officeDocument/2006/relationships/hyperlink" Target="https://www.dataviper.io/blog/2019/pdl-data-exposure-billion-people/" TargetMode="External"/><Relationship Id="rId141" Type="http://schemas.openxmlformats.org/officeDocument/2006/relationships/hyperlink" Target="https://www.itgovernance.eu/blog/en/breach-at-norways-largest-healthcare-authority-was-a-disaster-waiting-to-happen" TargetMode="External"/><Relationship Id="rId358" Type="http://schemas.openxmlformats.org/officeDocument/2006/relationships/hyperlink" Target="http://www.nbcnews.com/id/43086769/ns/technology_and_science-security/t/huge-data-breach-puts-risk/" TargetMode="External"/><Relationship Id="rId379" Type="http://schemas.openxmlformats.org/officeDocument/2006/relationships/hyperlink" Target="http://www.forbes.com/sites/andygreenberg/2010/10/22/wikileaks-reveals-the-biggest-classified-data-breach-in-history/" TargetMode="External"/><Relationship Id="rId7" Type="http://schemas.openxmlformats.org/officeDocument/2006/relationships/hyperlink" Target="https://www.bleepingcomputer.com/news/security/hackers-breach-mailchimps-internal-tools-to-target-crypto-customers/" TargetMode="External"/><Relationship Id="rId162" Type="http://schemas.openxmlformats.org/officeDocument/2006/relationships/hyperlink" Target="https://www.wired.com/story/apollo-breach-linkedin-salesforce-data/" TargetMode="External"/><Relationship Id="rId183" Type="http://schemas.openxmlformats.org/officeDocument/2006/relationships/hyperlink" Target="https://www.silicon.co.uk/cloud/data-breach-mobile-numbers-malaysia-224079" TargetMode="External"/><Relationship Id="rId218" Type="http://schemas.openxmlformats.org/officeDocument/2006/relationships/hyperlink" Target="http://www.zdnet.com/article/adultfriendfinder-network-hack-exposes-secrets-of-412-million-users/" TargetMode="External"/><Relationship Id="rId239" Type="http://schemas.openxmlformats.org/officeDocument/2006/relationships/hyperlink" Target="https://theintercept.com/2015/11/11/securus-hack-prison-phone-company-exposes-thousands-of-calls-lawyers-and-clients/" TargetMode="External"/><Relationship Id="rId390" Type="http://schemas.openxmlformats.org/officeDocument/2006/relationships/hyperlink" Target="https://www.networkworld.com/article/2284998/lan-wan/details-emerging-on-hannaford-data-breach.html" TargetMode="External"/><Relationship Id="rId404" Type="http://schemas.openxmlformats.org/officeDocument/2006/relationships/hyperlink" Target="https://infowatch.com/analytics/leaks_monitoring/1304" TargetMode="External"/><Relationship Id="rId425" Type="http://schemas.openxmlformats.org/officeDocument/2006/relationships/hyperlink" Target="http://www.nbcnews.com/id/7561268/" TargetMode="External"/><Relationship Id="rId250" Type="http://schemas.openxmlformats.org/officeDocument/2006/relationships/hyperlink" Target="https://www.poverenik.rs/en/press-releases/1953-povreda-prava-na-zastitu-podataka-o-licnosti-skoro-svih-punoletnih-gradjana-srbije.html" TargetMode="External"/><Relationship Id="rId271" Type="http://schemas.openxmlformats.org/officeDocument/2006/relationships/hyperlink" Target="http://nakedsecurity.sophos.com/2013/04/27/livingsocial-hacked-50-million-affected/" TargetMode="External"/><Relationship Id="rId292" Type="http://schemas.openxmlformats.org/officeDocument/2006/relationships/hyperlink" Target="http://boingboing.net/2013/05/23/terracom-and-yourtel-threaten.html" TargetMode="External"/><Relationship Id="rId306" Type="http://schemas.openxmlformats.org/officeDocument/2006/relationships/hyperlink" Target="http://www.zdnet.com/blog/security/3-million-bank-accounts-hacked-in-iran/11577" TargetMode="External"/><Relationship Id="rId24" Type="http://schemas.openxmlformats.org/officeDocument/2006/relationships/hyperlink" Target="https://www.thequint.com/news/india/royal-enfield-exposed-database-containing-450000-customer-data-cyber-security-expert" TargetMode="External"/><Relationship Id="rId45" Type="http://schemas.openxmlformats.org/officeDocument/2006/relationships/hyperlink" Target="https://www.zdnet.com/article/ubiquiti-tells-customers-to-change-passwords-after-security-breach/" TargetMode="External"/><Relationship Id="rId66" Type="http://schemas.openxmlformats.org/officeDocument/2006/relationships/hyperlink" Target="https://www.bbc.co.uk/news/technology-52722626" TargetMode="External"/><Relationship Id="rId87" Type="http://schemas.openxmlformats.org/officeDocument/2006/relationships/hyperlink" Target="https://computersweden.idg.se/2.2683/1.714787/inspelade-samtal-1177-vardguiden-oskyddade-internet" TargetMode="External"/><Relationship Id="rId110" Type="http://schemas.openxmlformats.org/officeDocument/2006/relationships/hyperlink" Target="https://petapixel.com/2019/02/13/500px-hacked-personal-data-stolen-from-all-14-8-million-users/" TargetMode="External"/><Relationship Id="rId131" Type="http://schemas.openxmlformats.org/officeDocument/2006/relationships/hyperlink" Target="https://www.theguardian.com/news/2018/mar/17/cambridge-analytica-facebook-influence-us-election?CMP=twt_gu" TargetMode="External"/><Relationship Id="rId327" Type="http://schemas.openxmlformats.org/officeDocument/2006/relationships/hyperlink" Target="https://www.bbc.co.uk/news/technology-37232635" TargetMode="External"/><Relationship Id="rId348" Type="http://schemas.openxmlformats.org/officeDocument/2006/relationships/hyperlink" Target="http://mashable.com/2011/06/02/sony-pictures-hacked/" TargetMode="External"/><Relationship Id="rId369" Type="http://schemas.openxmlformats.org/officeDocument/2006/relationships/hyperlink" Target="http://gawker.com/" TargetMode="External"/><Relationship Id="rId152" Type="http://schemas.openxmlformats.org/officeDocument/2006/relationships/hyperlink" Target="https://www.theguardian.com/technology/2018/nov/21/amazon-hit-with-major-data-breach-days-before-black-friday" TargetMode="External"/><Relationship Id="rId173" Type="http://schemas.openxmlformats.org/officeDocument/2006/relationships/hyperlink" Target="https://www.databreaches.net/waterly-app-potentially-exposed-up-to-1-million-israelis-details-researcher/" TargetMode="External"/><Relationship Id="rId194" Type="http://schemas.openxmlformats.org/officeDocument/2006/relationships/hyperlink" Target="https://www.bbc.co.uk/news/technology-36168860" TargetMode="External"/><Relationship Id="rId208" Type="http://schemas.openxmlformats.org/officeDocument/2006/relationships/hyperlink" Target="https://motherboard.vice.com/en_us/article/pgkp57/a-teen-hacker-is-targeting-russian-sites-as-revenge-for-the-mh17-crash" TargetMode="External"/><Relationship Id="rId229" Type="http://schemas.openxmlformats.org/officeDocument/2006/relationships/hyperlink" Target="http://www.theguardian.com/technology/2015/dec/02/vtech-hack-us-hong-kong-investigate-children-exposed" TargetMode="External"/><Relationship Id="rId380" Type="http://schemas.openxmlformats.org/officeDocument/2006/relationships/hyperlink" Target="https://www.darkreading.com/attacks-and-breaches/heartland-payment-systems-hit-by-data-security-breach/d/d-id/1075770" TargetMode="External"/><Relationship Id="rId415" Type="http://schemas.openxmlformats.org/officeDocument/2006/relationships/hyperlink" Target="https://www.comparebusinessproducts.com/fyi/15-most-massive-data-breaches-history" TargetMode="External"/><Relationship Id="rId240" Type="http://schemas.openxmlformats.org/officeDocument/2006/relationships/hyperlink" Target="https://www.bbc.co.uk/news/business-34743185" TargetMode="External"/><Relationship Id="rId261" Type="http://schemas.openxmlformats.org/officeDocument/2006/relationships/hyperlink" Target="http://thenextweb.com/google/2014/09/10/4-93-million-gmail-usernames-passwords-published-google-says-evidence-systems-compromised/" TargetMode="External"/><Relationship Id="rId14" Type="http://schemas.openxmlformats.org/officeDocument/2006/relationships/hyperlink" Target="https://www.theregister.com/2021/12/07/line_pay_leaks_around_133000/" TargetMode="External"/><Relationship Id="rId35" Type="http://schemas.openxmlformats.org/officeDocument/2006/relationships/hyperlink" Target="https://www.theregister.com/2021/07/23/guntrader_hacked_111k_users_sql_database/" TargetMode="External"/><Relationship Id="rId56" Type="http://schemas.openxmlformats.org/officeDocument/2006/relationships/hyperlink" Target="https://techcrunch.com/2020/12/10/spotify-resets-user-passwords-after-a-bug-exposed-private-account-information/?guccounter=1&amp;guce_referrer=aHR0cHM6Ly9pdC5zbGFzaGRvdC5vcmcv&amp;guce_referrer_sig=AQAAAMGNMpm00iWQgE4Zhw1q6_5FoeBsJUbWyKEniavHxaZR-X1oBrnXuFtvr9B4IYBK1C6x9AfEqEZwzfJaZhhINvaBZltXd-DF036LVwwnAhWAMQpD98Lahw3sni-Z2bS6qEIjPgodPdZHV3DRJWLrNt0bOoohuh_DWM8-IngVnCl6" TargetMode="External"/><Relationship Id="rId77" Type="http://schemas.openxmlformats.org/officeDocument/2006/relationships/hyperlink" Target="https://krebsonsecurity.com/2020/01/wawa-breach-may-have-compromised-more-than-30-million-payment-cards/" TargetMode="External"/><Relationship Id="rId100" Type="http://schemas.openxmlformats.org/officeDocument/2006/relationships/hyperlink" Target="https://www.theregister.co.uk/2019/02/11/620_million_hacked_accounts_dark_web/" TargetMode="External"/><Relationship Id="rId282" Type="http://schemas.openxmlformats.org/officeDocument/2006/relationships/hyperlink" Target="https://uk.reuters.com/article/net-us-nasdaq-cybercrime-website/nasdaq-forum-website-hacked-passwords-compromised-idUSBRE96H1F520130718" TargetMode="External"/><Relationship Id="rId317" Type="http://schemas.openxmlformats.org/officeDocument/2006/relationships/hyperlink" Target="https://www.helpnetsecurity.com/2012/07/12/nearly-half-a-million-yahoo-passwords-leaked-following-hack/" TargetMode="External"/><Relationship Id="rId338" Type="http://schemas.openxmlformats.org/officeDocument/2006/relationships/hyperlink" Target="http://www.pcmag.com/article2/0,2817,2390683,00.asp" TargetMode="External"/><Relationship Id="rId359" Type="http://schemas.openxmlformats.org/officeDocument/2006/relationships/hyperlink" Target="https://www.databreaches.net/or-deputies-man-used-dmv-database-in-id-theft/" TargetMode="External"/><Relationship Id="rId8" Type="http://schemas.openxmlformats.org/officeDocument/2006/relationships/hyperlink" Target="https://blog.payhere.lk/ensuring-integrity-on-payhere-cybersecurity-incident/" TargetMode="External"/><Relationship Id="rId98" Type="http://schemas.openxmlformats.org/officeDocument/2006/relationships/hyperlink" Target="https://www.theregister.co.uk/2019/02/11/620_million_hacked_accounts_dark_web/" TargetMode="External"/><Relationship Id="rId121" Type="http://schemas.openxmlformats.org/officeDocument/2006/relationships/hyperlink" Target="http://fortune.com/2018/12/18/click2gov-local-government-portals-hackers-credit-card-breach/" TargetMode="External"/><Relationship Id="rId142" Type="http://schemas.openxmlformats.org/officeDocument/2006/relationships/hyperlink" Target="https://medium.com/@intideceukelaire/this-popular-facebook-app-publicly-exposed-your-data-for-years-12483418eff8" TargetMode="External"/><Relationship Id="rId163" Type="http://schemas.openxmlformats.org/officeDocument/2006/relationships/hyperlink" Target="http://www.zdnet.com/article/disqus-confirms-comments-tool-hacked/" TargetMode="External"/><Relationship Id="rId184" Type="http://schemas.openxmlformats.org/officeDocument/2006/relationships/hyperlink" Target="https://www.theverge.com/2017/9/1/16244304/instagram-hack-api-bug-doxagram-selena-gomez" TargetMode="External"/><Relationship Id="rId219" Type="http://schemas.openxmlformats.org/officeDocument/2006/relationships/hyperlink" Target="https://www.vice.com/en_us/article/vv7pgd/nearly-800000-brazzers-porn-site-accounts-exposed-in-forum-hack" TargetMode="External"/><Relationship Id="rId370" Type="http://schemas.openxmlformats.org/officeDocument/2006/relationships/hyperlink" Target="http://www.guardian.co.uk/technology/2010/dec/13/gawker-hackers-passwords-twitter-wikileaks?INTCMP=SRCH" TargetMode="External"/><Relationship Id="rId391" Type="http://schemas.openxmlformats.org/officeDocument/2006/relationships/hyperlink" Target="https://www.computerworld.com/article/2536837/thieves-pilfer-backup-tapes-holding-2m-medical-records.html" TargetMode="External"/><Relationship Id="rId405" Type="http://schemas.openxmlformats.org/officeDocument/2006/relationships/hyperlink" Target="http://news.bbc.co.uk/1/hi/uk_politics/7667507.stm" TargetMode="External"/><Relationship Id="rId426" Type="http://schemas.openxmlformats.org/officeDocument/2006/relationships/hyperlink" Target="http://www.nytimes.com/2005/06/07/business/07data.html?pagewanted=all&amp;_moc.semityn.www" TargetMode="External"/><Relationship Id="rId230" Type="http://schemas.openxmlformats.org/officeDocument/2006/relationships/hyperlink" Target="http://www.theguardian.com/technology/2015/jul/06/hacking-team-hacked-firm-sold-spying-tools-to-repressive-regimes-documents-claim" TargetMode="External"/><Relationship Id="rId251" Type="http://schemas.openxmlformats.org/officeDocument/2006/relationships/hyperlink" Target="http://www.buzzfeed.com/tomgara/sony-hack" TargetMode="External"/><Relationship Id="rId25" Type="http://schemas.openxmlformats.org/officeDocument/2006/relationships/hyperlink" Target="https://www.troyhunt.com/breach-disclosure-blow-by-blow-heres-why-its-so-hard/" TargetMode="External"/><Relationship Id="rId46" Type="http://schemas.openxmlformats.org/officeDocument/2006/relationships/hyperlink" Target="https://www.zdnet.com/article/hacker-leaks-data-of-2-28-million-dating-site-users/" TargetMode="External"/><Relationship Id="rId67" Type="http://schemas.openxmlformats.org/officeDocument/2006/relationships/hyperlink" Target="https://www.forbes.com/sites/daveywinder/2020/01/22/microsoft-security-shocker-as-250-million-customer-records-exposed-online/" TargetMode="External"/><Relationship Id="rId272" Type="http://schemas.openxmlformats.org/officeDocument/2006/relationships/hyperlink" Target="http://www.nytimes.com/2016/12/14/technology/yahoo-hack.html?action=Click&amp;contentCollection=BreakingNews&amp;contentID=64651831&amp;pgtype=Homepage&amp;_r=0" TargetMode="External"/><Relationship Id="rId293" Type="http://schemas.openxmlformats.org/officeDocument/2006/relationships/hyperlink" Target="https://www.reuters.com/article/us-usa-hack-washingtonstate-idUSBRE9480YY20130509" TargetMode="External"/><Relationship Id="rId307" Type="http://schemas.openxmlformats.org/officeDocument/2006/relationships/hyperlink" Target="https://www.businessinsider.com/california-child-support-data-breach-2012-4?IR=T" TargetMode="External"/><Relationship Id="rId328" Type="http://schemas.openxmlformats.org/officeDocument/2006/relationships/hyperlink" Target="https://www.inforisktoday.com/new-york-breach-affects-17-million-a-3349" TargetMode="External"/><Relationship Id="rId349" Type="http://schemas.openxmlformats.org/officeDocument/2006/relationships/hyperlink" Target="http://www.databreaches.net/?p=19198" TargetMode="External"/><Relationship Id="rId88" Type="http://schemas.openxmlformats.org/officeDocument/2006/relationships/hyperlink" Target="https://www.theregister.co.uk/2019/02/11/620_million_hacked_accounts_dark_web/" TargetMode="External"/><Relationship Id="rId111" Type="http://schemas.openxmlformats.org/officeDocument/2006/relationships/hyperlink" Target="https://www.zdnet.com/article/data-of-2-4-million-blur-password-manager-users-left-exposed-online/" TargetMode="External"/><Relationship Id="rId132" Type="http://schemas.openxmlformats.org/officeDocument/2006/relationships/hyperlink" Target="https://krebsonsecurity.com/2018/04/panerabread-com-leaks-millions-of-customer-records/" TargetMode="External"/><Relationship Id="rId153" Type="http://schemas.openxmlformats.org/officeDocument/2006/relationships/hyperlink" Target="https://techcrunch.com/2018/11/27/urban-massage-data-exposed-customers-creepy-clients/?guccounter=1" TargetMode="External"/><Relationship Id="rId174" Type="http://schemas.openxmlformats.org/officeDocument/2006/relationships/hyperlink" Target="https://www.thelocal.se/20170717/swedish-authority-handed-over-keys-to-the-kingdom-in-it-security-slip-up" TargetMode="External"/><Relationship Id="rId195" Type="http://schemas.openxmlformats.org/officeDocument/2006/relationships/hyperlink" Target="http://www.businessinsider.com/turkish-citizenship-database-allegedly-hacked-and-leaked-2016-4?r=UK&amp;IR=T" TargetMode="External"/><Relationship Id="rId209" Type="http://schemas.openxmlformats.org/officeDocument/2006/relationships/hyperlink" Target="https://www.ibtimes.co.uk/fling-com-breach-passwords-sexual-preferences-40-million-users-sale-dark-web-1558711" TargetMode="External"/><Relationship Id="rId360" Type="http://schemas.openxmlformats.org/officeDocument/2006/relationships/hyperlink" Target="http://www.bbc.co.uk/news/technology-15690187" TargetMode="External"/><Relationship Id="rId381" Type="http://schemas.openxmlformats.org/officeDocument/2006/relationships/hyperlink" Target="http://edition.cnn.com/2009/US/12/17/theft.security.breach/index.html" TargetMode="External"/><Relationship Id="rId416" Type="http://schemas.openxmlformats.org/officeDocument/2006/relationships/hyperlink" Target="http://www.zdnet.com/wi-fi-hack-caused-tk-maxx-security-breach-3039286991/" TargetMode="External"/><Relationship Id="rId220" Type="http://schemas.openxmlformats.org/officeDocument/2006/relationships/hyperlink" Target="http://www.digitaltrends.com/computing/clixsense-hacked/" TargetMode="External"/><Relationship Id="rId241" Type="http://schemas.openxmlformats.org/officeDocument/2006/relationships/hyperlink" Target="http://www.reuters.com/article/2015/10/02/us-tmobile-dataprotection-idUSKCN0RV5PL20151002" TargetMode="External"/><Relationship Id="rId15" Type="http://schemas.openxmlformats.org/officeDocument/2006/relationships/hyperlink" Target="https://techcrunch.com/2021/11/09/robinhood-data-breach/?guccounter=1" TargetMode="External"/><Relationship Id="rId36" Type="http://schemas.openxmlformats.org/officeDocument/2006/relationships/hyperlink" Target="https://9to5mac.com/2021/06/29/linkedin-breach/" TargetMode="External"/><Relationship Id="rId57" Type="http://schemas.openxmlformats.org/officeDocument/2006/relationships/hyperlink" Target="https://techcrunch.com/2020/07/28/drizly-data-breach/" TargetMode="External"/><Relationship Id="rId262" Type="http://schemas.openxmlformats.org/officeDocument/2006/relationships/hyperlink" Target="http://krebsonsecurity.com/2014/09/banks-credit-card-breach-at-home-depot/" TargetMode="External"/><Relationship Id="rId283" Type="http://schemas.openxmlformats.org/officeDocument/2006/relationships/hyperlink" Target="https://www.bbc.co.uk/news/technology-23159997" TargetMode="External"/><Relationship Id="rId318" Type="http://schemas.openxmlformats.org/officeDocument/2006/relationships/hyperlink" Target="http://last.fm/" TargetMode="External"/><Relationship Id="rId339" Type="http://schemas.openxmlformats.org/officeDocument/2006/relationships/hyperlink" Target="https://www.zdnet.com/article/university-of-wisconsin-hacked-75000-social-security-numbers-student-names-exposed/" TargetMode="External"/><Relationship Id="rId78" Type="http://schemas.openxmlformats.org/officeDocument/2006/relationships/hyperlink" Target="https://www.cbc.ca/news/canada/montreal/desjardins-data-breach-1.5344216" TargetMode="External"/><Relationship Id="rId99" Type="http://schemas.openxmlformats.org/officeDocument/2006/relationships/hyperlink" Target="https://www.theregister.co.uk/2019/02/11/620_million_hacked_accounts_dark_web/" TargetMode="External"/><Relationship Id="rId101" Type="http://schemas.openxmlformats.org/officeDocument/2006/relationships/hyperlink" Target="https://techcrunch.com/2019/02/14/hacker-strikes-again/" TargetMode="External"/><Relationship Id="rId122" Type="http://schemas.openxmlformats.org/officeDocument/2006/relationships/hyperlink" Target="https://www.straitstimes.com/singapore/personal-info-of-15m-singhealth-patients-including-pm-lee-stolen-in-singapores-most" TargetMode="External"/><Relationship Id="rId143" Type="http://schemas.openxmlformats.org/officeDocument/2006/relationships/hyperlink" Target="https://www.bbc.co.uk/news/technology-44628874" TargetMode="External"/><Relationship Id="rId164" Type="http://schemas.openxmlformats.org/officeDocument/2006/relationships/hyperlink" Target="https://threatpost.com/leaky-rootsweb-server-exposes-some-ancestry-com-user-data/129248/" TargetMode="External"/><Relationship Id="rId185" Type="http://schemas.openxmlformats.org/officeDocument/2006/relationships/hyperlink" Target="https://thehackernews.com/2017/09/viacom-amazon-server.html" TargetMode="External"/><Relationship Id="rId350" Type="http://schemas.openxmlformats.org/officeDocument/2006/relationships/hyperlink" Target="http://www.pcmag.com/article2/0,2817,2388200,00.asp" TargetMode="External"/><Relationship Id="rId371" Type="http://schemas.openxmlformats.org/officeDocument/2006/relationships/hyperlink" Target="https://www.databreaches.net/puerto-rico-dept-of-health-reports-breach-affecting-400000-triple-s-salud-fined-100k/" TargetMode="External"/><Relationship Id="rId406" Type="http://schemas.openxmlformats.org/officeDocument/2006/relationships/hyperlink" Target="https://www.dw.com/en/telekom-says-data-from-17-million-customers-was-stolen/a-3690132" TargetMode="External"/><Relationship Id="rId9" Type="http://schemas.openxmlformats.org/officeDocument/2006/relationships/hyperlink" Target="https://twitter.com/haveibeenpwned/status/1504343470072549377?lang=en" TargetMode="External"/><Relationship Id="rId210" Type="http://schemas.openxmlformats.org/officeDocument/2006/relationships/hyperlink" Target="https://www.vice.com/en_us/article/pgkk8v/427-million-myspace-passwords-emails-data-breach" TargetMode="External"/><Relationship Id="rId392" Type="http://schemas.openxmlformats.org/officeDocument/2006/relationships/hyperlink" Target="https://www.reuters.com/article/us-mellon-breach-idUSN2143343820080521" TargetMode="External"/><Relationship Id="rId427" Type="http://schemas.openxmlformats.org/officeDocument/2006/relationships/hyperlink" Target="https://www.wired.com/2005/06/cardsystems-data-left-unsecured/" TargetMode="External"/><Relationship Id="rId26" Type="http://schemas.openxmlformats.org/officeDocument/2006/relationships/hyperlink" Target="https://www.bbc.co.uk/news/technology-58817658" TargetMode="External"/><Relationship Id="rId231" Type="http://schemas.openxmlformats.org/officeDocument/2006/relationships/hyperlink" Target="http://ashleymadison.com/" TargetMode="External"/><Relationship Id="rId252" Type="http://schemas.openxmlformats.org/officeDocument/2006/relationships/hyperlink" Target="http://news.iu.edu/releases/iu/2014/02/data-exposure-disclosure.shtml" TargetMode="External"/><Relationship Id="rId273" Type="http://schemas.openxmlformats.org/officeDocument/2006/relationships/hyperlink" Target="https://www.bbc.co.uk/news/technology-25572661" TargetMode="External"/><Relationship Id="rId294" Type="http://schemas.openxmlformats.org/officeDocument/2006/relationships/hyperlink" Target="http://macrumours.com/" TargetMode="External"/><Relationship Id="rId308" Type="http://schemas.openxmlformats.org/officeDocument/2006/relationships/hyperlink" Target="http://news.emory.edu/stories/2012/04/ehc_missing_data/campus.html" TargetMode="External"/><Relationship Id="rId329" Type="http://schemas.openxmlformats.org/officeDocument/2006/relationships/hyperlink" Target="http://www.fosters.com/apps/pbcs.dll/article?AID=/20110120/GJNEWS_01/701209744" TargetMode="External"/><Relationship Id="rId47" Type="http://schemas.openxmlformats.org/officeDocument/2006/relationships/hyperlink" Target="https://www.zdnet.com/article/experian-challenged-over-massive-data-leak-in-brazil/" TargetMode="External"/><Relationship Id="rId68" Type="http://schemas.openxmlformats.org/officeDocument/2006/relationships/hyperlink" Target="https://www.zdnet.com/article/dutch-government-loses-hard-drives-with-data-of-6-9-million-registered-donors/" TargetMode="External"/><Relationship Id="rId89" Type="http://schemas.openxmlformats.org/officeDocument/2006/relationships/hyperlink" Target="https://www.theregister.co.uk/2019/02/11/620_million_hacked_accounts_dark_web/" TargetMode="External"/><Relationship Id="rId112" Type="http://schemas.openxmlformats.org/officeDocument/2006/relationships/hyperlink" Target="https://www.zdnet.com/article/town-of-salem-game-suffers-data-breach-exposing-7-6-million-user-details/" TargetMode="External"/><Relationship Id="rId133" Type="http://schemas.openxmlformats.org/officeDocument/2006/relationships/hyperlink" Target="https://www.bbc.co.uk/news/business-45016906" TargetMode="External"/><Relationship Id="rId154" Type="http://schemas.openxmlformats.org/officeDocument/2006/relationships/hyperlink" Target="https://www.zdnet.com/article/dell-announces-security-breach/" TargetMode="External"/><Relationship Id="rId175" Type="http://schemas.openxmlformats.org/officeDocument/2006/relationships/hyperlink" Target="http://www.scmp.com/news/hong-kong/politics/article/2082566/laptops-containing-37-million-hong-kong-voters-data-stolen" TargetMode="External"/><Relationship Id="rId340"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361" Type="http://schemas.openxmlformats.org/officeDocument/2006/relationships/hyperlink" Target="https://www.finextra.com/newsarticle/23243/restaurant-depot-hacked-by-russian-cyber-criminals" TargetMode="External"/><Relationship Id="rId196" Type="http://schemas.openxmlformats.org/officeDocument/2006/relationships/hyperlink" Target="https://www.healthcare-informatics.com/news-item/cybersecurity/breaking-massive-cyber-attack-banner-health-affects-37m-individuals" TargetMode="External"/><Relationship Id="rId200" Type="http://schemas.openxmlformats.org/officeDocument/2006/relationships/hyperlink" Target="https://www.neowin.net/news/microsoft-owned-linkedin-is-sending-emails-to-users-about-a-lyndacom-data-breach" TargetMode="External"/><Relationship Id="rId382" Type="http://schemas.openxmlformats.org/officeDocument/2006/relationships/hyperlink" Target="http://techcrunch.com/2009/12/14/rockyou-hack-security-myspace-facebook-passwords/" TargetMode="External"/><Relationship Id="rId417" Type="http://schemas.openxmlformats.org/officeDocument/2006/relationships/hyperlink" Target="http://www.pcworld.com/article/131453/article.html" TargetMode="External"/><Relationship Id="rId16" Type="http://schemas.openxmlformats.org/officeDocument/2006/relationships/hyperlink" Target="https://techcrunch.com/2021/11/09/robinhood-data-breach/?guccounter=1" TargetMode="External"/><Relationship Id="rId221" Type="http://schemas.openxmlformats.org/officeDocument/2006/relationships/hyperlink" Target="https://krebsonsecurity.com/2015/05/carefirst-blue-cross-breach-hits-1-1m/" TargetMode="External"/><Relationship Id="rId242" Type="http://schemas.openxmlformats.org/officeDocument/2006/relationships/hyperlink" Target="http://techcrunch.com/2015/03/27/slack-got-hacked/" TargetMode="External"/><Relationship Id="rId263" Type="http://schemas.openxmlformats.org/officeDocument/2006/relationships/hyperlink" Target="http://www.securityweek.com/20-million-people-fall-victim-south-korea-data-leak" TargetMode="External"/><Relationship Id="rId284" Type="http://schemas.openxmlformats.org/officeDocument/2006/relationships/hyperlink" Target="http://arstechnica.com/security/2013/07/hack-exposes-e-mail-addresses-password-data-for-2-million-ubuntu-forum-users/" TargetMode="External"/><Relationship Id="rId319" Type="http://schemas.openxmlformats.org/officeDocument/2006/relationships/hyperlink" Target="http://www.zdnet.com/article/hackers-stole-43-million-last-fm-account-details-in-2012-breach/" TargetMode="External"/><Relationship Id="rId37" Type="http://schemas.openxmlformats.org/officeDocument/2006/relationships/hyperlink" Target="https://www.reuters.com/business/autos-transportation/vw-says-data-breach-vendor-impacted-33-million-people-north-america-2021-06-11/" TargetMode="External"/><Relationship Id="rId58" Type="http://schemas.openxmlformats.org/officeDocument/2006/relationships/hyperlink" Target="https://www.nytimes.com/2020/08/01/technology/gedmatch-breach-privacy.html?referringSource=articleShare" TargetMode="External"/><Relationship Id="rId79" Type="http://schemas.openxmlformats.org/officeDocument/2006/relationships/hyperlink" Target="https://www.washingtonpost.com/technology/2019/06/10/us-customs-border-protection-says-photos-travelers-into-out-country-were-recently-taken-data-breach/?utm_term=.69c66aaf152f" TargetMode="External"/><Relationship Id="rId102" Type="http://schemas.openxmlformats.org/officeDocument/2006/relationships/hyperlink" Target="https://techcrunch.com/2019/02/14/hacker-strikes-again/" TargetMode="External"/><Relationship Id="rId123" Type="http://schemas.openxmlformats.org/officeDocument/2006/relationships/hyperlink" Target="http://govpaynow.com/" TargetMode="External"/><Relationship Id="rId144" Type="http://schemas.openxmlformats.org/officeDocument/2006/relationships/hyperlink" Target="https://www.bleepingcomputer.com/news/security/thousands-of-apps-leak-sensitive-data-via-misconfigured-firebase-backends/" TargetMode="External"/><Relationship Id="rId330" Type="http://schemas.openxmlformats.org/officeDocument/2006/relationships/hyperlink" Target="https://www.infosecurity-magazine.com/news/south-shore-hospital-data-breach-may-affect-up-to/" TargetMode="External"/><Relationship Id="rId90" Type="http://schemas.openxmlformats.org/officeDocument/2006/relationships/hyperlink" Target="https://www.theregister.co.uk/2019/02/11/620_million_hacked_accounts_dark_web/" TargetMode="External"/><Relationship Id="rId165" Type="http://schemas.openxmlformats.org/officeDocument/2006/relationships/hyperlink" Target="https://www.cnet.com/news/yahoo-says-forged-cookie-attack-accessed-about-32m-accounts/" TargetMode="External"/><Relationship Id="rId186" Type="http://schemas.openxmlformats.org/officeDocument/2006/relationships/hyperlink" Target="https://www.consumer.ftc.gov/blog/2017/09/equifax-data-breach-what-do" TargetMode="External"/><Relationship Id="rId351" Type="http://schemas.openxmlformats.org/officeDocument/2006/relationships/hyperlink" Target="https://spectrum.ieee.org/riskfactor/computing/it/health-net-data-breaches-affects-19-million-people" TargetMode="External"/><Relationship Id="rId372" Type="http://schemas.openxmlformats.org/officeDocument/2006/relationships/hyperlink" Target="https://www.thelantern.com/2010/12/hacked-data-breach-costly-for-ohio-state-victims-of-compromised-info/" TargetMode="External"/><Relationship Id="rId393" Type="http://schemas.openxmlformats.org/officeDocument/2006/relationships/hyperlink" Target="https://www.networkworld.com/article/2274502/security-oversight-may-have-enabled-countrywide-breach.html" TargetMode="External"/><Relationship Id="rId407" Type="http://schemas.openxmlformats.org/officeDocument/2006/relationships/hyperlink" Target="http://infowatch.com/node/1289" TargetMode="External"/><Relationship Id="rId428" Type="http://schemas.openxmlformats.org/officeDocument/2006/relationships/hyperlink" Target="http://money.cnn.com/2004/06/23/technology/aol_spam/" TargetMode="External"/><Relationship Id="rId211" Type="http://schemas.openxmlformats.org/officeDocument/2006/relationships/hyperlink" Target="http://www.threemediacentre.co.uk/news/2017/handsetfraud-update.aspx" TargetMode="External"/><Relationship Id="rId232" Type="http://schemas.openxmlformats.org/officeDocument/2006/relationships/hyperlink" Target="http://krebsonsecurity.com/2015/07/online-cheating-site-ashleymadison-hacked/" TargetMode="External"/><Relationship Id="rId253" Type="http://schemas.openxmlformats.org/officeDocument/2006/relationships/hyperlink" Target="https://www.businessinsider.com/cyber-thieves-took-data-on-145-million-ebay-customers-by-hacking-3-corporate-employees-2014-5?r=US&amp;IR=T" TargetMode="External"/><Relationship Id="rId274" Type="http://schemas.openxmlformats.org/officeDocument/2006/relationships/hyperlink" Target="http://www1.udel.edu/udaily/2014/jul/resources073013.html" TargetMode="External"/><Relationship Id="rId295" Type="http://schemas.openxmlformats.org/officeDocument/2006/relationships/hyperlink" Target="http://www.wired.co.uk/news/archive/2013-11/13/mac-rumours-forums-hacked" TargetMode="External"/><Relationship Id="rId309" Type="http://schemas.openxmlformats.org/officeDocument/2006/relationships/hyperlink" Target="http://www.rawstory.com/rs/2012/04/26/texas-attorney-general-exposes-millions-of-voters-social-security-numbers/" TargetMode="External"/><Relationship Id="rId27" Type="http://schemas.openxmlformats.org/officeDocument/2006/relationships/hyperlink" Target="https://www.vice.com/en/article/z3xpm8/company-that-routes-billions-of-text-messages-quietly-says-it-was-hacked" TargetMode="External"/><Relationship Id="rId48" Type="http://schemas.openxmlformats.org/officeDocument/2006/relationships/hyperlink" Target="https://www.wired.com/story/gab-hack-data-breach-ddosecrets/" TargetMode="External"/><Relationship Id="rId69" Type="http://schemas.openxmlformats.org/officeDocument/2006/relationships/hyperlink" Target="https://www.bbc.co.uk/news/business-51760510" TargetMode="External"/><Relationship Id="rId113" Type="http://schemas.openxmlformats.org/officeDocument/2006/relationships/hyperlink" Target="https://www.bleepingcomputer.com/news/security/over-275-million-records-exposed-by-unsecured-mongodb-database/" TargetMode="External"/><Relationship Id="rId134" Type="http://schemas.openxmlformats.org/officeDocument/2006/relationships/hyperlink" Target="https://www.bloombergquint.com/technology/hack-of-dna-website-exposes-data-from-92-million-user-accounts" TargetMode="External"/><Relationship Id="rId320" Type="http://schemas.openxmlformats.org/officeDocument/2006/relationships/hyperlink" Target="http://news.cnet.com/8301-1009_3-57449325-83/what-the-password-leaks-mean-to-you-faq/?tag=mncol;txt" TargetMode="External"/><Relationship Id="rId80" Type="http://schemas.openxmlformats.org/officeDocument/2006/relationships/hyperlink" Target="https://www.zdnet.com/article/amca-data-breach-has-now-gone-over-the-20-million-mark/" TargetMode="External"/><Relationship Id="rId155" Type="http://schemas.openxmlformats.org/officeDocument/2006/relationships/hyperlink" Target="https://www.dailymail.co.uk/sciencetech/article-6415441/Furry-erotica-site-hit-data-breach-exposed-hundreds-thousands-users-information.html" TargetMode="External"/><Relationship Id="rId176" Type="http://schemas.openxmlformats.org/officeDocument/2006/relationships/hyperlink" Target="https://www.theguardian.com/technology/2017/mar/06/email-addresses-spam-leak-river-city-media" TargetMode="External"/><Relationship Id="rId197" Type="http://schemas.openxmlformats.org/officeDocument/2006/relationships/hyperlink" Target="http://www.zdnet.com/article/over-25-million-accounts-stolen-after-mail-ru-forums-raided-by-hackers/" TargetMode="External"/><Relationship Id="rId341" Type="http://schemas.openxmlformats.org/officeDocument/2006/relationships/hyperlink" Target="http://www.ehackingnews.com/2011/12/hackers-compromised-38-million-chinese.html" TargetMode="External"/><Relationship Id="rId362" Type="http://schemas.openxmlformats.org/officeDocument/2006/relationships/hyperlink" Target="https://uk.reuters.com/article/us-korea-hacking-nexon/data-of-13-million-south-korean-online-game-subscribers-hacked-idUSTRE7AP09H20111126" TargetMode="External"/><Relationship Id="rId383" Type="http://schemas.openxmlformats.org/officeDocument/2006/relationships/hyperlink" Target="https://www.computerworld.com/article/2530152/checkfree-warns-5-million-customers-after-hack.html" TargetMode="External"/><Relationship Id="rId418" Type="http://schemas.openxmlformats.org/officeDocument/2006/relationships/hyperlink" Target="http://news.bbc.co.uk/2/hi/uk_news/7103911.stm" TargetMode="External"/><Relationship Id="rId201" Type="http://schemas.openxmlformats.org/officeDocument/2006/relationships/hyperlink" Target="https://www.zdnet.com/article/ubuntu-forums-hack-exposes-two-million-users/" TargetMode="External"/><Relationship Id="rId222" Type="http://schemas.openxmlformats.org/officeDocument/2006/relationships/hyperlink" Target="http://blog.twitch.tv/2015/03/important-notice-about-your-twitch-account/" TargetMode="External"/><Relationship Id="rId243" Type="http://schemas.openxmlformats.org/officeDocument/2006/relationships/hyperlink" Target="http://www.theguardian.com/technology/2015/aug/10/carphone-warehouse-uk-data-watchdog-investigating-customer-hack" TargetMode="External"/><Relationship Id="rId264" Type="http://schemas.openxmlformats.org/officeDocument/2006/relationships/hyperlink" Target="http://www.theguardian.com/technology/2014/jun/16/dominos-pizza-ransom-hack-data" TargetMode="External"/><Relationship Id="rId285" Type="http://schemas.openxmlformats.org/officeDocument/2006/relationships/hyperlink" Target="https://www.zdnet.com/article/club-nintendo-site-hacked-customer-data-exposed/" TargetMode="External"/><Relationship Id="rId17" Type="http://schemas.openxmlformats.org/officeDocument/2006/relationships/hyperlink" Target="https://www.riskbasedsecurity.com/2021/12/14/dark-web-roundup-november-2021/" TargetMode="External"/><Relationship Id="rId38" Type="http://schemas.openxmlformats.org/officeDocument/2006/relationships/hyperlink" Target="https://www.wsj.com/articles/mcdonalds-hit-by-data-breach-in-south-korea-taiwan-11623412800" TargetMode="External"/><Relationship Id="rId59" Type="http://schemas.openxmlformats.org/officeDocument/2006/relationships/hyperlink" Target="https://www.forbes.com/sites/daveywinder/2020/09/21/activision-accounts-hacked-500000-call-of-duty-players-could-be-affected-report/?sh=7ca04e0f7bbe" TargetMode="External"/><Relationship Id="rId103" Type="http://schemas.openxmlformats.org/officeDocument/2006/relationships/hyperlink" Target="https://techcrunch.com/2019/01/31/houzz-data-breach/" TargetMode="External"/><Relationship Id="rId124" Type="http://schemas.openxmlformats.org/officeDocument/2006/relationships/hyperlink" Target="https://krebsonsecurity.com/2018/09/govpaynow-com-leaks-14m-records/" TargetMode="External"/><Relationship Id="rId310" Type="http://schemas.openxmlformats.org/officeDocument/2006/relationships/hyperlink" Target="https://www.reuters.com/article/us-usa-hackers-utah/european-hackers-suspected-in-utah-medicaid-files-breach-idUSBRE83404G20120405" TargetMode="External"/><Relationship Id="rId70" Type="http://schemas.openxmlformats.org/officeDocument/2006/relationships/hyperlink" Target="https://www.which.co.uk/news/2020/03/boots-advantage-card-tesco-clubcard-both-suffer-data-breaches-in-same-week/" TargetMode="External"/><Relationship Id="rId91" Type="http://schemas.openxmlformats.org/officeDocument/2006/relationships/hyperlink" Target="https://www.theregister.co.uk/2019/02/11/620_million_hacked_accounts_dark_web/" TargetMode="External"/><Relationship Id="rId145" Type="http://schemas.openxmlformats.org/officeDocument/2006/relationships/hyperlink" Target="http://www.zdnet.com/article/another-data-leak-hits-india-aadhaar-biometric-database/" TargetMode="External"/><Relationship Id="rId166" Type="http://schemas.openxmlformats.org/officeDocument/2006/relationships/hyperlink" Target="https://www.bloomberg.com/news/articles/2017-11-21/uber-concealed-cyberattack-that-exposed-57-million-people-s-data" TargetMode="External"/><Relationship Id="rId187" Type="http://schemas.openxmlformats.org/officeDocument/2006/relationships/hyperlink" Target="https://thehackernews.com/2017/09/hacker-track-car.html" TargetMode="External"/><Relationship Id="rId331" Type="http://schemas.openxmlformats.org/officeDocument/2006/relationships/hyperlink" Target="https://www-ft-com.libezproxy.open.ac.uk/content/819f5b1c-eb80-11e0-a576-00144feab49a" TargetMode="External"/><Relationship Id="rId352" Type="http://schemas.openxmlformats.org/officeDocument/2006/relationships/hyperlink" Target="http://databreachinvestigation.blogspot.com/2011/04/thief-gets-away-with-eisenhower-medical.html" TargetMode="External"/><Relationship Id="rId373" Type="http://schemas.openxmlformats.org/officeDocument/2006/relationships/hyperlink" Target="http://www.healthcareinfosecurity.com/chicago-breach-affects-180000-a-2496" TargetMode="External"/><Relationship Id="rId394" Type="http://schemas.openxmlformats.org/officeDocument/2006/relationships/hyperlink" Target="http://news.bbc.co.uk/1/hi/uk_politics/7608155.stm" TargetMode="External"/><Relationship Id="rId408" Type="http://schemas.openxmlformats.org/officeDocument/2006/relationships/hyperlink" Target="http://news.bbc.co.uk/1/hi/england/gloucestershire/7639006.stm" TargetMode="External"/><Relationship Id="rId429" Type="http://schemas.openxmlformats.org/officeDocument/2006/relationships/printerSettings" Target="../printerSettings/printerSettings1.bin"/><Relationship Id="rId1" Type="http://schemas.openxmlformats.org/officeDocument/2006/relationships/hyperlink" Target="https://arstechnica.com/information-technology/2022/08/plex-imposes-password-reset-after-hackers-steal-data-for-15-million-users/" TargetMode="External"/><Relationship Id="rId212" Type="http://schemas.openxmlformats.org/officeDocument/2006/relationships/hyperlink" Target="http://www.abc.net.au/news/2016-10-28/red-cross-blood-service-admits-to-data-breach/7974036" TargetMode="External"/><Relationship Id="rId233" Type="http://schemas.openxmlformats.org/officeDocument/2006/relationships/hyperlink" Target="http://www.bbc.co.uk/news/world-us-canada-33120405" TargetMode="External"/><Relationship Id="rId254" Type="http://schemas.openxmlformats.org/officeDocument/2006/relationships/hyperlink" Target="http://time.com/3151681/ups-hack/" TargetMode="External"/><Relationship Id="rId28" Type="http://schemas.openxmlformats.org/officeDocument/2006/relationships/hyperlink" Target="https://www.theguardian.com/news/2021/oct/03/pandora-papers-biggest-ever-leak-of-offshore-data-exposes-financial-secrets-of-rich-and-powerful" TargetMode="External"/><Relationship Id="rId49" Type="http://schemas.openxmlformats.org/officeDocument/2006/relationships/hyperlink" Target="https://www.theguardian.com/world/2021/mar/05/airline-data-hack-hundreds-of-thousands-of-star-alliance-passengers-details-stolen" TargetMode="External"/><Relationship Id="rId114" Type="http://schemas.openxmlformats.org/officeDocument/2006/relationships/hyperlink" Target="https://www.zdnet.com/article/hacker-steals-data-of-millions-of-bulgarians-emails-it-to-local-media/" TargetMode="External"/><Relationship Id="rId275" Type="http://schemas.openxmlformats.org/officeDocument/2006/relationships/hyperlink" Target="https://www.esecurityplanet.com/network-security/central-hudson-gas-and-electric-hacked.html" TargetMode="External"/><Relationship Id="rId296" Type="http://schemas.openxmlformats.org/officeDocument/2006/relationships/hyperlink" Target="https://krebsonsecurity.com/2014/03/experian-lapse-allowed-id-theft-service-to-access-200-million-consumer-records/" TargetMode="External"/><Relationship Id="rId300" Type="http://schemas.openxmlformats.org/officeDocument/2006/relationships/hyperlink" Target="http://ssndob.ms/" TargetMode="External"/><Relationship Id="rId60" Type="http://schemas.openxmlformats.org/officeDocument/2006/relationships/hyperlink" Target="https://www.theguardian.com/world/2020/sep/14/zhenhua-data-full-list-leak-database-personal-details-millions-china-tech-company" TargetMode="External"/><Relationship Id="rId81" Type="http://schemas.openxmlformats.org/officeDocument/2006/relationships/hyperlink" Target="https://www.theguardian.com/australia-news/2019/jun/04/australian-national-university-hit-by-huge-data-breach" TargetMode="External"/><Relationship Id="rId135" Type="http://schemas.openxmlformats.org/officeDocument/2006/relationships/hyperlink" Target="https://www.nytimes.com/2018/04/01/technology/saks-lord-taylor-credit-cards.html" TargetMode="External"/><Relationship Id="rId156" Type="http://schemas.openxmlformats.org/officeDocument/2006/relationships/hyperlink" Target="https://www.bleepingcomputer.com/news/security/sky-brasil-exposes-32-million-customer-records/" TargetMode="External"/><Relationship Id="rId177" Type="http://schemas.openxmlformats.org/officeDocument/2006/relationships/hyperlink" Target="http://www.zdnet.com/article/font-sharing-site-dafont-hacked-thousands-of-accounts-stolen/" TargetMode="External"/><Relationship Id="rId198" Type="http://schemas.openxmlformats.org/officeDocument/2006/relationships/hyperlink" Target="http://www.bbc.co.uk/news/technology-38350987" TargetMode="External"/><Relationship Id="rId321" Type="http://schemas.openxmlformats.org/officeDocument/2006/relationships/hyperlink" Target="http://www.forbes.com/sites/andygreenberg/2012/07/23/eight-million-passwords-spilled-from-gaming-site-gamigo-months-after-breach/" TargetMode="External"/><Relationship Id="rId342" Type="http://schemas.openxmlformats.org/officeDocument/2006/relationships/hyperlink" Target="https://www.databreaches.net/southern-california-medical-legal-consultants-reveals-that-300000-workers-compensation-applicants-names-and-social-security-numbers-were-exposed-on-internet/" TargetMode="External"/><Relationship Id="rId363" Type="http://schemas.openxmlformats.org/officeDocument/2006/relationships/hyperlink" Target="https://www.law360.com/articles/277961/nemours-says-data-breach-affected-1-6m-patients" TargetMode="External"/><Relationship Id="rId384" Type="http://schemas.openxmlformats.org/officeDocument/2006/relationships/hyperlink" Target="http://voices.washingtonpost.com/securityfix/2009/07/network_solutions_hack_comprom.html" TargetMode="External"/><Relationship Id="rId419" Type="http://schemas.openxmlformats.org/officeDocument/2006/relationships/hyperlink" Target="http://www.wired.com/threatlevel/2008/07/ameritrade-hack/" TargetMode="External"/><Relationship Id="rId202" Type="http://schemas.openxmlformats.org/officeDocument/2006/relationships/hyperlink" Target="https://www.forbes.com/sites/moneybuilder/2016/07/08/this-week-in-credit-card-news-wendys-data-breach-affects-1000-stores-card-fraud-dropping/" TargetMode="External"/><Relationship Id="rId223" Type="http://schemas.openxmlformats.org/officeDocument/2006/relationships/hyperlink" Target="https://www.computerweekly.com/news/2240242508/Premera-hack-exposes-11-million-financial-and-medical-records" TargetMode="External"/><Relationship Id="rId244" Type="http://schemas.openxmlformats.org/officeDocument/2006/relationships/hyperlink" Target="http://www.theguardian.com/business/2015/mar/29/british-airways-frequent-flyer-accounts-hacked" TargetMode="External"/><Relationship Id="rId18" Type="http://schemas.openxmlformats.org/officeDocument/2006/relationships/hyperlink" Target="https://hothardware.com/news/acer-confirms-hacked-again-60gb-stolen-customer-data" TargetMode="External"/><Relationship Id="rId39" Type="http://schemas.openxmlformats.org/officeDocument/2006/relationships/hyperlink" Target="https://indianexpress.com/article/explained/air-india-sita-data-breach-explained-7325501/" TargetMode="External"/><Relationship Id="rId265" Type="http://schemas.openxmlformats.org/officeDocument/2006/relationships/hyperlink" Target="http://www.theguardian.com/technology/2014/aug/05/mozilla-leak-developer-email-addresses-passwords-firefox" TargetMode="External"/><Relationship Id="rId286" Type="http://schemas.openxmlformats.org/officeDocument/2006/relationships/hyperlink" Target="http://uk.businessinsider.com/snowden-leaks-timeline-2016-9" TargetMode="External"/><Relationship Id="rId50" Type="http://schemas.openxmlformats.org/officeDocument/2006/relationships/hyperlink" Target="https://www.businessinsider.com/stolen-data-of-533-million-facebook-users-leaked-online-2021-4?r=US&amp;IR=T" TargetMode="External"/><Relationship Id="rId104" Type="http://schemas.openxmlformats.org/officeDocument/2006/relationships/hyperlink" Target="http://ge.tt/" TargetMode="External"/><Relationship Id="rId125" Type="http://schemas.openxmlformats.org/officeDocument/2006/relationships/hyperlink" Target="https://www.abc.net.au/news/2018-10-25/cathay-pacific-data-breach-affects-9.4-million-customers/10429878" TargetMode="External"/><Relationship Id="rId146" Type="http://schemas.openxmlformats.org/officeDocument/2006/relationships/hyperlink" Target="https://www.nbcnews.com/feature/nbc-out/security-flaws-gay-dating-app-grindr-expose-users-location-data-n858446" TargetMode="External"/><Relationship Id="rId167" Type="http://schemas.openxmlformats.org/officeDocument/2006/relationships/hyperlink" Target="https://www.theguardian.com/business/2017/apr/09/wonga-data-breach-could-affect-250000-uk-customers?CMP=Share_iOSApp_Other" TargetMode="External"/><Relationship Id="rId188" Type="http://schemas.openxmlformats.org/officeDocument/2006/relationships/hyperlink" Target="http://money.cnn.com/2016/05/19/technology/linkedin-hack/" TargetMode="External"/><Relationship Id="rId311" Type="http://schemas.openxmlformats.org/officeDocument/2006/relationships/hyperlink" Target="https://www.forbes.com/sites/erikkain/2012/08/09/its-official-blizzard-hacked-account-information-stolen/" TargetMode="External"/><Relationship Id="rId332" Type="http://schemas.openxmlformats.org/officeDocument/2006/relationships/hyperlink" Target="https://www.databreaches.net/ankle-foot-center-of-tampa-bay-breach-affecting-156000-included-social-security-numbers-as-well-as-phi/" TargetMode="External"/><Relationship Id="rId353" Type="http://schemas.openxmlformats.org/officeDocument/2006/relationships/hyperlink" Target="https://www.inforisktoday.com/400000-affected-by-stolen-pc-a-3853" TargetMode="External"/><Relationship Id="rId374" Type="http://schemas.openxmlformats.org/officeDocument/2006/relationships/hyperlink" Target="http://www.databreaches.net/?p=12611" TargetMode="External"/><Relationship Id="rId395" Type="http://schemas.openxmlformats.org/officeDocument/2006/relationships/hyperlink" Target="http://www.theregister.co.uk/2008/12/29/rbs_worldpay_breach/" TargetMode="External"/><Relationship Id="rId409" Type="http://schemas.openxmlformats.org/officeDocument/2006/relationships/hyperlink" Target="http://monster.com/" TargetMode="External"/><Relationship Id="rId71" Type="http://schemas.openxmlformats.org/officeDocument/2006/relationships/hyperlink" Target="https://www.techradar.com/uk/news/tesco-clubcard-holders-warned-of-major-security-issue" TargetMode="External"/><Relationship Id="rId92" Type="http://schemas.openxmlformats.org/officeDocument/2006/relationships/hyperlink" Target="https://www.theregister.co.uk/2019/02/11/620_million_hacked_accounts_dark_web/" TargetMode="External"/><Relationship Id="rId213" Type="http://schemas.openxmlformats.org/officeDocument/2006/relationships/hyperlink" Target="http://venturebeat.com/2016/08/02/hackers-break-into-telegram-revealing-15-million-users-phone-numbers/" TargetMode="External"/><Relationship Id="rId234"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420" Type="http://schemas.openxmlformats.org/officeDocument/2006/relationships/hyperlink" Target="http://techcrunch.com/2006/08/06/aol-proudly-releases-massive-amounts-of-user-search-data/" TargetMode="External"/><Relationship Id="rId2" Type="http://schemas.openxmlformats.org/officeDocument/2006/relationships/hyperlink" Target="https://www.bleepingcomputer.com/news/security/twitter-confirms-zero-day-used-to-expose-data-of-54-million-accounts/" TargetMode="External"/><Relationship Id="rId29" Type="http://schemas.openxmlformats.org/officeDocument/2006/relationships/hyperlink" Target="https://arstechnica.com/information-technology/2021/10/neiman-marcus-data-breach-impacts-4-6-million-customers/" TargetMode="External"/><Relationship Id="rId255" Type="http://schemas.openxmlformats.org/officeDocument/2006/relationships/hyperlink" Target="http://www.cityam.com/1406190300/ecb-website-hacked" TargetMode="External"/><Relationship Id="rId276" Type="http://schemas.openxmlformats.org/officeDocument/2006/relationships/hyperlink" Target="https://edition.cnn.com/2013/02/01/tech/social-media/twitter-hacked/index.html" TargetMode="External"/><Relationship Id="rId297" Type="http://schemas.openxmlformats.org/officeDocument/2006/relationships/hyperlink" Target="http://www.securityweek.com/attacker-steals-data-2-million-vodafone-germany-customers" TargetMode="External"/><Relationship Id="rId40" Type="http://schemas.openxmlformats.org/officeDocument/2006/relationships/hyperlink" Target="https://www.japantimes.co.jp/news/2021/05/22/business/tech/omiai-dating-app-hack-japan/" TargetMode="External"/><Relationship Id="rId115" Type="http://schemas.openxmlformats.org/officeDocument/2006/relationships/hyperlink" Target="https://www.forbes.com/sites/rachelsandler/2019/07/29/capital-one-says-hacker-breached-accounts-of-100-million-people-ex-amazon-employee-arrested/" TargetMode="External"/><Relationship Id="rId136" Type="http://schemas.openxmlformats.org/officeDocument/2006/relationships/hyperlink" Target="https://www.khaleejtimes.com/nation/dubai/dubais-careem-admits-to-data-breach-of-14-million-users" TargetMode="External"/><Relationship Id="rId157" Type="http://schemas.openxmlformats.org/officeDocument/2006/relationships/hyperlink" Target="https://www.bbc.co.uk/news/technology-46261209" TargetMode="External"/><Relationship Id="rId178" Type="http://schemas.openxmlformats.org/officeDocument/2006/relationships/hyperlink" Target="http://www.cbc.ca/beta/news/technology/bell-data-breach-customer-names-phone-numbers-emails-leak-1.4116608" TargetMode="External"/><Relationship Id="rId301" Type="http://schemas.openxmlformats.org/officeDocument/2006/relationships/hyperlink" Target="http://krebsonsecurity.com/2013/09/data-broker-giants-hacked-by-id-theft-service/" TargetMode="External"/><Relationship Id="rId322" Type="http://schemas.openxmlformats.org/officeDocument/2006/relationships/hyperlink" Target="http://militarysingles.com/" TargetMode="External"/><Relationship Id="rId343" Type="http://schemas.openxmlformats.org/officeDocument/2006/relationships/hyperlink" Target="http://writerspace.com/" TargetMode="External"/><Relationship Id="rId364" Type="http://schemas.openxmlformats.org/officeDocument/2006/relationships/hyperlink" Target="https://blog.trendmicro.com/sutter-health-sued-for-1-billion-following-data-breach/" TargetMode="External"/><Relationship Id="rId61" Type="http://schemas.openxmlformats.org/officeDocument/2006/relationships/hyperlink" Target="https://uk.pcmag.com/encryption/128228/report-ai-company-leaks-over-25m-medical-records" TargetMode="External"/><Relationship Id="rId82" Type="http://schemas.openxmlformats.org/officeDocument/2006/relationships/hyperlink" Target="https://www.zdnet.com/article/australian-tech-unicorn-canva-suffers-security-breach/" TargetMode="External"/><Relationship Id="rId199" Type="http://schemas.openxmlformats.org/officeDocument/2006/relationships/hyperlink" Target="http://lynda.com/" TargetMode="External"/><Relationship Id="rId203" Type="http://schemas.openxmlformats.org/officeDocument/2006/relationships/hyperlink" Target="http://news.trust.org/item/20160729204542-r98dj" TargetMode="External"/><Relationship Id="rId385" Type="http://schemas.openxmlformats.org/officeDocument/2006/relationships/hyperlink" Target="https://www.digitalhealth.net/2009/05/virginia-department-of-health-hacked/" TargetMode="External"/><Relationship Id="rId19" Type="http://schemas.openxmlformats.org/officeDocument/2006/relationships/hyperlink" Target="https://www.techradar.com/news/brewdog-exposes-data-of-200000-customers-and-shareholders" TargetMode="External"/><Relationship Id="rId224" Type="http://schemas.openxmlformats.org/officeDocument/2006/relationships/hyperlink" Target="https://techcrunch.com/2015/02/27/uber-database-breach-exposed-information-of-50000-drivers-company-confirms/" TargetMode="External"/><Relationship Id="rId245" Type="http://schemas.openxmlformats.org/officeDocument/2006/relationships/hyperlink" Target="https://www.nytimes.com/2015/02/05/business/hackers-breached-data-of-millions-insurer-says.html" TargetMode="External"/><Relationship Id="rId266" Type="http://schemas.openxmlformats.org/officeDocument/2006/relationships/hyperlink" Target="https://www.technologyreview.com/s/517551/prosecutors-describe-massive-breach-of-credit-card-data/" TargetMode="External"/><Relationship Id="rId287" Type="http://schemas.openxmlformats.org/officeDocument/2006/relationships/hyperlink" Target="https://www.facebook.com/notes/facebook-security/important-message-from-facebooks-white-hat-program/10151437074840766" TargetMode="External"/><Relationship Id="rId410" Type="http://schemas.openxmlformats.org/officeDocument/2006/relationships/hyperlink" Target="http://news.bbc.co.uk/1/hi/6956349.stm" TargetMode="External"/><Relationship Id="rId30" Type="http://schemas.openxmlformats.org/officeDocument/2006/relationships/hyperlink" Target="https://arstechnica.com/information-technology/2021/09/epik-data-breach-impacts-15-million-users-including-non-customers/" TargetMode="External"/><Relationship Id="rId105" Type="http://schemas.openxmlformats.org/officeDocument/2006/relationships/hyperlink" Target="https://techcrunch.com/2019/02/14/hacker-strikes-again/" TargetMode="External"/><Relationship Id="rId126" Type="http://schemas.openxmlformats.org/officeDocument/2006/relationships/hyperlink" Target="https://blog.hackenproof.com/industry-news/202-million-private-resumes-exposed" TargetMode="External"/><Relationship Id="rId147" Type="http://schemas.openxmlformats.org/officeDocument/2006/relationships/hyperlink" Target="https://www.usnews.com/news/business/articles/2018-03-20/orbitz-legacy-travel-booking-platform-likely-hacked" TargetMode="External"/><Relationship Id="rId168" Type="http://schemas.openxmlformats.org/officeDocument/2006/relationships/hyperlink" Target="http://www.bgr.in/news/indian-hacker-group-leaks-data-of-1-7-million-snapchat-users-after-ceos-poor-country-comments-report/" TargetMode="External"/><Relationship Id="rId312" Type="http://schemas.openxmlformats.org/officeDocument/2006/relationships/hyperlink" Target="https://www.databreaches.net/nyseg-and-rge-notify-customers-of-unauthorized-access-to-customer-data/" TargetMode="External"/><Relationship Id="rId333" Type="http://schemas.openxmlformats.org/officeDocument/2006/relationships/hyperlink" Target="http://www.nbcnews.com/id/44235153/ns/technology_and_science-security/t/data-breach-hits-yale-university/" TargetMode="External"/><Relationship Id="rId354" Type="http://schemas.openxmlformats.org/officeDocument/2006/relationships/hyperlink" Target="https://www.alphr.com/news/security/368062/nhs-loses-laptop-holding-8m-patient-records" TargetMode="External"/><Relationship Id="rId51" Type="http://schemas.openxmlformats.org/officeDocument/2006/relationships/hyperlink" Target="https://www.bleepingcomputer.com/news/security/physical-addresses-of-270k-ledger-owners-leaked-on-hacker-forum/" TargetMode="External"/><Relationship Id="rId72" Type="http://schemas.openxmlformats.org/officeDocument/2006/relationships/hyperlink" Target="https://news.marriott.com/news/2020/03/31/marriott-international-notifies-guests-of-property-system-incident" TargetMode="External"/><Relationship Id="rId93" Type="http://schemas.openxmlformats.org/officeDocument/2006/relationships/hyperlink" Target="https://www.theregister.co.uk/2019/02/11/620_million_hacked_accounts_dark_web/" TargetMode="External"/><Relationship Id="rId189" Type="http://schemas.openxmlformats.org/officeDocument/2006/relationships/hyperlink" Target="https://www.vice.com/en_us/article/8q88k5/hackers-stole-68-million-passwords-from-tumblr-new-analysis-reveals" TargetMode="External"/><Relationship Id="rId375" Type="http://schemas.openxmlformats.org/officeDocument/2006/relationships/hyperlink" Target="http://www.guardian.co.uk/technology/2010/jun/10/apple-ipad-security-leak?INTCMP=SRCH" TargetMode="External"/><Relationship Id="rId396" Type="http://schemas.openxmlformats.org/officeDocument/2006/relationships/hyperlink" Target="http://auction.co.kr/" TargetMode="External"/><Relationship Id="rId3" Type="http://schemas.openxmlformats.org/officeDocument/2006/relationships/hyperlink" Target="https://www.theregister.com/2022/07/05/shanghai_police_database_for_sell/" TargetMode="External"/><Relationship Id="rId214" Type="http://schemas.openxmlformats.org/officeDocument/2006/relationships/hyperlink" Target="http://www.zdnet.com/article/dailymotion-hack-exposes-millions-of-accounts/" TargetMode="External"/><Relationship Id="rId235" Type="http://schemas.openxmlformats.org/officeDocument/2006/relationships/hyperlink" Target="http://www.theguardian.com/world/2015/mar/30/personal-details-of-world-leaders-accidentally-revealed-by-g20-organisers" TargetMode="External"/><Relationship Id="rId256" Type="http://schemas.openxmlformats.org/officeDocument/2006/relationships/hyperlink" Target="http://dealbook.nytimes.com/2014/10/02/jpmorgan-discovers-further-cyber-security-issues/?_php=true&amp;_type=blogs&amp;_r=0" TargetMode="External"/><Relationship Id="rId277" Type="http://schemas.openxmlformats.org/officeDocument/2006/relationships/hyperlink" Target="https://www.healthcareitnews.com/news/walgreens-company-announces-data-breach" TargetMode="External"/><Relationship Id="rId298" Type="http://schemas.openxmlformats.org/officeDocument/2006/relationships/hyperlink" Target="https://www.bbc.co.uk/news/technology-24740873" TargetMode="External"/><Relationship Id="rId400" Type="http://schemas.openxmlformats.org/officeDocument/2006/relationships/hyperlink" Target="http://www.sfgate.com/bayarea/article/Stanford-employees-data-on-stolen-laptop-3281185.php" TargetMode="External"/><Relationship Id="rId421" Type="http://schemas.openxmlformats.org/officeDocument/2006/relationships/hyperlink" Target="http://gcn.com/Articles/2009/02/02/VA-data-breach-suit-settlement.aspx" TargetMode="External"/><Relationship Id="rId116" Type="http://schemas.openxmlformats.org/officeDocument/2006/relationships/hyperlink" Target="https://www.theguardian.com/technology/2019/aug/14/major-breach-found-in-biometrics-system-used-by-banks-uk-police-and-defence-firms" TargetMode="External"/><Relationship Id="rId137" Type="http://schemas.openxmlformats.org/officeDocument/2006/relationships/hyperlink" Target="https://techcrunch.com/2018/08/23/millions-of-texas-voter-records-exposed-online/" TargetMode="External"/><Relationship Id="rId158" Type="http://schemas.openxmlformats.org/officeDocument/2006/relationships/hyperlink" Target="https://www.hcanews.com/news/update-94k-hit-in-cms-data-breach" TargetMode="External"/><Relationship Id="rId302" Type="http://schemas.openxmlformats.org/officeDocument/2006/relationships/hyperlink" Target="http://www.huffingtonpost.com/2013/12/19/target-hacked-customer-credit-card-data-accessed_n_4471672.html?utm_hp_ref=mostpopular" TargetMode="External"/><Relationship Id="rId323" Type="http://schemas.openxmlformats.org/officeDocument/2006/relationships/hyperlink" Target="http://www.pcworld.com/article/252647/reborn_lulzsec_claims_hack_of_dating_site_for_military_personnel.html" TargetMode="External"/><Relationship Id="rId344" Type="http://schemas.openxmlformats.org/officeDocument/2006/relationships/hyperlink" Target="http://www.pcmag.com/article2/0,2817,2387186,00.asp" TargetMode="External"/><Relationship Id="rId20" Type="http://schemas.openxmlformats.org/officeDocument/2006/relationships/hyperlink" Target="https://www.techradar.com/news/brewdog-exposes-data-of-200000-customers-and-shareholders" TargetMode="External"/><Relationship Id="rId41" Type="http://schemas.openxmlformats.org/officeDocument/2006/relationships/hyperlink" Target="https://www.safetydetectives.com/blog/amazon-reviews-leak-report/" TargetMode="External"/><Relationship Id="rId62"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83" Type="http://schemas.openxmlformats.org/officeDocument/2006/relationships/hyperlink" Target="https://techcrunch.com/2019/05/20/instagram-influencer-celebrity-accounts-scraped/" TargetMode="External"/><Relationship Id="rId179" Type="http://schemas.openxmlformats.org/officeDocument/2006/relationships/hyperlink" Target="https://www.hackread.com/zomato-hacked-17-million-accounts-sold-on-dark-web/" TargetMode="External"/><Relationship Id="rId365" Type="http://schemas.openxmlformats.org/officeDocument/2006/relationships/hyperlink" Target="http://www.reuters.com/article/us-data-breach-texas-idUSTRE78S5JG20110929" TargetMode="External"/><Relationship Id="rId386" Type="http://schemas.openxmlformats.org/officeDocument/2006/relationships/hyperlink" Target="https://www.cnet.com/news/uc-berkeley-computers-hacked-160000-at-risk/" TargetMode="External"/><Relationship Id="rId190" Type="http://schemas.openxmlformats.org/officeDocument/2006/relationships/hyperlink" Target="https://www.cnbc.com/2016/09/22/yahoo-data-breach-is-among-the-biggest-in-history.html" TargetMode="External"/><Relationship Id="rId204" Type="http://schemas.openxmlformats.org/officeDocument/2006/relationships/hyperlink" Target="https://torrentfreak.com/utorrent-forums-hacked-passwords-compromised-160608/" TargetMode="External"/><Relationship Id="rId225" Type="http://schemas.openxmlformats.org/officeDocument/2006/relationships/hyperlink" Target="http://uk.reuters.com/article/us-usa-voters-breach-idUKKBN0UB1E020151229" TargetMode="External"/><Relationship Id="rId246" Type="http://schemas.openxmlformats.org/officeDocument/2006/relationships/hyperlink" Target="https://healthitsecurity.com/news/ucla-health-reaches-7.5m-settlement-over-2015-breach-of-4.5m" TargetMode="External"/><Relationship Id="rId267" Type="http://schemas.openxmlformats.org/officeDocument/2006/relationships/hyperlink" Target="https://privacylaw.proskauer.com/2013/08/articles/identity-theft/a-1-2-million-photocopier-mistake-health-plan-settles-with-hhs-in-hipaa-breach-case/" TargetMode="External"/><Relationship Id="rId288" Type="http://schemas.openxmlformats.org/officeDocument/2006/relationships/hyperlink" Target="http://www.wired.co.uk/news/archive/2013-03/04/evernote-hacked" TargetMode="External"/><Relationship Id="rId411" Type="http://schemas.openxmlformats.org/officeDocument/2006/relationships/hyperlink" Target="http://news.bbc.co.uk/1/hi/uk_politics/7147715.stm" TargetMode="External"/><Relationship Id="rId106" Type="http://schemas.openxmlformats.org/officeDocument/2006/relationships/hyperlink" Target="https://techcrunch.com/2019/02/14/hacker-strikes-again/" TargetMode="External"/><Relationship Id="rId127" Type="http://schemas.openxmlformats.org/officeDocument/2006/relationships/hyperlink" Target="https://www.theverge.com/2018/12/10/18134541/google-plus-privacy-api-data-leak-developers" TargetMode="External"/><Relationship Id="rId313" Type="http://schemas.openxmlformats.org/officeDocument/2006/relationships/hyperlink" Target="https://www.databreaches.net/more-breaches-you-may-not-have-known-about/" TargetMode="External"/><Relationship Id="rId10" Type="http://schemas.openxmlformats.org/officeDocument/2006/relationships/hyperlink" Target="https://www.seattletimes.com/business/breach-at-state-licensing-agency-may-have-exposed-data-from-1000s-of-professionals/" TargetMode="External"/><Relationship Id="rId31" Type="http://schemas.openxmlformats.org/officeDocument/2006/relationships/hyperlink" Target="https://www.scmp.com/news/asia/southeast-asia/article/3149475/details-some-100-million-visitors-thailand-exposed-online" TargetMode="External"/><Relationship Id="rId52" Type="http://schemas.openxmlformats.org/officeDocument/2006/relationships/hyperlink" Target="https://www.bleepingcomputer.com/news/security/t-mobile-data-breach-exposed-phone-numbers-call-records/" TargetMode="External"/><Relationship Id="rId73" Type="http://schemas.openxmlformats.org/officeDocument/2006/relationships/hyperlink" Target="https://www.welivesecurity.com/2020/04/16/half-million-zoom-accounts-sale-dark-web/" TargetMode="External"/><Relationship Id="rId94" Type="http://schemas.openxmlformats.org/officeDocument/2006/relationships/hyperlink" Target="https://www.theregister.co.uk/2019/02/11/620_million_hacked_accounts_dark_web/" TargetMode="External"/><Relationship Id="rId148" Type="http://schemas.openxmlformats.org/officeDocument/2006/relationships/hyperlink" Target="https://thenextweb.com/security/2018/03/14/jewelry-site-accidentally-leaks-personal-details-plaintext-passwords-1-3m-users/" TargetMode="External"/><Relationship Id="rId169" Type="http://schemas.openxmlformats.org/officeDocument/2006/relationships/hyperlink" Target="https://www.theguardian.com/technology/2017/aug/30/spambot-leaks-700m-email-addresses-huge-data-breach-passwords" TargetMode="External"/><Relationship Id="rId334" Type="http://schemas.openxmlformats.org/officeDocument/2006/relationships/hyperlink" Target="https://abcnews.go.com/Business/morgan-stanley-smith-barney-breach-losing-client-data/story?id=14008632" TargetMode="External"/><Relationship Id="rId355" Type="http://schemas.openxmlformats.org/officeDocument/2006/relationships/hyperlink" Target="http://news.cnet.com/8301-27080_3-20068386-245/sf-utilities-agency-warns-of-potential-breach/" TargetMode="External"/><Relationship Id="rId376" Type="http://schemas.openxmlformats.org/officeDocument/2006/relationships/hyperlink" Target="https://www.pcworld.idg.com.au/article/351659/new_york_hospital_loses_data_130_000_via_fedex/" TargetMode="External"/><Relationship Id="rId397" Type="http://schemas.openxmlformats.org/officeDocument/2006/relationships/hyperlink" Target="https://www.darkreading.com/attacks-breaches/hacker-steals-data-on-18m-auction-customers-in-south-korea/d/d-id/1129325" TargetMode="External"/><Relationship Id="rId4" Type="http://schemas.openxmlformats.org/officeDocument/2006/relationships/hyperlink" Target="https://www.bbc.co.uk/news/world-asia-61921222" TargetMode="External"/><Relationship Id="rId180" Type="http://schemas.openxmlformats.org/officeDocument/2006/relationships/hyperlink" Target="https://blog.imgur.com/2017/11/24/notice-of-data-breach/" TargetMode="External"/><Relationship Id="rId215" Type="http://schemas.openxmlformats.org/officeDocument/2006/relationships/hyperlink" Target="https://techcrunch.com/2016/10/20/weebly-hacked-43-million-credentials-stolen/" TargetMode="External"/><Relationship Id="rId236" Type="http://schemas.openxmlformats.org/officeDocument/2006/relationships/hyperlink" Target="http://money.cnn.com/2015/05/26/pf/taxes/irs-website-data-hack/index.html" TargetMode="External"/><Relationship Id="rId257" Type="http://schemas.openxmlformats.org/officeDocument/2006/relationships/hyperlink" Target="https://medium.com/@vijayp/f6bc289679a1" TargetMode="External"/><Relationship Id="rId278" Type="http://schemas.openxmlformats.org/officeDocument/2006/relationships/hyperlink" Target="https://www.databreaches.net/stolen-florida-dept-of-juvenile-justice-device-contained-records-of-more-than-100000-youth-and-employees/" TargetMode="External"/><Relationship Id="rId401" Type="http://schemas.openxmlformats.org/officeDocument/2006/relationships/hyperlink" Target="http://archive.sltrib.com/story.php?ref=/ci_9540210" TargetMode="External"/><Relationship Id="rId422" Type="http://schemas.openxmlformats.org/officeDocument/2006/relationships/hyperlink" Target="http://abcnews.go.com/Technology/story?id=2160425&amp;page=1" TargetMode="External"/><Relationship Id="rId303" Type="http://schemas.openxmlformats.org/officeDocument/2006/relationships/hyperlink" Target="http://www.zdnet.com/blog/security/chinese-hacker-arrested-for-leaking-6-million-logins/11064" TargetMode="External"/><Relationship Id="rId42" Type="http://schemas.openxmlformats.org/officeDocument/2006/relationships/hyperlink" Target="https://arstechnica.com/gadgets/2021/05/peloton-takes-3-months-to-fix-flaw-that-exposed-users-private-information/" TargetMode="External"/><Relationship Id="rId84" Type="http://schemas.openxmlformats.org/officeDocument/2006/relationships/hyperlink" Target="https://techcrunch.com/2019/04/22/hotspot-password-leak/" TargetMode="External"/><Relationship Id="rId138" Type="http://schemas.openxmlformats.org/officeDocument/2006/relationships/hyperlink" Target="https://www.theguardian.com/business/2018/sep/06/british-airways-customer-data-stolen-from-its-website" TargetMode="External"/><Relationship Id="rId345" Type="http://schemas.openxmlformats.org/officeDocument/2006/relationships/hyperlink" Target="https://venturebeat.com/2011/06/13/lulzsec-bethesda-hack/" TargetMode="External"/><Relationship Id="rId387" Type="http://schemas.openxmlformats.org/officeDocument/2006/relationships/hyperlink" Target="https://www.computerworld.com/article/2521838/security0/health-net-says-1-5m-medical-records-lost-in-data-breach.html" TargetMode="External"/><Relationship Id="rId191" Type="http://schemas.openxmlformats.org/officeDocument/2006/relationships/hyperlink" Target="http://panamapapers.sueddeutsche.de/articles/56febff0a1bb8d3c3495adf4/" TargetMode="External"/><Relationship Id="rId205" Type="http://schemas.openxmlformats.org/officeDocument/2006/relationships/hyperlink" Target="https://thestack.com/security/2016/06/29/2-million-person-terror-database-leaked-online/" TargetMode="External"/><Relationship Id="rId247" Type="http://schemas.openxmlformats.org/officeDocument/2006/relationships/hyperlink" Target="http://www.nytimes.com/2014/01/24/business/neiman-marcus-breach-affected-1-1-million-cards.html" TargetMode="External"/><Relationship Id="rId412" Type="http://schemas.openxmlformats.org/officeDocument/2006/relationships/hyperlink" Target="http://www.pcworld.com/article/135117/article.html" TargetMode="External"/><Relationship Id="rId107" Type="http://schemas.openxmlformats.org/officeDocument/2006/relationships/hyperlink" Target="https://techcrunch.com/2019/02/14/hacker-strikes-again/" TargetMode="External"/><Relationship Id="rId289" Type="http://schemas.openxmlformats.org/officeDocument/2006/relationships/hyperlink" Target="https://www.esecurityplanet.com/hackers/kirkwood-community-college-hacked.html" TargetMode="External"/><Relationship Id="rId11" Type="http://schemas.openxmlformats.org/officeDocument/2006/relationships/hyperlink" Target="https://arstechnica.com/information-technology/2022/01/red-cross-hack-compromises-the-personal-data-of-515k-highly-vulnerable-people/" TargetMode="External"/><Relationship Id="rId53" Type="http://schemas.openxmlformats.org/officeDocument/2006/relationships/hyperlink" Target="https://www.bbc.co.uk/news/technology-55439190" TargetMode="External"/><Relationship Id="rId149" Type="http://schemas.openxmlformats.org/officeDocument/2006/relationships/hyperlink" Target="https://www.upguard.com/breaches/s3-localblox" TargetMode="External"/><Relationship Id="rId314" Type="http://schemas.openxmlformats.org/officeDocument/2006/relationships/hyperlink" Target="http://www.forbes.com/sites/andygreenberg/2012/01/15/zappos-says-hackers-accessed-24-million-customers-account-details/" TargetMode="External"/><Relationship Id="rId356" Type="http://schemas.openxmlformats.org/officeDocument/2006/relationships/hyperlink" Target="https://privacyrights.org/data-breaches/sony-playstation-network-psn-sony-online-entertainment-soe" TargetMode="External"/><Relationship Id="rId398" Type="http://schemas.openxmlformats.org/officeDocument/2006/relationships/hyperlink" Target="http://english.donga.com/srv/service.php3?biid=2008090631088" TargetMode="External"/><Relationship Id="rId95" Type="http://schemas.openxmlformats.org/officeDocument/2006/relationships/hyperlink" Target="https://www.theregister.co.uk/2019/02/11/620_million_hacked_accounts_dark_web/" TargetMode="External"/><Relationship Id="rId160" Type="http://schemas.openxmlformats.org/officeDocument/2006/relationships/hyperlink" Target="https://techcrunch.com/2018/09/19/newegg-credit-card-data-breach/" TargetMode="External"/><Relationship Id="rId216" Type="http://schemas.openxmlformats.org/officeDocument/2006/relationships/hyperlink" Target="http://www.nytimes.com/2016/07/29/world/asia/north-korea-hacking-interpark.html" TargetMode="External"/><Relationship Id="rId423" Type="http://schemas.openxmlformats.org/officeDocument/2006/relationships/hyperlink" Target="http://www.computerworld.com/s/article/9001150/KDDI_suffers_massive_data_breach" TargetMode="External"/><Relationship Id="rId258" Type="http://schemas.openxmlformats.org/officeDocument/2006/relationships/hyperlink" Target="http://www.reuters.com/article/us-hsbc-turkey-cybersecurity/hsbc-turkey-says-customer-credit-card-data-stolen-idUSKCN0IW1RR20141112" TargetMode="External"/><Relationship Id="rId22" Type="http://schemas.openxmlformats.org/officeDocument/2006/relationships/hyperlink" Target="https://www.theverge.com/2022/4/20/23034360/okta-lapsus-hack-investigation-breach-25-minutes" TargetMode="External"/><Relationship Id="rId64" Type="http://schemas.openxmlformats.org/officeDocument/2006/relationships/hyperlink" Target="https://www.nextgov.com/cybersecurity/2020/05/us-marshals-service-breach-exposed-personal-data-387000-prisoners/165305/" TargetMode="External"/><Relationship Id="rId118" Type="http://schemas.openxmlformats.org/officeDocument/2006/relationships/hyperlink" Target="https://techcrunch.com/2019/09/26/doordash-data-breach/" TargetMode="External"/><Relationship Id="rId325" Type="http://schemas.openxmlformats.org/officeDocument/2006/relationships/hyperlink" Target="http://www.wired.co.uk/news/archive/2012-11/22/greece-id-theft" TargetMode="External"/><Relationship Id="rId367" Type="http://schemas.openxmlformats.org/officeDocument/2006/relationships/hyperlink" Target="https://www.databreaches.net/bcbs-of-tenn-breach-lessons-learned/"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buzzfeed.com/tomgara/sony-hack" TargetMode="External"/><Relationship Id="rId18" Type="http://schemas.openxmlformats.org/officeDocument/2006/relationships/hyperlink" Target="http://www.bbc.co.uk/news/uk-34784980" TargetMode="External"/><Relationship Id="rId26" Type="http://schemas.openxmlformats.org/officeDocument/2006/relationships/hyperlink" Target="http://www.troyhunt.com/2015/11/when-children-are-breached-inside.html" TargetMode="External"/><Relationship Id="rId39" Type="http://schemas.openxmlformats.org/officeDocument/2006/relationships/hyperlink" Target="http://news.softpedia.com/news/syrian-government-hacked-43-gb-of-data-spilled-online-by-hacktivists-502765.shtml" TargetMode="External"/><Relationship Id="rId3" Type="http://schemas.openxmlformats.org/officeDocument/2006/relationships/hyperlink" Target="http://www.theguardian.com/technology/2015/aug/10/carphone-warehouse-uk-data-watchdog-investigating-customer-hack" TargetMode="External"/><Relationship Id="rId21" Type="http://schemas.openxmlformats.org/officeDocument/2006/relationships/hyperlink" Target="https://theintercept.com/2015/11/11/securus-hack-prison-phone-company-exposes-thousands-of-calls-lawyers-and-clients/" TargetMode="External"/><Relationship Id="rId34" Type="http://schemas.openxmlformats.org/officeDocument/2006/relationships/hyperlink" Target="http://blog.code.org/post/140938173013/some-volunteer-email-addresses-compromised" TargetMode="External"/><Relationship Id="rId42" Type="http://schemas.openxmlformats.org/officeDocument/2006/relationships/hyperlink" Target="https://motherboard.vice.com/read/hackers-stole-68-million-passwords-from-tumblr-new-analysis-reveals" TargetMode="External"/><Relationship Id="rId47" Type="http://schemas.openxmlformats.org/officeDocument/2006/relationships/hyperlink" Target="http://techcrunch.com/2016/06/08/twitter-hack/" TargetMode="External"/><Relationship Id="rId50" Type="http://schemas.openxmlformats.org/officeDocument/2006/relationships/hyperlink" Target="https://thestack.com/security/2016/06/29/2-million-person-terror-database-leaked-online/" TargetMode="External"/><Relationship Id="rId7" Type="http://schemas.openxmlformats.org/officeDocument/2006/relationships/hyperlink" Target="http://money.cnn.com/2015/05/26/pf/taxes/irs-website-data-hack/index.html" TargetMode="External"/><Relationship Id="rId12" Type="http://schemas.openxmlformats.org/officeDocument/2006/relationships/hyperlink" Target="http://www.wired.co.uk/news/archive/2013-11/13/mac-rumours-forums-hacked" TargetMode="External"/><Relationship Id="rId17" Type="http://schemas.openxmlformats.org/officeDocument/2006/relationships/hyperlink" Target="http://www.theguardian.com/technology/2015/jul/06/hacking-team-hacked-firm-sold-spying-tools-to-repressive-regimes-documents-claim" TargetMode="External"/><Relationship Id="rId25" Type="http://schemas.openxmlformats.org/officeDocument/2006/relationships/hyperlink" Target="http://www.theguardian.com/technology/2015/dec/02/vtech-hack-us-hong-kong-investigate-children-exposed" TargetMode="External"/><Relationship Id="rId33" Type="http://schemas.openxmlformats.org/officeDocument/2006/relationships/hyperlink" Target="http://code.org/" TargetMode="External"/><Relationship Id="rId38" Type="http://schemas.openxmlformats.org/officeDocument/2006/relationships/hyperlink" Target="https://thestack.com/security/2016/04/08/childbirth-charity-hack-leaks-15000-expectant-parents-data/" TargetMode="External"/><Relationship Id="rId46" Type="http://schemas.openxmlformats.org/officeDocument/2006/relationships/hyperlink" Target="http://motherboard.vice.com/read/another-day-another-hack-100-million-accounts-for-vk-russias-facebook" TargetMode="External"/><Relationship Id="rId2" Type="http://schemas.openxmlformats.org/officeDocument/2006/relationships/hyperlink" Target="http://www.reuters.com/article/2015/10/02/us-tmobile-dataprotection-idUSKCN0RV5PL20151002" TargetMode="External"/><Relationship Id="rId16" Type="http://schemas.openxmlformats.org/officeDocument/2006/relationships/hyperlink" Target="http://www.forbes.com/sites/katevinton/2015/06/15/password-manager-lastpass-hacked-exposing-encrypted-master-passwords/" TargetMode="External"/><Relationship Id="rId20" Type="http://schemas.openxmlformats.org/officeDocument/2006/relationships/hyperlink" Target="http://www.theguardian.com/business/2015/oct/22/talktalk-customer-data-hackers-website-credit-card-details-attack" TargetMode="External"/><Relationship Id="rId29" Type="http://schemas.openxmlformats.org/officeDocument/2006/relationships/hyperlink" Target="http://www.csoonline.com/article/3020112/security/time-warner-cable-to-contact-320-000-to-warn-of-possible-compromise.html" TargetMode="External"/><Relationship Id="rId41" Type="http://schemas.openxmlformats.org/officeDocument/2006/relationships/hyperlink" Target="http://www.shareconference.net/en/defense/personal-data-more-5-million-citizens-serbia-unlawfully-published" TargetMode="External"/><Relationship Id="rId1" Type="http://schemas.openxmlformats.org/officeDocument/2006/relationships/hyperlink" Target="http://www.forbes.com/sites/andygreenberg/2012/07/23/eight-million-passwords-spilled-from-gaming-site-gamigo-months-after-breach/" TargetMode="External"/><Relationship Id="rId6" Type="http://schemas.openxmlformats.org/officeDocument/2006/relationships/hyperlink" Target="http://www.bbc.co.uk/news/world-us-canada-33120405" TargetMode="External"/><Relationship Id="rId11" Type="http://schemas.openxmlformats.org/officeDocument/2006/relationships/hyperlink" Target="http://www.theguardian.com/business/2015/mar/29/british-airways-frequent-flyer-accounts-hacked" TargetMode="External"/><Relationship Id="rId24" Type="http://schemas.openxmlformats.org/officeDocument/2006/relationships/hyperlink" Target="https://www.reddit.com/r/apple/comments/3wq9fc/massive_data_breach/" TargetMode="External"/><Relationship Id="rId32" Type="http://schemas.openxmlformats.org/officeDocument/2006/relationships/hyperlink" Target="http://techcrunch.com/2016/02/29/snapchat-employee-data-leaks-out-following-phishing-attack/" TargetMode="External"/><Relationship Id="rId37" Type="http://schemas.openxmlformats.org/officeDocument/2006/relationships/hyperlink" Target="http://www.businessinsider.com/turkish-citizenship-database-allegedly-hacked-and-leaked-2016-4?r=UK&amp;IR=T" TargetMode="External"/><Relationship Id="rId40" Type="http://schemas.openxmlformats.org/officeDocument/2006/relationships/hyperlink" Target="http://blog.trendmicro.com/trendlabs-security-intelligence/55m-registered-voters-risk-philippine-commission-elections-hacked/" TargetMode="External"/><Relationship Id="rId45" Type="http://schemas.openxmlformats.org/officeDocument/2006/relationships/hyperlink" Target="http://www.infoworld.com/article/2615754/cyber-crime/south-carolina-reveals-massive-data-breach-of-social-security-numbers--credit-cards.html" TargetMode="External"/><Relationship Id="rId5" Type="http://schemas.openxmlformats.org/officeDocument/2006/relationships/hyperlink" Target="http://krebsonsecurity.com/2015/07/online-cheating-site-ashleymadison-hacked/" TargetMode="External"/><Relationship Id="rId15" Type="http://schemas.openxmlformats.org/officeDocument/2006/relationships/hyperlink" Target="http://www.nytimes.com/2014/08/06/technology/russian-gang-said-to-amass-more-than-a-billion-stolen-internet-credentials.html?_r=0" TargetMode="External"/><Relationship Id="rId23" Type="http://schemas.openxmlformats.org/officeDocument/2006/relationships/hyperlink" Target="https://thestack.com/security/2015/12/15/mackeeper-discloses-13-million-mac-users-details-with-poor-hash-protection/" TargetMode="External"/><Relationship Id="rId28" Type="http://schemas.openxmlformats.org/officeDocument/2006/relationships/hyperlink" Target="http://uk.reuters.com/article/us-usa-voters-breach-idUKKBN0UB1E020151229" TargetMode="External"/><Relationship Id="rId36" Type="http://schemas.openxmlformats.org/officeDocument/2006/relationships/hyperlink" Target="http://panamapapers.sueddeutsche.de/articles/56febff0a1bb8d3c3495adf4/" TargetMode="External"/><Relationship Id="rId49" Type="http://schemas.openxmlformats.org/officeDocument/2006/relationships/hyperlink" Target="http://www.bbc.co.uk/news/world-europe-36645519" TargetMode="External"/><Relationship Id="rId10" Type="http://schemas.openxmlformats.org/officeDocument/2006/relationships/hyperlink" Target="http://www.theguardian.com/world/2015/mar/30/personal-details-of-world-leaders-accidentally-revealed-by-g20-organisers" TargetMode="External"/><Relationship Id="rId19" Type="http://schemas.openxmlformats.org/officeDocument/2006/relationships/hyperlink" Target="http://www.bbc.co.uk/news/uk-34611857" TargetMode="External"/><Relationship Id="rId31" Type="http://schemas.openxmlformats.org/officeDocument/2006/relationships/hyperlink" Target="http://www.forbes.com/sites/katevinton/2015/03/17/11-million-customers-medical-and-financial-data-may-have-been-exposed-in-premera-blue-cross-breach/" TargetMode="External"/><Relationship Id="rId44" Type="http://schemas.openxmlformats.org/officeDocument/2006/relationships/hyperlink" Target="http://money.cnn.com/2016/05/19/technology/linkedin-hack/" TargetMode="External"/><Relationship Id="rId4" Type="http://schemas.openxmlformats.org/officeDocument/2006/relationships/hyperlink" Target="http://ashleymadison.com/" TargetMode="External"/><Relationship Id="rId9" Type="http://schemas.openxmlformats.org/officeDocument/2006/relationships/hyperlink" Target="http://krebsonsecurity.com/2015/05/mobile-spy-software-maker-mspy-hacked-customer-data-leaked/" TargetMode="External"/><Relationship Id="rId14" Type="http://schemas.openxmlformats.org/officeDocument/2006/relationships/hyperlink" Target="https://krebsonsecurity.com/2014/06/banks-credit-card-breach-at-p-f-changs/" TargetMode="External"/><Relationship Id="rId22" Type="http://schemas.openxmlformats.org/officeDocument/2006/relationships/hyperlink" Target="http://www.dailydot.com/politics/invest-bank-hacker-buba/" TargetMode="External"/><Relationship Id="rId27" Type="http://schemas.openxmlformats.org/officeDocument/2006/relationships/hyperlink" Target="http://www.csoonline.com/article/3017171/security/database-leak-exposes-3-3-million-hello-kitty-fans.html" TargetMode="External"/><Relationship Id="rId30" Type="http://schemas.openxmlformats.org/officeDocument/2006/relationships/hyperlink" Target="http://www.latimes.com/business/hiltzik/la-fi-mh-anthem-is-warning-consumers-20150306-column.html" TargetMode="External"/><Relationship Id="rId35" Type="http://schemas.openxmlformats.org/officeDocument/2006/relationships/hyperlink" Target="http://arstechnica.com/security/2016/03/after-verizon-breach-1-5-million-customer-records-put-up-for-sale/" TargetMode="External"/><Relationship Id="rId43" Type="http://schemas.openxmlformats.org/officeDocument/2006/relationships/hyperlink" Target="http://motherboard.vice.com/read/427-million-myspace-passwords-emails-data-breach" TargetMode="External"/><Relationship Id="rId48" Type="http://schemas.openxmlformats.org/officeDocument/2006/relationships/hyperlink" Target="https://torrentfreak.com/utorrent-forums-hacked-passwords-compromised-160608/" TargetMode="External"/><Relationship Id="rId8" Type="http://schemas.openxmlformats.org/officeDocument/2006/relationships/hyperlink" Target="http://www.channel4.com/news/adult-friendfinder-dating-hack-internet-dark-web" TargetMode="External"/><Relationship Id="rId51" Type="http://schemas.openxmlformats.org/officeDocument/2006/relationships/hyperlink" Target="http://abcnews.go.com/Technology/wireStory/wendys-1000-restaurants-affected-hack-4040720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ikileaks.org/cablegate.html" TargetMode="External"/><Relationship Id="rId13" Type="http://schemas.openxmlformats.org/officeDocument/2006/relationships/hyperlink" Target="http://www.zdnet.com/blog/security/chinese-hacker-arrested-for-leaking-6-million-logins/11064" TargetMode="External"/><Relationship Id="rId18" Type="http://schemas.openxmlformats.org/officeDocument/2006/relationships/hyperlink" Target="http://www.privacyrights.org/data-breach%20%20/tools/www.youtube.com?page=0%2C0%2C0%2C0%2C0%2C0%2C0%2C0%2C0%2C0%2C5&amp;order=field_breach_total_value&amp;sort=desc&amp;title=" TargetMode="External"/><Relationship Id="rId3" Type="http://schemas.openxmlformats.org/officeDocument/2006/relationships/hyperlink" Target="http://www.rawstory.com/rs/2012/04/26/texas-attorney-general-exposes-millions-of-voters-social-security-numbers/" TargetMode="External"/><Relationship Id="rId7" Type="http://schemas.openxmlformats.org/officeDocument/2006/relationships/hyperlink" Target="http://www.pcworld.com/article/135117/article.html" TargetMode="External"/><Relationship Id="rId12" Type="http://schemas.openxmlformats.org/officeDocument/2006/relationships/hyperlink" Target="http://news.bbc.co.uk/1/hi/uk_politics/7147715.stm" TargetMode="External"/><Relationship Id="rId17" Type="http://schemas.openxmlformats.org/officeDocument/2006/relationships/hyperlink" Target="http://www.reuters.com/article/2011/11/26/us-korea-hacking-nexon-idUSTRE7AP09H20111126" TargetMode="External"/><Relationship Id="rId2" Type="http://schemas.openxmlformats.org/officeDocument/2006/relationships/hyperlink" Target="http://www.forbes.com/sites/andygreenberg/2012/07/23/eight-million-passwords-spilled-from-gaming-site-gamigo-months-after-breach/" TargetMode="External"/><Relationship Id="rId16" Type="http://schemas.openxmlformats.org/officeDocument/2006/relationships/hyperlink" Target="http://www.scmagazine.com.au/News/349585,28-million-clear-text-passwords-found-after-tianya65279-hack.aspx" TargetMode="External"/><Relationship Id="rId1" Type="http://schemas.openxmlformats.org/officeDocument/2006/relationships/hyperlink" Target="http://www.informationweek.co.uk/security/client/dropbox-admits-hack-adds-more-security-f/240004697" TargetMode="External"/><Relationship Id="rId6" Type="http://schemas.openxmlformats.org/officeDocument/2006/relationships/hyperlink" Target="http://latimesblogs.latimes.com/money_co/2011/09/man-convicted-in-huge-countrywide-data-theft-gets-8-months-in-prison.html" TargetMode="External"/><Relationship Id="rId11" Type="http://schemas.openxmlformats.org/officeDocument/2006/relationships/hyperlink" Target="http://www.telegraph.co.uk/news/newstopics/mps-expenses/6229051/MPs-expenses-leaked-over-failure-to-equip-troops-on-front-line-in-Afghanistan-and-Iraq.html" TargetMode="External"/><Relationship Id="rId5" Type="http://schemas.openxmlformats.org/officeDocument/2006/relationships/hyperlink" Target="http://www.bbc.co.uk/news/technology-15690187" TargetMode="External"/><Relationship Id="rId15" Type="http://schemas.openxmlformats.org/officeDocument/2006/relationships/hyperlink" Target="http://www.ehackingnews.com/2011/12/hackers-compromised-38-million-chinese.html" TargetMode="External"/><Relationship Id="rId10" Type="http://schemas.openxmlformats.org/officeDocument/2006/relationships/hyperlink" Target="http://www.forbes.com/sites/andygreenberg/2010/10/22/wikileaks-reveals-the-biggest-classified-data-breach-in-history/" TargetMode="External"/><Relationship Id="rId19" Type="http://schemas.openxmlformats.org/officeDocument/2006/relationships/hyperlink" Target="http://www.nbcnews.com/id/7561268/" TargetMode="External"/><Relationship Id="rId4" Type="http://schemas.openxmlformats.org/officeDocument/2006/relationships/hyperlink" Target="http://www.forbes.com/sites/andygreenberg/2012/01/15/zappos-says-hackers-accessed-24-million-customers-account-details/" TargetMode="External"/><Relationship Id="rId9" Type="http://schemas.openxmlformats.org/officeDocument/2006/relationships/hyperlink" Target="https://www.wikileaks.org/plusd/about/" TargetMode="External"/><Relationship Id="rId14" Type="http://schemas.openxmlformats.org/officeDocument/2006/relationships/hyperlink" Target="http://178.com/"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www.guardian.co.uk/technology/2010/dec/13/gawker-hackers-passwords-twitter-wikileaks?INTCMP=SRCH" TargetMode="External"/><Relationship Id="rId21" Type="http://schemas.openxmlformats.org/officeDocument/2006/relationships/hyperlink" Target="http://www.digitaltrends.com/mobile/evernote-hack-50-million-users-forced-to-reset-passwords/" TargetMode="External"/><Relationship Id="rId42" Type="http://schemas.openxmlformats.org/officeDocument/2006/relationships/hyperlink" Target="http://www.hhs.gov/ocr/privacy/hipaa/administrative/breachnotificationrule/breachtool.html" TargetMode="External"/><Relationship Id="rId63" Type="http://schemas.openxmlformats.org/officeDocument/2006/relationships/hyperlink" Target="http://news.cnet.com/8301-27080_3-20068386-245/sf-utilities-agency-warns-of-potential-breach/" TargetMode="External"/><Relationship Id="rId84" Type="http://schemas.openxmlformats.org/officeDocument/2006/relationships/hyperlink" Target="http://www.pcmag.com/article2/0,2817,2388200,00.asp" TargetMode="External"/><Relationship Id="rId138" Type="http://schemas.openxmlformats.org/officeDocument/2006/relationships/hyperlink" Target="http://voices.washingtonpost.com/securityfix/2009/07/network_solutions_hack_comprom.html" TargetMode="External"/><Relationship Id="rId159" Type="http://schemas.openxmlformats.org/officeDocument/2006/relationships/hyperlink" Target="http://www.darkreading.com/security/perimeter-security/211201111/hacker-steals-data-on-18m-auction-customers-in-south-korea.html" TargetMode="External"/><Relationship Id="rId170" Type="http://schemas.openxmlformats.org/officeDocument/2006/relationships/hyperlink" Target="http://www.pcworld.com/article/137865/article.html" TargetMode="External"/><Relationship Id="rId191" Type="http://schemas.openxmlformats.org/officeDocument/2006/relationships/hyperlink" Target="http://news.cnet.com/Laptop-with-HP-employee-data-stolen/2100-7348_3-6052964.html" TargetMode="External"/><Relationship Id="rId205" Type="http://schemas.openxmlformats.org/officeDocument/2006/relationships/hyperlink" Target="http://www.computerweekly.com/news/2240086572/Foreign-office-reports-five-significant-data-losses" TargetMode="External"/><Relationship Id="rId107" Type="http://schemas.openxmlformats.org/officeDocument/2006/relationships/hyperlink" Target="http://www.idtheftcenter.org/" TargetMode="External"/><Relationship Id="rId11" Type="http://schemas.openxmlformats.org/officeDocument/2006/relationships/hyperlink" Target="http://nakedsecurity.sophos.com/2013/04/05/scribd-worlds-largest-online-library-admits-to-network-intrusion-password-breach/" TargetMode="External"/><Relationship Id="rId32" Type="http://schemas.openxmlformats.org/officeDocument/2006/relationships/hyperlink" Target="http://www.zdnet.com/blog/security/3-million-bank-accounts-hacked-in-iran/11577" TargetMode="External"/><Relationship Id="rId53" Type="http://schemas.openxmlformats.org/officeDocument/2006/relationships/hyperlink" Target="http://www.pcworld.com/article/252647/reborn_lulzsec_claims_hack_of_dating_site_for_military_personnel.html" TargetMode="External"/><Relationship Id="rId74" Type="http://schemas.openxmlformats.org/officeDocument/2006/relationships/hyperlink" Target="http://www.databreaches.net/?p=19198" TargetMode="External"/><Relationship Id="rId128" Type="http://schemas.openxmlformats.org/officeDocument/2006/relationships/hyperlink" Target="http://security-hack1.blogspot.com/2010/04/affinity-health-plan-alerts-public.html" TargetMode="External"/><Relationship Id="rId149" Type="http://schemas.openxmlformats.org/officeDocument/2006/relationships/hyperlink" Target="http://www.forbes.com/forbes/2008/0630/030.html" TargetMode="External"/><Relationship Id="rId5" Type="http://schemas.openxmlformats.org/officeDocument/2006/relationships/hyperlink" Target="http://www.hhs.gov/ocr/privacy/hipaa/administrative/breachnotificationrule/breachtool.html" TargetMode="External"/><Relationship Id="rId90" Type="http://schemas.openxmlformats.org/officeDocument/2006/relationships/hyperlink" Target="http://writerspace.com/" TargetMode="External"/><Relationship Id="rId95" Type="http://schemas.openxmlformats.org/officeDocument/2006/relationships/hyperlink" Target="http://www.idtheftcenter.org/" TargetMode="External"/><Relationship Id="rId160" Type="http://schemas.openxmlformats.org/officeDocument/2006/relationships/hyperlink" Target="http://www.wired.com/threatlevel/2008/07/ameritrade-hack/" TargetMode="External"/><Relationship Id="rId165" Type="http://schemas.openxmlformats.org/officeDocument/2006/relationships/hyperlink" Target="http://www.forbes.com/forbes/2008/0630/030.html" TargetMode="External"/><Relationship Id="rId181" Type="http://schemas.openxmlformats.org/officeDocument/2006/relationships/hyperlink" Target="http://www.forbes.com/forbes/2008/0630/030.html" TargetMode="External"/><Relationship Id="rId186" Type="http://schemas.openxmlformats.org/officeDocument/2006/relationships/hyperlink" Target="http://www.msnbc.msn.com/id/8985989/" TargetMode="External"/><Relationship Id="rId216" Type="http://schemas.openxmlformats.org/officeDocument/2006/relationships/hyperlink" Target="http://www.securityweek.com/20-million-people-fall-victim-south-korea-data-leak" TargetMode="External"/><Relationship Id="rId211" Type="http://schemas.openxmlformats.org/officeDocument/2006/relationships/hyperlink" Target="http://www.securityweek.com/20-million-people-fall-victim-south-korea-data-leak" TargetMode="External"/><Relationship Id="rId22" Type="http://schemas.openxmlformats.org/officeDocument/2006/relationships/hyperlink" Target="http://www.wired.co.uk/news/archive/2013-05/22/south-africa-whistleblower-leak" TargetMode="External"/><Relationship Id="rId27" Type="http://schemas.openxmlformats.org/officeDocument/2006/relationships/hyperlink" Target="http://arstechnica.com/security/2013/05/drupal-org-resets-login-credentials-after-hack-exposes-password-data/" TargetMode="External"/><Relationship Id="rId43" Type="http://schemas.openxmlformats.org/officeDocument/2006/relationships/hyperlink" Target="http://news.cnet.com/8301-1009_3-57505330-83/antisec-claims-to-have-snatched-12m-apple-device-ids-from-fbi/" TargetMode="External"/><Relationship Id="rId48" Type="http://schemas.openxmlformats.org/officeDocument/2006/relationships/hyperlink" Target="http://news.cnet.com/8301-1009_3-57482215-83/hackers-accused-of-stealing-data-from-9m-korean-mobile-users/" TargetMode="External"/><Relationship Id="rId64" Type="http://schemas.openxmlformats.org/officeDocument/2006/relationships/hyperlink" Target="http://www.idtheftcenter.org/" TargetMode="External"/><Relationship Id="rId69" Type="http://schemas.openxmlformats.org/officeDocument/2006/relationships/hyperlink" Target="http://www.idtheftcenter.org/" TargetMode="External"/><Relationship Id="rId113" Type="http://schemas.openxmlformats.org/officeDocument/2006/relationships/hyperlink" Target="http://www.guardian.co.uk/news/datablog/2010/nov/29/wikileaks-cables-data" TargetMode="External"/><Relationship Id="rId118" Type="http://schemas.openxmlformats.org/officeDocument/2006/relationships/hyperlink" Target="http://www.mediaite.com/online/gawker-medias-entire-commenter-database-appears-to-have-been-hacked/" TargetMode="External"/><Relationship Id="rId134" Type="http://schemas.openxmlformats.org/officeDocument/2006/relationships/hyperlink" Target="http://www.wired.com/threatlevel/2009/10/probe-targets-archives-handling-of-data-on-70-million-vets/" TargetMode="External"/><Relationship Id="rId139" Type="http://schemas.openxmlformats.org/officeDocument/2006/relationships/hyperlink" Target="http://techcrunch.com/2009/12/14/rockyou-hack-security-myspace-facebook-passwords/" TargetMode="External"/><Relationship Id="rId80" Type="http://schemas.openxmlformats.org/officeDocument/2006/relationships/hyperlink" Target="http://www.simplysecurity.com/2011/11/30/sutter-health-sued-for-1-billion-following-data-breach/" TargetMode="External"/><Relationship Id="rId85" Type="http://schemas.openxmlformats.org/officeDocument/2006/relationships/hyperlink" Target="http://bits.blogs.nytimes.com/2011/12/27/questions-about-motives-behind-stratfor-hack/" TargetMode="External"/><Relationship Id="rId150" Type="http://schemas.openxmlformats.org/officeDocument/2006/relationships/hyperlink" Target="http://news.bbc.co.uk/2/hi/americas/7395295.stm" TargetMode="External"/><Relationship Id="rId155" Type="http://schemas.openxmlformats.org/officeDocument/2006/relationships/hyperlink" Target="http://www.idtheftcenter.org/" TargetMode="External"/><Relationship Id="rId171" Type="http://schemas.openxmlformats.org/officeDocument/2006/relationships/hyperlink" Target="http://monster.com/" TargetMode="External"/><Relationship Id="rId176" Type="http://schemas.openxmlformats.org/officeDocument/2006/relationships/hyperlink" Target="http://www.forbes.com/forbes/2008/0630/030.html" TargetMode="External"/><Relationship Id="rId192" Type="http://schemas.openxmlformats.org/officeDocument/2006/relationships/hyperlink" Target="http://news.bbc.co.uk/1/hi/uk_politics/7667507.stm" TargetMode="External"/><Relationship Id="rId197" Type="http://schemas.openxmlformats.org/officeDocument/2006/relationships/hyperlink" Target="http://www.computerweekly.com/news/2240086627/Hospital-sacks-senior-manager-over-stolen-laptop" TargetMode="External"/><Relationship Id="rId206" Type="http://schemas.openxmlformats.org/officeDocument/2006/relationships/hyperlink" Target="http://healthitsecurity.com/2013/08/27/advocate-medical-group-endures-massive-data-breach/" TargetMode="External"/><Relationship Id="rId201" Type="http://schemas.openxmlformats.org/officeDocument/2006/relationships/hyperlink" Target="http://www.computerweekly.com/news/2240083882/FCO-breached-data-privacy-of-50000-visa-applicants" TargetMode="External"/><Relationship Id="rId12" Type="http://schemas.openxmlformats.org/officeDocument/2006/relationships/hyperlink" Target="http://www.nbcnews.com/technology/scribd-hack-exposes-thousands-users-1B9239618" TargetMode="External"/><Relationship Id="rId17" Type="http://schemas.openxmlformats.org/officeDocument/2006/relationships/hyperlink" Target="http://www.privacyrights.org/data-breach" TargetMode="External"/><Relationship Id="rId33" Type="http://schemas.openxmlformats.org/officeDocument/2006/relationships/hyperlink" Target="http://www.forbes.com/sites/erikkain/2012/08/09/its-official-blizzard-hacked-account-information-stolen/" TargetMode="External"/><Relationship Id="rId38" Type="http://schemas.openxmlformats.org/officeDocument/2006/relationships/hyperlink" Target="http://www.idtheftcenter.org/" TargetMode="External"/><Relationship Id="rId59" Type="http://schemas.openxmlformats.org/officeDocument/2006/relationships/hyperlink" Target="http://www.pcworld.com/article/231215/lulzsec_a_short_history_of_hacking.html" TargetMode="External"/><Relationship Id="rId103" Type="http://schemas.openxmlformats.org/officeDocument/2006/relationships/hyperlink" Target="http://www.hhs.gov/ocr/privacy/hipaa/administrative/breachnotificationrule/breachtool.html" TargetMode="External"/><Relationship Id="rId108" Type="http://schemas.openxmlformats.org/officeDocument/2006/relationships/hyperlink" Target="http://www.databreaches.net/?p=12611" TargetMode="External"/><Relationship Id="rId124" Type="http://schemas.openxmlformats.org/officeDocument/2006/relationships/hyperlink" Target="http://www.idtheftcenter.org/" TargetMode="External"/><Relationship Id="rId129" Type="http://schemas.openxmlformats.org/officeDocument/2006/relationships/hyperlink" Target="http://www.hhs.gov/ocr/privacy/hipaa/administrative/breachnotificationrule/breachtool.html" TargetMode="External"/><Relationship Id="rId54" Type="http://schemas.openxmlformats.org/officeDocument/2006/relationships/hyperlink" Target="http://www.wired.co.uk/news/archive/2012-11/22/greece-id-theft" TargetMode="External"/><Relationship Id="rId70" Type="http://schemas.openxmlformats.org/officeDocument/2006/relationships/hyperlink" Target="http://www.hhs.gov/ocr/privacy/hipaa/administrative/breachnotificationrule/breachtool.html" TargetMode="External"/><Relationship Id="rId75" Type="http://schemas.openxmlformats.org/officeDocument/2006/relationships/hyperlink" Target="http://www.hhs.gov/ocr/privacy/hipaa/administrative/breachnotificationrule/breachtool.html" TargetMode="External"/><Relationship Id="rId91" Type="http://schemas.openxmlformats.org/officeDocument/2006/relationships/hyperlink" Target="http://www.pcmag.com/article2/0,2817,2387186,00.asp" TargetMode="External"/><Relationship Id="rId96" Type="http://schemas.openxmlformats.org/officeDocument/2006/relationships/hyperlink" Target="http://www.pcworld.com/article/131453/article.html" TargetMode="External"/><Relationship Id="rId140" Type="http://schemas.openxmlformats.org/officeDocument/2006/relationships/hyperlink" Target="http://www.idtheftcenter.org/" TargetMode="External"/><Relationship Id="rId145" Type="http://schemas.openxmlformats.org/officeDocument/2006/relationships/hyperlink" Target="http://english.donga.com/srv/service.php3?biid=2008090631088" TargetMode="External"/><Relationship Id="rId161" Type="http://schemas.openxmlformats.org/officeDocument/2006/relationships/hyperlink" Target="http://www.idtheftcenter.org/" TargetMode="External"/><Relationship Id="rId166" Type="http://schemas.openxmlformats.org/officeDocument/2006/relationships/hyperlink" Target="http://www.idtheftcenter.org/" TargetMode="External"/><Relationship Id="rId182" Type="http://schemas.openxmlformats.org/officeDocument/2006/relationships/hyperlink" Target="http://www.nytimes.com/2005/06/07/business/07data.html?pagewanted=all&amp;_moc.semityn.www" TargetMode="External"/><Relationship Id="rId187" Type="http://schemas.openxmlformats.org/officeDocument/2006/relationships/hyperlink" Target="http://www.guelphmercury.com/news-story/2200845-honda-canada-hit-by-online-security-breach-283-000-car-owners-personal-data-stolen/" TargetMode="External"/><Relationship Id="rId217" Type="http://schemas.openxmlformats.org/officeDocument/2006/relationships/hyperlink" Target="http://www.alertboot.com/blog/blogs/endpoint_security/archive/2011/07/29/strong-data-encryption-is-protecting-my-hacked-data.aspx" TargetMode="External"/><Relationship Id="rId1" Type="http://schemas.openxmlformats.org/officeDocument/2006/relationships/hyperlink" Target="http://www.hhs.gov/ocr/privacy/hipaa/administrative/breachnotificationrule/breachtool.html" TargetMode="External"/><Relationship Id="rId6" Type="http://schemas.openxmlformats.org/officeDocument/2006/relationships/hyperlink" Target="http://www.beckershospitalreview.com/healthcare-information-technology/united-homecare-services-data-breach-could-affect-more-than-13000-patients.html" TargetMode="External"/><Relationship Id="rId212" Type="http://schemas.openxmlformats.org/officeDocument/2006/relationships/hyperlink" Target="http://www.net-security.org/secworld.php?id=16230" TargetMode="External"/><Relationship Id="rId23" Type="http://schemas.openxmlformats.org/officeDocument/2006/relationships/hyperlink" Target="http://www.wired.co.uk/news/archive/2013-02/02/twitter-hacked" TargetMode="External"/><Relationship Id="rId28" Type="http://schemas.openxmlformats.org/officeDocument/2006/relationships/hyperlink" Target="http://www.idtheftcenter.org/" TargetMode="External"/><Relationship Id="rId49" Type="http://schemas.openxmlformats.org/officeDocument/2006/relationships/hyperlink" Target="http://news.cnet.com/8301-1009_3-57469944-83/formspring-disables-user-passwords-in-security-breach/?tag=mncol;txt" TargetMode="External"/><Relationship Id="rId114" Type="http://schemas.openxmlformats.org/officeDocument/2006/relationships/hyperlink" Target="http://www.guardian.co.uk/technology/2010/jun/10/apple-ipad-security-leak?INTCMP=SRCH" TargetMode="External"/><Relationship Id="rId119" Type="http://schemas.openxmlformats.org/officeDocument/2006/relationships/hyperlink" Target="http://www.msnbc.msn.com/id/30645920/ns/technology_and_science-security/t/hackers-breach-uc-berkeley-computers/" TargetMode="External"/><Relationship Id="rId44" Type="http://schemas.openxmlformats.org/officeDocument/2006/relationships/hyperlink" Target="http://news.cnet.com/8301-1009_3-57509595-83/udid-leak-source-idd-bluetoad-mobile-firm-says-it-was-hacked/" TargetMode="External"/><Relationship Id="rId60" Type="http://schemas.openxmlformats.org/officeDocument/2006/relationships/hyperlink" Target="http://www.zdnet.com/blog/gamification/sega-1-3-million-customer-records-hacked-lulzsec-promises-retribution/481" TargetMode="External"/><Relationship Id="rId65" Type="http://schemas.openxmlformats.org/officeDocument/2006/relationships/hyperlink" Target="http://www.informationweek.com/security/attacks/texas-data-breach-exposed-35-million-rec/229401489?queryText=Texas%20data%20leak" TargetMode="External"/><Relationship Id="rId81" Type="http://schemas.openxmlformats.org/officeDocument/2006/relationships/hyperlink" Target="http://www.hhs.gov/ocr/privacy/hipaa/administrative/breachnotificationrule/breachtool.html" TargetMode="External"/><Relationship Id="rId86" Type="http://schemas.openxmlformats.org/officeDocument/2006/relationships/hyperlink" Target="http://www.idtheftcenter.org/" TargetMode="External"/><Relationship Id="rId130" Type="http://schemas.openxmlformats.org/officeDocument/2006/relationships/hyperlink" Target="http://www.idtheftcenter.org/" TargetMode="External"/><Relationship Id="rId135" Type="http://schemas.openxmlformats.org/officeDocument/2006/relationships/hyperlink" Target="http://www.idtheftcenter.org/" TargetMode="External"/><Relationship Id="rId151" Type="http://schemas.openxmlformats.org/officeDocument/2006/relationships/hyperlink" Target="http://www.geek.com/articles/news/government-servers-in-chile-hacked-6-million-personal-records-made-public-20080514/" TargetMode="External"/><Relationship Id="rId156" Type="http://schemas.openxmlformats.org/officeDocument/2006/relationships/hyperlink" Target="http://privacyblog.littler.com/2011/01/articles/identity-theft/after-starbucks-laptop-is-stolen-alleged-victims-of-identity-theft-win-pyrrhic-victory/" TargetMode="External"/><Relationship Id="rId177" Type="http://schemas.openxmlformats.org/officeDocument/2006/relationships/hyperlink" Target="http://datalossdb.org/" TargetMode="External"/><Relationship Id="rId198" Type="http://schemas.openxmlformats.org/officeDocument/2006/relationships/hyperlink" Target="http://www.telegraph.co.uk/news/politics/1574687/Governments-record-year-of-data-loss.html" TargetMode="External"/><Relationship Id="rId172" Type="http://schemas.openxmlformats.org/officeDocument/2006/relationships/hyperlink" Target="http://news.bbc.co.uk/1/hi/6956349.stm" TargetMode="External"/><Relationship Id="rId193" Type="http://schemas.openxmlformats.org/officeDocument/2006/relationships/hyperlink" Target="http://news.bbc.co.uk/1/hi/england/gloucestershire/7639006.stm" TargetMode="External"/><Relationship Id="rId202" Type="http://schemas.openxmlformats.org/officeDocument/2006/relationships/hyperlink" Target="http://www.telegraph.co.uk/news/politics/2608805/Thousands-of-personal-records-lost-each-month.html" TargetMode="External"/><Relationship Id="rId207" Type="http://schemas.openxmlformats.org/officeDocument/2006/relationships/hyperlink" Target="http://datalossdb.org/latest_incidents_remote_sync" TargetMode="External"/><Relationship Id="rId13" Type="http://schemas.openxmlformats.org/officeDocument/2006/relationships/hyperlink" Target="http://nakedsecurity.sophos.com/2013/04/27/livingsocial-hacked-50-million-affected/" TargetMode="External"/><Relationship Id="rId18" Type="http://schemas.openxmlformats.org/officeDocument/2006/relationships/hyperlink" Target="http://boingboing.net/2013/05/23/terracom-and-yourtel-threaten.html" TargetMode="External"/><Relationship Id="rId39" Type="http://schemas.openxmlformats.org/officeDocument/2006/relationships/hyperlink" Target="http://www.sltrib.com/sltrib/news/53868568-78/health-information-medicaid-security.html.csp" TargetMode="External"/><Relationship Id="rId109" Type="http://schemas.openxmlformats.org/officeDocument/2006/relationships/hyperlink" Target="http://www.hhs.gov/ocr/privacy/hipaa/administrative/breachnotificationrule/breachtool.html" TargetMode="External"/><Relationship Id="rId34" Type="http://schemas.openxmlformats.org/officeDocument/2006/relationships/hyperlink" Target="https://us.battle.net/support/en/article/important-security-update-faq" TargetMode="External"/><Relationship Id="rId50" Type="http://schemas.openxmlformats.org/officeDocument/2006/relationships/hyperlink" Target="http://news.cnet.com/8301-1009_3-57449325-83/what-the-password-leaks-mean-to-you-faq/?tag=mncol;txt" TargetMode="External"/><Relationship Id="rId55" Type="http://schemas.openxmlformats.org/officeDocument/2006/relationships/hyperlink" Target="http://www.idtheftcenter.org/" TargetMode="External"/><Relationship Id="rId76" Type="http://schemas.openxmlformats.org/officeDocument/2006/relationships/hyperlink" Target="http://databreachinvestigation.blogspot.com/2011/04/thief-gets-away-with-eisenhower-medical.html" TargetMode="External"/><Relationship Id="rId97" Type="http://schemas.openxmlformats.org/officeDocument/2006/relationships/hyperlink" Target="http://www.foxnews.com/us/2010/03/26/student-loan-company-data-m-people-stolen/" TargetMode="External"/><Relationship Id="rId104" Type="http://schemas.openxmlformats.org/officeDocument/2006/relationships/hyperlink" Target="http://www.phiprivacy.net/?tag=lincoln-medical-and-mental-health-center" TargetMode="External"/><Relationship Id="rId120" Type="http://schemas.openxmlformats.org/officeDocument/2006/relationships/hyperlink" Target="http://www.idtheftcenter.org/" TargetMode="External"/><Relationship Id="rId125" Type="http://schemas.openxmlformats.org/officeDocument/2006/relationships/hyperlink" Target="http://www.idtheftcenter.org/" TargetMode="External"/><Relationship Id="rId141" Type="http://schemas.openxmlformats.org/officeDocument/2006/relationships/hyperlink" Target="http://www.sfgate.com/bayarea/article/Stanford-employees-data-on-stolen-laptop-3281185.php" TargetMode="External"/><Relationship Id="rId146" Type="http://schemas.openxmlformats.org/officeDocument/2006/relationships/hyperlink" Target="http://www.idtheftcenter.org/" TargetMode="External"/><Relationship Id="rId167" Type="http://schemas.openxmlformats.org/officeDocument/2006/relationships/hyperlink" Target="http://www.forbes.com/forbes/2008/0630/030.html" TargetMode="External"/><Relationship Id="rId188" Type="http://schemas.openxmlformats.org/officeDocument/2006/relationships/hyperlink" Target="http://news.softpedia.com/news/Citi-Exposes-Details-of-150-000-Individuals-Who-Went-into-Bankruptcy-369979.shtml" TargetMode="External"/><Relationship Id="rId7" Type="http://schemas.openxmlformats.org/officeDocument/2006/relationships/hyperlink" Target="http://www.hhs.gov/ocr/privacy/hipaa/administrative/breachnotificationrule/breachtool.html" TargetMode="External"/><Relationship Id="rId71" Type="http://schemas.openxmlformats.org/officeDocument/2006/relationships/hyperlink" Target="http://zerosecurity.org/technews/past-three-years-over-21m-medical-record-breaches/" TargetMode="External"/><Relationship Id="rId92" Type="http://schemas.openxmlformats.org/officeDocument/2006/relationships/hyperlink" Target="http://www.idtheftcenter.org/" TargetMode="External"/><Relationship Id="rId162" Type="http://schemas.openxmlformats.org/officeDocument/2006/relationships/hyperlink" Target="http://www.computerworld.com/s/article/9072198/Programmer_who_stole_drive_containing_1_million_bank_records_gets_42_months" TargetMode="External"/><Relationship Id="rId183" Type="http://schemas.openxmlformats.org/officeDocument/2006/relationships/hyperlink" Target="http://www.forbes.com/forbes/2008/0630/030.html" TargetMode="External"/><Relationship Id="rId213" Type="http://schemas.openxmlformats.org/officeDocument/2006/relationships/hyperlink" Target="http://www.securityweek.com/police-arrest-two-south-korea-telecom-hack-exposed-87-million" TargetMode="External"/><Relationship Id="rId2" Type="http://schemas.openxmlformats.org/officeDocument/2006/relationships/hyperlink" Target="http://healthitsecurity.com/2013/05/20/tucson-patients-data-exposed-hhs-breach-tool-updated/" TargetMode="External"/><Relationship Id="rId29" Type="http://schemas.openxmlformats.org/officeDocument/2006/relationships/hyperlink" Target="http://www.washingtonpost.com/business/technology/faq-the-global-payments-hack/2012/04/02/gIQAIHLLrS_story.html" TargetMode="External"/><Relationship Id="rId24" Type="http://schemas.openxmlformats.org/officeDocument/2006/relationships/hyperlink" Target="http://www.privacyrights.org/data-breach" TargetMode="External"/><Relationship Id="rId40" Type="http://schemas.openxmlformats.org/officeDocument/2006/relationships/hyperlink" Target="http://www.thestate.com/2012/04/20/2241321/personal-information-of-more-than.html" TargetMode="External"/><Relationship Id="rId45"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66" Type="http://schemas.openxmlformats.org/officeDocument/2006/relationships/hyperlink" Target="http://www.pcmag.com/article2/0,2817,2390683,00.asp" TargetMode="External"/><Relationship Id="rId87" Type="http://schemas.openxmlformats.org/officeDocument/2006/relationships/hyperlink" Target="http://www.idtheftcenter.org/" TargetMode="External"/><Relationship Id="rId110" Type="http://schemas.openxmlformats.org/officeDocument/2006/relationships/hyperlink" Target="http://www.healthcareinfosecurity.com/chicago-breach-affects-180000-a-2496" TargetMode="External"/><Relationship Id="rId115" Type="http://schemas.openxmlformats.org/officeDocument/2006/relationships/hyperlink" Target="http://www.idtheftcenter.org/" TargetMode="External"/><Relationship Id="rId131" Type="http://schemas.openxmlformats.org/officeDocument/2006/relationships/hyperlink" Target="http://www.governmentsecurity.org/latest-security-news/laptop-theft-exposes-private-info-of-avmed-health-plansaapos-customers.html" TargetMode="External"/><Relationship Id="rId136" Type="http://schemas.openxmlformats.org/officeDocument/2006/relationships/hyperlink" Target="http://www.idtheftcenter.org/" TargetMode="External"/><Relationship Id="rId157" Type="http://schemas.openxmlformats.org/officeDocument/2006/relationships/hyperlink" Target="http://www.idtheftcenter.org/artman2/publish/lib_survey/ITRC_2008_Breach_List.shtml" TargetMode="External"/><Relationship Id="rId178" Type="http://schemas.openxmlformats.org/officeDocument/2006/relationships/hyperlink" Target="http://www.informationweek.com/security/attacks/t-mobile-lost-17-million-subscribers-per/210700232" TargetMode="External"/><Relationship Id="rId61" Type="http://schemas.openxmlformats.org/officeDocument/2006/relationships/hyperlink" Target="http://www.computerworld.com/s/article/9216343/Sony_cuts_off_Sony_Online_Entertainment_service_after_hack" TargetMode="External"/><Relationship Id="rId82" Type="http://schemas.openxmlformats.org/officeDocument/2006/relationships/hyperlink" Target="http://www.mhs.net/pdf/release071112.pdf" TargetMode="External"/><Relationship Id="rId152" Type="http://schemas.openxmlformats.org/officeDocument/2006/relationships/hyperlink" Target="http://www.idtheftcenter.org/" TargetMode="External"/><Relationship Id="rId173" Type="http://schemas.openxmlformats.org/officeDocument/2006/relationships/hyperlink" Target="http://www.idtheftcenter.org/" TargetMode="External"/><Relationship Id="rId194" Type="http://schemas.openxmlformats.org/officeDocument/2006/relationships/hyperlink" Target="http://www.computerweekly.com/news/2240086906/Insolvency-Service-suffers-another-government-data-loss" TargetMode="External"/><Relationship Id="rId199" Type="http://schemas.openxmlformats.org/officeDocument/2006/relationships/hyperlink" Target="http://www.telegraph.co.uk/news/politics/1574687/Governments-record-year-of-data-loss.html" TargetMode="External"/><Relationship Id="rId203" Type="http://schemas.openxmlformats.org/officeDocument/2006/relationships/hyperlink" Target="http://www.pcadvisor.co.uk/news/security/104096/5000-prison-staff-exposed-by-lost-hard-drive/" TargetMode="External"/><Relationship Id="rId208" Type="http://schemas.openxmlformats.org/officeDocument/2006/relationships/hyperlink" Target="http://www.reuters.com/article/2013/07/18/net-us-nasdaq-cybercrime-website-idUSBRE96H1F520130718" TargetMode="External"/><Relationship Id="rId19" Type="http://schemas.openxmlformats.org/officeDocument/2006/relationships/hyperlink" Target="http://www.wired.co.uk/news/archive/2013-05/23/reporter-google-breach-hacker" TargetMode="External"/><Relationship Id="rId14" Type="http://schemas.openxmlformats.org/officeDocument/2006/relationships/hyperlink" Target="http://bits.blogs.nytimes.com/2013/04/26/living-social-hack-exposes-data-for-50-million-customers/" TargetMode="External"/><Relationship Id="rId30" Type="http://schemas.openxmlformats.org/officeDocument/2006/relationships/hyperlink" Target="http://www.idtheftcenter.org/" TargetMode="External"/><Relationship Id="rId35" Type="http://schemas.openxmlformats.org/officeDocument/2006/relationships/hyperlink" Target="http://thehightechsociety.com/blizzard-battle-net-hack/" TargetMode="External"/><Relationship Id="rId56" Type="http://schemas.openxmlformats.org/officeDocument/2006/relationships/hyperlink" Target="http://www.pcworld.com/article/229891/Citigroup_Hack_Nets_Over_200k_in_Stolen_Customer_Details.html" TargetMode="External"/><Relationship Id="rId77" Type="http://schemas.openxmlformats.org/officeDocument/2006/relationships/hyperlink" Target="http://www.hhs.gov/ocr/privacy/hipaa/administrative/breachnotificationrule/breachtool.html" TargetMode="External"/><Relationship Id="rId100" Type="http://schemas.openxmlformats.org/officeDocument/2006/relationships/hyperlink" Target="http://www.hhs.gov/ocr/privacy/hipaa/administrative/breachnotificationrule/breachtool.html" TargetMode="External"/><Relationship Id="rId105" Type="http://schemas.openxmlformats.org/officeDocument/2006/relationships/hyperlink" Target="http://www.hhs.gov/ocr/privacy/hipaa/administrative/breachnotificationrule/breachtool.html" TargetMode="External"/><Relationship Id="rId126" Type="http://schemas.openxmlformats.org/officeDocument/2006/relationships/hyperlink" Target="http://www.scmagazine.com/thief-steals-57-hard-drives-from-bluecross-blueshield-of-tennessee/article/162178/" TargetMode="External"/><Relationship Id="rId147" Type="http://schemas.openxmlformats.org/officeDocument/2006/relationships/hyperlink" Target="http://www.wctv.tv/news/headlines/28132494.html?storySection=comments" TargetMode="External"/><Relationship Id="rId168" Type="http://schemas.openxmlformats.org/officeDocument/2006/relationships/hyperlink" Target="http://www.msnbc.msn.com/id/17871485/ns/technology_and_science-security/t/tj-maxx-theft-believed-largest-hack-ever/" TargetMode="External"/><Relationship Id="rId8" Type="http://schemas.openxmlformats.org/officeDocument/2006/relationships/hyperlink" Target="http://seclists.org/dataloss/2013/q2/94" TargetMode="External"/><Relationship Id="rId51" Type="http://schemas.openxmlformats.org/officeDocument/2006/relationships/hyperlink" Target="http://arstechnica.com/security/2012/06/8-million-leaked-passwords-connected-to-linkedin/" TargetMode="External"/><Relationship Id="rId72" Type="http://schemas.openxmlformats.org/officeDocument/2006/relationships/hyperlink" Target="http://www.hhs.gov/ocr/privacy/hipaa/administrative/breachnotificationrule/breachtool.html" TargetMode="External"/><Relationship Id="rId93" Type="http://schemas.openxmlformats.org/officeDocument/2006/relationships/hyperlink" Target="http://www.idtheftcenter.org/" TargetMode="External"/><Relationship Id="rId98" Type="http://schemas.openxmlformats.org/officeDocument/2006/relationships/hyperlink" Target="http://www.idtheftcenter.org/" TargetMode="External"/><Relationship Id="rId121" Type="http://schemas.openxmlformats.org/officeDocument/2006/relationships/hyperlink" Target="http://www.computerworld.com/s/article/9125078/CheckFree_warns_5_million_customers_after_hack" TargetMode="External"/><Relationship Id="rId142" Type="http://schemas.openxmlformats.org/officeDocument/2006/relationships/hyperlink" Target="http://www.idtheftcenter.org/" TargetMode="External"/><Relationship Id="rId163" Type="http://schemas.openxmlformats.org/officeDocument/2006/relationships/hyperlink" Target="http://www.idtheftcenter.org/" TargetMode="External"/><Relationship Id="rId184" Type="http://schemas.openxmlformats.org/officeDocument/2006/relationships/hyperlink" Target="http://abcnews.go.com/Technology/story?id=2160425&amp;page=1" TargetMode="External"/><Relationship Id="rId189" Type="http://schemas.openxmlformats.org/officeDocument/2006/relationships/hyperlink" Target="http://status.ovh.net/?do=details&amp;id=5070" TargetMode="External"/><Relationship Id="rId3" Type="http://schemas.openxmlformats.org/officeDocument/2006/relationships/hyperlink" Target="http://www.hhs.gov/ocr/privacy/hipaa/administrative/breachnotificationrule/breachtool.html" TargetMode="External"/><Relationship Id="rId214" Type="http://schemas.openxmlformats.org/officeDocument/2006/relationships/hyperlink" Target="http://www.securityweek.com/20-million-people-fall-victim-south-korea-data-leak" TargetMode="External"/><Relationship Id="rId25" Type="http://schemas.openxmlformats.org/officeDocument/2006/relationships/hyperlink" Target="http://www.privacyrights.org/data-breach" TargetMode="External"/><Relationship Id="rId46" Type="http://schemas.openxmlformats.org/officeDocument/2006/relationships/hyperlink" Target="http://www.pbs.org/newshour/rundown/2012/07/check-whether-your-yahoo-password-was-hacked.html" TargetMode="External"/><Relationship Id="rId67" Type="http://schemas.openxmlformats.org/officeDocument/2006/relationships/hyperlink" Target="http://www.idtheftcenter.org/" TargetMode="External"/><Relationship Id="rId116" Type="http://schemas.openxmlformats.org/officeDocument/2006/relationships/hyperlink" Target="http://gawker.com/" TargetMode="External"/><Relationship Id="rId137" Type="http://schemas.openxmlformats.org/officeDocument/2006/relationships/hyperlink" Target="http://www.computerworld.com/s/article/9175783/Network_Solutions_sites_hacked_again" TargetMode="External"/><Relationship Id="rId158" Type="http://schemas.openxmlformats.org/officeDocument/2006/relationships/hyperlink" Target="http://auction.co.kr/" TargetMode="External"/><Relationship Id="rId20" Type="http://schemas.openxmlformats.org/officeDocument/2006/relationships/hyperlink" Target="http://www.wired.co.uk/news/archive/2013-03/04/evernote-hacked" TargetMode="External"/><Relationship Id="rId41" Type="http://schemas.openxmlformats.org/officeDocument/2006/relationships/hyperlink" Target="http://www.hhs.gov/ocr/privacy/hipaa/administrative/breachnotificationrule/breachtool.html" TargetMode="External"/><Relationship Id="rId62" Type="http://schemas.openxmlformats.org/officeDocument/2006/relationships/hyperlink" Target="http://mashable.com/2011/05/31/sony-playstation-services-return/" TargetMode="External"/><Relationship Id="rId83" Type="http://schemas.openxmlformats.org/officeDocument/2006/relationships/hyperlink" Target="http://www.hhs.gov/ocr/privacy/hipaa/administrative/breachnotificationrule/breachtool.html" TargetMode="External"/><Relationship Id="rId88" Type="http://schemas.openxmlformats.org/officeDocument/2006/relationships/hyperlink" Target="http://www.idtheftcenter.org/" TargetMode="External"/><Relationship Id="rId111" Type="http://schemas.openxmlformats.org/officeDocument/2006/relationships/hyperlink" Target="http://www.hhs.gov/ocr/privacy/hipaa/administrative/breachnotificationrule/breachtool.html" TargetMode="External"/><Relationship Id="rId132" Type="http://schemas.openxmlformats.org/officeDocument/2006/relationships/hyperlink" Target="http://www.hhs.gov/ocr/privacy/hipaa/administrative/breachnotificationrule/breachtool.html" TargetMode="External"/><Relationship Id="rId153" Type="http://schemas.openxmlformats.org/officeDocument/2006/relationships/hyperlink" Target="http://www.journal-news.net/page/content.detail/id/511806.html?nav=5006" TargetMode="External"/><Relationship Id="rId174" Type="http://schemas.openxmlformats.org/officeDocument/2006/relationships/hyperlink" Target="http://gcn.com/Articles/2009/02/02/VA-data-breach-suit-settlement.aspx" TargetMode="External"/><Relationship Id="rId179" Type="http://schemas.openxmlformats.org/officeDocument/2006/relationships/hyperlink" Target="http://techcrunch.com/2006/08/06/aol-proudly-releases-massive-amounts-of-user-search-data/" TargetMode="External"/><Relationship Id="rId195" Type="http://schemas.openxmlformats.org/officeDocument/2006/relationships/hyperlink" Target="http://news.bbc.co.uk/1/hi/england/7619177.stm" TargetMode="External"/><Relationship Id="rId209" Type="http://schemas.openxmlformats.org/officeDocument/2006/relationships/hyperlink" Target="http://www.nydailynews.com/news/national/russians-ukrainian-charged-largest-hacking-spree-u-s-history-article-1.1408948" TargetMode="External"/><Relationship Id="rId190" Type="http://schemas.openxmlformats.org/officeDocument/2006/relationships/hyperlink" Target="http://www.informationweek.co.uk/security/client/dropbox-admits-hack-adds-more-security-f/240004697" TargetMode="External"/><Relationship Id="rId204" Type="http://schemas.openxmlformats.org/officeDocument/2006/relationships/hyperlink" Target="http://news.bbc.co.uk/1/hi/uk_politics/7147715.stm" TargetMode="External"/><Relationship Id="rId15" Type="http://schemas.openxmlformats.org/officeDocument/2006/relationships/hyperlink" Target="http://www.reuters.com/article/2013/05/17/us-yahoojapan-idUSBRE94G0P620130517" TargetMode="External"/><Relationship Id="rId36" Type="http://schemas.openxmlformats.org/officeDocument/2006/relationships/hyperlink" Target="http://www.idtheftcenter.org/" TargetMode="External"/><Relationship Id="rId57" Type="http://schemas.openxmlformats.org/officeDocument/2006/relationships/hyperlink" Target="http://www.idtheftcenter.org/" TargetMode="External"/><Relationship Id="rId106" Type="http://schemas.openxmlformats.org/officeDocument/2006/relationships/hyperlink" Target="http://www.hhs.gov/ocr/privacy/hipaa/administrative/breachnotificationrule/breachtool.html" TargetMode="External"/><Relationship Id="rId127" Type="http://schemas.openxmlformats.org/officeDocument/2006/relationships/hyperlink" Target="http://www.hhs.gov/ocr/privacy/hipaa/administrative/breachnotificationrule/breachtool.html" TargetMode="External"/><Relationship Id="rId10" Type="http://schemas.openxmlformats.org/officeDocument/2006/relationships/hyperlink" Target="http://www.privacyrights.org/data-breach" TargetMode="External"/><Relationship Id="rId31" Type="http://schemas.openxmlformats.org/officeDocument/2006/relationships/hyperlink" Target="http://money.cnn.com/2012/03/30/technology/credit-card-data-breach/index.htm" TargetMode="External"/><Relationship Id="rId52" Type="http://schemas.openxmlformats.org/officeDocument/2006/relationships/hyperlink" Target="http://militarysingles.com/" TargetMode="External"/><Relationship Id="rId73" Type="http://schemas.openxmlformats.org/officeDocument/2006/relationships/hyperlink" Target="http://www.techweekeurope.co.uk/news/nhs-researchers-lose-laptop-with-8m-patients-records-31810" TargetMode="External"/><Relationship Id="rId78" Type="http://schemas.openxmlformats.org/officeDocument/2006/relationships/hyperlink" Target="http://www.spartanburgregional.com/Pages/PatientNotice.aspx" TargetMode="External"/><Relationship Id="rId94" Type="http://schemas.openxmlformats.org/officeDocument/2006/relationships/hyperlink" Target="http://www.idtheftcenter.org/" TargetMode="External"/><Relationship Id="rId99" Type="http://schemas.openxmlformats.org/officeDocument/2006/relationships/hyperlink" Target="http://www.phiprivacy.net/?p=5743" TargetMode="External"/><Relationship Id="rId101" Type="http://schemas.openxmlformats.org/officeDocument/2006/relationships/hyperlink" Target="http://www.hhs.gov/ocr/privacy/hipaa/administrative/breachnotificationrule/breachtool.html" TargetMode="External"/><Relationship Id="rId122" Type="http://schemas.openxmlformats.org/officeDocument/2006/relationships/hyperlink" Target="http://www.guardian.co.uk/technology/blog/2009/aug/24/hacking-law?INTCMP=SRCH" TargetMode="External"/><Relationship Id="rId143" Type="http://schemas.openxmlformats.org/officeDocument/2006/relationships/hyperlink" Target="http://www.idtheftcenter.org/" TargetMode="External"/><Relationship Id="rId148" Type="http://schemas.openxmlformats.org/officeDocument/2006/relationships/hyperlink" Target="http://www.idtheftcenter.org/" TargetMode="External"/><Relationship Id="rId164" Type="http://schemas.openxmlformats.org/officeDocument/2006/relationships/hyperlink" Target="http://news.bbc.co.uk/2/hi/uk_news/7103911.stm" TargetMode="External"/><Relationship Id="rId169" Type="http://schemas.openxmlformats.org/officeDocument/2006/relationships/hyperlink" Target="http://www.forbes.com/forbes/2008/0630/030.html" TargetMode="External"/><Relationship Id="rId185" Type="http://schemas.openxmlformats.org/officeDocument/2006/relationships/hyperlink" Target="http://money.cnn.com/2004/06/23/technology/aol_spam/" TargetMode="External"/><Relationship Id="rId4" Type="http://schemas.openxmlformats.org/officeDocument/2006/relationships/hyperlink" Target="http://healthitsecurity.com/2013/05/07/x-ray-film-scam-exposes-17k-patients-to-possible-data-breach/" TargetMode="External"/><Relationship Id="rId9" Type="http://schemas.openxmlformats.org/officeDocument/2006/relationships/hyperlink" Target="http://www.privacyrights.org/data-breach" TargetMode="External"/><Relationship Id="rId180" Type="http://schemas.openxmlformats.org/officeDocument/2006/relationships/hyperlink" Target="http://www.msnbc.msn.com/id/8260050/ns/technology_and_science-security/t/million-credit-cards-exposed/" TargetMode="External"/><Relationship Id="rId210" Type="http://schemas.openxmlformats.org/officeDocument/2006/relationships/hyperlink" Target="http://www.securityweek.com/20-million-people-fall-victim-south-korea-data-leak" TargetMode="External"/><Relationship Id="rId215" Type="http://schemas.openxmlformats.org/officeDocument/2006/relationships/hyperlink" Target="http://www.alertboot.com/blog/blogs/endpoint_security/archive/2011/11/26/data-security-korea-s-maplestory-nexon-gets-hacked-second-largest-sk-breach.aspx" TargetMode="External"/><Relationship Id="rId26" Type="http://schemas.openxmlformats.org/officeDocument/2006/relationships/hyperlink" Target="http://www.privacyrights.org/data-breach" TargetMode="External"/><Relationship Id="rId47" Type="http://schemas.openxmlformats.org/officeDocument/2006/relationships/hyperlink" Target="http://www.koreatimes.co.kr/www/news/biz/2012/07/113_116143.html" TargetMode="External"/><Relationship Id="rId68" Type="http://schemas.openxmlformats.org/officeDocument/2006/relationships/hyperlink" Target="http://www.idtheftcenter.org/" TargetMode="External"/><Relationship Id="rId89" Type="http://schemas.openxmlformats.org/officeDocument/2006/relationships/hyperlink" Target="http://mashable.com/2011/06/02/sony-pictures-hacked/" TargetMode="External"/><Relationship Id="rId112" Type="http://schemas.openxmlformats.org/officeDocument/2006/relationships/hyperlink" Target="http://www.hhs.gov/ocr/privacy/hipaa/administrative/breachnotificationrule/breachtool.html" TargetMode="External"/><Relationship Id="rId133" Type="http://schemas.openxmlformats.org/officeDocument/2006/relationships/hyperlink" Target="http://www.idtheftcenter.org/" TargetMode="External"/><Relationship Id="rId154" Type="http://schemas.openxmlformats.org/officeDocument/2006/relationships/hyperlink" Target="http://infowatch.com/node/1289" TargetMode="External"/><Relationship Id="rId175" Type="http://schemas.openxmlformats.org/officeDocument/2006/relationships/hyperlink" Target="http://www.forbes.com/forbes/2008/0630/030.html" TargetMode="External"/><Relationship Id="rId196" Type="http://schemas.openxmlformats.org/officeDocument/2006/relationships/hyperlink" Target="http://en.wikipedia.org/wiki/List_of_UK_government_data_losses" TargetMode="External"/><Relationship Id="rId200" Type="http://schemas.openxmlformats.org/officeDocument/2006/relationships/hyperlink" Target="http://www.computerweekly.com/news/2240104003/Hackney-NHS-trust-encrypts-IT-equipment-following-loss-of-child-data" TargetMode="External"/><Relationship Id="rId16" Type="http://schemas.openxmlformats.org/officeDocument/2006/relationships/hyperlink" Target="http://www.reuters.com/article/2013/05/09/us-usa-hack-washingtonstate-idUSBRE9480YY20130509" TargetMode="External"/><Relationship Id="rId37" Type="http://schemas.openxmlformats.org/officeDocument/2006/relationships/hyperlink" Target="http://articles.businessinsider.com/2012-04-03/news/31279254_1_major-data-breach-identity-theft-office-of-privacy-protection" TargetMode="External"/><Relationship Id="rId58" Type="http://schemas.openxmlformats.org/officeDocument/2006/relationships/hyperlink" Target="http://www.idtheftcenter.org/" TargetMode="External"/><Relationship Id="rId79" Type="http://schemas.openxmlformats.org/officeDocument/2006/relationships/hyperlink" Target="http://www.hhs.gov/ocr/privacy/hipaa/administrative/breachnotificationrule/breachtool.html" TargetMode="External"/><Relationship Id="rId102" Type="http://schemas.openxmlformats.org/officeDocument/2006/relationships/hyperlink" Target="http://www.fosters.com/apps/pbcs.dll/article?AID=/20110120/GJNEWS_01/701209744" TargetMode="External"/><Relationship Id="rId123" Type="http://schemas.openxmlformats.org/officeDocument/2006/relationships/hyperlink" Target="http://money.cnn.com/2012/03/30/technology/credit-card-data-breach/index.htm" TargetMode="External"/><Relationship Id="rId144" Type="http://schemas.openxmlformats.org/officeDocument/2006/relationships/hyperlink" Target="http://datalossdb.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418"/>
  <sheetViews>
    <sheetView tabSelected="1" workbookViewId="0">
      <pane xSplit="1" ySplit="1" topLeftCell="B26" activePane="bottomRight" state="frozen"/>
      <selection pane="topRight" activeCell="C1" sqref="C1"/>
      <selection pane="bottomLeft" activeCell="A3" sqref="A3"/>
      <selection pane="bottomRight" activeCell="C2" sqref="C2:C418"/>
    </sheetView>
  </sheetViews>
  <sheetFormatPr defaultColWidth="12.5703125" defaultRowHeight="18" customHeight="1"/>
  <cols>
    <col min="1" max="1" width="38.5703125" style="106" bestFit="1" customWidth="1"/>
    <col min="2" max="2" width="11.42578125" style="152" customWidth="1"/>
    <col min="3" max="3" width="13.28515625" style="152" customWidth="1"/>
    <col min="4" max="4" width="14.7109375" style="106" customWidth="1"/>
    <col min="5" max="5" width="8.7109375" style="106" customWidth="1"/>
    <col min="6" max="6" width="13.140625" style="149" customWidth="1"/>
    <col min="7" max="7" width="30.28515625" style="145" customWidth="1"/>
    <col min="8" max="8" width="13" style="106" customWidth="1"/>
    <col min="9" max="9" width="14.85546875" style="106" customWidth="1"/>
    <col min="10" max="10" width="18.42578125" style="106" customWidth="1"/>
    <col min="11" max="11" width="14.85546875" style="106" customWidth="1"/>
    <col min="12" max="12" width="2" style="106" customWidth="1"/>
    <col min="13" max="13" width="27" style="106" bestFit="1" customWidth="1"/>
    <col min="14" max="14" width="196" style="106" customWidth="1"/>
    <col min="15" max="15" width="7" style="106" customWidth="1"/>
    <col min="16" max="16384" width="12.5703125" style="106"/>
  </cols>
  <sheetData>
    <row r="1" spans="1:15" ht="18" customHeight="1">
      <c r="A1" s="100" t="s">
        <v>1979</v>
      </c>
      <c r="B1" s="150" t="s">
        <v>1997</v>
      </c>
      <c r="C1" s="150" t="s">
        <v>1998</v>
      </c>
      <c r="D1" s="101" t="s">
        <v>1980</v>
      </c>
      <c r="E1" s="100" t="s">
        <v>1981</v>
      </c>
      <c r="F1" s="146" t="s">
        <v>1982</v>
      </c>
      <c r="G1" s="102" t="s">
        <v>1983</v>
      </c>
      <c r="H1" s="103" t="s">
        <v>1984</v>
      </c>
      <c r="I1" s="104" t="s">
        <v>1985</v>
      </c>
      <c r="J1" s="104" t="s">
        <v>1986</v>
      </c>
      <c r="K1" s="100" t="s">
        <v>1987</v>
      </c>
      <c r="L1" s="104"/>
      <c r="M1" s="104" t="s">
        <v>1988</v>
      </c>
      <c r="N1" s="105" t="s">
        <v>1989</v>
      </c>
      <c r="O1" s="105" t="s">
        <v>7</v>
      </c>
    </row>
    <row r="2" spans="1:15" ht="18" customHeight="1">
      <c r="A2" s="107" t="s">
        <v>8</v>
      </c>
      <c r="B2" s="151">
        <f t="shared" ref="B2:B65" si="0">ABS((CODE(LEFT(UPPER(A2),1))-64)+(LEN(A2)/100))</f>
        <v>16.04</v>
      </c>
      <c r="C2" s="151">
        <f>2004+((_xlfn.DAYS(F2,"1/1/2004")/365)*1)</f>
        <v>2022.5945205479452</v>
      </c>
      <c r="D2" s="108">
        <v>15000000</v>
      </c>
      <c r="E2" s="107">
        <v>2022</v>
      </c>
      <c r="F2" s="147">
        <v>44774</v>
      </c>
      <c r="G2" s="109" t="s">
        <v>9</v>
      </c>
      <c r="H2" s="107" t="s">
        <v>1999</v>
      </c>
      <c r="I2" s="107" t="s">
        <v>2028</v>
      </c>
      <c r="J2" s="107" t="s">
        <v>2035</v>
      </c>
      <c r="K2" s="107">
        <v>1</v>
      </c>
      <c r="L2" s="107"/>
      <c r="M2" s="110" t="s">
        <v>11</v>
      </c>
      <c r="N2" s="111" t="s">
        <v>12</v>
      </c>
      <c r="O2" s="112">
        <v>418</v>
      </c>
    </row>
    <row r="3" spans="1:15" ht="18" customHeight="1">
      <c r="A3" s="107" t="s">
        <v>13</v>
      </c>
      <c r="B3" s="151">
        <f t="shared" si="0"/>
        <v>20.07</v>
      </c>
      <c r="C3" s="151">
        <f t="shared" ref="C3:C66" si="1">2004+((_xlfn.DAYS(F3,"1/1/2004")/365)*1)</f>
        <v>2021.9287671232876</v>
      </c>
      <c r="D3" s="108">
        <v>5400000</v>
      </c>
      <c r="E3" s="107">
        <v>2021</v>
      </c>
      <c r="F3" s="147">
        <v>44531</v>
      </c>
      <c r="G3" s="113" t="s">
        <v>14</v>
      </c>
      <c r="H3" s="107" t="s">
        <v>2000</v>
      </c>
      <c r="I3" s="107" t="s">
        <v>2028</v>
      </c>
      <c r="J3" s="107" t="s">
        <v>2035</v>
      </c>
      <c r="K3" s="107">
        <v>2</v>
      </c>
      <c r="L3" s="107"/>
      <c r="M3" s="110" t="s">
        <v>16</v>
      </c>
      <c r="N3" s="111" t="s">
        <v>17</v>
      </c>
      <c r="O3" s="112">
        <v>419</v>
      </c>
    </row>
    <row r="4" spans="1:15" ht="18" customHeight="1">
      <c r="A4" s="107" t="s">
        <v>18</v>
      </c>
      <c r="B4" s="151">
        <f t="shared" si="0"/>
        <v>19.149999999999999</v>
      </c>
      <c r="C4" s="151">
        <f t="shared" si="1"/>
        <v>2022.509589041096</v>
      </c>
      <c r="D4" s="108">
        <v>500000000</v>
      </c>
      <c r="E4" s="107">
        <v>2022</v>
      </c>
      <c r="F4" s="147">
        <v>44743</v>
      </c>
      <c r="G4" s="114" t="s">
        <v>19</v>
      </c>
      <c r="H4" s="107" t="s">
        <v>2001</v>
      </c>
      <c r="I4" s="107" t="s">
        <v>2028</v>
      </c>
      <c r="J4" s="107" t="s">
        <v>2035</v>
      </c>
      <c r="K4" s="107">
        <v>5</v>
      </c>
      <c r="L4" s="107"/>
      <c r="M4" s="110" t="s">
        <v>21</v>
      </c>
      <c r="N4" s="111" t="s">
        <v>22</v>
      </c>
      <c r="O4" s="112">
        <v>420</v>
      </c>
    </row>
    <row r="5" spans="1:15" ht="18" customHeight="1">
      <c r="A5" s="107" t="s">
        <v>23</v>
      </c>
      <c r="B5" s="151">
        <f t="shared" si="0"/>
        <v>3.24</v>
      </c>
      <c r="C5" s="151">
        <f t="shared" si="1"/>
        <v>2022.4273972602739</v>
      </c>
      <c r="D5" s="108">
        <v>500000</v>
      </c>
      <c r="E5" s="107">
        <v>2022</v>
      </c>
      <c r="F5" s="147">
        <v>44713</v>
      </c>
      <c r="G5" s="114" t="s">
        <v>24</v>
      </c>
      <c r="H5" s="107" t="s">
        <v>2002</v>
      </c>
      <c r="I5" s="107" t="s">
        <v>2029</v>
      </c>
      <c r="J5" s="107" t="s">
        <v>2035</v>
      </c>
      <c r="K5" s="107">
        <v>3</v>
      </c>
      <c r="L5" s="107"/>
      <c r="M5" s="110" t="s">
        <v>26</v>
      </c>
      <c r="N5" s="111" t="s">
        <v>27</v>
      </c>
      <c r="O5" s="112">
        <v>421</v>
      </c>
    </row>
    <row r="6" spans="1:15" ht="18" customHeight="1">
      <c r="A6" s="107" t="s">
        <v>28</v>
      </c>
      <c r="B6" s="151">
        <f t="shared" si="0"/>
        <v>4.22</v>
      </c>
      <c r="C6" s="151">
        <f t="shared" si="1"/>
        <v>2022.3424657534247</v>
      </c>
      <c r="D6" s="108">
        <v>800000</v>
      </c>
      <c r="E6" s="107">
        <v>2022</v>
      </c>
      <c r="F6" s="147">
        <v>44682</v>
      </c>
      <c r="G6" s="115" t="s">
        <v>29</v>
      </c>
      <c r="H6" s="107" t="s">
        <v>2001</v>
      </c>
      <c r="I6" s="107" t="s">
        <v>2030</v>
      </c>
      <c r="J6" s="107" t="s">
        <v>2036</v>
      </c>
      <c r="K6" s="107">
        <v>1</v>
      </c>
      <c r="L6" s="107"/>
      <c r="M6" s="110" t="s">
        <v>32</v>
      </c>
      <c r="N6" s="111" t="s">
        <v>33</v>
      </c>
      <c r="O6" s="112">
        <v>417</v>
      </c>
    </row>
    <row r="7" spans="1:15" ht="18" customHeight="1">
      <c r="A7" s="107" t="s">
        <v>34</v>
      </c>
      <c r="B7" s="151">
        <f t="shared" si="0"/>
        <v>8.06</v>
      </c>
      <c r="C7" s="151">
        <f t="shared" si="1"/>
        <v>2022.2602739726028</v>
      </c>
      <c r="D7" s="108">
        <v>50000</v>
      </c>
      <c r="E7" s="107">
        <v>2022</v>
      </c>
      <c r="F7" s="147">
        <v>44652</v>
      </c>
      <c r="G7" s="115" t="s">
        <v>35</v>
      </c>
      <c r="H7" s="107" t="s">
        <v>2003</v>
      </c>
      <c r="I7" s="107" t="s">
        <v>2028</v>
      </c>
      <c r="J7" s="107" t="s">
        <v>2035</v>
      </c>
      <c r="K7" s="107">
        <v>2</v>
      </c>
      <c r="L7" s="107"/>
      <c r="M7" s="110" t="s">
        <v>16</v>
      </c>
      <c r="N7" s="111" t="s">
        <v>37</v>
      </c>
      <c r="O7" s="112">
        <v>416</v>
      </c>
    </row>
    <row r="8" spans="1:15" ht="18" customHeight="1">
      <c r="A8" s="107" t="s">
        <v>38</v>
      </c>
      <c r="B8" s="151">
        <f t="shared" si="0"/>
        <v>13.09</v>
      </c>
      <c r="C8" s="151">
        <f t="shared" si="1"/>
        <v>2022.2602739726028</v>
      </c>
      <c r="D8" s="108">
        <v>106586</v>
      </c>
      <c r="E8" s="107">
        <v>2022</v>
      </c>
      <c r="F8" s="147">
        <v>44652</v>
      </c>
      <c r="G8" s="116" t="s">
        <v>39</v>
      </c>
      <c r="H8" s="107" t="s">
        <v>2003</v>
      </c>
      <c r="I8" s="107" t="s">
        <v>2028</v>
      </c>
      <c r="J8" s="107" t="s">
        <v>2035</v>
      </c>
      <c r="K8" s="107">
        <v>1</v>
      </c>
      <c r="L8" s="107"/>
      <c r="M8" s="110" t="s">
        <v>16</v>
      </c>
      <c r="N8" s="117" t="s">
        <v>40</v>
      </c>
      <c r="O8" s="112">
        <v>415</v>
      </c>
    </row>
    <row r="9" spans="1:15" ht="18" customHeight="1">
      <c r="A9" s="107" t="s">
        <v>41</v>
      </c>
      <c r="B9" s="151">
        <f t="shared" si="0"/>
        <v>16.07</v>
      </c>
      <c r="C9" s="151">
        <f t="shared" si="1"/>
        <v>2022.1753424657534</v>
      </c>
      <c r="D9" s="108">
        <v>1580249</v>
      </c>
      <c r="E9" s="107">
        <v>2022</v>
      </c>
      <c r="F9" s="147">
        <v>44621</v>
      </c>
      <c r="G9" s="115" t="s">
        <v>42</v>
      </c>
      <c r="H9" s="107" t="s">
        <v>2001</v>
      </c>
      <c r="I9" s="107" t="s">
        <v>2028</v>
      </c>
      <c r="J9" s="107" t="s">
        <v>2035</v>
      </c>
      <c r="K9" s="107">
        <v>3</v>
      </c>
      <c r="L9" s="107"/>
      <c r="M9" s="110" t="s">
        <v>43</v>
      </c>
      <c r="N9" s="111" t="s">
        <v>44</v>
      </c>
      <c r="O9" s="112">
        <v>414</v>
      </c>
    </row>
    <row r="10" spans="1:15" ht="18" customHeight="1">
      <c r="A10" s="107" t="s">
        <v>45</v>
      </c>
      <c r="B10" s="151">
        <f t="shared" si="0"/>
        <v>3.04</v>
      </c>
      <c r="C10" s="151">
        <f t="shared" si="1"/>
        <v>2022.1753424657534</v>
      </c>
      <c r="D10" s="108">
        <v>18218203</v>
      </c>
      <c r="E10" s="107">
        <v>2022</v>
      </c>
      <c r="F10" s="147">
        <v>44621</v>
      </c>
      <c r="G10" s="115" t="s">
        <v>46</v>
      </c>
      <c r="H10" s="107" t="s">
        <v>2004</v>
      </c>
      <c r="I10" s="107" t="s">
        <v>2028</v>
      </c>
      <c r="J10" s="107" t="s">
        <v>2035</v>
      </c>
      <c r="K10" s="107">
        <v>3</v>
      </c>
      <c r="L10" s="107"/>
      <c r="M10" s="110" t="s">
        <v>48</v>
      </c>
      <c r="N10" s="111" t="s">
        <v>49</v>
      </c>
      <c r="O10" s="112">
        <v>413</v>
      </c>
    </row>
    <row r="11" spans="1:15" ht="18" customHeight="1">
      <c r="A11" s="107" t="s">
        <v>50</v>
      </c>
      <c r="B11" s="151">
        <f t="shared" si="0"/>
        <v>23.33</v>
      </c>
      <c r="C11" s="151">
        <f t="shared" si="1"/>
        <v>2022.0986301369862</v>
      </c>
      <c r="D11" s="108">
        <v>257000</v>
      </c>
      <c r="E11" s="107">
        <v>2022</v>
      </c>
      <c r="F11" s="147">
        <v>44593</v>
      </c>
      <c r="G11" s="118" t="s">
        <v>51</v>
      </c>
      <c r="H11" s="107" t="s">
        <v>2002</v>
      </c>
      <c r="I11" s="107" t="s">
        <v>2028</v>
      </c>
      <c r="J11" s="107" t="s">
        <v>2035</v>
      </c>
      <c r="K11" s="107">
        <v>3</v>
      </c>
      <c r="L11" s="107"/>
      <c r="M11" s="110" t="s">
        <v>52</v>
      </c>
      <c r="N11" s="119" t="s">
        <v>53</v>
      </c>
      <c r="O11" s="112">
        <v>412</v>
      </c>
    </row>
    <row r="12" spans="1:15" ht="18" customHeight="1">
      <c r="A12" s="107" t="s">
        <v>54</v>
      </c>
      <c r="B12" s="151">
        <f t="shared" si="0"/>
        <v>18.09</v>
      </c>
      <c r="C12" s="151">
        <f t="shared" si="1"/>
        <v>2022.013698630137</v>
      </c>
      <c r="D12" s="108">
        <v>500000</v>
      </c>
      <c r="E12" s="107">
        <v>2022</v>
      </c>
      <c r="F12" s="147">
        <v>44562</v>
      </c>
      <c r="G12" s="116" t="s">
        <v>55</v>
      </c>
      <c r="H12" s="107" t="s">
        <v>2005</v>
      </c>
      <c r="I12" s="107" t="s">
        <v>2028</v>
      </c>
      <c r="J12" s="107" t="s">
        <v>2035</v>
      </c>
      <c r="K12" s="107">
        <v>4</v>
      </c>
      <c r="L12" s="107"/>
      <c r="M12" s="110" t="s">
        <v>56</v>
      </c>
      <c r="N12" s="111" t="s">
        <v>57</v>
      </c>
      <c r="O12" s="112">
        <v>411</v>
      </c>
    </row>
    <row r="13" spans="1:15" ht="18" customHeight="1">
      <c r="A13" s="107" t="s">
        <v>58</v>
      </c>
      <c r="B13" s="151">
        <f t="shared" si="0"/>
        <v>15.14</v>
      </c>
      <c r="C13" s="151">
        <f t="shared" si="1"/>
        <v>2022.013698630137</v>
      </c>
      <c r="D13" s="108">
        <v>100000</v>
      </c>
      <c r="E13" s="107">
        <v>2022</v>
      </c>
      <c r="F13" s="147">
        <v>44562</v>
      </c>
      <c r="G13" s="120"/>
      <c r="H13" s="107" t="s">
        <v>2000</v>
      </c>
      <c r="I13" s="107" t="s">
        <v>2028</v>
      </c>
      <c r="J13" s="107" t="s">
        <v>2035</v>
      </c>
      <c r="K13" s="107">
        <v>1</v>
      </c>
      <c r="L13" s="107"/>
      <c r="M13" s="110" t="s">
        <v>58</v>
      </c>
      <c r="N13" s="111" t="s">
        <v>59</v>
      </c>
      <c r="O13" s="112">
        <v>410</v>
      </c>
    </row>
    <row r="14" spans="1:15" ht="18" customHeight="1">
      <c r="A14" s="107" t="s">
        <v>60</v>
      </c>
      <c r="B14" s="151">
        <f t="shared" si="0"/>
        <v>6.1</v>
      </c>
      <c r="C14" s="151">
        <f t="shared" si="1"/>
        <v>2022.013698630137</v>
      </c>
      <c r="D14" s="108">
        <v>3700000</v>
      </c>
      <c r="E14" s="107">
        <v>2022</v>
      </c>
      <c r="F14" s="147">
        <v>44562</v>
      </c>
      <c r="G14" s="98" t="s">
        <v>61</v>
      </c>
      <c r="H14" s="107" t="s">
        <v>2000</v>
      </c>
      <c r="I14" s="107" t="s">
        <v>2028</v>
      </c>
      <c r="J14" s="107" t="s">
        <v>2035</v>
      </c>
      <c r="K14" s="107">
        <v>3</v>
      </c>
      <c r="L14" s="107"/>
      <c r="M14" s="110" t="s">
        <v>16</v>
      </c>
      <c r="N14" s="111" t="s">
        <v>62</v>
      </c>
      <c r="O14" s="112">
        <v>409</v>
      </c>
    </row>
    <row r="15" spans="1:15" ht="18" customHeight="1">
      <c r="A15" s="107" t="s">
        <v>63</v>
      </c>
      <c r="B15" s="151">
        <f t="shared" si="0"/>
        <v>12.08</v>
      </c>
      <c r="C15" s="151">
        <f t="shared" si="1"/>
        <v>2021.9287671232876</v>
      </c>
      <c r="D15" s="108">
        <v>133000</v>
      </c>
      <c r="E15" s="107">
        <v>2021</v>
      </c>
      <c r="F15" s="147">
        <v>44531</v>
      </c>
      <c r="G15" s="121"/>
      <c r="H15" s="107" t="s">
        <v>2001</v>
      </c>
      <c r="I15" s="107" t="s">
        <v>2031</v>
      </c>
      <c r="J15" s="107" t="s">
        <v>2035</v>
      </c>
      <c r="K15" s="107">
        <v>2</v>
      </c>
      <c r="L15" s="107"/>
      <c r="M15" s="110" t="s">
        <v>21</v>
      </c>
      <c r="N15" s="111" t="s">
        <v>64</v>
      </c>
      <c r="O15" s="112">
        <v>408</v>
      </c>
    </row>
    <row r="16" spans="1:15" ht="18" customHeight="1">
      <c r="A16" s="107" t="s">
        <v>65</v>
      </c>
      <c r="B16" s="151">
        <f t="shared" si="0"/>
        <v>18.09</v>
      </c>
      <c r="C16" s="151">
        <f t="shared" si="1"/>
        <v>2021.8465753424657</v>
      </c>
      <c r="D16" s="108">
        <v>5000937</v>
      </c>
      <c r="E16" s="107">
        <v>2021</v>
      </c>
      <c r="F16" s="147">
        <v>44501</v>
      </c>
      <c r="G16" s="121" t="s">
        <v>66</v>
      </c>
      <c r="H16" s="107" t="s">
        <v>2001</v>
      </c>
      <c r="I16" s="107" t="s">
        <v>2028</v>
      </c>
      <c r="J16" s="107" t="s">
        <v>2035</v>
      </c>
      <c r="K16" s="107">
        <v>2</v>
      </c>
      <c r="L16" s="107"/>
      <c r="M16" s="110" t="s">
        <v>67</v>
      </c>
      <c r="N16" s="111" t="s">
        <v>68</v>
      </c>
      <c r="O16" s="112">
        <v>407</v>
      </c>
    </row>
    <row r="17" spans="1:15" ht="18" customHeight="1">
      <c r="A17" s="107" t="s">
        <v>69</v>
      </c>
      <c r="B17" s="151">
        <f t="shared" si="0"/>
        <v>7.07</v>
      </c>
      <c r="C17" s="151">
        <f t="shared" si="1"/>
        <v>2021.8465753424657</v>
      </c>
      <c r="D17" s="108">
        <v>1200000</v>
      </c>
      <c r="E17" s="107">
        <v>2021</v>
      </c>
      <c r="F17" s="147">
        <v>44501</v>
      </c>
      <c r="G17" s="115" t="s">
        <v>70</v>
      </c>
      <c r="H17" s="107" t="s">
        <v>2000</v>
      </c>
      <c r="I17" s="107" t="s">
        <v>2028</v>
      </c>
      <c r="J17" s="107" t="s">
        <v>2035</v>
      </c>
      <c r="K17" s="107">
        <v>1</v>
      </c>
      <c r="L17" s="107"/>
      <c r="M17" s="110" t="s">
        <v>71</v>
      </c>
      <c r="N17" s="111" t="s">
        <v>68</v>
      </c>
      <c r="O17" s="112">
        <v>406</v>
      </c>
    </row>
    <row r="18" spans="1:15" ht="18" customHeight="1">
      <c r="A18" s="107" t="s">
        <v>72</v>
      </c>
      <c r="B18" s="151">
        <f t="shared" si="0"/>
        <v>20.079999999999998</v>
      </c>
      <c r="C18" s="151">
        <f t="shared" si="1"/>
        <v>2021.8465753424657</v>
      </c>
      <c r="D18" s="108">
        <v>471376</v>
      </c>
      <c r="E18" s="107">
        <v>2021</v>
      </c>
      <c r="F18" s="147">
        <v>44501</v>
      </c>
      <c r="G18" s="115" t="s">
        <v>73</v>
      </c>
      <c r="H18" s="107" t="s">
        <v>2006</v>
      </c>
      <c r="I18" s="107" t="s">
        <v>2028</v>
      </c>
      <c r="J18" s="107" t="s">
        <v>2035</v>
      </c>
      <c r="K18" s="107">
        <v>2</v>
      </c>
      <c r="L18" s="107"/>
      <c r="M18" s="110" t="s">
        <v>74</v>
      </c>
      <c r="N18" s="117" t="s">
        <v>75</v>
      </c>
      <c r="O18" s="112">
        <v>405</v>
      </c>
    </row>
    <row r="19" spans="1:15" ht="18" customHeight="1">
      <c r="A19" s="107" t="s">
        <v>76</v>
      </c>
      <c r="B19" s="151">
        <f t="shared" si="0"/>
        <v>1.04</v>
      </c>
      <c r="C19" s="151">
        <f t="shared" si="1"/>
        <v>2021.7616438356165</v>
      </c>
      <c r="D19" s="108">
        <v>3000000</v>
      </c>
      <c r="E19" s="107">
        <v>2021</v>
      </c>
      <c r="F19" s="147">
        <v>44470</v>
      </c>
      <c r="G19" s="115"/>
      <c r="H19" s="107" t="s">
        <v>2003</v>
      </c>
      <c r="I19" s="107" t="s">
        <v>2028</v>
      </c>
      <c r="J19" s="107" t="s">
        <v>2035</v>
      </c>
      <c r="K19" s="107">
        <v>1</v>
      </c>
      <c r="L19" s="107"/>
      <c r="M19" s="110" t="s">
        <v>77</v>
      </c>
      <c r="N19" s="111" t="s">
        <v>78</v>
      </c>
      <c r="O19" s="112">
        <v>404</v>
      </c>
    </row>
    <row r="20" spans="1:15" ht="18" customHeight="1">
      <c r="A20" s="107" t="s">
        <v>79</v>
      </c>
      <c r="B20" s="151">
        <f t="shared" si="0"/>
        <v>2.0699999999999998</v>
      </c>
      <c r="C20" s="151">
        <f t="shared" si="1"/>
        <v>2021.7616438356165</v>
      </c>
      <c r="D20" s="108">
        <v>200000</v>
      </c>
      <c r="E20" s="107">
        <v>2021</v>
      </c>
      <c r="F20" s="147">
        <v>44470</v>
      </c>
      <c r="G20" s="122" t="s">
        <v>80</v>
      </c>
      <c r="H20" s="107" t="s">
        <v>2004</v>
      </c>
      <c r="I20" s="107" t="s">
        <v>2032</v>
      </c>
      <c r="J20" s="107" t="s">
        <v>2035</v>
      </c>
      <c r="K20" s="107">
        <v>1</v>
      </c>
      <c r="L20" s="107"/>
      <c r="M20" s="110" t="s">
        <v>82</v>
      </c>
      <c r="N20" s="111" t="s">
        <v>83</v>
      </c>
      <c r="O20" s="112">
        <v>403</v>
      </c>
    </row>
    <row r="21" spans="1:15" ht="18" customHeight="1">
      <c r="A21" s="107" t="s">
        <v>84</v>
      </c>
      <c r="B21" s="151">
        <f t="shared" si="0"/>
        <v>14.06</v>
      </c>
      <c r="C21" s="151">
        <f t="shared" si="1"/>
        <v>2021.1753424657534</v>
      </c>
      <c r="D21" s="108">
        <v>100000</v>
      </c>
      <c r="E21" s="107">
        <v>2021</v>
      </c>
      <c r="F21" s="147">
        <v>44256</v>
      </c>
      <c r="G21" s="123"/>
      <c r="H21" s="107" t="s">
        <v>2003</v>
      </c>
      <c r="I21" s="107" t="s">
        <v>2028</v>
      </c>
      <c r="J21" s="107" t="s">
        <v>2035</v>
      </c>
      <c r="K21" s="107">
        <v>2</v>
      </c>
      <c r="L21" s="107"/>
      <c r="M21" s="110" t="s">
        <v>85</v>
      </c>
      <c r="N21" s="111" t="s">
        <v>86</v>
      </c>
      <c r="O21" s="112">
        <v>401</v>
      </c>
    </row>
    <row r="22" spans="1:15" ht="18" customHeight="1">
      <c r="A22" s="107" t="s">
        <v>87</v>
      </c>
      <c r="B22" s="151">
        <f t="shared" si="0"/>
        <v>15.04</v>
      </c>
      <c r="C22" s="151">
        <f t="shared" si="1"/>
        <v>2021.013698630137</v>
      </c>
      <c r="D22" s="108">
        <v>100000</v>
      </c>
      <c r="E22" s="107">
        <v>2021</v>
      </c>
      <c r="F22" s="147">
        <v>44197</v>
      </c>
      <c r="G22" s="99" t="s">
        <v>88</v>
      </c>
      <c r="H22" s="107" t="s">
        <v>2003</v>
      </c>
      <c r="I22" s="107" t="s">
        <v>2028</v>
      </c>
      <c r="J22" s="107" t="s">
        <v>2035</v>
      </c>
      <c r="K22" s="107">
        <v>1</v>
      </c>
      <c r="L22" s="107"/>
      <c r="M22" s="110" t="s">
        <v>89</v>
      </c>
      <c r="N22" s="111" t="s">
        <v>90</v>
      </c>
      <c r="O22" s="112">
        <v>399</v>
      </c>
    </row>
    <row r="23" spans="1:15" ht="18" customHeight="1">
      <c r="A23" s="107" t="s">
        <v>91</v>
      </c>
      <c r="B23" s="151">
        <f t="shared" si="0"/>
        <v>5.1100000000000003</v>
      </c>
      <c r="C23" s="151">
        <f t="shared" si="1"/>
        <v>2020.509589041096</v>
      </c>
      <c r="D23" s="108">
        <v>24000000</v>
      </c>
      <c r="E23" s="107">
        <v>2020</v>
      </c>
      <c r="F23" s="147">
        <v>44013</v>
      </c>
      <c r="G23" s="115" t="s">
        <v>92</v>
      </c>
      <c r="H23" s="107" t="s">
        <v>2000</v>
      </c>
      <c r="I23" s="107" t="s">
        <v>2029</v>
      </c>
      <c r="J23" s="107" t="s">
        <v>2035</v>
      </c>
      <c r="K23" s="107">
        <v>3</v>
      </c>
      <c r="L23" s="107"/>
      <c r="M23" s="110" t="s">
        <v>93</v>
      </c>
      <c r="N23" s="124" t="s">
        <v>94</v>
      </c>
      <c r="O23" s="112">
        <v>402</v>
      </c>
    </row>
    <row r="24" spans="1:15" ht="18" customHeight="1">
      <c r="A24" s="107" t="s">
        <v>95</v>
      </c>
      <c r="B24" s="151">
        <f t="shared" si="0"/>
        <v>18.13</v>
      </c>
      <c r="C24" s="151">
        <f t="shared" si="1"/>
        <v>2020.0109589041097</v>
      </c>
      <c r="D24" s="108">
        <v>420873</v>
      </c>
      <c r="E24" s="107">
        <v>2020</v>
      </c>
      <c r="F24" s="147">
        <v>43831</v>
      </c>
      <c r="G24" s="115" t="s">
        <v>96</v>
      </c>
      <c r="H24" s="107" t="s">
        <v>2007</v>
      </c>
      <c r="I24" s="107" t="s">
        <v>2032</v>
      </c>
      <c r="J24" s="107" t="s">
        <v>2035</v>
      </c>
      <c r="K24" s="107">
        <v>3</v>
      </c>
      <c r="L24" s="107"/>
      <c r="M24" s="110" t="s">
        <v>97</v>
      </c>
      <c r="N24" s="117" t="s">
        <v>98</v>
      </c>
      <c r="O24" s="112">
        <v>398</v>
      </c>
    </row>
    <row r="25" spans="1:15" ht="18" customHeight="1">
      <c r="A25" s="107" t="s">
        <v>99</v>
      </c>
      <c r="B25" s="151">
        <f t="shared" si="0"/>
        <v>1.04</v>
      </c>
      <c r="C25" s="151">
        <f t="shared" si="1"/>
        <v>2019.9260273972602</v>
      </c>
      <c r="D25" s="108">
        <v>4101101</v>
      </c>
      <c r="E25" s="107">
        <v>2019</v>
      </c>
      <c r="F25" s="147">
        <v>43800</v>
      </c>
      <c r="G25" s="115" t="s">
        <v>100</v>
      </c>
      <c r="H25" s="107" t="s">
        <v>2008</v>
      </c>
      <c r="I25" s="107" t="s">
        <v>2028</v>
      </c>
      <c r="J25" s="107" t="s">
        <v>2035</v>
      </c>
      <c r="K25" s="107">
        <v>1</v>
      </c>
      <c r="L25" s="107"/>
      <c r="M25" s="110" t="s">
        <v>74</v>
      </c>
      <c r="N25" s="117" t="s">
        <v>101</v>
      </c>
      <c r="O25" s="112">
        <v>397</v>
      </c>
    </row>
    <row r="26" spans="1:15" ht="18" customHeight="1">
      <c r="A26" s="107" t="s">
        <v>102</v>
      </c>
      <c r="B26" s="151">
        <f t="shared" si="0"/>
        <v>1.07</v>
      </c>
      <c r="C26" s="151">
        <f t="shared" si="1"/>
        <v>2019.3397260273973</v>
      </c>
      <c r="D26" s="108">
        <v>305470</v>
      </c>
      <c r="E26" s="107">
        <v>2019</v>
      </c>
      <c r="F26" s="147">
        <v>43586</v>
      </c>
      <c r="G26" s="118" t="s">
        <v>103</v>
      </c>
      <c r="H26" s="107" t="s">
        <v>2009</v>
      </c>
      <c r="I26" s="107" t="s">
        <v>2028</v>
      </c>
      <c r="J26" s="107" t="s">
        <v>2035</v>
      </c>
      <c r="K26" s="107">
        <v>3</v>
      </c>
      <c r="L26" s="107"/>
      <c r="M26" s="110" t="s">
        <v>74</v>
      </c>
      <c r="N26" s="110"/>
      <c r="O26" s="112">
        <v>396</v>
      </c>
    </row>
    <row r="27" spans="1:15" ht="18" customHeight="1">
      <c r="A27" s="125" t="s">
        <v>105</v>
      </c>
      <c r="B27" s="151">
        <f t="shared" si="0"/>
        <v>20.059999999999999</v>
      </c>
      <c r="C27" s="151">
        <f t="shared" si="1"/>
        <v>2021.7616438356165</v>
      </c>
      <c r="D27" s="126">
        <v>10000000</v>
      </c>
      <c r="E27" s="125">
        <v>2021</v>
      </c>
      <c r="F27" s="148">
        <v>44470</v>
      </c>
      <c r="G27" s="99" t="s">
        <v>106</v>
      </c>
      <c r="H27" s="125" t="s">
        <v>2009</v>
      </c>
      <c r="I27" s="125" t="s">
        <v>2028</v>
      </c>
      <c r="J27" s="125" t="s">
        <v>2036</v>
      </c>
      <c r="K27" s="125">
        <v>4</v>
      </c>
      <c r="L27" s="125"/>
      <c r="M27" s="127" t="s">
        <v>26</v>
      </c>
      <c r="N27" s="119" t="s">
        <v>108</v>
      </c>
      <c r="O27" s="128">
        <v>395</v>
      </c>
    </row>
    <row r="28" spans="1:15" ht="18" customHeight="1">
      <c r="A28" s="125" t="s">
        <v>109</v>
      </c>
      <c r="B28" s="151">
        <f t="shared" si="0"/>
        <v>19.09</v>
      </c>
      <c r="C28" s="151">
        <f t="shared" si="1"/>
        <v>2021.6794520547944</v>
      </c>
      <c r="D28" s="126">
        <v>500000000</v>
      </c>
      <c r="E28" s="125">
        <v>2021</v>
      </c>
      <c r="F28" s="148">
        <v>44440</v>
      </c>
      <c r="G28" s="99" t="s">
        <v>110</v>
      </c>
      <c r="H28" s="125" t="s">
        <v>2010</v>
      </c>
      <c r="I28" s="125" t="s">
        <v>2028</v>
      </c>
      <c r="J28" s="125" t="s">
        <v>2035</v>
      </c>
      <c r="K28" s="125">
        <v>4</v>
      </c>
      <c r="L28" s="125"/>
      <c r="M28" s="127" t="s">
        <v>112</v>
      </c>
      <c r="N28" s="119" t="s">
        <v>113</v>
      </c>
      <c r="O28" s="128">
        <v>394</v>
      </c>
    </row>
    <row r="29" spans="1:15" ht="18" customHeight="1">
      <c r="A29" s="125" t="s">
        <v>114</v>
      </c>
      <c r="B29" s="151">
        <f t="shared" si="0"/>
        <v>16.14</v>
      </c>
      <c r="C29" s="151">
        <f t="shared" si="1"/>
        <v>2021.7616438356165</v>
      </c>
      <c r="D29" s="126">
        <v>11900000</v>
      </c>
      <c r="E29" s="125">
        <v>2021</v>
      </c>
      <c r="F29" s="148">
        <v>44470</v>
      </c>
      <c r="G29" s="129" t="s">
        <v>115</v>
      </c>
      <c r="H29" s="125" t="s">
        <v>2002</v>
      </c>
      <c r="I29" s="125" t="s">
        <v>2028</v>
      </c>
      <c r="J29" s="125" t="s">
        <v>2036</v>
      </c>
      <c r="K29" s="125">
        <v>4</v>
      </c>
      <c r="L29" s="125"/>
      <c r="M29" s="127" t="s">
        <v>116</v>
      </c>
      <c r="N29" s="119" t="s">
        <v>117</v>
      </c>
      <c r="O29" s="128">
        <v>393</v>
      </c>
    </row>
    <row r="30" spans="1:15" ht="18" customHeight="1">
      <c r="A30" s="125" t="s">
        <v>118</v>
      </c>
      <c r="B30" s="151">
        <f t="shared" si="0"/>
        <v>14.13</v>
      </c>
      <c r="C30" s="151">
        <f t="shared" si="1"/>
        <v>2021.6794520547944</v>
      </c>
      <c r="D30" s="126">
        <v>4600000</v>
      </c>
      <c r="E30" s="125">
        <v>2021</v>
      </c>
      <c r="F30" s="148">
        <v>44440</v>
      </c>
      <c r="G30" s="98" t="s">
        <v>119</v>
      </c>
      <c r="H30" s="125" t="s">
        <v>2004</v>
      </c>
      <c r="I30" s="125" t="s">
        <v>2028</v>
      </c>
      <c r="J30" s="125" t="s">
        <v>2035</v>
      </c>
      <c r="K30" s="125">
        <v>3</v>
      </c>
      <c r="L30" s="125"/>
      <c r="M30" s="127" t="s">
        <v>120</v>
      </c>
      <c r="N30" s="119" t="s">
        <v>121</v>
      </c>
      <c r="O30" s="128">
        <v>392</v>
      </c>
    </row>
    <row r="31" spans="1:15" ht="18" customHeight="1">
      <c r="A31" s="125" t="s">
        <v>122</v>
      </c>
      <c r="B31" s="151">
        <f t="shared" si="0"/>
        <v>5.04</v>
      </c>
      <c r="C31" s="151">
        <f t="shared" si="1"/>
        <v>2021.6794520547944</v>
      </c>
      <c r="D31" s="126">
        <v>15000000</v>
      </c>
      <c r="E31" s="125">
        <v>2021</v>
      </c>
      <c r="F31" s="148">
        <v>44440</v>
      </c>
      <c r="G31" s="98" t="s">
        <v>123</v>
      </c>
      <c r="H31" s="125" t="s">
        <v>2004</v>
      </c>
      <c r="I31" s="125" t="s">
        <v>2028</v>
      </c>
      <c r="J31" s="125" t="s">
        <v>2036</v>
      </c>
      <c r="K31" s="125">
        <v>5</v>
      </c>
      <c r="L31" s="125"/>
      <c r="M31" s="127" t="s">
        <v>120</v>
      </c>
      <c r="N31" s="119" t="s">
        <v>124</v>
      </c>
      <c r="O31" s="128">
        <v>391</v>
      </c>
    </row>
    <row r="32" spans="1:15" ht="18" customHeight="1">
      <c r="A32" s="125" t="s">
        <v>125</v>
      </c>
      <c r="B32" s="151">
        <f t="shared" si="0"/>
        <v>20.170000000000002</v>
      </c>
      <c r="C32" s="151">
        <f t="shared" si="1"/>
        <v>2021.6794520547944</v>
      </c>
      <c r="D32" s="126">
        <v>100000000</v>
      </c>
      <c r="E32" s="125">
        <v>2021</v>
      </c>
      <c r="F32" s="148">
        <v>44440</v>
      </c>
      <c r="G32" s="130" t="s">
        <v>126</v>
      </c>
      <c r="H32" s="125" t="s">
        <v>2002</v>
      </c>
      <c r="I32" s="125" t="s">
        <v>2031</v>
      </c>
      <c r="J32" s="125" t="s">
        <v>2035</v>
      </c>
      <c r="K32" s="125">
        <v>2</v>
      </c>
      <c r="L32" s="125"/>
      <c r="M32" s="127" t="s">
        <v>127</v>
      </c>
      <c r="N32" s="119" t="s">
        <v>128</v>
      </c>
      <c r="O32" s="128">
        <v>390</v>
      </c>
    </row>
    <row r="33" spans="1:15" ht="18" customHeight="1">
      <c r="A33" s="125" t="s">
        <v>129</v>
      </c>
      <c r="B33" s="151">
        <f t="shared" si="0"/>
        <v>20.09</v>
      </c>
      <c r="C33" s="151">
        <f t="shared" si="1"/>
        <v>2021.5945205479452</v>
      </c>
      <c r="D33" s="126">
        <v>76000000</v>
      </c>
      <c r="E33" s="125">
        <v>2021</v>
      </c>
      <c r="F33" s="148">
        <v>44409</v>
      </c>
      <c r="G33" s="131" t="s">
        <v>130</v>
      </c>
      <c r="H33" s="125" t="s">
        <v>2010</v>
      </c>
      <c r="I33" s="125" t="s">
        <v>2028</v>
      </c>
      <c r="J33" s="125" t="s">
        <v>2035</v>
      </c>
      <c r="K33" s="125">
        <v>3</v>
      </c>
      <c r="L33" s="125"/>
      <c r="M33" s="127" t="s">
        <v>131</v>
      </c>
      <c r="N33" s="119" t="s">
        <v>132</v>
      </c>
      <c r="O33" s="128">
        <v>389</v>
      </c>
    </row>
    <row r="34" spans="1:15" ht="18" customHeight="1">
      <c r="A34" s="125" t="s">
        <v>133</v>
      </c>
      <c r="B34" s="151">
        <f t="shared" si="0"/>
        <v>3.2</v>
      </c>
      <c r="C34" s="151">
        <f t="shared" si="1"/>
        <v>2021.5945205479452</v>
      </c>
      <c r="D34" s="126">
        <v>38000000</v>
      </c>
      <c r="E34" s="125">
        <v>2021</v>
      </c>
      <c r="F34" s="148">
        <v>44409</v>
      </c>
      <c r="G34" s="132" t="s">
        <v>134</v>
      </c>
      <c r="H34" s="125" t="s">
        <v>2010</v>
      </c>
      <c r="I34" s="125" t="s">
        <v>2028</v>
      </c>
      <c r="J34" s="125" t="s">
        <v>2035</v>
      </c>
      <c r="K34" s="125">
        <v>3</v>
      </c>
      <c r="L34" s="125"/>
      <c r="M34" s="127" t="s">
        <v>135</v>
      </c>
      <c r="N34" s="119" t="s">
        <v>136</v>
      </c>
      <c r="O34" s="128">
        <v>388</v>
      </c>
    </row>
    <row r="35" spans="1:15" ht="18" customHeight="1">
      <c r="A35" s="125" t="s">
        <v>137</v>
      </c>
      <c r="B35" s="151">
        <f t="shared" si="0"/>
        <v>5.12</v>
      </c>
      <c r="C35" s="151">
        <f t="shared" si="1"/>
        <v>2021.509589041096</v>
      </c>
      <c r="D35" s="126">
        <v>280000</v>
      </c>
      <c r="E35" s="125">
        <v>2021</v>
      </c>
      <c r="F35" s="148">
        <v>44378</v>
      </c>
      <c r="G35" s="133" t="s">
        <v>138</v>
      </c>
      <c r="H35" s="125" t="s">
        <v>2002</v>
      </c>
      <c r="I35" s="125" t="s">
        <v>2028</v>
      </c>
      <c r="J35" s="125" t="s">
        <v>2035</v>
      </c>
      <c r="K35" s="125">
        <v>4</v>
      </c>
      <c r="L35" s="125"/>
      <c r="M35" s="127" t="s">
        <v>139</v>
      </c>
      <c r="N35" s="119" t="s">
        <v>140</v>
      </c>
      <c r="O35" s="128">
        <v>387</v>
      </c>
    </row>
    <row r="36" spans="1:15" ht="18" customHeight="1">
      <c r="A36" s="125" t="s">
        <v>141</v>
      </c>
      <c r="B36" s="151">
        <f t="shared" si="0"/>
        <v>7.09</v>
      </c>
      <c r="C36" s="151">
        <f t="shared" si="1"/>
        <v>2021.509589041096</v>
      </c>
      <c r="D36" s="126">
        <v>111000</v>
      </c>
      <c r="E36" s="125">
        <v>2021</v>
      </c>
      <c r="F36" s="148">
        <v>44378</v>
      </c>
      <c r="G36" s="114" t="s">
        <v>142</v>
      </c>
      <c r="H36" s="125" t="s">
        <v>2004</v>
      </c>
      <c r="I36" s="125" t="s">
        <v>2028</v>
      </c>
      <c r="J36" s="125" t="s">
        <v>2035</v>
      </c>
      <c r="K36" s="125">
        <v>2</v>
      </c>
      <c r="L36" s="125"/>
      <c r="M36" s="127" t="s">
        <v>21</v>
      </c>
      <c r="N36" s="119" t="s">
        <v>143</v>
      </c>
      <c r="O36" s="128">
        <v>386</v>
      </c>
    </row>
    <row r="37" spans="1:15" ht="18" customHeight="1">
      <c r="A37" s="125" t="s">
        <v>144</v>
      </c>
      <c r="B37" s="151">
        <f t="shared" si="0"/>
        <v>12.08</v>
      </c>
      <c r="C37" s="151">
        <f t="shared" si="1"/>
        <v>2021.509589041096</v>
      </c>
      <c r="D37" s="126">
        <v>700000000</v>
      </c>
      <c r="E37" s="125">
        <v>2021</v>
      </c>
      <c r="F37" s="148">
        <v>44378</v>
      </c>
      <c r="G37" s="114" t="s">
        <v>145</v>
      </c>
      <c r="H37" s="125" t="s">
        <v>1999</v>
      </c>
      <c r="I37" s="125" t="s">
        <v>2028</v>
      </c>
      <c r="J37" s="125" t="s">
        <v>2035</v>
      </c>
      <c r="K37" s="125">
        <v>1</v>
      </c>
      <c r="L37" s="125"/>
      <c r="M37" s="127" t="s">
        <v>146</v>
      </c>
      <c r="N37" s="119" t="s">
        <v>147</v>
      </c>
      <c r="O37" s="128">
        <v>385</v>
      </c>
    </row>
    <row r="38" spans="1:15" ht="18" customHeight="1">
      <c r="A38" s="125" t="s">
        <v>148</v>
      </c>
      <c r="B38" s="151">
        <f t="shared" si="0"/>
        <v>22.02</v>
      </c>
      <c r="C38" s="151">
        <f t="shared" si="1"/>
        <v>2021.4273972602739</v>
      </c>
      <c r="D38" s="126">
        <v>3300000</v>
      </c>
      <c r="E38" s="125">
        <v>2021</v>
      </c>
      <c r="F38" s="148">
        <v>44348</v>
      </c>
      <c r="G38" s="114" t="s">
        <v>149</v>
      </c>
      <c r="H38" s="125" t="s">
        <v>2007</v>
      </c>
      <c r="I38" s="125" t="s">
        <v>2028</v>
      </c>
      <c r="J38" s="125" t="s">
        <v>2035</v>
      </c>
      <c r="K38" s="125">
        <v>2</v>
      </c>
      <c r="L38" s="125"/>
      <c r="M38" s="127" t="s">
        <v>150</v>
      </c>
      <c r="N38" s="119" t="s">
        <v>151</v>
      </c>
      <c r="O38" s="128">
        <v>384</v>
      </c>
    </row>
    <row r="39" spans="1:15" ht="18" customHeight="1">
      <c r="A39" s="125" t="s">
        <v>152</v>
      </c>
      <c r="B39" s="151">
        <f t="shared" si="0"/>
        <v>13.1</v>
      </c>
      <c r="C39" s="151">
        <f t="shared" si="1"/>
        <v>2021.4273972602739</v>
      </c>
      <c r="D39" s="126">
        <v>10000000</v>
      </c>
      <c r="E39" s="125">
        <v>2021</v>
      </c>
      <c r="F39" s="148">
        <v>44348</v>
      </c>
      <c r="G39" s="114" t="s">
        <v>153</v>
      </c>
      <c r="H39" s="125" t="s">
        <v>2004</v>
      </c>
      <c r="I39" s="125" t="s">
        <v>2028</v>
      </c>
      <c r="J39" s="125" t="s">
        <v>2035</v>
      </c>
      <c r="K39" s="125">
        <v>2</v>
      </c>
      <c r="L39" s="125"/>
      <c r="M39" s="127" t="s">
        <v>154</v>
      </c>
      <c r="N39" s="119" t="s">
        <v>155</v>
      </c>
      <c r="O39" s="128">
        <v>383</v>
      </c>
    </row>
    <row r="40" spans="1:15" ht="18" customHeight="1">
      <c r="A40" s="125" t="s">
        <v>156</v>
      </c>
      <c r="B40" s="151">
        <f t="shared" si="0"/>
        <v>1.0900000000000001</v>
      </c>
      <c r="C40" s="151">
        <f t="shared" si="1"/>
        <v>2021.3424657534247</v>
      </c>
      <c r="D40" s="126">
        <v>4500000</v>
      </c>
      <c r="E40" s="125">
        <v>2021</v>
      </c>
      <c r="F40" s="148">
        <v>44317</v>
      </c>
      <c r="G40" s="114" t="s">
        <v>157</v>
      </c>
      <c r="H40" s="125" t="s">
        <v>2007</v>
      </c>
      <c r="I40" s="125" t="s">
        <v>2028</v>
      </c>
      <c r="J40" s="125" t="s">
        <v>2035</v>
      </c>
      <c r="K40" s="125">
        <v>2</v>
      </c>
      <c r="L40" s="125"/>
      <c r="M40" s="127" t="s">
        <v>158</v>
      </c>
      <c r="N40" s="119" t="s">
        <v>159</v>
      </c>
      <c r="O40" s="128">
        <v>382</v>
      </c>
    </row>
    <row r="41" spans="1:15" ht="18" customHeight="1">
      <c r="A41" s="125" t="s">
        <v>160</v>
      </c>
      <c r="B41" s="151">
        <f t="shared" si="0"/>
        <v>15.16</v>
      </c>
      <c r="C41" s="151">
        <f t="shared" si="1"/>
        <v>2021.3424657534247</v>
      </c>
      <c r="D41" s="126">
        <v>1710000</v>
      </c>
      <c r="E41" s="125">
        <v>2021</v>
      </c>
      <c r="F41" s="148">
        <v>44317</v>
      </c>
      <c r="G41" s="99" t="s">
        <v>161</v>
      </c>
      <c r="H41" s="125" t="s">
        <v>2011</v>
      </c>
      <c r="I41" s="125" t="s">
        <v>2028</v>
      </c>
      <c r="J41" s="125" t="s">
        <v>2035</v>
      </c>
      <c r="K41" s="125">
        <v>2</v>
      </c>
      <c r="L41" s="125"/>
      <c r="M41" s="127" t="s">
        <v>162</v>
      </c>
      <c r="N41" s="119" t="s">
        <v>163</v>
      </c>
      <c r="O41" s="128">
        <v>381</v>
      </c>
    </row>
    <row r="42" spans="1:15" ht="18" customHeight="1">
      <c r="A42" s="125" t="s">
        <v>164</v>
      </c>
      <c r="B42" s="151">
        <f t="shared" si="0"/>
        <v>1.1400000000000001</v>
      </c>
      <c r="C42" s="151">
        <f t="shared" si="1"/>
        <v>2021.3424657534247</v>
      </c>
      <c r="D42" s="126">
        <v>13124962</v>
      </c>
      <c r="E42" s="125">
        <v>2021</v>
      </c>
      <c r="F42" s="148">
        <v>44317</v>
      </c>
      <c r="G42" s="99" t="s">
        <v>165</v>
      </c>
      <c r="H42" s="125" t="s">
        <v>2000</v>
      </c>
      <c r="I42" s="125" t="s">
        <v>2031</v>
      </c>
      <c r="J42" s="125" t="s">
        <v>2036</v>
      </c>
      <c r="K42" s="125">
        <v>2</v>
      </c>
      <c r="L42" s="125"/>
      <c r="M42" s="127" t="s">
        <v>166</v>
      </c>
      <c r="N42" s="119" t="s">
        <v>167</v>
      </c>
      <c r="O42" s="128">
        <v>380</v>
      </c>
    </row>
    <row r="43" spans="1:15" ht="18" customHeight="1">
      <c r="A43" s="125" t="s">
        <v>168</v>
      </c>
      <c r="B43" s="151">
        <f t="shared" si="0"/>
        <v>16.07</v>
      </c>
      <c r="C43" s="151">
        <f t="shared" si="1"/>
        <v>2021.3424657534247</v>
      </c>
      <c r="D43" s="126">
        <v>3000000</v>
      </c>
      <c r="E43" s="125">
        <v>2021</v>
      </c>
      <c r="F43" s="148">
        <v>44317</v>
      </c>
      <c r="G43" s="99"/>
      <c r="H43" s="125" t="s">
        <v>2003</v>
      </c>
      <c r="I43" s="125" t="s">
        <v>2031</v>
      </c>
      <c r="J43" s="125" t="s">
        <v>2035</v>
      </c>
      <c r="K43" s="125">
        <v>2</v>
      </c>
      <c r="L43" s="125"/>
      <c r="M43" s="127" t="s">
        <v>120</v>
      </c>
      <c r="N43" s="119" t="s">
        <v>169</v>
      </c>
      <c r="O43" s="128">
        <v>379</v>
      </c>
    </row>
    <row r="44" spans="1:15" ht="18" customHeight="1">
      <c r="A44" s="125" t="s">
        <v>170</v>
      </c>
      <c r="B44" s="151">
        <f t="shared" si="0"/>
        <v>4.13</v>
      </c>
      <c r="C44" s="151">
        <f t="shared" si="1"/>
        <v>2021.2602739726028</v>
      </c>
      <c r="D44" s="126">
        <v>10000000</v>
      </c>
      <c r="E44" s="125">
        <v>2021</v>
      </c>
      <c r="F44" s="148">
        <v>44287</v>
      </c>
      <c r="G44" s="99"/>
      <c r="H44" s="125" t="s">
        <v>2003</v>
      </c>
      <c r="I44" s="125" t="s">
        <v>2031</v>
      </c>
      <c r="J44" s="125" t="s">
        <v>2035</v>
      </c>
      <c r="K44" s="125"/>
      <c r="L44" s="125"/>
      <c r="M44" s="127" t="s">
        <v>67</v>
      </c>
      <c r="N44" s="119" t="s">
        <v>171</v>
      </c>
      <c r="O44" s="128">
        <v>378</v>
      </c>
    </row>
    <row r="45" spans="1:15" ht="18" customHeight="1">
      <c r="A45" s="125" t="s">
        <v>172</v>
      </c>
      <c r="B45" s="151">
        <f t="shared" si="0"/>
        <v>16.11</v>
      </c>
      <c r="C45" s="151">
        <f t="shared" si="1"/>
        <v>2021.2602739726028</v>
      </c>
      <c r="D45" s="126">
        <v>21000000</v>
      </c>
      <c r="E45" s="125">
        <v>2021</v>
      </c>
      <c r="F45" s="148">
        <v>44287</v>
      </c>
      <c r="G45" s="131" t="s">
        <v>173</v>
      </c>
      <c r="H45" s="125" t="s">
        <v>2007</v>
      </c>
      <c r="I45" s="125" t="s">
        <v>2028</v>
      </c>
      <c r="J45" s="125" t="s">
        <v>2035</v>
      </c>
      <c r="K45" s="125">
        <v>2</v>
      </c>
      <c r="L45" s="125"/>
      <c r="M45" s="127" t="s">
        <v>131</v>
      </c>
      <c r="N45" s="119" t="s">
        <v>174</v>
      </c>
      <c r="O45" s="128">
        <v>377</v>
      </c>
    </row>
    <row r="46" spans="1:15" ht="18" customHeight="1">
      <c r="A46" s="125" t="s">
        <v>175</v>
      </c>
      <c r="B46" s="151">
        <f t="shared" si="0"/>
        <v>21.08</v>
      </c>
      <c r="C46" s="151">
        <f t="shared" si="1"/>
        <v>2021.0986301369862</v>
      </c>
      <c r="D46" s="126">
        <v>16000000</v>
      </c>
      <c r="E46" s="125">
        <v>2021</v>
      </c>
      <c r="F46" s="148">
        <v>44228</v>
      </c>
      <c r="G46" s="99" t="s">
        <v>176</v>
      </c>
      <c r="H46" s="125" t="s">
        <v>2003</v>
      </c>
      <c r="I46" s="125" t="s">
        <v>2028</v>
      </c>
      <c r="J46" s="125" t="s">
        <v>2035</v>
      </c>
      <c r="K46" s="125">
        <v>2</v>
      </c>
      <c r="L46" s="125"/>
      <c r="M46" s="127" t="s">
        <v>177</v>
      </c>
      <c r="N46" s="134" t="s">
        <v>178</v>
      </c>
      <c r="O46" s="128">
        <v>376</v>
      </c>
    </row>
    <row r="47" spans="1:15" ht="18" customHeight="1">
      <c r="A47" s="125" t="s">
        <v>179</v>
      </c>
      <c r="B47" s="151">
        <f t="shared" si="0"/>
        <v>13.12</v>
      </c>
      <c r="C47" s="151">
        <f t="shared" si="1"/>
        <v>2021.0986301369862</v>
      </c>
      <c r="D47" s="126">
        <v>2240000</v>
      </c>
      <c r="E47" s="125">
        <v>2021</v>
      </c>
      <c r="F47" s="148">
        <v>44228</v>
      </c>
      <c r="G47" s="99" t="s">
        <v>180</v>
      </c>
      <c r="H47" s="125" t="s">
        <v>2003</v>
      </c>
      <c r="I47" s="125" t="s">
        <v>2028</v>
      </c>
      <c r="J47" s="125" t="s">
        <v>2035</v>
      </c>
      <c r="K47" s="125">
        <v>4</v>
      </c>
      <c r="L47" s="125"/>
      <c r="M47" s="127" t="s">
        <v>181</v>
      </c>
      <c r="N47" s="134" t="s">
        <v>182</v>
      </c>
      <c r="O47" s="128">
        <v>375</v>
      </c>
    </row>
    <row r="48" spans="1:15" ht="18" customHeight="1">
      <c r="A48" s="125" t="s">
        <v>183</v>
      </c>
      <c r="B48" s="151">
        <f t="shared" si="0"/>
        <v>5.15</v>
      </c>
      <c r="C48" s="151">
        <f t="shared" si="1"/>
        <v>2021.0986301369862</v>
      </c>
      <c r="D48" s="126">
        <v>220000000</v>
      </c>
      <c r="E48" s="125">
        <v>2021</v>
      </c>
      <c r="F48" s="148">
        <v>44228</v>
      </c>
      <c r="G48" s="99" t="s">
        <v>184</v>
      </c>
      <c r="H48" s="125" t="s">
        <v>2012</v>
      </c>
      <c r="I48" s="125" t="s">
        <v>2028</v>
      </c>
      <c r="J48" s="125" t="s">
        <v>2035</v>
      </c>
      <c r="K48" s="125">
        <v>2</v>
      </c>
      <c r="L48" s="125"/>
      <c r="M48" s="127" t="s">
        <v>177</v>
      </c>
      <c r="N48" s="134" t="s">
        <v>185</v>
      </c>
      <c r="O48" s="128">
        <v>374</v>
      </c>
    </row>
    <row r="49" spans="1:15" ht="18" customHeight="1">
      <c r="A49" s="125" t="s">
        <v>186</v>
      </c>
      <c r="B49" s="151">
        <f t="shared" si="0"/>
        <v>7.03</v>
      </c>
      <c r="C49" s="151">
        <f t="shared" si="1"/>
        <v>2021.1753424657534</v>
      </c>
      <c r="D49" s="126">
        <v>4000000</v>
      </c>
      <c r="E49" s="125">
        <v>2021</v>
      </c>
      <c r="F49" s="148">
        <v>44256</v>
      </c>
      <c r="G49" s="99" t="s">
        <v>187</v>
      </c>
      <c r="H49" s="125" t="s">
        <v>2003</v>
      </c>
      <c r="I49" s="125" t="s">
        <v>2028</v>
      </c>
      <c r="J49" s="125" t="s">
        <v>2036</v>
      </c>
      <c r="K49" s="125">
        <v>3</v>
      </c>
      <c r="L49" s="125"/>
      <c r="M49" s="127" t="s">
        <v>135</v>
      </c>
      <c r="N49" s="134" t="s">
        <v>188</v>
      </c>
      <c r="O49" s="128">
        <v>373</v>
      </c>
    </row>
    <row r="50" spans="1:15" ht="18" customHeight="1">
      <c r="A50" s="125" t="s">
        <v>189</v>
      </c>
      <c r="B50" s="151">
        <f t="shared" si="0"/>
        <v>19.13</v>
      </c>
      <c r="C50" s="151">
        <f t="shared" si="1"/>
        <v>2021.1753424657534</v>
      </c>
      <c r="D50" s="126">
        <v>16000000</v>
      </c>
      <c r="E50" s="125">
        <v>2021</v>
      </c>
      <c r="F50" s="148">
        <v>44256</v>
      </c>
      <c r="G50" s="99" t="s">
        <v>190</v>
      </c>
      <c r="H50" s="125" t="s">
        <v>2007</v>
      </c>
      <c r="I50" s="125" t="s">
        <v>2028</v>
      </c>
      <c r="J50" s="125" t="s">
        <v>2035</v>
      </c>
      <c r="K50" s="125">
        <v>1</v>
      </c>
      <c r="L50" s="125"/>
      <c r="M50" s="127" t="s">
        <v>191</v>
      </c>
      <c r="N50" s="134" t="s">
        <v>192</v>
      </c>
      <c r="O50" s="128">
        <v>372</v>
      </c>
    </row>
    <row r="51" spans="1:15" ht="18" customHeight="1">
      <c r="A51" s="125" t="s">
        <v>193</v>
      </c>
      <c r="B51" s="151">
        <f t="shared" si="0"/>
        <v>6.08</v>
      </c>
      <c r="C51" s="151">
        <f t="shared" si="1"/>
        <v>2021.1753424657534</v>
      </c>
      <c r="D51" s="126">
        <v>533000000</v>
      </c>
      <c r="E51" s="125">
        <v>2021</v>
      </c>
      <c r="F51" s="148">
        <v>44256</v>
      </c>
      <c r="G51" s="99" t="s">
        <v>194</v>
      </c>
      <c r="H51" s="125" t="s">
        <v>2003</v>
      </c>
      <c r="I51" s="125" t="s">
        <v>2028</v>
      </c>
      <c r="J51" s="125" t="s">
        <v>2036</v>
      </c>
      <c r="K51" s="125">
        <v>1</v>
      </c>
      <c r="L51" s="125"/>
      <c r="M51" s="127" t="s">
        <v>195</v>
      </c>
      <c r="N51" s="134" t="s">
        <v>196</v>
      </c>
      <c r="O51" s="128">
        <v>371</v>
      </c>
    </row>
    <row r="52" spans="1:15" ht="18" customHeight="1">
      <c r="A52" s="125" t="s">
        <v>197</v>
      </c>
      <c r="B52" s="151">
        <f t="shared" si="0"/>
        <v>12.06</v>
      </c>
      <c r="C52" s="151">
        <f t="shared" si="1"/>
        <v>2020.9287671232876</v>
      </c>
      <c r="D52" s="126">
        <v>270000</v>
      </c>
      <c r="E52" s="125">
        <v>2020</v>
      </c>
      <c r="F52" s="148">
        <v>44166</v>
      </c>
      <c r="G52" s="99" t="s">
        <v>198</v>
      </c>
      <c r="H52" s="125" t="s">
        <v>2012</v>
      </c>
      <c r="I52" s="125" t="s">
        <v>2028</v>
      </c>
      <c r="J52" s="125" t="s">
        <v>2035</v>
      </c>
      <c r="K52" s="125">
        <v>2</v>
      </c>
      <c r="L52" s="125"/>
      <c r="M52" s="127" t="s">
        <v>16</v>
      </c>
      <c r="N52" s="134" t="s">
        <v>199</v>
      </c>
      <c r="O52" s="128">
        <v>370</v>
      </c>
    </row>
    <row r="53" spans="1:15" ht="18" customHeight="1">
      <c r="A53" s="125" t="s">
        <v>200</v>
      </c>
      <c r="B53" s="151">
        <f t="shared" si="0"/>
        <v>20.079999999999998</v>
      </c>
      <c r="C53" s="151">
        <f t="shared" si="1"/>
        <v>2020.9287671232876</v>
      </c>
      <c r="D53" s="126">
        <v>200000</v>
      </c>
      <c r="E53" s="125">
        <v>2020</v>
      </c>
      <c r="F53" s="148">
        <v>44166</v>
      </c>
      <c r="G53" s="99" t="s">
        <v>201</v>
      </c>
      <c r="H53" s="125" t="s">
        <v>2010</v>
      </c>
      <c r="I53" s="125" t="s">
        <v>2028</v>
      </c>
      <c r="J53" s="125" t="s">
        <v>2035</v>
      </c>
      <c r="K53" s="125">
        <v>1</v>
      </c>
      <c r="L53" s="125"/>
      <c r="M53" s="127" t="s">
        <v>16</v>
      </c>
      <c r="N53" s="134" t="s">
        <v>202</v>
      </c>
      <c r="O53" s="128">
        <v>369</v>
      </c>
    </row>
    <row r="54" spans="1:15" ht="18" customHeight="1">
      <c r="A54" s="125" t="s">
        <v>203</v>
      </c>
      <c r="B54" s="151">
        <f t="shared" si="0"/>
        <v>20.18</v>
      </c>
      <c r="C54" s="151">
        <f t="shared" si="1"/>
        <v>2020.9287671232876</v>
      </c>
      <c r="D54" s="126">
        <v>1000000</v>
      </c>
      <c r="E54" s="125">
        <v>2020</v>
      </c>
      <c r="F54" s="148">
        <v>44166</v>
      </c>
      <c r="G54" s="99" t="s">
        <v>204</v>
      </c>
      <c r="H54" s="125" t="s">
        <v>2013</v>
      </c>
      <c r="I54" s="125" t="s">
        <v>2028</v>
      </c>
      <c r="J54" s="125" t="s">
        <v>2036</v>
      </c>
      <c r="K54" s="125">
        <v>4</v>
      </c>
      <c r="L54" s="125"/>
      <c r="M54" s="127" t="s">
        <v>26</v>
      </c>
      <c r="N54" s="134" t="s">
        <v>205</v>
      </c>
      <c r="O54" s="128">
        <v>368</v>
      </c>
    </row>
    <row r="55" spans="1:15" ht="18" customHeight="1">
      <c r="A55" s="125" t="s">
        <v>206</v>
      </c>
      <c r="B55" s="151">
        <f t="shared" si="0"/>
        <v>19.100000000000001</v>
      </c>
      <c r="C55" s="151">
        <f t="shared" si="1"/>
        <v>2020.9287671232876</v>
      </c>
      <c r="D55" s="126">
        <v>50000000</v>
      </c>
      <c r="E55" s="125">
        <v>2020</v>
      </c>
      <c r="F55" s="148">
        <v>44166</v>
      </c>
      <c r="G55" s="99" t="s">
        <v>207</v>
      </c>
      <c r="H55" s="125" t="s">
        <v>2011</v>
      </c>
      <c r="I55" s="125" t="s">
        <v>2028</v>
      </c>
      <c r="J55" s="125" t="s">
        <v>2036</v>
      </c>
      <c r="K55" s="125">
        <v>3</v>
      </c>
      <c r="L55" s="125"/>
      <c r="M55" s="127" t="s">
        <v>208</v>
      </c>
      <c r="N55" s="134" t="s">
        <v>209</v>
      </c>
      <c r="O55" s="128">
        <v>367</v>
      </c>
    </row>
    <row r="56" spans="1:15" ht="18" customHeight="1">
      <c r="A56" s="125" t="s">
        <v>210</v>
      </c>
      <c r="B56" s="151">
        <f t="shared" si="0"/>
        <v>8.09</v>
      </c>
      <c r="C56" s="151">
        <f t="shared" si="1"/>
        <v>2020.9287671232876</v>
      </c>
      <c r="D56" s="126">
        <v>2500000</v>
      </c>
      <c r="E56" s="125">
        <v>2020</v>
      </c>
      <c r="F56" s="148">
        <v>44166</v>
      </c>
      <c r="G56" s="99" t="s">
        <v>211</v>
      </c>
      <c r="H56" s="125" t="s">
        <v>2010</v>
      </c>
      <c r="I56" s="125" t="s">
        <v>2028</v>
      </c>
      <c r="J56" s="125" t="s">
        <v>2035</v>
      </c>
      <c r="K56" s="125">
        <v>2</v>
      </c>
      <c r="L56" s="125"/>
      <c r="M56" s="127" t="s">
        <v>212</v>
      </c>
      <c r="N56" s="134" t="s">
        <v>213</v>
      </c>
      <c r="O56" s="128">
        <v>366</v>
      </c>
    </row>
    <row r="57" spans="1:15" ht="18" customHeight="1">
      <c r="A57" s="125" t="s">
        <v>214</v>
      </c>
      <c r="B57" s="151">
        <f t="shared" si="0"/>
        <v>19.07</v>
      </c>
      <c r="C57" s="151">
        <f t="shared" si="1"/>
        <v>2020.9287671232876</v>
      </c>
      <c r="D57" s="126">
        <v>500000</v>
      </c>
      <c r="E57" s="125">
        <v>2020</v>
      </c>
      <c r="F57" s="148">
        <v>44166</v>
      </c>
      <c r="G57" s="99" t="s">
        <v>215</v>
      </c>
      <c r="H57" s="125" t="s">
        <v>2011</v>
      </c>
      <c r="I57" s="125" t="s">
        <v>2029</v>
      </c>
      <c r="J57" s="125" t="s">
        <v>2035</v>
      </c>
      <c r="K57" s="125">
        <v>1</v>
      </c>
      <c r="L57" s="125"/>
      <c r="M57" s="127" t="s">
        <v>67</v>
      </c>
      <c r="N57" s="134" t="s">
        <v>216</v>
      </c>
      <c r="O57" s="128">
        <v>365</v>
      </c>
    </row>
    <row r="58" spans="1:15" ht="18" customHeight="1">
      <c r="A58" s="125" t="s">
        <v>217</v>
      </c>
      <c r="B58" s="151">
        <f t="shared" si="0"/>
        <v>4.0599999999999996</v>
      </c>
      <c r="C58" s="151">
        <f t="shared" si="1"/>
        <v>2020.6794520547944</v>
      </c>
      <c r="D58" s="126">
        <v>2400000</v>
      </c>
      <c r="E58" s="125">
        <v>2020</v>
      </c>
      <c r="F58" s="148">
        <v>44075</v>
      </c>
      <c r="G58" s="99" t="s">
        <v>218</v>
      </c>
      <c r="H58" s="125" t="s">
        <v>2011</v>
      </c>
      <c r="I58" s="125" t="s">
        <v>2028</v>
      </c>
      <c r="J58" s="125" t="s">
        <v>2035</v>
      </c>
      <c r="K58" s="125">
        <v>2</v>
      </c>
      <c r="L58" s="125"/>
      <c r="M58" s="127" t="s">
        <v>67</v>
      </c>
      <c r="N58" s="134" t="s">
        <v>219</v>
      </c>
      <c r="O58" s="128">
        <v>364</v>
      </c>
    </row>
    <row r="59" spans="1:15" ht="18" customHeight="1">
      <c r="A59" s="125" t="s">
        <v>220</v>
      </c>
      <c r="B59" s="151">
        <f t="shared" si="0"/>
        <v>7.08</v>
      </c>
      <c r="C59" s="151">
        <f t="shared" si="1"/>
        <v>2020.6794520547944</v>
      </c>
      <c r="D59" s="126">
        <v>1400000</v>
      </c>
      <c r="E59" s="125">
        <v>2020</v>
      </c>
      <c r="F59" s="148">
        <v>44075</v>
      </c>
      <c r="G59" s="99" t="s">
        <v>221</v>
      </c>
      <c r="H59" s="125" t="s">
        <v>2014</v>
      </c>
      <c r="I59" s="125" t="s">
        <v>2028</v>
      </c>
      <c r="J59" s="125" t="s">
        <v>2036</v>
      </c>
      <c r="K59" s="125">
        <v>5</v>
      </c>
      <c r="L59" s="125"/>
      <c r="M59" s="127" t="s">
        <v>208</v>
      </c>
      <c r="N59" s="134" t="s">
        <v>222</v>
      </c>
      <c r="O59" s="128">
        <v>363</v>
      </c>
    </row>
    <row r="60" spans="1:15" ht="18" customHeight="1">
      <c r="A60" s="125" t="s">
        <v>223</v>
      </c>
      <c r="B60" s="151">
        <f t="shared" si="0"/>
        <v>3.25</v>
      </c>
      <c r="C60" s="151">
        <f t="shared" si="1"/>
        <v>2020.6794520547944</v>
      </c>
      <c r="D60" s="126">
        <v>500000</v>
      </c>
      <c r="E60" s="125">
        <v>2020</v>
      </c>
      <c r="F60" s="148">
        <v>44075</v>
      </c>
      <c r="G60" s="99" t="s">
        <v>224</v>
      </c>
      <c r="H60" s="125" t="s">
        <v>2009</v>
      </c>
      <c r="I60" s="125" t="s">
        <v>2028</v>
      </c>
      <c r="J60" s="125" t="s">
        <v>2035</v>
      </c>
      <c r="K60" s="125">
        <v>1</v>
      </c>
      <c r="L60" s="125"/>
      <c r="M60" s="127" t="s">
        <v>225</v>
      </c>
      <c r="N60" s="134" t="s">
        <v>226</v>
      </c>
      <c r="O60" s="128">
        <v>362</v>
      </c>
    </row>
    <row r="61" spans="1:15" ht="18" customHeight="1">
      <c r="A61" s="125" t="s">
        <v>227</v>
      </c>
      <c r="B61" s="151">
        <f t="shared" si="0"/>
        <v>26.07</v>
      </c>
      <c r="C61" s="151">
        <f t="shared" si="1"/>
        <v>2020.6794520547944</v>
      </c>
      <c r="D61" s="126">
        <v>2400000</v>
      </c>
      <c r="E61" s="125">
        <v>2020</v>
      </c>
      <c r="F61" s="148">
        <v>44075</v>
      </c>
      <c r="G61" s="99" t="s">
        <v>228</v>
      </c>
      <c r="H61" s="125" t="s">
        <v>2006</v>
      </c>
      <c r="I61" s="125" t="s">
        <v>2029</v>
      </c>
      <c r="J61" s="125" t="s">
        <v>2036</v>
      </c>
      <c r="K61" s="125">
        <v>1</v>
      </c>
      <c r="L61" s="125"/>
      <c r="M61" s="127" t="s">
        <v>191</v>
      </c>
      <c r="N61" s="134" t="s">
        <v>229</v>
      </c>
      <c r="O61" s="128">
        <v>361</v>
      </c>
    </row>
    <row r="62" spans="1:15" ht="18" customHeight="1">
      <c r="A62" s="125" t="s">
        <v>230</v>
      </c>
      <c r="B62" s="151">
        <f t="shared" si="0"/>
        <v>3.08</v>
      </c>
      <c r="C62" s="151">
        <f t="shared" si="1"/>
        <v>2020.5945205479452</v>
      </c>
      <c r="D62" s="126">
        <v>2500000</v>
      </c>
      <c r="E62" s="125">
        <v>2020</v>
      </c>
      <c r="F62" s="148">
        <v>44044</v>
      </c>
      <c r="G62" s="99" t="s">
        <v>231</v>
      </c>
      <c r="H62" s="125" t="s">
        <v>2015</v>
      </c>
      <c r="I62" s="125" t="s">
        <v>2032</v>
      </c>
      <c r="J62" s="125" t="s">
        <v>2035</v>
      </c>
      <c r="K62" s="125">
        <v>4</v>
      </c>
      <c r="L62" s="125"/>
      <c r="M62" s="127" t="s">
        <v>232</v>
      </c>
      <c r="N62" s="134" t="s">
        <v>233</v>
      </c>
      <c r="O62" s="128">
        <v>360</v>
      </c>
    </row>
    <row r="63" spans="1:15" ht="18" customHeight="1">
      <c r="A63" s="125" t="s">
        <v>234</v>
      </c>
      <c r="B63" s="151">
        <f t="shared" si="0"/>
        <v>14.08</v>
      </c>
      <c r="C63" s="151">
        <f t="shared" si="1"/>
        <v>2020.2602739726028</v>
      </c>
      <c r="D63" s="126">
        <v>300000</v>
      </c>
      <c r="E63" s="125">
        <v>2020</v>
      </c>
      <c r="F63" s="148">
        <v>43922</v>
      </c>
      <c r="G63" s="99" t="s">
        <v>235</v>
      </c>
      <c r="H63" s="125" t="s">
        <v>2009</v>
      </c>
      <c r="I63" s="125" t="s">
        <v>2028</v>
      </c>
      <c r="J63" s="125" t="s">
        <v>2035</v>
      </c>
      <c r="K63" s="125">
        <v>3</v>
      </c>
      <c r="L63" s="125"/>
      <c r="M63" s="127" t="s">
        <v>67</v>
      </c>
      <c r="N63" s="134" t="s">
        <v>236</v>
      </c>
      <c r="O63" s="128">
        <v>359</v>
      </c>
    </row>
    <row r="64" spans="1:15" ht="18" customHeight="1">
      <c r="A64" s="125" t="s">
        <v>237</v>
      </c>
      <c r="B64" s="151">
        <f t="shared" si="0"/>
        <v>16.260000000000002</v>
      </c>
      <c r="C64" s="151">
        <f t="shared" si="1"/>
        <v>2020.2602739726028</v>
      </c>
      <c r="D64" s="126">
        <v>115000000</v>
      </c>
      <c r="E64" s="125">
        <v>2020</v>
      </c>
      <c r="F64" s="148">
        <v>43922</v>
      </c>
      <c r="G64" s="99" t="s">
        <v>238</v>
      </c>
      <c r="H64" s="125" t="s">
        <v>2010</v>
      </c>
      <c r="I64" s="125" t="s">
        <v>2028</v>
      </c>
      <c r="J64" s="125" t="s">
        <v>2035</v>
      </c>
      <c r="K64" s="125">
        <v>2</v>
      </c>
      <c r="L64" s="125"/>
      <c r="M64" s="127" t="s">
        <v>177</v>
      </c>
      <c r="N64" s="134" t="s">
        <v>239</v>
      </c>
      <c r="O64" s="128">
        <v>358</v>
      </c>
    </row>
    <row r="65" spans="1:15" ht="18" customHeight="1">
      <c r="A65" s="125" t="s">
        <v>240</v>
      </c>
      <c r="B65" s="151">
        <f t="shared" si="0"/>
        <v>21.19</v>
      </c>
      <c r="C65" s="151">
        <f t="shared" si="1"/>
        <v>2020.3424657534247</v>
      </c>
      <c r="D65" s="126">
        <v>387000</v>
      </c>
      <c r="E65" s="125">
        <v>2020</v>
      </c>
      <c r="F65" s="148">
        <v>43952</v>
      </c>
      <c r="G65" s="99" t="s">
        <v>241</v>
      </c>
      <c r="H65" s="125" t="s">
        <v>2002</v>
      </c>
      <c r="I65" s="125" t="s">
        <v>2028</v>
      </c>
      <c r="J65" s="125" t="s">
        <v>2035</v>
      </c>
      <c r="K65" s="125">
        <v>2</v>
      </c>
      <c r="L65" s="125"/>
      <c r="M65" s="127" t="s">
        <v>242</v>
      </c>
      <c r="N65" s="134" t="s">
        <v>243</v>
      </c>
      <c r="O65" s="128">
        <v>357</v>
      </c>
    </row>
    <row r="66" spans="1:15" ht="18" customHeight="1">
      <c r="A66" s="127" t="s">
        <v>244</v>
      </c>
      <c r="B66" s="151">
        <f t="shared" ref="B66:B129" si="2">ABS((CODE(LEFT(UPPER(A66),1))-64)+(LEN(A66)/100))</f>
        <v>4.08</v>
      </c>
      <c r="C66" s="151">
        <f t="shared" si="1"/>
        <v>2020.3424657534247</v>
      </c>
      <c r="D66" s="126">
        <v>22000000</v>
      </c>
      <c r="E66" s="125">
        <v>2020</v>
      </c>
      <c r="F66" s="148">
        <v>43952</v>
      </c>
      <c r="G66" s="99" t="s">
        <v>245</v>
      </c>
      <c r="H66" s="125" t="s">
        <v>2000</v>
      </c>
      <c r="I66" s="125" t="s">
        <v>2028</v>
      </c>
      <c r="J66" s="125" t="s">
        <v>2035</v>
      </c>
      <c r="K66" s="125">
        <v>2</v>
      </c>
      <c r="L66" s="125"/>
      <c r="M66" s="127" t="s">
        <v>246</v>
      </c>
      <c r="N66" s="134" t="s">
        <v>247</v>
      </c>
      <c r="O66" s="128">
        <v>356</v>
      </c>
    </row>
    <row r="67" spans="1:15" ht="18" customHeight="1">
      <c r="A67" s="125" t="s">
        <v>248</v>
      </c>
      <c r="B67" s="151">
        <f t="shared" si="2"/>
        <v>5.07</v>
      </c>
      <c r="C67" s="151">
        <f t="shared" ref="C67:C130" si="3">2004+((_xlfn.DAYS(F67,"1/1/2004")/365)*1)</f>
        <v>2020.3424657534247</v>
      </c>
      <c r="D67" s="126">
        <v>9000000</v>
      </c>
      <c r="E67" s="125">
        <v>2020</v>
      </c>
      <c r="F67" s="148">
        <v>43952</v>
      </c>
      <c r="G67" s="99" t="s">
        <v>249</v>
      </c>
      <c r="H67" s="125" t="s">
        <v>2007</v>
      </c>
      <c r="I67" s="125" t="s">
        <v>2028</v>
      </c>
      <c r="J67" s="125" t="s">
        <v>2035</v>
      </c>
      <c r="K67" s="125">
        <v>3</v>
      </c>
      <c r="L67" s="125"/>
      <c r="M67" s="127" t="s">
        <v>26</v>
      </c>
      <c r="N67" s="134" t="s">
        <v>250</v>
      </c>
      <c r="O67" s="128">
        <v>355</v>
      </c>
    </row>
    <row r="68" spans="1:15" ht="18" customHeight="1">
      <c r="A68" s="125" t="s">
        <v>251</v>
      </c>
      <c r="B68" s="151">
        <f t="shared" si="2"/>
        <v>13.09</v>
      </c>
      <c r="C68" s="151">
        <f t="shared" si="3"/>
        <v>2020.0109589041097</v>
      </c>
      <c r="D68" s="126">
        <v>250000000</v>
      </c>
      <c r="E68" s="125">
        <v>2020</v>
      </c>
      <c r="F68" s="148">
        <v>43831</v>
      </c>
      <c r="G68" s="99" t="s">
        <v>252</v>
      </c>
      <c r="H68" s="125" t="s">
        <v>2000</v>
      </c>
      <c r="I68" s="125" t="s">
        <v>2032</v>
      </c>
      <c r="J68" s="125" t="s">
        <v>2035</v>
      </c>
      <c r="K68" s="125">
        <v>1</v>
      </c>
      <c r="L68" s="125"/>
      <c r="M68" s="127" t="s">
        <v>225</v>
      </c>
      <c r="N68" s="134" t="s">
        <v>253</v>
      </c>
      <c r="O68" s="128">
        <v>354</v>
      </c>
    </row>
    <row r="69" spans="1:15" ht="18" customHeight="1">
      <c r="A69" s="125" t="s">
        <v>254</v>
      </c>
      <c r="B69" s="151">
        <f t="shared" si="2"/>
        <v>4.16</v>
      </c>
      <c r="C69" s="151">
        <f t="shared" si="3"/>
        <v>2020.1753424657534</v>
      </c>
      <c r="D69" s="126">
        <v>6900000</v>
      </c>
      <c r="E69" s="125">
        <v>2020</v>
      </c>
      <c r="F69" s="148">
        <v>43891</v>
      </c>
      <c r="G69" s="99" t="s">
        <v>255</v>
      </c>
      <c r="H69" s="125" t="s">
        <v>2002</v>
      </c>
      <c r="I69" s="125" t="s">
        <v>2033</v>
      </c>
      <c r="J69" s="125" t="s">
        <v>2035</v>
      </c>
      <c r="K69" s="125">
        <v>4</v>
      </c>
      <c r="L69" s="125"/>
      <c r="M69" s="127" t="s">
        <v>177</v>
      </c>
      <c r="N69" s="134" t="s">
        <v>256</v>
      </c>
      <c r="O69" s="128">
        <v>353</v>
      </c>
    </row>
    <row r="70" spans="1:15" ht="18" customHeight="1">
      <c r="A70" s="125" t="s">
        <v>257</v>
      </c>
      <c r="B70" s="151">
        <f t="shared" si="2"/>
        <v>22.12</v>
      </c>
      <c r="C70" s="151">
        <f t="shared" si="3"/>
        <v>2020.1753424657534</v>
      </c>
      <c r="D70" s="126">
        <v>900000</v>
      </c>
      <c r="E70" s="125">
        <v>2020</v>
      </c>
      <c r="F70" s="148">
        <v>43891</v>
      </c>
      <c r="G70" s="99" t="s">
        <v>258</v>
      </c>
      <c r="H70" s="125" t="s">
        <v>2004</v>
      </c>
      <c r="I70" s="125" t="s">
        <v>2032</v>
      </c>
      <c r="J70" s="125" t="s">
        <v>2035</v>
      </c>
      <c r="K70" s="125">
        <v>1</v>
      </c>
      <c r="L70" s="125"/>
      <c r="M70" s="127" t="s">
        <v>259</v>
      </c>
      <c r="N70" s="134" t="s">
        <v>260</v>
      </c>
      <c r="O70" s="128">
        <v>352</v>
      </c>
    </row>
    <row r="71" spans="1:15" ht="18" customHeight="1">
      <c r="A71" s="125" t="s">
        <v>261</v>
      </c>
      <c r="B71" s="151">
        <f t="shared" si="2"/>
        <v>2.2000000000000002</v>
      </c>
      <c r="C71" s="151">
        <f t="shared" si="3"/>
        <v>2020.1753424657534</v>
      </c>
      <c r="D71" s="126">
        <v>150000</v>
      </c>
      <c r="E71" s="125">
        <v>2020</v>
      </c>
      <c r="F71" s="148">
        <v>43891</v>
      </c>
      <c r="G71" s="99" t="s">
        <v>262</v>
      </c>
      <c r="H71" s="125" t="s">
        <v>2004</v>
      </c>
      <c r="I71" s="125" t="s">
        <v>2028</v>
      </c>
      <c r="J71" s="125" t="s">
        <v>2035</v>
      </c>
      <c r="K71" s="125">
        <v>1</v>
      </c>
      <c r="L71" s="125"/>
      <c r="M71" s="127" t="s">
        <v>263</v>
      </c>
      <c r="N71" s="134" t="s">
        <v>264</v>
      </c>
      <c r="O71" s="128">
        <v>351</v>
      </c>
    </row>
    <row r="72" spans="1:15" ht="18" customHeight="1">
      <c r="A72" s="125" t="s">
        <v>265</v>
      </c>
      <c r="B72" s="151">
        <f t="shared" si="2"/>
        <v>20.14</v>
      </c>
      <c r="C72" s="151">
        <f t="shared" si="3"/>
        <v>2020.1753424657534</v>
      </c>
      <c r="D72" s="126">
        <v>600000</v>
      </c>
      <c r="E72" s="125">
        <v>2020</v>
      </c>
      <c r="F72" s="148">
        <v>43891</v>
      </c>
      <c r="G72" s="99" t="s">
        <v>266</v>
      </c>
      <c r="H72" s="125" t="s">
        <v>2004</v>
      </c>
      <c r="I72" s="125" t="s">
        <v>2028</v>
      </c>
      <c r="J72" s="125" t="s">
        <v>2035</v>
      </c>
      <c r="K72" s="125">
        <v>1</v>
      </c>
      <c r="L72" s="125"/>
      <c r="M72" s="127" t="s">
        <v>82</v>
      </c>
      <c r="N72" s="134" t="s">
        <v>267</v>
      </c>
      <c r="O72" s="128">
        <v>350</v>
      </c>
    </row>
    <row r="73" spans="1:15" ht="18" customHeight="1">
      <c r="A73" s="125" t="s">
        <v>268</v>
      </c>
      <c r="B73" s="151">
        <f t="shared" si="2"/>
        <v>13.15</v>
      </c>
      <c r="C73" s="151">
        <f t="shared" si="3"/>
        <v>2020.1753424657534</v>
      </c>
      <c r="D73" s="126">
        <v>5200000</v>
      </c>
      <c r="E73" s="125">
        <v>2020</v>
      </c>
      <c r="F73" s="148">
        <v>43891</v>
      </c>
      <c r="G73" s="99" t="s">
        <v>269</v>
      </c>
      <c r="H73" s="125" t="s">
        <v>2004</v>
      </c>
      <c r="I73" s="125" t="s">
        <v>2030</v>
      </c>
      <c r="J73" s="125" t="s">
        <v>2035</v>
      </c>
      <c r="K73" s="125">
        <v>2</v>
      </c>
      <c r="L73" s="125"/>
      <c r="M73" s="127" t="s">
        <v>270</v>
      </c>
      <c r="N73" s="134" t="s">
        <v>271</v>
      </c>
      <c r="O73" s="128">
        <v>349</v>
      </c>
    </row>
    <row r="74" spans="1:15" ht="18" customHeight="1">
      <c r="A74" s="125" t="s">
        <v>272</v>
      </c>
      <c r="B74" s="151">
        <f t="shared" si="2"/>
        <v>26.04</v>
      </c>
      <c r="C74" s="151">
        <f t="shared" si="3"/>
        <v>2020.2602739726028</v>
      </c>
      <c r="D74" s="126">
        <v>500000</v>
      </c>
      <c r="E74" s="125">
        <v>2020</v>
      </c>
      <c r="F74" s="148">
        <v>43922</v>
      </c>
      <c r="G74" s="99" t="s">
        <v>273</v>
      </c>
      <c r="H74" s="125" t="s">
        <v>2011</v>
      </c>
      <c r="I74" s="125" t="s">
        <v>2028</v>
      </c>
      <c r="J74" s="125" t="s">
        <v>2035</v>
      </c>
      <c r="K74" s="125">
        <v>1</v>
      </c>
      <c r="L74" s="125"/>
      <c r="M74" s="127" t="s">
        <v>274</v>
      </c>
      <c r="N74" s="119" t="s">
        <v>275</v>
      </c>
      <c r="O74" s="128">
        <v>348</v>
      </c>
    </row>
    <row r="75" spans="1:15" ht="18" customHeight="1">
      <c r="A75" s="125" t="s">
        <v>276</v>
      </c>
      <c r="B75" s="151">
        <f t="shared" si="2"/>
        <v>9.18</v>
      </c>
      <c r="C75" s="151">
        <f t="shared" si="3"/>
        <v>2020.0958904109589</v>
      </c>
      <c r="D75" s="126">
        <v>6500000</v>
      </c>
      <c r="E75" s="125">
        <v>2020</v>
      </c>
      <c r="F75" s="148">
        <v>43862</v>
      </c>
      <c r="G75" s="99" t="s">
        <v>277</v>
      </c>
      <c r="H75" s="125" t="s">
        <v>2002</v>
      </c>
      <c r="I75" s="125" t="s">
        <v>2032</v>
      </c>
      <c r="J75" s="125" t="s">
        <v>2035</v>
      </c>
      <c r="K75" s="125">
        <v>2</v>
      </c>
      <c r="L75" s="125"/>
      <c r="M75" s="127" t="s">
        <v>278</v>
      </c>
      <c r="N75" s="119" t="s">
        <v>279</v>
      </c>
      <c r="O75" s="128">
        <v>347</v>
      </c>
    </row>
    <row r="76" spans="1:15" ht="18" customHeight="1">
      <c r="A76" s="125" t="s">
        <v>280</v>
      </c>
      <c r="B76" s="151">
        <f t="shared" si="2"/>
        <v>13.1</v>
      </c>
      <c r="C76" s="151">
        <f t="shared" si="3"/>
        <v>2020.0958904109589</v>
      </c>
      <c r="D76" s="126">
        <v>10600000</v>
      </c>
      <c r="E76" s="125">
        <v>2020</v>
      </c>
      <c r="F76" s="148">
        <v>43862</v>
      </c>
      <c r="G76" s="99" t="s">
        <v>281</v>
      </c>
      <c r="H76" s="125" t="s">
        <v>2004</v>
      </c>
      <c r="I76" s="125" t="s">
        <v>2028</v>
      </c>
      <c r="J76" s="125" t="s">
        <v>2035</v>
      </c>
      <c r="K76" s="125">
        <v>2</v>
      </c>
      <c r="L76" s="125"/>
      <c r="M76" s="127" t="s">
        <v>177</v>
      </c>
      <c r="N76" s="119" t="s">
        <v>282</v>
      </c>
      <c r="O76" s="128">
        <v>346</v>
      </c>
    </row>
    <row r="77" spans="1:15" ht="18" customHeight="1">
      <c r="A77" s="125" t="s">
        <v>283</v>
      </c>
      <c r="B77" s="151">
        <f t="shared" si="2"/>
        <v>2.2200000000000002</v>
      </c>
      <c r="C77" s="151">
        <f t="shared" si="3"/>
        <v>2020.0109589041097</v>
      </c>
      <c r="D77" s="126">
        <v>5000000</v>
      </c>
      <c r="E77" s="125">
        <v>2020</v>
      </c>
      <c r="F77" s="148">
        <v>43831</v>
      </c>
      <c r="G77" s="99" t="s">
        <v>284</v>
      </c>
      <c r="H77" s="125" t="s">
        <v>2007</v>
      </c>
      <c r="I77" s="125" t="s">
        <v>2032</v>
      </c>
      <c r="J77" s="125" t="s">
        <v>2035</v>
      </c>
      <c r="K77" s="125">
        <v>2</v>
      </c>
      <c r="L77" s="125"/>
      <c r="M77" s="127" t="s">
        <v>285</v>
      </c>
      <c r="N77" s="119" t="s">
        <v>286</v>
      </c>
      <c r="O77" s="128">
        <v>345</v>
      </c>
    </row>
    <row r="78" spans="1:15" ht="18" customHeight="1">
      <c r="A78" s="125" t="s">
        <v>287</v>
      </c>
      <c r="B78" s="151">
        <f t="shared" si="2"/>
        <v>23.04</v>
      </c>
      <c r="C78" s="151">
        <f t="shared" si="3"/>
        <v>2019.9260273972602</v>
      </c>
      <c r="D78" s="126">
        <v>30000000</v>
      </c>
      <c r="E78" s="125">
        <v>2019</v>
      </c>
      <c r="F78" s="148">
        <v>43800</v>
      </c>
      <c r="G78" s="99" t="s">
        <v>288</v>
      </c>
      <c r="H78" s="125" t="s">
        <v>2004</v>
      </c>
      <c r="I78" s="125" t="s">
        <v>2028</v>
      </c>
      <c r="J78" s="125" t="s">
        <v>2035</v>
      </c>
      <c r="K78" s="125">
        <v>3</v>
      </c>
      <c r="L78" s="125"/>
      <c r="M78" s="127" t="s">
        <v>289</v>
      </c>
      <c r="N78" s="134" t="s">
        <v>290</v>
      </c>
      <c r="O78" s="128">
        <v>344</v>
      </c>
    </row>
    <row r="79" spans="1:15" ht="18" customHeight="1">
      <c r="A79" s="125" t="s">
        <v>291</v>
      </c>
      <c r="B79" s="151">
        <f t="shared" si="2"/>
        <v>4.16</v>
      </c>
      <c r="C79" s="151">
        <f t="shared" si="3"/>
        <v>2019.4246575342465</v>
      </c>
      <c r="D79" s="126">
        <v>4200000</v>
      </c>
      <c r="E79" s="125">
        <v>2019</v>
      </c>
      <c r="F79" s="148">
        <v>43617</v>
      </c>
      <c r="G79" s="99" t="s">
        <v>292</v>
      </c>
      <c r="H79" s="125" t="s">
        <v>2012</v>
      </c>
      <c r="I79" s="125" t="s">
        <v>2030</v>
      </c>
      <c r="J79" s="125" t="s">
        <v>2035</v>
      </c>
      <c r="K79" s="125">
        <v>2</v>
      </c>
      <c r="L79" s="125"/>
      <c r="M79" s="127" t="s">
        <v>293</v>
      </c>
      <c r="N79" s="135" t="s">
        <v>294</v>
      </c>
      <c r="O79" s="128">
        <v>343</v>
      </c>
    </row>
    <row r="80" spans="1:15" ht="18" customHeight="1">
      <c r="A80" s="125" t="s">
        <v>295</v>
      </c>
      <c r="B80" s="151">
        <f t="shared" si="2"/>
        <v>21.32</v>
      </c>
      <c r="C80" s="151">
        <f t="shared" si="3"/>
        <v>2019.4246575342465</v>
      </c>
      <c r="D80" s="126">
        <v>100000</v>
      </c>
      <c r="E80" s="125">
        <v>2019</v>
      </c>
      <c r="F80" s="148">
        <v>43617</v>
      </c>
      <c r="G80" s="99" t="s">
        <v>296</v>
      </c>
      <c r="H80" s="125" t="s">
        <v>2002</v>
      </c>
      <c r="I80" s="125" t="s">
        <v>2028</v>
      </c>
      <c r="J80" s="125" t="s">
        <v>2036</v>
      </c>
      <c r="K80" s="125">
        <v>2</v>
      </c>
      <c r="L80" s="125"/>
      <c r="M80" s="127" t="s">
        <v>297</v>
      </c>
      <c r="N80" s="135" t="s">
        <v>298</v>
      </c>
      <c r="O80" s="128">
        <v>342</v>
      </c>
    </row>
    <row r="81" spans="1:15" ht="18" customHeight="1">
      <c r="A81" s="125" t="s">
        <v>299</v>
      </c>
      <c r="B81" s="151">
        <f t="shared" si="2"/>
        <v>17.170000000000002</v>
      </c>
      <c r="C81" s="151">
        <f t="shared" si="3"/>
        <v>2019.4246575342465</v>
      </c>
      <c r="D81" s="126">
        <v>20000000</v>
      </c>
      <c r="E81" s="125">
        <v>2019</v>
      </c>
      <c r="F81" s="148">
        <v>43617</v>
      </c>
      <c r="G81" s="99" t="s">
        <v>300</v>
      </c>
      <c r="H81" s="125" t="s">
        <v>2013</v>
      </c>
      <c r="I81" s="125" t="s">
        <v>2032</v>
      </c>
      <c r="J81" s="125" t="s">
        <v>2035</v>
      </c>
      <c r="K81" s="125">
        <v>4</v>
      </c>
      <c r="L81" s="125"/>
      <c r="M81" s="127" t="s">
        <v>177</v>
      </c>
      <c r="N81" s="135" t="s">
        <v>301</v>
      </c>
      <c r="O81" s="128">
        <v>341</v>
      </c>
    </row>
    <row r="82" spans="1:15" ht="18" customHeight="1">
      <c r="A82" s="125" t="s">
        <v>302</v>
      </c>
      <c r="B82" s="151">
        <f t="shared" si="2"/>
        <v>1.3</v>
      </c>
      <c r="C82" s="151">
        <f t="shared" si="3"/>
        <v>2019.4246575342465</v>
      </c>
      <c r="D82" s="126">
        <v>200000</v>
      </c>
      <c r="E82" s="125">
        <v>2019</v>
      </c>
      <c r="F82" s="148">
        <v>43617</v>
      </c>
      <c r="G82" s="99" t="s">
        <v>303</v>
      </c>
      <c r="H82" s="125" t="s">
        <v>2016</v>
      </c>
      <c r="I82" s="125" t="s">
        <v>2028</v>
      </c>
      <c r="J82" s="125" t="s">
        <v>2035</v>
      </c>
      <c r="K82" s="125">
        <v>4</v>
      </c>
      <c r="L82" s="125"/>
      <c r="M82" s="127" t="s">
        <v>116</v>
      </c>
      <c r="N82" s="135" t="s">
        <v>305</v>
      </c>
      <c r="O82" s="128">
        <v>340</v>
      </c>
    </row>
    <row r="83" spans="1:15" ht="18" customHeight="1">
      <c r="A83" s="125" t="s">
        <v>306</v>
      </c>
      <c r="B83" s="151">
        <f t="shared" si="2"/>
        <v>3.05</v>
      </c>
      <c r="C83" s="151">
        <f t="shared" si="3"/>
        <v>2019.3397260273973</v>
      </c>
      <c r="D83" s="126">
        <v>139000000</v>
      </c>
      <c r="E83" s="125">
        <v>2019</v>
      </c>
      <c r="F83" s="148">
        <v>43586</v>
      </c>
      <c r="G83" s="99" t="s">
        <v>307</v>
      </c>
      <c r="H83" s="125" t="s">
        <v>2000</v>
      </c>
      <c r="I83" s="125" t="s">
        <v>2028</v>
      </c>
      <c r="J83" s="125" t="s">
        <v>2035</v>
      </c>
      <c r="K83" s="125">
        <v>2</v>
      </c>
      <c r="L83" s="125"/>
      <c r="M83" s="127" t="s">
        <v>177</v>
      </c>
      <c r="N83" s="135" t="s">
        <v>308</v>
      </c>
      <c r="O83" s="128">
        <v>339</v>
      </c>
    </row>
    <row r="84" spans="1:15" ht="18" customHeight="1">
      <c r="A84" s="125" t="s">
        <v>309</v>
      </c>
      <c r="B84" s="151">
        <f t="shared" si="2"/>
        <v>3.07</v>
      </c>
      <c r="C84" s="151">
        <f t="shared" si="3"/>
        <v>2019.3397260273973</v>
      </c>
      <c r="D84" s="126">
        <v>49000000</v>
      </c>
      <c r="E84" s="125">
        <v>2019</v>
      </c>
      <c r="F84" s="148">
        <v>43586</v>
      </c>
      <c r="G84" s="99" t="s">
        <v>310</v>
      </c>
      <c r="H84" s="125" t="s">
        <v>2006</v>
      </c>
      <c r="I84" s="125" t="s">
        <v>2032</v>
      </c>
      <c r="J84" s="125" t="s">
        <v>2036</v>
      </c>
      <c r="K84" s="125">
        <v>1</v>
      </c>
      <c r="L84" s="125"/>
      <c r="M84" s="127" t="s">
        <v>311</v>
      </c>
      <c r="N84" s="135" t="s">
        <v>312</v>
      </c>
      <c r="O84" s="128">
        <v>337</v>
      </c>
    </row>
    <row r="85" spans="1:15" ht="18" customHeight="1">
      <c r="A85" s="125" t="s">
        <v>313</v>
      </c>
      <c r="B85" s="151">
        <f t="shared" si="2"/>
        <v>23.11</v>
      </c>
      <c r="C85" s="151">
        <f t="shared" si="3"/>
        <v>2019.2575342465752</v>
      </c>
      <c r="D85" s="126">
        <v>2000000</v>
      </c>
      <c r="E85" s="125">
        <v>2019</v>
      </c>
      <c r="F85" s="148">
        <v>43556</v>
      </c>
      <c r="G85" s="99" t="s">
        <v>314</v>
      </c>
      <c r="H85" s="125" t="s">
        <v>2011</v>
      </c>
      <c r="I85" s="125" t="s">
        <v>2032</v>
      </c>
      <c r="J85" s="125" t="s">
        <v>2035</v>
      </c>
      <c r="K85" s="125">
        <v>1</v>
      </c>
      <c r="L85" s="125"/>
      <c r="M85" s="127" t="s">
        <v>311</v>
      </c>
      <c r="N85" s="135" t="s">
        <v>315</v>
      </c>
      <c r="O85" s="128">
        <v>336</v>
      </c>
    </row>
    <row r="86" spans="1:15" ht="18" customHeight="1">
      <c r="A86" s="125" t="s">
        <v>316</v>
      </c>
      <c r="B86" s="151">
        <f t="shared" si="2"/>
        <v>20.059999999999999</v>
      </c>
      <c r="C86" s="151">
        <f t="shared" si="3"/>
        <v>2019.2575342465752</v>
      </c>
      <c r="D86" s="126">
        <v>3100000</v>
      </c>
      <c r="E86" s="125">
        <v>2019</v>
      </c>
      <c r="F86" s="148">
        <v>43556</v>
      </c>
      <c r="G86" s="99" t="s">
        <v>317</v>
      </c>
      <c r="H86" s="125" t="s">
        <v>2007</v>
      </c>
      <c r="I86" s="125" t="s">
        <v>2028</v>
      </c>
      <c r="J86" s="125" t="s">
        <v>2035</v>
      </c>
      <c r="K86" s="125">
        <v>2</v>
      </c>
      <c r="L86" s="125"/>
      <c r="M86" s="127" t="s">
        <v>16</v>
      </c>
      <c r="N86" s="135" t="s">
        <v>318</v>
      </c>
      <c r="O86" s="128">
        <v>335</v>
      </c>
    </row>
    <row r="87" spans="1:15" ht="18" customHeight="1">
      <c r="A87" s="125" t="s">
        <v>319</v>
      </c>
      <c r="B87" s="151">
        <f t="shared" si="2"/>
        <v>21.07</v>
      </c>
      <c r="C87" s="151">
        <f t="shared" si="3"/>
        <v>2019.172602739726</v>
      </c>
      <c r="D87" s="126">
        <v>1800000</v>
      </c>
      <c r="E87" s="125">
        <v>2019</v>
      </c>
      <c r="F87" s="148">
        <v>43525</v>
      </c>
      <c r="G87" s="99" t="s">
        <v>320</v>
      </c>
      <c r="H87" s="125" t="s">
        <v>2000</v>
      </c>
      <c r="I87" s="125" t="s">
        <v>2032</v>
      </c>
      <c r="J87" s="125" t="s">
        <v>2036</v>
      </c>
      <c r="K87" s="125">
        <v>4</v>
      </c>
      <c r="L87" s="125"/>
      <c r="M87" s="127" t="s">
        <v>191</v>
      </c>
      <c r="N87" s="135" t="s">
        <v>321</v>
      </c>
      <c r="O87" s="128">
        <v>334</v>
      </c>
    </row>
    <row r="88" spans="1:15" ht="18" customHeight="1">
      <c r="A88" s="125" t="s">
        <v>322</v>
      </c>
      <c r="B88" s="151">
        <f t="shared" si="2"/>
        <v>22.1</v>
      </c>
      <c r="C88" s="151">
        <f t="shared" si="3"/>
        <v>2019.0958904109589</v>
      </c>
      <c r="D88" s="126">
        <v>2700000</v>
      </c>
      <c r="E88" s="125">
        <v>2019</v>
      </c>
      <c r="F88" s="148">
        <v>43497</v>
      </c>
      <c r="G88" s="99" t="s">
        <v>323</v>
      </c>
      <c r="H88" s="125" t="s">
        <v>2013</v>
      </c>
      <c r="I88" s="125" t="s">
        <v>2032</v>
      </c>
      <c r="J88" s="125" t="s">
        <v>2036</v>
      </c>
      <c r="K88" s="125">
        <v>5</v>
      </c>
      <c r="L88" s="125"/>
      <c r="M88" s="127" t="s">
        <v>324</v>
      </c>
      <c r="N88" s="135" t="s">
        <v>325</v>
      </c>
      <c r="O88" s="128">
        <v>333</v>
      </c>
    </row>
    <row r="89" spans="1:15" ht="18" customHeight="1">
      <c r="A89" s="125" t="s">
        <v>326</v>
      </c>
      <c r="B89" s="151">
        <f t="shared" si="2"/>
        <v>4.08</v>
      </c>
      <c r="C89" s="151">
        <f t="shared" si="3"/>
        <v>2019.0958904109589</v>
      </c>
      <c r="D89" s="126">
        <v>162000000</v>
      </c>
      <c r="E89" s="125">
        <v>2019</v>
      </c>
      <c r="F89" s="148">
        <v>43497</v>
      </c>
      <c r="G89" s="99" t="s">
        <v>327</v>
      </c>
      <c r="H89" s="125" t="s">
        <v>1999</v>
      </c>
      <c r="I89" s="125" t="s">
        <v>2028</v>
      </c>
      <c r="J89" s="125" t="s">
        <v>2035</v>
      </c>
      <c r="K89" s="125">
        <v>1</v>
      </c>
      <c r="L89" s="125"/>
      <c r="M89" s="127" t="s">
        <v>21</v>
      </c>
      <c r="N89" s="135" t="s">
        <v>328</v>
      </c>
      <c r="O89" s="128">
        <v>332</v>
      </c>
    </row>
    <row r="90" spans="1:15" ht="18" customHeight="1">
      <c r="A90" s="125" t="s">
        <v>329</v>
      </c>
      <c r="B90" s="151">
        <f t="shared" si="2"/>
        <v>19.09</v>
      </c>
      <c r="C90" s="151">
        <f t="shared" si="3"/>
        <v>2019.0958904109589</v>
      </c>
      <c r="D90" s="126">
        <v>41000000</v>
      </c>
      <c r="E90" s="125">
        <v>2019</v>
      </c>
      <c r="F90" s="148">
        <v>43497</v>
      </c>
      <c r="G90" s="99" t="s">
        <v>327</v>
      </c>
      <c r="H90" s="125" t="s">
        <v>2000</v>
      </c>
      <c r="I90" s="125" t="s">
        <v>2028</v>
      </c>
      <c r="J90" s="125" t="s">
        <v>2035</v>
      </c>
      <c r="K90" s="125">
        <v>1</v>
      </c>
      <c r="L90" s="125"/>
      <c r="M90" s="127" t="s">
        <v>21</v>
      </c>
      <c r="N90" s="135" t="s">
        <v>328</v>
      </c>
      <c r="O90" s="128">
        <v>331</v>
      </c>
    </row>
    <row r="91" spans="1:15" ht="18" customHeight="1">
      <c r="A91" s="125" t="s">
        <v>330</v>
      </c>
      <c r="B91" s="151">
        <f t="shared" si="2"/>
        <v>8.09</v>
      </c>
      <c r="C91" s="151">
        <f t="shared" si="3"/>
        <v>2019.0958904109589</v>
      </c>
      <c r="D91" s="126">
        <v>28000000</v>
      </c>
      <c r="E91" s="125">
        <v>2019</v>
      </c>
      <c r="F91" s="148">
        <v>43497</v>
      </c>
      <c r="G91" s="99" t="s">
        <v>327</v>
      </c>
      <c r="H91" s="125" t="s">
        <v>2004</v>
      </c>
      <c r="I91" s="125" t="s">
        <v>2028</v>
      </c>
      <c r="J91" s="125" t="s">
        <v>2035</v>
      </c>
      <c r="K91" s="125">
        <v>1</v>
      </c>
      <c r="L91" s="125"/>
      <c r="M91" s="127" t="s">
        <v>21</v>
      </c>
      <c r="N91" s="135" t="s">
        <v>328</v>
      </c>
      <c r="O91" s="128">
        <v>330</v>
      </c>
    </row>
    <row r="92" spans="1:15" ht="18" customHeight="1">
      <c r="A92" s="125" t="s">
        <v>331</v>
      </c>
      <c r="B92" s="151">
        <f t="shared" si="2"/>
        <v>1.07</v>
      </c>
      <c r="C92" s="151">
        <f t="shared" si="3"/>
        <v>2019.0958904109589</v>
      </c>
      <c r="D92" s="126">
        <v>25000000</v>
      </c>
      <c r="E92" s="125">
        <v>2019</v>
      </c>
      <c r="F92" s="148">
        <v>43497</v>
      </c>
      <c r="G92" s="99" t="s">
        <v>327</v>
      </c>
      <c r="H92" s="125" t="s">
        <v>2000</v>
      </c>
      <c r="I92" s="125" t="s">
        <v>2028</v>
      </c>
      <c r="J92" s="125" t="s">
        <v>2035</v>
      </c>
      <c r="K92" s="125">
        <v>1</v>
      </c>
      <c r="L92" s="125"/>
      <c r="M92" s="127" t="s">
        <v>21</v>
      </c>
      <c r="N92" s="135" t="s">
        <v>328</v>
      </c>
      <c r="O92" s="128">
        <v>329</v>
      </c>
    </row>
    <row r="93" spans="1:15" ht="18" customHeight="1">
      <c r="A93" s="125" t="s">
        <v>332</v>
      </c>
      <c r="B93" s="151">
        <f t="shared" si="2"/>
        <v>5.05</v>
      </c>
      <c r="C93" s="151">
        <f t="shared" si="3"/>
        <v>2019.0958904109589</v>
      </c>
      <c r="D93" s="126">
        <v>22000000</v>
      </c>
      <c r="E93" s="125">
        <v>2019</v>
      </c>
      <c r="F93" s="148">
        <v>43497</v>
      </c>
      <c r="G93" s="99" t="s">
        <v>327</v>
      </c>
      <c r="H93" s="125" t="s">
        <v>2000</v>
      </c>
      <c r="I93" s="125" t="s">
        <v>2028</v>
      </c>
      <c r="J93" s="125" t="s">
        <v>2035</v>
      </c>
      <c r="K93" s="125">
        <v>1</v>
      </c>
      <c r="L93" s="125"/>
      <c r="M93" s="127" t="s">
        <v>21</v>
      </c>
      <c r="N93" s="135" t="s">
        <v>328</v>
      </c>
      <c r="O93" s="128">
        <v>328</v>
      </c>
    </row>
    <row r="94" spans="1:15" ht="18" customHeight="1">
      <c r="A94" s="125" t="s">
        <v>333</v>
      </c>
      <c r="B94" s="151">
        <f t="shared" si="2"/>
        <v>7.96</v>
      </c>
      <c r="C94" s="151">
        <f t="shared" si="3"/>
        <v>2019.0958904109589</v>
      </c>
      <c r="D94" s="126">
        <v>20000000</v>
      </c>
      <c r="E94" s="125">
        <v>2019</v>
      </c>
      <c r="F94" s="148">
        <v>43497</v>
      </c>
      <c r="G94" s="99" t="s">
        <v>327</v>
      </c>
      <c r="H94" s="125" t="s">
        <v>2000</v>
      </c>
      <c r="I94" s="125" t="s">
        <v>2028</v>
      </c>
      <c r="J94" s="125" t="s">
        <v>2035</v>
      </c>
      <c r="K94" s="125">
        <v>1</v>
      </c>
      <c r="L94" s="125"/>
      <c r="M94" s="127" t="s">
        <v>21</v>
      </c>
      <c r="N94" s="135" t="s">
        <v>328</v>
      </c>
      <c r="O94" s="128">
        <v>327</v>
      </c>
    </row>
    <row r="95" spans="1:15" ht="18" customHeight="1">
      <c r="A95" s="125" t="s">
        <v>334</v>
      </c>
      <c r="B95" s="151">
        <f t="shared" si="2"/>
        <v>23.1</v>
      </c>
      <c r="C95" s="151">
        <f t="shared" si="3"/>
        <v>2019.0958904109589</v>
      </c>
      <c r="D95" s="126">
        <v>18000000</v>
      </c>
      <c r="E95" s="125">
        <v>2019</v>
      </c>
      <c r="F95" s="148">
        <v>43497</v>
      </c>
      <c r="G95" s="99" t="s">
        <v>327</v>
      </c>
      <c r="H95" s="125" t="s">
        <v>2000</v>
      </c>
      <c r="I95" s="125" t="s">
        <v>2028</v>
      </c>
      <c r="J95" s="125" t="s">
        <v>2035</v>
      </c>
      <c r="K95" s="125">
        <v>1</v>
      </c>
      <c r="L95" s="125"/>
      <c r="M95" s="127" t="s">
        <v>21</v>
      </c>
      <c r="N95" s="135" t="s">
        <v>328</v>
      </c>
      <c r="O95" s="128">
        <v>326</v>
      </c>
    </row>
    <row r="96" spans="1:15" ht="18" customHeight="1">
      <c r="A96" s="125" t="s">
        <v>335</v>
      </c>
      <c r="B96" s="151">
        <f t="shared" si="2"/>
        <v>6.07</v>
      </c>
      <c r="C96" s="151">
        <f t="shared" si="3"/>
        <v>2019.0958904109589</v>
      </c>
      <c r="D96" s="126">
        <v>16000000</v>
      </c>
      <c r="E96" s="125">
        <v>2019</v>
      </c>
      <c r="F96" s="148">
        <v>43497</v>
      </c>
      <c r="G96" s="99" t="s">
        <v>327</v>
      </c>
      <c r="H96" s="125" t="s">
        <v>2000</v>
      </c>
      <c r="I96" s="125" t="s">
        <v>2028</v>
      </c>
      <c r="J96" s="125" t="s">
        <v>2035</v>
      </c>
      <c r="K96" s="125">
        <v>1</v>
      </c>
      <c r="L96" s="125"/>
      <c r="M96" s="127" t="s">
        <v>21</v>
      </c>
      <c r="N96" s="135" t="s">
        <v>328</v>
      </c>
      <c r="O96" s="128">
        <v>325</v>
      </c>
    </row>
    <row r="97" spans="1:15" ht="18" customHeight="1">
      <c r="A97" s="125" t="s">
        <v>336</v>
      </c>
      <c r="B97" s="151">
        <f t="shared" si="2"/>
        <v>1.1100000000000001</v>
      </c>
      <c r="C97" s="151">
        <f t="shared" si="3"/>
        <v>2019.0958904109589</v>
      </c>
      <c r="D97" s="126">
        <v>11000000</v>
      </c>
      <c r="E97" s="125">
        <v>2019</v>
      </c>
      <c r="F97" s="148">
        <v>43497</v>
      </c>
      <c r="G97" s="99" t="s">
        <v>327</v>
      </c>
      <c r="H97" s="125" t="s">
        <v>2009</v>
      </c>
      <c r="I97" s="125" t="s">
        <v>2028</v>
      </c>
      <c r="J97" s="125" t="s">
        <v>2035</v>
      </c>
      <c r="K97" s="125">
        <v>1</v>
      </c>
      <c r="L97" s="125"/>
      <c r="M97" s="127" t="s">
        <v>21</v>
      </c>
      <c r="N97" s="135" t="s">
        <v>328</v>
      </c>
      <c r="O97" s="128">
        <v>324</v>
      </c>
    </row>
    <row r="98" spans="1:15" ht="18" customHeight="1">
      <c r="A98" s="125" t="s">
        <v>337</v>
      </c>
      <c r="B98" s="151">
        <f t="shared" si="2"/>
        <v>2.08</v>
      </c>
      <c r="C98" s="151">
        <f t="shared" si="3"/>
        <v>2019.0958904109589</v>
      </c>
      <c r="D98" s="126">
        <v>8000000</v>
      </c>
      <c r="E98" s="125">
        <v>2019</v>
      </c>
      <c r="F98" s="148">
        <v>43497</v>
      </c>
      <c r="G98" s="99" t="s">
        <v>327</v>
      </c>
      <c r="H98" s="125" t="s">
        <v>2000</v>
      </c>
      <c r="I98" s="125" t="s">
        <v>2028</v>
      </c>
      <c r="J98" s="125" t="s">
        <v>2035</v>
      </c>
      <c r="K98" s="125">
        <v>1</v>
      </c>
      <c r="L98" s="125"/>
      <c r="M98" s="127" t="s">
        <v>21</v>
      </c>
      <c r="N98" s="135" t="s">
        <v>328</v>
      </c>
      <c r="O98" s="128">
        <v>323</v>
      </c>
    </row>
    <row r="99" spans="1:15" ht="18" customHeight="1">
      <c r="A99" s="125" t="s">
        <v>338</v>
      </c>
      <c r="B99" s="151">
        <f t="shared" si="2"/>
        <v>3.16</v>
      </c>
      <c r="C99" s="151">
        <f t="shared" si="3"/>
        <v>2019.0958904109589</v>
      </c>
      <c r="D99" s="126">
        <v>6000000</v>
      </c>
      <c r="E99" s="125">
        <v>2019</v>
      </c>
      <c r="F99" s="148">
        <v>43497</v>
      </c>
      <c r="G99" s="99" t="s">
        <v>327</v>
      </c>
      <c r="H99" s="125" t="s">
        <v>2000</v>
      </c>
      <c r="I99" s="125" t="s">
        <v>2028</v>
      </c>
      <c r="J99" s="125" t="s">
        <v>2035</v>
      </c>
      <c r="K99" s="125">
        <v>1</v>
      </c>
      <c r="L99" s="125"/>
      <c r="M99" s="127" t="s">
        <v>21</v>
      </c>
      <c r="N99" s="135" t="s">
        <v>328</v>
      </c>
      <c r="O99" s="128">
        <v>322</v>
      </c>
    </row>
    <row r="100" spans="1:15" ht="18" customHeight="1">
      <c r="A100" s="125" t="s">
        <v>339</v>
      </c>
      <c r="B100" s="151">
        <f t="shared" si="2"/>
        <v>1.05</v>
      </c>
      <c r="C100" s="151">
        <f t="shared" si="3"/>
        <v>2019.0958904109589</v>
      </c>
      <c r="D100" s="126">
        <v>1000000</v>
      </c>
      <c r="E100" s="125">
        <v>2019</v>
      </c>
      <c r="F100" s="148">
        <v>43497</v>
      </c>
      <c r="G100" s="99" t="s">
        <v>327</v>
      </c>
      <c r="H100" s="125" t="s">
        <v>2000</v>
      </c>
      <c r="I100" s="125" t="s">
        <v>2028</v>
      </c>
      <c r="J100" s="125" t="s">
        <v>2035</v>
      </c>
      <c r="K100" s="125">
        <v>1</v>
      </c>
      <c r="L100" s="125"/>
      <c r="M100" s="127" t="s">
        <v>21</v>
      </c>
      <c r="N100" s="135" t="s">
        <v>328</v>
      </c>
      <c r="O100" s="128">
        <v>321</v>
      </c>
    </row>
    <row r="101" spans="1:15" ht="18" customHeight="1">
      <c r="A101" s="125" t="s">
        <v>340</v>
      </c>
      <c r="B101" s="151">
        <f t="shared" si="2"/>
        <v>4.08</v>
      </c>
      <c r="C101" s="151">
        <f t="shared" si="3"/>
        <v>2019.0958904109589</v>
      </c>
      <c r="D101" s="126">
        <v>700000</v>
      </c>
      <c r="E101" s="125">
        <v>2019</v>
      </c>
      <c r="F101" s="148">
        <v>43497</v>
      </c>
      <c r="G101" s="99" t="s">
        <v>327</v>
      </c>
      <c r="H101" s="125" t="s">
        <v>2000</v>
      </c>
      <c r="I101" s="125" t="s">
        <v>2028</v>
      </c>
      <c r="J101" s="125" t="s">
        <v>2035</v>
      </c>
      <c r="K101" s="125">
        <v>1</v>
      </c>
      <c r="L101" s="125"/>
      <c r="M101" s="127" t="s">
        <v>21</v>
      </c>
      <c r="N101" s="135" t="s">
        <v>328</v>
      </c>
      <c r="O101" s="128">
        <v>320</v>
      </c>
    </row>
    <row r="102" spans="1:15" ht="18" customHeight="1">
      <c r="A102" s="125" t="s">
        <v>341</v>
      </c>
      <c r="B102" s="151">
        <f t="shared" si="2"/>
        <v>9.0500000000000007</v>
      </c>
      <c r="C102" s="151">
        <f t="shared" si="3"/>
        <v>2019.0958904109589</v>
      </c>
      <c r="D102" s="126">
        <v>18000000</v>
      </c>
      <c r="E102" s="125">
        <v>2019</v>
      </c>
      <c r="F102" s="148">
        <v>43497</v>
      </c>
      <c r="G102" s="99" t="s">
        <v>342</v>
      </c>
      <c r="H102" s="125" t="s">
        <v>2007</v>
      </c>
      <c r="I102" s="125" t="s">
        <v>2032</v>
      </c>
      <c r="J102" s="125" t="s">
        <v>2035</v>
      </c>
      <c r="K102" s="125">
        <v>1</v>
      </c>
      <c r="L102" s="125"/>
      <c r="M102" s="127" t="s">
        <v>311</v>
      </c>
      <c r="N102" s="135" t="s">
        <v>343</v>
      </c>
      <c r="O102" s="128">
        <v>319</v>
      </c>
    </row>
    <row r="103" spans="1:15" ht="18" customHeight="1">
      <c r="A103" s="125" t="s">
        <v>344</v>
      </c>
      <c r="B103" s="151">
        <f t="shared" si="2"/>
        <v>25.06</v>
      </c>
      <c r="C103" s="151">
        <f t="shared" si="3"/>
        <v>2019.0958904109589</v>
      </c>
      <c r="D103" s="126">
        <v>40000000</v>
      </c>
      <c r="E103" s="125">
        <v>2019</v>
      </c>
      <c r="F103" s="148">
        <v>43497</v>
      </c>
      <c r="G103" s="99" t="s">
        <v>342</v>
      </c>
      <c r="H103" s="125" t="s">
        <v>2000</v>
      </c>
      <c r="I103" s="125" t="s">
        <v>2028</v>
      </c>
      <c r="J103" s="125" t="s">
        <v>2035</v>
      </c>
      <c r="K103" s="125">
        <v>1</v>
      </c>
      <c r="L103" s="125"/>
      <c r="M103" s="127" t="s">
        <v>311</v>
      </c>
      <c r="N103" s="135" t="s">
        <v>343</v>
      </c>
      <c r="O103" s="128">
        <v>318</v>
      </c>
    </row>
    <row r="104" spans="1:15" ht="18" customHeight="1">
      <c r="A104" s="125" t="s">
        <v>345</v>
      </c>
      <c r="B104" s="151">
        <f t="shared" si="2"/>
        <v>8.0500000000000007</v>
      </c>
      <c r="C104" s="151">
        <f t="shared" si="3"/>
        <v>2019.0958904109589</v>
      </c>
      <c r="D104" s="126">
        <v>57000000</v>
      </c>
      <c r="E104" s="125">
        <v>2019</v>
      </c>
      <c r="F104" s="148">
        <v>43497</v>
      </c>
      <c r="G104" s="99" t="s">
        <v>342</v>
      </c>
      <c r="H104" s="125" t="s">
        <v>2004</v>
      </c>
      <c r="I104" s="125" t="s">
        <v>2028</v>
      </c>
      <c r="J104" s="125" t="s">
        <v>2035</v>
      </c>
      <c r="K104" s="125">
        <v>2</v>
      </c>
      <c r="L104" s="125"/>
      <c r="M104" s="127" t="s">
        <v>311</v>
      </c>
      <c r="N104" s="135" t="s">
        <v>346</v>
      </c>
      <c r="O104" s="128">
        <v>317</v>
      </c>
    </row>
    <row r="105" spans="1:15" ht="18" customHeight="1">
      <c r="A105" s="125" t="s">
        <v>347</v>
      </c>
      <c r="B105" s="151">
        <f t="shared" si="2"/>
        <v>7.05</v>
      </c>
      <c r="C105" s="151">
        <f t="shared" si="3"/>
        <v>2019.0958904109589</v>
      </c>
      <c r="D105" s="126">
        <v>1800000</v>
      </c>
      <c r="E105" s="125">
        <v>2019</v>
      </c>
      <c r="F105" s="148">
        <v>43497</v>
      </c>
      <c r="G105" s="99" t="s">
        <v>342</v>
      </c>
      <c r="H105" s="125" t="s">
        <v>2000</v>
      </c>
      <c r="I105" s="125" t="s">
        <v>2028</v>
      </c>
      <c r="J105" s="125" t="s">
        <v>2035</v>
      </c>
      <c r="K105" s="125">
        <v>1</v>
      </c>
      <c r="L105" s="125"/>
      <c r="M105" s="127" t="s">
        <v>311</v>
      </c>
      <c r="N105" s="135" t="s">
        <v>343</v>
      </c>
      <c r="O105" s="128">
        <v>316</v>
      </c>
    </row>
    <row r="106" spans="1:15" ht="18" customHeight="1">
      <c r="A106" s="125" t="s">
        <v>348</v>
      </c>
      <c r="B106" s="151">
        <f t="shared" si="2"/>
        <v>3.08</v>
      </c>
      <c r="C106" s="151">
        <f t="shared" si="3"/>
        <v>2019.0958904109589</v>
      </c>
      <c r="D106" s="126">
        <v>450000</v>
      </c>
      <c r="E106" s="125">
        <v>2019</v>
      </c>
      <c r="F106" s="148">
        <v>43497</v>
      </c>
      <c r="G106" s="99" t="s">
        <v>342</v>
      </c>
      <c r="H106" s="125" t="s">
        <v>2012</v>
      </c>
      <c r="I106" s="125" t="s">
        <v>2028</v>
      </c>
      <c r="J106" s="125" t="s">
        <v>2035</v>
      </c>
      <c r="K106" s="125">
        <v>1</v>
      </c>
      <c r="L106" s="125"/>
      <c r="M106" s="127" t="s">
        <v>311</v>
      </c>
      <c r="N106" s="135" t="s">
        <v>343</v>
      </c>
      <c r="O106" s="128">
        <v>315</v>
      </c>
    </row>
    <row r="107" spans="1:15" ht="18" customHeight="1">
      <c r="A107" s="125" t="s">
        <v>349</v>
      </c>
      <c r="B107" s="151">
        <f t="shared" si="2"/>
        <v>18.059999999999999</v>
      </c>
      <c r="C107" s="151">
        <f t="shared" si="3"/>
        <v>2019.0958904109589</v>
      </c>
      <c r="D107" s="126">
        <v>4000000</v>
      </c>
      <c r="E107" s="125">
        <v>2019</v>
      </c>
      <c r="F107" s="148">
        <v>43497</v>
      </c>
      <c r="G107" s="99" t="s">
        <v>342</v>
      </c>
      <c r="H107" s="125" t="s">
        <v>2009</v>
      </c>
      <c r="I107" s="125" t="s">
        <v>2028</v>
      </c>
      <c r="J107" s="125" t="s">
        <v>2035</v>
      </c>
      <c r="K107" s="125">
        <v>1</v>
      </c>
      <c r="L107" s="125"/>
      <c r="M107" s="127" t="s">
        <v>311</v>
      </c>
      <c r="N107" s="135" t="s">
        <v>343</v>
      </c>
      <c r="O107" s="128">
        <v>314</v>
      </c>
    </row>
    <row r="108" spans="1:15" ht="18" customHeight="1">
      <c r="A108" s="125" t="s">
        <v>350</v>
      </c>
      <c r="B108" s="151">
        <f t="shared" si="2"/>
        <v>19.190000000000001</v>
      </c>
      <c r="C108" s="151">
        <f t="shared" si="3"/>
        <v>2019.0958904109589</v>
      </c>
      <c r="D108" s="126">
        <v>5000000</v>
      </c>
      <c r="E108" s="125">
        <v>2019</v>
      </c>
      <c r="F108" s="148">
        <v>43497</v>
      </c>
      <c r="G108" s="99" t="s">
        <v>342</v>
      </c>
      <c r="H108" s="125" t="s">
        <v>2009</v>
      </c>
      <c r="I108" s="125" t="s">
        <v>2028</v>
      </c>
      <c r="J108" s="125" t="s">
        <v>2035</v>
      </c>
      <c r="K108" s="125">
        <v>1</v>
      </c>
      <c r="L108" s="125"/>
      <c r="M108" s="127" t="s">
        <v>311</v>
      </c>
      <c r="N108" s="135" t="s">
        <v>343</v>
      </c>
      <c r="O108" s="128">
        <v>313</v>
      </c>
    </row>
    <row r="109" spans="1:15" ht="18" customHeight="1">
      <c r="A109" s="125" t="s">
        <v>351</v>
      </c>
      <c r="B109" s="151">
        <f t="shared" si="2"/>
        <v>16.07</v>
      </c>
      <c r="C109" s="151">
        <f t="shared" si="3"/>
        <v>2019.0958904109589</v>
      </c>
      <c r="D109" s="126">
        <v>1000000</v>
      </c>
      <c r="E109" s="125">
        <v>2019</v>
      </c>
      <c r="F109" s="148">
        <v>43497</v>
      </c>
      <c r="G109" s="99" t="s">
        <v>342</v>
      </c>
      <c r="H109" s="125" t="s">
        <v>2004</v>
      </c>
      <c r="I109" s="125" t="s">
        <v>2032</v>
      </c>
      <c r="J109" s="125" t="s">
        <v>2035</v>
      </c>
      <c r="K109" s="125">
        <v>1</v>
      </c>
      <c r="L109" s="125"/>
      <c r="M109" s="127" t="s">
        <v>311</v>
      </c>
      <c r="N109" s="135" t="s">
        <v>343</v>
      </c>
      <c r="O109" s="128">
        <v>312</v>
      </c>
    </row>
    <row r="110" spans="1:15" ht="18" customHeight="1">
      <c r="A110" s="125" t="s">
        <v>352</v>
      </c>
      <c r="B110" s="151">
        <f t="shared" si="2"/>
        <v>10.95</v>
      </c>
      <c r="C110" s="151">
        <f t="shared" si="3"/>
        <v>2019.0958904109589</v>
      </c>
      <c r="D110" s="126">
        <v>14800000</v>
      </c>
      <c r="E110" s="125">
        <v>2019</v>
      </c>
      <c r="F110" s="148">
        <v>43497</v>
      </c>
      <c r="G110" s="99" t="s">
        <v>353</v>
      </c>
      <c r="H110" s="125" t="s">
        <v>2000</v>
      </c>
      <c r="I110" s="125" t="s">
        <v>2028</v>
      </c>
      <c r="J110" s="125" t="s">
        <v>2035</v>
      </c>
      <c r="K110" s="125">
        <v>2</v>
      </c>
      <c r="L110" s="125"/>
      <c r="M110" s="127" t="s">
        <v>354</v>
      </c>
      <c r="N110" s="135" t="s">
        <v>355</v>
      </c>
      <c r="O110" s="128">
        <v>311</v>
      </c>
    </row>
    <row r="111" spans="1:15" ht="18" customHeight="1">
      <c r="A111" s="125" t="s">
        <v>356</v>
      </c>
      <c r="B111" s="151">
        <f t="shared" si="2"/>
        <v>2.04</v>
      </c>
      <c r="C111" s="151">
        <f t="shared" si="3"/>
        <v>2019.0109589041097</v>
      </c>
      <c r="D111" s="126">
        <v>2400000</v>
      </c>
      <c r="E111" s="125">
        <v>2019</v>
      </c>
      <c r="F111" s="148">
        <v>43466</v>
      </c>
      <c r="G111" s="99" t="s">
        <v>357</v>
      </c>
      <c r="H111" s="125" t="s">
        <v>2003</v>
      </c>
      <c r="I111" s="127" t="s">
        <v>2029</v>
      </c>
      <c r="J111" s="125" t="s">
        <v>2035</v>
      </c>
      <c r="K111" s="125">
        <v>1</v>
      </c>
      <c r="L111" s="125"/>
      <c r="M111" s="125" t="s">
        <v>177</v>
      </c>
      <c r="N111" s="135" t="s">
        <v>358</v>
      </c>
      <c r="O111" s="128">
        <v>310</v>
      </c>
    </row>
    <row r="112" spans="1:15" ht="18" customHeight="1">
      <c r="A112" s="125" t="s">
        <v>359</v>
      </c>
      <c r="B112" s="151">
        <f t="shared" si="2"/>
        <v>2.17</v>
      </c>
      <c r="C112" s="151">
        <f t="shared" si="3"/>
        <v>2019.0109589041097</v>
      </c>
      <c r="D112" s="126">
        <v>7600000</v>
      </c>
      <c r="E112" s="125">
        <v>2019</v>
      </c>
      <c r="F112" s="148">
        <v>43466</v>
      </c>
      <c r="G112" s="99" t="s">
        <v>360</v>
      </c>
      <c r="H112" s="125" t="s">
        <v>2009</v>
      </c>
      <c r="I112" s="127" t="s">
        <v>2028</v>
      </c>
      <c r="J112" s="125" t="s">
        <v>2035</v>
      </c>
      <c r="K112" s="125">
        <v>1</v>
      </c>
      <c r="L112" s="125"/>
      <c r="M112" s="125" t="s">
        <v>177</v>
      </c>
      <c r="N112" s="135" t="s">
        <v>361</v>
      </c>
      <c r="O112" s="128">
        <v>309</v>
      </c>
    </row>
    <row r="113" spans="1:15" ht="18" customHeight="1">
      <c r="A113" s="127" t="s">
        <v>362</v>
      </c>
      <c r="B113" s="151">
        <f t="shared" si="2"/>
        <v>9.15</v>
      </c>
      <c r="C113" s="151">
        <f t="shared" si="3"/>
        <v>2019.3397260273973</v>
      </c>
      <c r="D113" s="126">
        <v>275265298</v>
      </c>
      <c r="E113" s="125">
        <v>2019</v>
      </c>
      <c r="F113" s="148">
        <v>43586</v>
      </c>
      <c r="G113" s="98" t="s">
        <v>363</v>
      </c>
      <c r="H113" s="127" t="s">
        <v>2000</v>
      </c>
      <c r="I113" s="127" t="s">
        <v>2032</v>
      </c>
      <c r="J113" s="127" t="s">
        <v>2035</v>
      </c>
      <c r="K113" s="125">
        <v>2</v>
      </c>
      <c r="L113" s="127"/>
      <c r="M113" s="127" t="s">
        <v>16</v>
      </c>
      <c r="N113" s="119" t="s">
        <v>364</v>
      </c>
      <c r="O113" s="128">
        <v>308</v>
      </c>
    </row>
    <row r="114" spans="1:15" ht="18" customHeight="1">
      <c r="A114" s="125" t="s">
        <v>365</v>
      </c>
      <c r="B114" s="151">
        <f t="shared" si="2"/>
        <v>2.33</v>
      </c>
      <c r="C114" s="151">
        <f t="shared" si="3"/>
        <v>2019.5068493150684</v>
      </c>
      <c r="D114" s="126">
        <v>5000000</v>
      </c>
      <c r="E114" s="125">
        <v>2019</v>
      </c>
      <c r="F114" s="148">
        <v>43647</v>
      </c>
      <c r="G114" s="99" t="s">
        <v>366</v>
      </c>
      <c r="H114" s="125" t="s">
        <v>2002</v>
      </c>
      <c r="I114" s="125" t="s">
        <v>2028</v>
      </c>
      <c r="J114" s="125" t="s">
        <v>2035</v>
      </c>
      <c r="K114" s="125">
        <v>2</v>
      </c>
      <c r="L114" s="125"/>
      <c r="M114" s="127" t="s">
        <v>177</v>
      </c>
      <c r="N114" s="119" t="s">
        <v>367</v>
      </c>
      <c r="O114" s="128">
        <v>307</v>
      </c>
    </row>
    <row r="115" spans="1:15" ht="18" customHeight="1">
      <c r="A115" s="125" t="s">
        <v>368</v>
      </c>
      <c r="B115" s="151">
        <f t="shared" si="2"/>
        <v>3.11</v>
      </c>
      <c r="C115" s="151">
        <f t="shared" si="3"/>
        <v>2019.5068493150684</v>
      </c>
      <c r="D115" s="126">
        <v>100000000</v>
      </c>
      <c r="E115" s="125">
        <v>2019</v>
      </c>
      <c r="F115" s="148">
        <v>43647</v>
      </c>
      <c r="G115" s="99" t="s">
        <v>369</v>
      </c>
      <c r="H115" s="125" t="s">
        <v>2012</v>
      </c>
      <c r="I115" s="125" t="s">
        <v>2028</v>
      </c>
      <c r="J115" s="125" t="s">
        <v>2035</v>
      </c>
      <c r="K115" s="125">
        <v>3</v>
      </c>
      <c r="L115" s="125"/>
      <c r="M115" s="127" t="s">
        <v>225</v>
      </c>
      <c r="N115" s="119" t="s">
        <v>370</v>
      </c>
      <c r="O115" s="128">
        <v>306</v>
      </c>
    </row>
    <row r="116" spans="1:15" ht="18" customHeight="1">
      <c r="A116" s="125" t="s">
        <v>371</v>
      </c>
      <c r="B116" s="151">
        <f t="shared" si="2"/>
        <v>19.07</v>
      </c>
      <c r="C116" s="151">
        <f t="shared" si="3"/>
        <v>2019.5917808219178</v>
      </c>
      <c r="D116" s="126">
        <v>27800000</v>
      </c>
      <c r="E116" s="125">
        <v>2019</v>
      </c>
      <c r="F116" s="148">
        <v>43678</v>
      </c>
      <c r="G116" s="99" t="s">
        <v>372</v>
      </c>
      <c r="H116" s="125" t="s">
        <v>2003</v>
      </c>
      <c r="I116" s="125" t="s">
        <v>2032</v>
      </c>
      <c r="J116" s="125" t="s">
        <v>2035</v>
      </c>
      <c r="K116" s="125">
        <v>5</v>
      </c>
      <c r="L116" s="125"/>
      <c r="M116" s="127" t="s">
        <v>116</v>
      </c>
      <c r="N116" s="119" t="s">
        <v>373</v>
      </c>
      <c r="O116" s="128">
        <v>305</v>
      </c>
    </row>
    <row r="117" spans="1:15" ht="18" customHeight="1">
      <c r="A117" s="125" t="s">
        <v>193</v>
      </c>
      <c r="B117" s="151">
        <f t="shared" si="2"/>
        <v>6.08</v>
      </c>
      <c r="C117" s="151">
        <f t="shared" si="3"/>
        <v>2019.6767123287671</v>
      </c>
      <c r="D117" s="126">
        <v>419000000</v>
      </c>
      <c r="E117" s="125">
        <v>2019</v>
      </c>
      <c r="F117" s="148">
        <v>43709</v>
      </c>
      <c r="G117" s="99" t="s">
        <v>374</v>
      </c>
      <c r="H117" s="125" t="s">
        <v>2000</v>
      </c>
      <c r="I117" s="125" t="s">
        <v>2032</v>
      </c>
      <c r="J117" s="125" t="s">
        <v>2035</v>
      </c>
      <c r="K117" s="125">
        <v>2</v>
      </c>
      <c r="L117" s="125"/>
      <c r="M117" s="127" t="s">
        <v>375</v>
      </c>
      <c r="N117" s="135" t="s">
        <v>376</v>
      </c>
      <c r="O117" s="128">
        <v>304</v>
      </c>
    </row>
    <row r="118" spans="1:15" ht="18" customHeight="1">
      <c r="A118" s="125" t="s">
        <v>377</v>
      </c>
      <c r="B118" s="151">
        <f t="shared" si="2"/>
        <v>4.08</v>
      </c>
      <c r="C118" s="151">
        <f t="shared" si="3"/>
        <v>2019.6767123287671</v>
      </c>
      <c r="D118" s="126">
        <v>4900000</v>
      </c>
      <c r="E118" s="125">
        <v>2019</v>
      </c>
      <c r="F118" s="148">
        <v>43709</v>
      </c>
      <c r="G118" s="99" t="s">
        <v>378</v>
      </c>
      <c r="H118" s="125" t="s">
        <v>2007</v>
      </c>
      <c r="I118" s="125" t="s">
        <v>2028</v>
      </c>
      <c r="J118" s="125" t="s">
        <v>2035</v>
      </c>
      <c r="K118" s="125">
        <v>2</v>
      </c>
      <c r="L118" s="125"/>
      <c r="M118" s="127" t="s">
        <v>311</v>
      </c>
      <c r="N118" s="119" t="s">
        <v>379</v>
      </c>
      <c r="O118" s="128">
        <v>303</v>
      </c>
    </row>
    <row r="119" spans="1:15" ht="18" customHeight="1">
      <c r="A119" s="125" t="s">
        <v>380</v>
      </c>
      <c r="B119" s="151">
        <f t="shared" si="2"/>
        <v>2.1</v>
      </c>
      <c r="C119" s="151">
        <f t="shared" si="3"/>
        <v>2019.7589041095891</v>
      </c>
      <c r="D119" s="126">
        <v>26000000</v>
      </c>
      <c r="E119" s="125">
        <v>2019</v>
      </c>
      <c r="F119" s="148">
        <v>43739</v>
      </c>
      <c r="G119" s="99" t="s">
        <v>381</v>
      </c>
      <c r="H119" s="125" t="s">
        <v>2000</v>
      </c>
      <c r="I119" s="125" t="s">
        <v>2028</v>
      </c>
      <c r="J119" s="125" t="s">
        <v>2035</v>
      </c>
      <c r="K119" s="125">
        <v>3</v>
      </c>
      <c r="L119" s="125"/>
      <c r="M119" s="127" t="s">
        <v>120</v>
      </c>
      <c r="N119" s="119" t="s">
        <v>382</v>
      </c>
      <c r="O119" s="128">
        <v>302</v>
      </c>
    </row>
    <row r="120" spans="1:15" ht="18" customHeight="1">
      <c r="A120" s="125" t="s">
        <v>383</v>
      </c>
      <c r="B120" s="151">
        <f t="shared" si="2"/>
        <v>15.07</v>
      </c>
      <c r="C120" s="151">
        <f t="shared" si="3"/>
        <v>2019.8438356164384</v>
      </c>
      <c r="D120" s="126">
        <v>380000000</v>
      </c>
      <c r="E120" s="125">
        <v>2019</v>
      </c>
      <c r="F120" s="148">
        <v>43770</v>
      </c>
      <c r="G120" s="99" t="s">
        <v>384</v>
      </c>
      <c r="H120" s="125" t="s">
        <v>2003</v>
      </c>
      <c r="I120" s="125" t="s">
        <v>2032</v>
      </c>
      <c r="J120" s="125" t="s">
        <v>2035</v>
      </c>
      <c r="K120" s="125">
        <v>2</v>
      </c>
      <c r="L120" s="125"/>
      <c r="M120" s="127" t="s">
        <v>385</v>
      </c>
      <c r="N120" s="119" t="s">
        <v>386</v>
      </c>
      <c r="O120" s="128">
        <v>300</v>
      </c>
    </row>
    <row r="121" spans="1:15" ht="18" customHeight="1">
      <c r="A121" s="125" t="s">
        <v>387</v>
      </c>
      <c r="B121" s="151">
        <f t="shared" si="2"/>
        <v>3.09</v>
      </c>
      <c r="C121" s="151">
        <f t="shared" si="3"/>
        <v>2018.9260273972602</v>
      </c>
      <c r="D121" s="126">
        <v>300000</v>
      </c>
      <c r="E121" s="125">
        <v>2018</v>
      </c>
      <c r="F121" s="148">
        <v>43435</v>
      </c>
      <c r="G121" s="99" t="s">
        <v>388</v>
      </c>
      <c r="H121" s="125" t="s">
        <v>2012</v>
      </c>
      <c r="I121" s="125" t="s">
        <v>2028</v>
      </c>
      <c r="J121" s="125" t="s">
        <v>2035</v>
      </c>
      <c r="K121" s="125">
        <v>3</v>
      </c>
      <c r="L121" s="125"/>
      <c r="M121" s="127" t="s">
        <v>389</v>
      </c>
      <c r="N121" s="135" t="s">
        <v>390</v>
      </c>
      <c r="O121" s="128">
        <v>299</v>
      </c>
    </row>
    <row r="122" spans="1:15" ht="18" customHeight="1">
      <c r="A122" s="125" t="s">
        <v>391</v>
      </c>
      <c r="B122" s="151">
        <f t="shared" si="2"/>
        <v>19.100000000000001</v>
      </c>
      <c r="C122" s="151">
        <f t="shared" si="3"/>
        <v>2018.5068493150684</v>
      </c>
      <c r="D122" s="126">
        <v>1500000</v>
      </c>
      <c r="E122" s="125">
        <v>2018</v>
      </c>
      <c r="F122" s="148">
        <v>43282</v>
      </c>
      <c r="G122" s="99" t="s">
        <v>392</v>
      </c>
      <c r="H122" s="125" t="s">
        <v>2013</v>
      </c>
      <c r="I122" s="125" t="s">
        <v>2028</v>
      </c>
      <c r="J122" s="125" t="s">
        <v>2035</v>
      </c>
      <c r="K122" s="125">
        <v>4</v>
      </c>
      <c r="L122" s="125"/>
      <c r="M122" s="127" t="s">
        <v>393</v>
      </c>
      <c r="N122" s="135" t="s">
        <v>394</v>
      </c>
      <c r="O122" s="128">
        <v>298</v>
      </c>
    </row>
    <row r="123" spans="1:15" ht="18" customHeight="1">
      <c r="A123" s="125" t="s">
        <v>395</v>
      </c>
      <c r="B123" s="151">
        <f t="shared" si="2"/>
        <v>7.13</v>
      </c>
      <c r="C123" s="151">
        <f t="shared" si="3"/>
        <v>2018.6767123287671</v>
      </c>
      <c r="D123" s="126">
        <v>14000000</v>
      </c>
      <c r="E123" s="125">
        <v>2018</v>
      </c>
      <c r="F123" s="148">
        <v>43344</v>
      </c>
      <c r="G123" s="99" t="s">
        <v>396</v>
      </c>
      <c r="H123" s="125" t="s">
        <v>2012</v>
      </c>
      <c r="I123" s="125" t="s">
        <v>2032</v>
      </c>
      <c r="J123" s="125" t="s">
        <v>2035</v>
      </c>
      <c r="K123" s="125">
        <v>2</v>
      </c>
      <c r="L123" s="125"/>
      <c r="M123" s="127" t="s">
        <v>289</v>
      </c>
      <c r="N123" s="135" t="s">
        <v>397</v>
      </c>
      <c r="O123" s="128">
        <v>297</v>
      </c>
    </row>
    <row r="124" spans="1:15" ht="18" customHeight="1">
      <c r="A124" s="125" t="s">
        <v>398</v>
      </c>
      <c r="B124" s="151">
        <f t="shared" si="2"/>
        <v>3.22</v>
      </c>
      <c r="C124" s="151">
        <f t="shared" si="3"/>
        <v>2018.7589041095891</v>
      </c>
      <c r="D124" s="126">
        <v>94000000</v>
      </c>
      <c r="E124" s="125">
        <v>2018</v>
      </c>
      <c r="F124" s="148">
        <v>43374</v>
      </c>
      <c r="G124" s="99" t="s">
        <v>399</v>
      </c>
      <c r="H124" s="125" t="s">
        <v>2007</v>
      </c>
      <c r="I124" s="127" t="s">
        <v>2028</v>
      </c>
      <c r="J124" s="125" t="s">
        <v>2035</v>
      </c>
      <c r="K124" s="125">
        <v>3</v>
      </c>
      <c r="L124" s="125"/>
      <c r="M124" s="125" t="s">
        <v>400</v>
      </c>
      <c r="N124" s="135" t="s">
        <v>401</v>
      </c>
      <c r="O124" s="128">
        <v>296</v>
      </c>
    </row>
    <row r="125" spans="1:15" ht="18" customHeight="1">
      <c r="A125" s="125" t="s">
        <v>402</v>
      </c>
      <c r="B125" s="151">
        <f t="shared" si="2"/>
        <v>3.19</v>
      </c>
      <c r="C125" s="151">
        <f t="shared" si="3"/>
        <v>2018.9260273972602</v>
      </c>
      <c r="D125" s="126">
        <v>202000000</v>
      </c>
      <c r="E125" s="125">
        <v>2018</v>
      </c>
      <c r="F125" s="148">
        <v>43435</v>
      </c>
      <c r="G125" s="99" t="s">
        <v>403</v>
      </c>
      <c r="H125" s="125" t="s">
        <v>2000</v>
      </c>
      <c r="I125" s="127" t="s">
        <v>2032</v>
      </c>
      <c r="J125" s="125" t="s">
        <v>2035</v>
      </c>
      <c r="K125" s="125">
        <v>2</v>
      </c>
      <c r="L125" s="125"/>
      <c r="M125" s="125" t="s">
        <v>404</v>
      </c>
      <c r="N125" s="135" t="s">
        <v>405</v>
      </c>
      <c r="O125" s="128">
        <v>295</v>
      </c>
    </row>
    <row r="126" spans="1:15" ht="18" customHeight="1">
      <c r="A126" s="125" t="s">
        <v>406</v>
      </c>
      <c r="B126" s="151">
        <f t="shared" si="2"/>
        <v>7.07</v>
      </c>
      <c r="C126" s="151">
        <f t="shared" si="3"/>
        <v>2018.9260273972602</v>
      </c>
      <c r="D126" s="126">
        <v>52500000</v>
      </c>
      <c r="E126" s="125">
        <v>2018</v>
      </c>
      <c r="F126" s="148">
        <v>43435</v>
      </c>
      <c r="G126" s="99" t="s">
        <v>407</v>
      </c>
      <c r="H126" s="125" t="s">
        <v>2000</v>
      </c>
      <c r="I126" s="127" t="s">
        <v>2032</v>
      </c>
      <c r="J126" s="125" t="s">
        <v>2035</v>
      </c>
      <c r="K126" s="125">
        <v>2</v>
      </c>
      <c r="L126" s="125"/>
      <c r="M126" s="125" t="s">
        <v>89</v>
      </c>
      <c r="N126" s="135" t="s">
        <v>408</v>
      </c>
      <c r="O126" s="128">
        <v>294</v>
      </c>
    </row>
    <row r="127" spans="1:15" ht="18" customHeight="1">
      <c r="A127" s="125" t="s">
        <v>409</v>
      </c>
      <c r="B127" s="151">
        <f t="shared" si="2"/>
        <v>17.05</v>
      </c>
      <c r="C127" s="151">
        <f t="shared" si="3"/>
        <v>2018.9260273972602</v>
      </c>
      <c r="D127" s="126">
        <v>100000000</v>
      </c>
      <c r="E127" s="125">
        <v>2018</v>
      </c>
      <c r="F127" s="148">
        <v>43435</v>
      </c>
      <c r="G127" s="99" t="s">
        <v>410</v>
      </c>
      <c r="H127" s="125" t="s">
        <v>2000</v>
      </c>
      <c r="I127" s="127" t="s">
        <v>2028</v>
      </c>
      <c r="J127" s="125" t="s">
        <v>2035</v>
      </c>
      <c r="K127" s="125">
        <v>1</v>
      </c>
      <c r="L127" s="125"/>
      <c r="M127" s="125" t="s">
        <v>411</v>
      </c>
      <c r="N127" s="135" t="s">
        <v>412</v>
      </c>
      <c r="O127" s="128">
        <v>293</v>
      </c>
    </row>
    <row r="128" spans="1:15" ht="18" customHeight="1">
      <c r="A128" s="125" t="s">
        <v>413</v>
      </c>
      <c r="B128" s="151">
        <f t="shared" si="2"/>
        <v>13.22</v>
      </c>
      <c r="C128" s="151">
        <f t="shared" si="3"/>
        <v>2018.8438356164384</v>
      </c>
      <c r="D128" s="126">
        <v>383000000</v>
      </c>
      <c r="E128" s="125">
        <v>2018</v>
      </c>
      <c r="F128" s="148">
        <v>43405</v>
      </c>
      <c r="G128" s="99" t="s">
        <v>414</v>
      </c>
      <c r="H128" s="125" t="s">
        <v>2004</v>
      </c>
      <c r="I128" s="127" t="s">
        <v>2028</v>
      </c>
      <c r="J128" s="125" t="s">
        <v>2035</v>
      </c>
      <c r="K128" s="125">
        <v>3</v>
      </c>
      <c r="L128" s="125"/>
      <c r="M128" s="125" t="s">
        <v>415</v>
      </c>
      <c r="N128" s="135" t="s">
        <v>416</v>
      </c>
      <c r="O128" s="128">
        <v>292</v>
      </c>
    </row>
    <row r="129" spans="1:15" ht="18" customHeight="1">
      <c r="A129" s="127" t="s">
        <v>417</v>
      </c>
      <c r="B129" s="151">
        <f t="shared" si="2"/>
        <v>14.04</v>
      </c>
      <c r="C129" s="151">
        <f t="shared" si="3"/>
        <v>2018.9260273972602</v>
      </c>
      <c r="D129" s="126">
        <v>700000</v>
      </c>
      <c r="E129" s="125">
        <v>2018</v>
      </c>
      <c r="F129" s="148">
        <v>43435</v>
      </c>
      <c r="G129" s="98" t="s">
        <v>418</v>
      </c>
      <c r="H129" s="127" t="s">
        <v>2007</v>
      </c>
      <c r="I129" s="127" t="s">
        <v>2029</v>
      </c>
      <c r="J129" s="127" t="s">
        <v>2036</v>
      </c>
      <c r="K129" s="125">
        <v>2</v>
      </c>
      <c r="L129" s="127"/>
      <c r="M129" s="127" t="s">
        <v>419</v>
      </c>
      <c r="N129" s="136" t="s">
        <v>420</v>
      </c>
      <c r="O129" s="128">
        <v>291</v>
      </c>
    </row>
    <row r="130" spans="1:15" ht="18" customHeight="1">
      <c r="A130" s="125" t="s">
        <v>193</v>
      </c>
      <c r="B130" s="151">
        <f t="shared" ref="B130:B193" si="4">ABS((CODE(LEFT(UPPER(A130),1))-64)+(LEN(A130)/100))</f>
        <v>6.08</v>
      </c>
      <c r="C130" s="151">
        <f t="shared" si="3"/>
        <v>2018.172602739726</v>
      </c>
      <c r="D130" s="126">
        <v>50000000</v>
      </c>
      <c r="E130" s="125">
        <v>2018</v>
      </c>
      <c r="F130" s="148">
        <v>43160</v>
      </c>
      <c r="G130" s="99" t="s">
        <v>421</v>
      </c>
      <c r="H130" s="125" t="s">
        <v>2000</v>
      </c>
      <c r="I130" s="125" t="s">
        <v>2028</v>
      </c>
      <c r="J130" s="125" t="s">
        <v>2036</v>
      </c>
      <c r="K130" s="125">
        <v>1</v>
      </c>
      <c r="L130" s="125"/>
      <c r="M130" s="125" t="s">
        <v>116</v>
      </c>
      <c r="N130" s="135" t="s">
        <v>422</v>
      </c>
      <c r="O130" s="128">
        <v>290</v>
      </c>
    </row>
    <row r="131" spans="1:15" ht="18" customHeight="1">
      <c r="A131" s="127" t="s">
        <v>423</v>
      </c>
      <c r="B131" s="151">
        <f t="shared" si="4"/>
        <v>16.11</v>
      </c>
      <c r="C131" s="151">
        <f t="shared" ref="C131:C194" si="5">2004+((_xlfn.DAYS(F131,"1/1/2004")/365)*1)</f>
        <v>2018.2575342465752</v>
      </c>
      <c r="D131" s="126">
        <v>37000000</v>
      </c>
      <c r="E131" s="125">
        <v>2018</v>
      </c>
      <c r="F131" s="148">
        <v>43191</v>
      </c>
      <c r="G131" s="98" t="s">
        <v>424</v>
      </c>
      <c r="H131" s="127" t="s">
        <v>2004</v>
      </c>
      <c r="I131" s="127" t="s">
        <v>2032</v>
      </c>
      <c r="J131" s="127" t="s">
        <v>2035</v>
      </c>
      <c r="K131" s="125">
        <v>2</v>
      </c>
      <c r="L131" s="127"/>
      <c r="M131" s="127" t="s">
        <v>425</v>
      </c>
      <c r="N131" s="136" t="s">
        <v>426</v>
      </c>
      <c r="O131" s="128">
        <v>289</v>
      </c>
    </row>
    <row r="132" spans="1:15" ht="18" customHeight="1">
      <c r="A132" s="125" t="s">
        <v>427</v>
      </c>
      <c r="B132" s="151">
        <f t="shared" si="4"/>
        <v>4.1500000000000004</v>
      </c>
      <c r="C132" s="151">
        <f t="shared" si="5"/>
        <v>2018.4246575342465</v>
      </c>
      <c r="D132" s="126">
        <v>10000000</v>
      </c>
      <c r="E132" s="125">
        <v>2018</v>
      </c>
      <c r="F132" s="148">
        <v>43252</v>
      </c>
      <c r="G132" s="99" t="s">
        <v>428</v>
      </c>
      <c r="H132" s="125" t="s">
        <v>2010</v>
      </c>
      <c r="I132" s="125" t="s">
        <v>2028</v>
      </c>
      <c r="J132" s="125" t="s">
        <v>2035</v>
      </c>
      <c r="K132" s="125">
        <v>1</v>
      </c>
      <c r="L132" s="125"/>
      <c r="M132" s="125" t="s">
        <v>26</v>
      </c>
      <c r="N132" s="135" t="s">
        <v>429</v>
      </c>
      <c r="O132" s="128">
        <v>288</v>
      </c>
    </row>
    <row r="133" spans="1:15" ht="18" customHeight="1">
      <c r="A133" s="125" t="s">
        <v>430</v>
      </c>
      <c r="B133" s="151">
        <f t="shared" si="4"/>
        <v>13.1</v>
      </c>
      <c r="C133" s="151">
        <f t="shared" si="5"/>
        <v>2018.4246575342465</v>
      </c>
      <c r="D133" s="126">
        <v>92283889</v>
      </c>
      <c r="E133" s="125">
        <v>2018</v>
      </c>
      <c r="F133" s="148">
        <v>43252</v>
      </c>
      <c r="G133" s="99" t="s">
        <v>431</v>
      </c>
      <c r="H133" s="125" t="s">
        <v>2000</v>
      </c>
      <c r="I133" s="127" t="s">
        <v>2028</v>
      </c>
      <c r="J133" s="125" t="s">
        <v>2035</v>
      </c>
      <c r="K133" s="125">
        <v>1</v>
      </c>
      <c r="L133" s="125"/>
      <c r="M133" s="125" t="s">
        <v>432</v>
      </c>
      <c r="N133" s="135" t="s">
        <v>433</v>
      </c>
      <c r="O133" s="128">
        <v>287</v>
      </c>
    </row>
    <row r="134" spans="1:15" ht="18" customHeight="1">
      <c r="A134" s="127" t="s">
        <v>434</v>
      </c>
      <c r="B134" s="151">
        <f t="shared" si="4"/>
        <v>19.22</v>
      </c>
      <c r="C134" s="151">
        <f t="shared" si="5"/>
        <v>2018.2575342465752</v>
      </c>
      <c r="D134" s="126">
        <v>5000000</v>
      </c>
      <c r="E134" s="125">
        <v>2018</v>
      </c>
      <c r="F134" s="148">
        <v>43191</v>
      </c>
      <c r="G134" s="98" t="s">
        <v>435</v>
      </c>
      <c r="H134" s="127" t="s">
        <v>2004</v>
      </c>
      <c r="I134" s="127" t="s">
        <v>2028</v>
      </c>
      <c r="J134" s="127" t="s">
        <v>2036</v>
      </c>
      <c r="K134" s="125">
        <v>3</v>
      </c>
      <c r="L134" s="127"/>
      <c r="M134" s="127" t="s">
        <v>278</v>
      </c>
      <c r="N134" s="136" t="s">
        <v>436</v>
      </c>
      <c r="O134" s="128">
        <v>286</v>
      </c>
    </row>
    <row r="135" spans="1:15" ht="18" customHeight="1">
      <c r="A135" s="125" t="s">
        <v>437</v>
      </c>
      <c r="B135" s="151">
        <f t="shared" si="4"/>
        <v>3.06</v>
      </c>
      <c r="C135" s="151">
        <f t="shared" si="5"/>
        <v>2018.2575342465752</v>
      </c>
      <c r="D135" s="126">
        <v>14000000</v>
      </c>
      <c r="E135" s="125">
        <v>2018</v>
      </c>
      <c r="F135" s="148">
        <v>43191</v>
      </c>
      <c r="G135" s="99" t="s">
        <v>438</v>
      </c>
      <c r="H135" s="125" t="s">
        <v>2011</v>
      </c>
      <c r="I135" s="125" t="s">
        <v>2028</v>
      </c>
      <c r="J135" s="125" t="s">
        <v>2035</v>
      </c>
      <c r="K135" s="125">
        <v>2</v>
      </c>
      <c r="L135" s="125"/>
      <c r="M135" s="125" t="s">
        <v>439</v>
      </c>
      <c r="N135" s="135" t="s">
        <v>440</v>
      </c>
      <c r="O135" s="128">
        <v>285</v>
      </c>
    </row>
    <row r="136" spans="1:15" ht="18" customHeight="1">
      <c r="A136" s="125" t="s">
        <v>441</v>
      </c>
      <c r="B136" s="151">
        <f t="shared" si="4"/>
        <v>20.190000000000001</v>
      </c>
      <c r="C136" s="151">
        <f t="shared" si="5"/>
        <v>2018.5917808219178</v>
      </c>
      <c r="D136" s="126">
        <v>14800000</v>
      </c>
      <c r="E136" s="125">
        <v>2018</v>
      </c>
      <c r="F136" s="148">
        <v>43313</v>
      </c>
      <c r="G136" s="99" t="s">
        <v>442</v>
      </c>
      <c r="H136" s="125" t="s">
        <v>2000</v>
      </c>
      <c r="I136" s="125" t="s">
        <v>2032</v>
      </c>
      <c r="J136" s="125" t="s">
        <v>2035</v>
      </c>
      <c r="K136" s="125">
        <v>2</v>
      </c>
      <c r="L136" s="125"/>
      <c r="M136" s="125" t="s">
        <v>443</v>
      </c>
      <c r="N136" s="135" t="s">
        <v>444</v>
      </c>
      <c r="O136" s="128">
        <v>284</v>
      </c>
    </row>
    <row r="137" spans="1:15" ht="18" customHeight="1">
      <c r="A137" s="125" t="s">
        <v>445</v>
      </c>
      <c r="B137" s="151">
        <f t="shared" si="4"/>
        <v>2.15</v>
      </c>
      <c r="C137" s="151">
        <f t="shared" si="5"/>
        <v>2018.6767123287671</v>
      </c>
      <c r="D137" s="126">
        <v>380000</v>
      </c>
      <c r="E137" s="125">
        <v>2018</v>
      </c>
      <c r="F137" s="148">
        <v>43344</v>
      </c>
      <c r="G137" s="99" t="s">
        <v>446</v>
      </c>
      <c r="H137" s="125" t="s">
        <v>2007</v>
      </c>
      <c r="I137" s="125" t="s">
        <v>2028</v>
      </c>
      <c r="J137" s="125" t="s">
        <v>2035</v>
      </c>
      <c r="K137" s="125">
        <v>4</v>
      </c>
      <c r="L137" s="125"/>
      <c r="M137" s="125" t="s">
        <v>116</v>
      </c>
      <c r="N137" s="135" t="s">
        <v>447</v>
      </c>
      <c r="O137" s="128">
        <v>283</v>
      </c>
    </row>
    <row r="138" spans="1:15" ht="18" customHeight="1">
      <c r="A138" s="125" t="s">
        <v>448</v>
      </c>
      <c r="B138" s="151">
        <f t="shared" si="4"/>
        <v>20.079999999999998</v>
      </c>
      <c r="C138" s="151">
        <f t="shared" si="5"/>
        <v>2018.5917808219178</v>
      </c>
      <c r="D138" s="126">
        <v>2000000</v>
      </c>
      <c r="E138" s="125">
        <v>2018</v>
      </c>
      <c r="F138" s="148">
        <v>43313</v>
      </c>
      <c r="G138" s="99" t="s">
        <v>449</v>
      </c>
      <c r="H138" s="125" t="s">
        <v>2010</v>
      </c>
      <c r="I138" s="125" t="s">
        <v>2028</v>
      </c>
      <c r="J138" s="125" t="s">
        <v>2035</v>
      </c>
      <c r="K138" s="125">
        <v>1</v>
      </c>
      <c r="L138" s="125"/>
      <c r="M138" s="125" t="s">
        <v>450</v>
      </c>
      <c r="N138" s="135" t="s">
        <v>451</v>
      </c>
      <c r="O138" s="128">
        <v>282</v>
      </c>
    </row>
    <row r="139" spans="1:15" ht="18" customHeight="1">
      <c r="A139" s="127" t="s">
        <v>452</v>
      </c>
      <c r="B139" s="151">
        <f t="shared" si="4"/>
        <v>13.12</v>
      </c>
      <c r="C139" s="151">
        <f t="shared" si="5"/>
        <v>2018.172602739726</v>
      </c>
      <c r="D139" s="126">
        <v>150000000</v>
      </c>
      <c r="E139" s="125">
        <v>2018</v>
      </c>
      <c r="F139" s="148">
        <v>43160</v>
      </c>
      <c r="G139" s="98" t="s">
        <v>453</v>
      </c>
      <c r="H139" s="127" t="s">
        <v>2011</v>
      </c>
      <c r="I139" s="127" t="s">
        <v>2028</v>
      </c>
      <c r="J139" s="127" t="s">
        <v>2035</v>
      </c>
      <c r="K139" s="125">
        <v>1</v>
      </c>
      <c r="L139" s="127"/>
      <c r="M139" s="127" t="s">
        <v>116</v>
      </c>
      <c r="N139" s="136" t="s">
        <v>454</v>
      </c>
      <c r="O139" s="128">
        <v>281</v>
      </c>
    </row>
    <row r="140" spans="1:15" ht="18" customHeight="1">
      <c r="A140" s="125" t="s">
        <v>455</v>
      </c>
      <c r="B140" s="151">
        <f t="shared" si="4"/>
        <v>8.17</v>
      </c>
      <c r="C140" s="151">
        <f t="shared" si="5"/>
        <v>2018.0958904109589</v>
      </c>
      <c r="D140" s="126">
        <v>3000000</v>
      </c>
      <c r="E140" s="125">
        <v>2018</v>
      </c>
      <c r="F140" s="148">
        <v>43132</v>
      </c>
      <c r="G140" s="99" t="s">
        <v>456</v>
      </c>
      <c r="H140" s="125" t="s">
        <v>2013</v>
      </c>
      <c r="I140" s="125" t="s">
        <v>2028</v>
      </c>
      <c r="J140" s="125" t="s">
        <v>2035</v>
      </c>
      <c r="K140" s="125">
        <v>4</v>
      </c>
      <c r="L140" s="125"/>
      <c r="M140" s="125" t="s">
        <v>457</v>
      </c>
      <c r="N140" s="135" t="s">
        <v>458</v>
      </c>
      <c r="O140" s="128">
        <v>280</v>
      </c>
    </row>
    <row r="141" spans="1:15" ht="18" customHeight="1">
      <c r="A141" s="125" t="s">
        <v>459</v>
      </c>
      <c r="B141" s="151">
        <f t="shared" si="4"/>
        <v>14.09</v>
      </c>
      <c r="C141" s="151">
        <f t="shared" si="5"/>
        <v>2018.4246575342465</v>
      </c>
      <c r="D141" s="126">
        <v>120000000</v>
      </c>
      <c r="E141" s="125">
        <v>2018</v>
      </c>
      <c r="F141" s="148">
        <v>43252</v>
      </c>
      <c r="G141" s="99" t="s">
        <v>460</v>
      </c>
      <c r="H141" s="125" t="s">
        <v>2011</v>
      </c>
      <c r="I141" s="125" t="s">
        <v>2032</v>
      </c>
      <c r="J141" s="125" t="s">
        <v>2036</v>
      </c>
      <c r="K141" s="125">
        <v>1</v>
      </c>
      <c r="L141" s="125"/>
      <c r="M141" s="125" t="s">
        <v>461</v>
      </c>
      <c r="N141" s="135" t="s">
        <v>462</v>
      </c>
      <c r="O141" s="128">
        <v>279</v>
      </c>
    </row>
    <row r="142" spans="1:15" ht="18" customHeight="1">
      <c r="A142" s="125" t="s">
        <v>463</v>
      </c>
      <c r="B142" s="151">
        <f t="shared" si="4"/>
        <v>20.12</v>
      </c>
      <c r="C142" s="151">
        <f t="shared" si="5"/>
        <v>2018.4246575342465</v>
      </c>
      <c r="D142" s="126">
        <v>40000</v>
      </c>
      <c r="E142" s="125">
        <v>2018</v>
      </c>
      <c r="F142" s="148">
        <v>43252</v>
      </c>
      <c r="G142" s="99" t="s">
        <v>464</v>
      </c>
      <c r="H142" s="125" t="s">
        <v>2000</v>
      </c>
      <c r="I142" s="125" t="s">
        <v>2028</v>
      </c>
      <c r="J142" s="125" t="s">
        <v>2035</v>
      </c>
      <c r="K142" s="125">
        <v>3</v>
      </c>
      <c r="L142" s="125"/>
      <c r="M142" s="127" t="s">
        <v>465</v>
      </c>
      <c r="N142" s="137" t="s">
        <v>466</v>
      </c>
      <c r="O142" s="128">
        <v>278</v>
      </c>
    </row>
    <row r="143" spans="1:15" ht="18" customHeight="1">
      <c r="A143" s="125" t="s">
        <v>467</v>
      </c>
      <c r="B143" s="151">
        <f t="shared" si="4"/>
        <v>6.08</v>
      </c>
      <c r="C143" s="151">
        <f t="shared" si="5"/>
        <v>2018.4246575342465</v>
      </c>
      <c r="D143" s="126">
        <v>100000000</v>
      </c>
      <c r="E143" s="125">
        <v>2018</v>
      </c>
      <c r="F143" s="148">
        <v>43252</v>
      </c>
      <c r="G143" s="99" t="s">
        <v>468</v>
      </c>
      <c r="H143" s="125" t="s">
        <v>2011</v>
      </c>
      <c r="I143" s="125" t="s">
        <v>2032</v>
      </c>
      <c r="J143" s="125" t="s">
        <v>2035</v>
      </c>
      <c r="K143" s="125">
        <v>5</v>
      </c>
      <c r="L143" s="125"/>
      <c r="M143" s="125" t="s">
        <v>16</v>
      </c>
      <c r="N143" s="135" t="s">
        <v>469</v>
      </c>
      <c r="O143" s="128">
        <v>277</v>
      </c>
    </row>
    <row r="144" spans="1:15" ht="18" customHeight="1">
      <c r="A144" s="125" t="s">
        <v>470</v>
      </c>
      <c r="B144" s="151">
        <f t="shared" si="4"/>
        <v>1.07</v>
      </c>
      <c r="C144" s="151">
        <f t="shared" si="5"/>
        <v>2018.172602739726</v>
      </c>
      <c r="D144" s="126">
        <v>550000000</v>
      </c>
      <c r="E144" s="125">
        <v>2018</v>
      </c>
      <c r="F144" s="148">
        <v>43160</v>
      </c>
      <c r="G144" s="99" t="s">
        <v>471</v>
      </c>
      <c r="H144" s="125" t="s">
        <v>2002</v>
      </c>
      <c r="I144" s="127" t="s">
        <v>2032</v>
      </c>
      <c r="J144" s="125" t="s">
        <v>2035</v>
      </c>
      <c r="K144" s="125">
        <v>4</v>
      </c>
      <c r="L144" s="125"/>
      <c r="M144" s="125" t="s">
        <v>177</v>
      </c>
      <c r="N144" s="135" t="s">
        <v>472</v>
      </c>
      <c r="O144" s="128">
        <v>276</v>
      </c>
    </row>
    <row r="145" spans="1:15" ht="18" customHeight="1">
      <c r="A145" s="125" t="s">
        <v>473</v>
      </c>
      <c r="B145" s="151">
        <f t="shared" si="4"/>
        <v>7.06</v>
      </c>
      <c r="C145" s="151">
        <f t="shared" si="5"/>
        <v>2018.172602739726</v>
      </c>
      <c r="D145" s="126">
        <v>3000000</v>
      </c>
      <c r="E145" s="125">
        <v>2018</v>
      </c>
      <c r="F145" s="148">
        <v>43160</v>
      </c>
      <c r="G145" s="99" t="s">
        <v>474</v>
      </c>
      <c r="H145" s="125" t="s">
        <v>2011</v>
      </c>
      <c r="I145" s="125" t="s">
        <v>2032</v>
      </c>
      <c r="J145" s="125" t="s">
        <v>2035</v>
      </c>
      <c r="K145" s="125">
        <v>3</v>
      </c>
      <c r="L145" s="125"/>
      <c r="M145" s="125" t="s">
        <v>475</v>
      </c>
      <c r="N145" s="135" t="s">
        <v>476</v>
      </c>
      <c r="O145" s="128">
        <v>275</v>
      </c>
    </row>
    <row r="146" spans="1:15" ht="18" customHeight="1">
      <c r="A146" s="125" t="s">
        <v>477</v>
      </c>
      <c r="B146" s="151">
        <f t="shared" si="4"/>
        <v>15.06</v>
      </c>
      <c r="C146" s="151">
        <f t="shared" si="5"/>
        <v>2018.172602739726</v>
      </c>
      <c r="D146" s="126">
        <v>880000</v>
      </c>
      <c r="E146" s="125">
        <v>2018</v>
      </c>
      <c r="F146" s="148">
        <v>43160</v>
      </c>
      <c r="G146" s="99" t="s">
        <v>478</v>
      </c>
      <c r="H146" s="125" t="s">
        <v>2000</v>
      </c>
      <c r="I146" s="125" t="s">
        <v>2028</v>
      </c>
      <c r="J146" s="125" t="s">
        <v>2035</v>
      </c>
      <c r="K146" s="125">
        <v>3</v>
      </c>
      <c r="L146" s="125"/>
      <c r="M146" s="125" t="s">
        <v>479</v>
      </c>
      <c r="N146" s="135" t="s">
        <v>480</v>
      </c>
      <c r="O146" s="128">
        <v>274</v>
      </c>
    </row>
    <row r="147" spans="1:15" ht="18" customHeight="1">
      <c r="A147" s="125" t="s">
        <v>481</v>
      </c>
      <c r="B147" s="151">
        <f t="shared" si="4"/>
        <v>13.11</v>
      </c>
      <c r="C147" s="151">
        <f t="shared" si="5"/>
        <v>2018.172602739726</v>
      </c>
      <c r="D147" s="126">
        <v>1300000</v>
      </c>
      <c r="E147" s="125">
        <v>2018</v>
      </c>
      <c r="F147" s="148">
        <v>43160</v>
      </c>
      <c r="G147" s="99" t="s">
        <v>482</v>
      </c>
      <c r="H147" s="125" t="s">
        <v>2004</v>
      </c>
      <c r="I147" s="127" t="s">
        <v>2032</v>
      </c>
      <c r="J147" s="125" t="s">
        <v>2035</v>
      </c>
      <c r="K147" s="125">
        <v>4</v>
      </c>
      <c r="L147" s="125"/>
      <c r="M147" s="125" t="s">
        <v>483</v>
      </c>
      <c r="N147" s="135" t="s">
        <v>484</v>
      </c>
      <c r="O147" s="128">
        <v>273</v>
      </c>
    </row>
    <row r="148" spans="1:15" ht="18" customHeight="1">
      <c r="A148" s="125" t="s">
        <v>485</v>
      </c>
      <c r="B148" s="151">
        <f t="shared" si="4"/>
        <v>12.09</v>
      </c>
      <c r="C148" s="151">
        <f t="shared" si="5"/>
        <v>2018.3397260273973</v>
      </c>
      <c r="D148" s="126">
        <v>48000000</v>
      </c>
      <c r="E148" s="125">
        <v>2018</v>
      </c>
      <c r="F148" s="148">
        <v>43221</v>
      </c>
      <c r="G148" s="99" t="s">
        <v>486</v>
      </c>
      <c r="H148" s="125" t="s">
        <v>2000</v>
      </c>
      <c r="I148" s="125" t="s">
        <v>2032</v>
      </c>
      <c r="J148" s="125" t="s">
        <v>2035</v>
      </c>
      <c r="K148" s="125">
        <v>2</v>
      </c>
      <c r="L148" s="125"/>
      <c r="M148" s="125" t="s">
        <v>487</v>
      </c>
      <c r="N148" s="135" t="s">
        <v>488</v>
      </c>
      <c r="O148" s="128">
        <v>272</v>
      </c>
    </row>
    <row r="149" spans="1:15" ht="18" customHeight="1">
      <c r="A149" s="125" t="s">
        <v>13</v>
      </c>
      <c r="B149" s="151">
        <f t="shared" si="4"/>
        <v>20.07</v>
      </c>
      <c r="C149" s="151">
        <f t="shared" si="5"/>
        <v>2018.3397260273973</v>
      </c>
      <c r="D149" s="126">
        <v>330000000</v>
      </c>
      <c r="E149" s="125">
        <v>2018</v>
      </c>
      <c r="F149" s="148">
        <v>43221</v>
      </c>
      <c r="G149" s="99" t="s">
        <v>489</v>
      </c>
      <c r="H149" s="125" t="s">
        <v>2003</v>
      </c>
      <c r="I149" s="125" t="s">
        <v>2032</v>
      </c>
      <c r="J149" s="125" t="s">
        <v>2035</v>
      </c>
      <c r="K149" s="125">
        <v>1</v>
      </c>
      <c r="L149" s="125"/>
      <c r="M149" s="125" t="s">
        <v>150</v>
      </c>
      <c r="N149" s="135" t="s">
        <v>490</v>
      </c>
      <c r="O149" s="128">
        <v>271</v>
      </c>
    </row>
    <row r="150" spans="1:15" ht="18" customHeight="1">
      <c r="A150" s="127" t="s">
        <v>491</v>
      </c>
      <c r="B150" s="151">
        <f t="shared" si="4"/>
        <v>22.09</v>
      </c>
      <c r="C150" s="151">
        <f t="shared" si="5"/>
        <v>2018.3397260273973</v>
      </c>
      <c r="D150" s="126">
        <v>934000</v>
      </c>
      <c r="E150" s="125">
        <v>2018</v>
      </c>
      <c r="F150" s="148">
        <v>43221</v>
      </c>
      <c r="G150" s="98" t="s">
        <v>492</v>
      </c>
      <c r="H150" s="127" t="s">
        <v>2007</v>
      </c>
      <c r="I150" s="127" t="s">
        <v>2029</v>
      </c>
      <c r="J150" s="138" t="s">
        <v>2035</v>
      </c>
      <c r="K150" s="125">
        <v>4</v>
      </c>
      <c r="L150" s="127"/>
      <c r="M150" s="127" t="s">
        <v>493</v>
      </c>
      <c r="N150" s="136" t="s">
        <v>494</v>
      </c>
      <c r="O150" s="128">
        <v>270</v>
      </c>
    </row>
    <row r="151" spans="1:15" ht="18" customHeight="1">
      <c r="A151" s="125" t="s">
        <v>495</v>
      </c>
      <c r="B151" s="151">
        <f t="shared" si="4"/>
        <v>20.09</v>
      </c>
      <c r="C151" s="151">
        <f t="shared" si="5"/>
        <v>2018.3397260273973</v>
      </c>
      <c r="D151" s="126">
        <v>27000000</v>
      </c>
      <c r="E151" s="125">
        <v>2018</v>
      </c>
      <c r="F151" s="148">
        <v>43221</v>
      </c>
      <c r="G151" s="99" t="s">
        <v>496</v>
      </c>
      <c r="H151" s="125" t="s">
        <v>2000</v>
      </c>
      <c r="I151" s="125" t="s">
        <v>2028</v>
      </c>
      <c r="J151" s="125" t="s">
        <v>2035</v>
      </c>
      <c r="K151" s="125">
        <v>2</v>
      </c>
      <c r="L151" s="125"/>
      <c r="M151" s="125" t="s">
        <v>89</v>
      </c>
      <c r="N151" s="135" t="s">
        <v>497</v>
      </c>
      <c r="O151" s="128">
        <v>269</v>
      </c>
    </row>
    <row r="152" spans="1:15" ht="18" customHeight="1">
      <c r="A152" s="125" t="s">
        <v>498</v>
      </c>
      <c r="B152" s="151">
        <f t="shared" si="4"/>
        <v>1.06</v>
      </c>
      <c r="C152" s="151">
        <f t="shared" si="5"/>
        <v>2018.8438356164384</v>
      </c>
      <c r="D152" s="126">
        <v>5000000</v>
      </c>
      <c r="E152" s="125">
        <v>2018</v>
      </c>
      <c r="F152" s="148">
        <v>43405</v>
      </c>
      <c r="G152" s="99" t="s">
        <v>499</v>
      </c>
      <c r="H152" s="125" t="s">
        <v>2004</v>
      </c>
      <c r="I152" s="127" t="s">
        <v>2029</v>
      </c>
      <c r="J152" s="125" t="s">
        <v>2035</v>
      </c>
      <c r="K152" s="125">
        <v>1</v>
      </c>
      <c r="L152" s="125"/>
      <c r="M152" s="127" t="s">
        <v>116</v>
      </c>
      <c r="N152" s="135" t="s">
        <v>500</v>
      </c>
      <c r="O152" s="128">
        <v>268</v>
      </c>
    </row>
    <row r="153" spans="1:15" ht="18" customHeight="1">
      <c r="A153" s="125" t="s">
        <v>501</v>
      </c>
      <c r="B153" s="151">
        <f t="shared" si="4"/>
        <v>21.13</v>
      </c>
      <c r="C153" s="151">
        <f t="shared" si="5"/>
        <v>2018.8438356164384</v>
      </c>
      <c r="D153" s="126">
        <v>309000</v>
      </c>
      <c r="E153" s="125">
        <v>2018</v>
      </c>
      <c r="F153" s="148">
        <v>43405</v>
      </c>
      <c r="G153" s="99" t="s">
        <v>502</v>
      </c>
      <c r="H153" s="125" t="s">
        <v>2011</v>
      </c>
      <c r="I153" s="127" t="s">
        <v>2032</v>
      </c>
      <c r="J153" s="125" t="s">
        <v>2035</v>
      </c>
      <c r="K153" s="125">
        <v>2</v>
      </c>
      <c r="L153" s="125"/>
      <c r="M153" s="125" t="s">
        <v>67</v>
      </c>
      <c r="N153" s="135" t="s">
        <v>503</v>
      </c>
      <c r="O153" s="128">
        <v>267</v>
      </c>
    </row>
    <row r="154" spans="1:15" ht="18" customHeight="1">
      <c r="A154" s="125" t="s">
        <v>504</v>
      </c>
      <c r="B154" s="151">
        <f t="shared" si="4"/>
        <v>4.05</v>
      </c>
      <c r="C154" s="151">
        <f t="shared" si="5"/>
        <v>2018.8438356164384</v>
      </c>
      <c r="D154" s="126">
        <v>100000</v>
      </c>
      <c r="E154" s="125">
        <v>2018</v>
      </c>
      <c r="F154" s="148">
        <v>43405</v>
      </c>
      <c r="G154" s="99" t="s">
        <v>505</v>
      </c>
      <c r="H154" s="125" t="s">
        <v>2003</v>
      </c>
      <c r="I154" s="127" t="s">
        <v>2028</v>
      </c>
      <c r="J154" s="125" t="s">
        <v>2035</v>
      </c>
      <c r="K154" s="125">
        <v>1</v>
      </c>
      <c r="L154" s="125"/>
      <c r="M154" s="125" t="s">
        <v>212</v>
      </c>
      <c r="N154" s="135" t="s">
        <v>506</v>
      </c>
      <c r="O154" s="128">
        <v>266</v>
      </c>
    </row>
    <row r="155" spans="1:15" ht="18" customHeight="1">
      <c r="A155" s="125" t="s">
        <v>507</v>
      </c>
      <c r="B155" s="151">
        <f t="shared" si="4"/>
        <v>8.14</v>
      </c>
      <c r="C155" s="151">
        <f t="shared" si="5"/>
        <v>2018.8438356164384</v>
      </c>
      <c r="D155" s="126">
        <v>411000</v>
      </c>
      <c r="E155" s="125">
        <v>2018</v>
      </c>
      <c r="F155" s="148">
        <v>43405</v>
      </c>
      <c r="G155" s="99" t="s">
        <v>508</v>
      </c>
      <c r="H155" s="125" t="s">
        <v>2000</v>
      </c>
      <c r="I155" s="125" t="s">
        <v>2028</v>
      </c>
      <c r="J155" s="125" t="s">
        <v>2035</v>
      </c>
      <c r="K155" s="125">
        <v>2</v>
      </c>
      <c r="L155" s="125"/>
      <c r="M155" s="127" t="s">
        <v>509</v>
      </c>
      <c r="N155" s="135" t="s">
        <v>510</v>
      </c>
      <c r="O155" s="128">
        <v>265</v>
      </c>
    </row>
    <row r="156" spans="1:15" ht="18" customHeight="1">
      <c r="A156" s="125" t="s">
        <v>511</v>
      </c>
      <c r="B156" s="151">
        <f t="shared" si="4"/>
        <v>19.100000000000001</v>
      </c>
      <c r="C156" s="151">
        <f t="shared" si="5"/>
        <v>2018.8438356164384</v>
      </c>
      <c r="D156" s="126">
        <v>32000000</v>
      </c>
      <c r="E156" s="125">
        <v>2018</v>
      </c>
      <c r="F156" s="148">
        <v>43405</v>
      </c>
      <c r="G156" s="99" t="s">
        <v>512</v>
      </c>
      <c r="H156" s="125" t="s">
        <v>2010</v>
      </c>
      <c r="I156" s="127" t="s">
        <v>2032</v>
      </c>
      <c r="J156" s="125" t="s">
        <v>2035</v>
      </c>
      <c r="K156" s="125">
        <v>1</v>
      </c>
      <c r="L156" s="125"/>
      <c r="M156" s="125" t="s">
        <v>16</v>
      </c>
      <c r="N156" s="135" t="s">
        <v>513</v>
      </c>
      <c r="O156" s="128">
        <v>264</v>
      </c>
    </row>
    <row r="157" spans="1:15" ht="18" customHeight="1">
      <c r="A157" s="125" t="s">
        <v>514</v>
      </c>
      <c r="B157" s="151">
        <f t="shared" si="4"/>
        <v>22.13</v>
      </c>
      <c r="C157" s="151">
        <f t="shared" si="5"/>
        <v>2018.8438356164384</v>
      </c>
      <c r="D157" s="126">
        <v>16300</v>
      </c>
      <c r="E157" s="125">
        <v>2018</v>
      </c>
      <c r="F157" s="148">
        <v>43405</v>
      </c>
      <c r="G157" s="99" t="s">
        <v>515</v>
      </c>
      <c r="H157" s="125" t="s">
        <v>2004</v>
      </c>
      <c r="I157" s="127" t="s">
        <v>2028</v>
      </c>
      <c r="J157" s="125" t="s">
        <v>2035</v>
      </c>
      <c r="K157" s="125">
        <v>4</v>
      </c>
      <c r="L157" s="125"/>
      <c r="M157" s="125" t="s">
        <v>26</v>
      </c>
      <c r="N157" s="135" t="s">
        <v>516</v>
      </c>
      <c r="O157" s="128">
        <v>263</v>
      </c>
    </row>
    <row r="158" spans="1:15" ht="18" customHeight="1">
      <c r="A158" s="125" t="s">
        <v>517</v>
      </c>
      <c r="B158" s="151">
        <f t="shared" si="4"/>
        <v>13.19</v>
      </c>
      <c r="C158" s="151">
        <f t="shared" si="5"/>
        <v>2018.8438356164384</v>
      </c>
      <c r="D158" s="126">
        <v>93689</v>
      </c>
      <c r="E158" s="125">
        <v>2018</v>
      </c>
      <c r="F158" s="148">
        <v>43405</v>
      </c>
      <c r="G158" s="99" t="s">
        <v>518</v>
      </c>
      <c r="H158" s="125" t="s">
        <v>2013</v>
      </c>
      <c r="I158" s="125" t="s">
        <v>2028</v>
      </c>
      <c r="J158" s="125" t="s">
        <v>2035</v>
      </c>
      <c r="K158" s="125">
        <v>2</v>
      </c>
      <c r="L158" s="125"/>
      <c r="M158" s="127" t="s">
        <v>519</v>
      </c>
      <c r="N158" s="135" t="s">
        <v>520</v>
      </c>
      <c r="O158" s="128">
        <v>262</v>
      </c>
    </row>
    <row r="159" spans="1:15" ht="18" customHeight="1">
      <c r="A159" s="125" t="s">
        <v>193</v>
      </c>
      <c r="B159" s="151">
        <f t="shared" si="4"/>
        <v>6.08</v>
      </c>
      <c r="C159" s="151">
        <f t="shared" si="5"/>
        <v>2018.7589041095891</v>
      </c>
      <c r="D159" s="126">
        <v>29000000</v>
      </c>
      <c r="E159" s="125">
        <v>2018</v>
      </c>
      <c r="F159" s="148">
        <v>43374</v>
      </c>
      <c r="G159" s="99" t="s">
        <v>521</v>
      </c>
      <c r="H159" s="125" t="s">
        <v>2000</v>
      </c>
      <c r="I159" s="125" t="s">
        <v>2028</v>
      </c>
      <c r="J159" s="125" t="s">
        <v>2035</v>
      </c>
      <c r="K159" s="125">
        <v>2</v>
      </c>
      <c r="L159" s="125"/>
      <c r="M159" s="125" t="s">
        <v>522</v>
      </c>
      <c r="N159" s="135" t="s">
        <v>523</v>
      </c>
      <c r="O159" s="128">
        <v>261</v>
      </c>
    </row>
    <row r="160" spans="1:15" ht="18" customHeight="1">
      <c r="A160" s="125" t="s">
        <v>524</v>
      </c>
      <c r="B160" s="151">
        <f t="shared" si="4"/>
        <v>14.06</v>
      </c>
      <c r="C160" s="151">
        <f t="shared" si="5"/>
        <v>2018.6767123287671</v>
      </c>
      <c r="D160" s="126">
        <v>45000000</v>
      </c>
      <c r="E160" s="125">
        <v>2018</v>
      </c>
      <c r="F160" s="148">
        <v>43344</v>
      </c>
      <c r="G160" s="99" t="s">
        <v>525</v>
      </c>
      <c r="H160" s="125" t="s">
        <v>2004</v>
      </c>
      <c r="I160" s="125" t="s">
        <v>2028</v>
      </c>
      <c r="J160" s="125" t="s">
        <v>2036</v>
      </c>
      <c r="K160" s="125">
        <v>3</v>
      </c>
      <c r="L160" s="125"/>
      <c r="M160" s="125" t="s">
        <v>443</v>
      </c>
      <c r="N160" s="135" t="s">
        <v>526</v>
      </c>
      <c r="O160" s="128">
        <v>260</v>
      </c>
    </row>
    <row r="161" spans="1:15" ht="18" customHeight="1">
      <c r="A161" s="125" t="s">
        <v>527</v>
      </c>
      <c r="B161" s="151">
        <f t="shared" si="4"/>
        <v>13.13</v>
      </c>
      <c r="C161" s="151">
        <f t="shared" si="5"/>
        <v>2016.172602739726</v>
      </c>
      <c r="D161" s="126">
        <v>1100</v>
      </c>
      <c r="E161" s="125">
        <v>2016</v>
      </c>
      <c r="F161" s="148">
        <v>42430</v>
      </c>
      <c r="G161" s="99" t="s">
        <v>529</v>
      </c>
      <c r="H161" s="125" t="s">
        <v>2012</v>
      </c>
      <c r="I161" s="125" t="s">
        <v>2030</v>
      </c>
      <c r="J161" s="125" t="s">
        <v>2035</v>
      </c>
      <c r="K161" s="125">
        <v>5</v>
      </c>
      <c r="L161" s="125"/>
      <c r="M161" s="127" t="s">
        <v>530</v>
      </c>
      <c r="N161" s="119" t="s">
        <v>531</v>
      </c>
      <c r="O161" s="128">
        <v>259</v>
      </c>
    </row>
    <row r="162" spans="1:15" ht="18" customHeight="1">
      <c r="A162" s="125" t="s">
        <v>532</v>
      </c>
      <c r="B162" s="151">
        <f t="shared" si="4"/>
        <v>1.06</v>
      </c>
      <c r="C162" s="151">
        <f t="shared" si="5"/>
        <v>2018.3397260273973</v>
      </c>
      <c r="D162" s="126">
        <v>200000000</v>
      </c>
      <c r="E162" s="125">
        <v>2018</v>
      </c>
      <c r="F162" s="148">
        <v>43221</v>
      </c>
      <c r="G162" s="99" t="s">
        <v>533</v>
      </c>
      <c r="H162" s="125" t="s">
        <v>2003</v>
      </c>
      <c r="I162" s="125" t="s">
        <v>2032</v>
      </c>
      <c r="J162" s="125" t="s">
        <v>2035</v>
      </c>
      <c r="K162" s="125">
        <v>1</v>
      </c>
      <c r="L162" s="125"/>
      <c r="M162" s="127" t="s">
        <v>135</v>
      </c>
      <c r="N162" s="119" t="s">
        <v>534</v>
      </c>
      <c r="O162" s="128">
        <v>258</v>
      </c>
    </row>
    <row r="163" spans="1:15" ht="18" customHeight="1">
      <c r="A163" s="127" t="s">
        <v>535</v>
      </c>
      <c r="B163" s="151">
        <f t="shared" si="4"/>
        <v>4.0599999999999996</v>
      </c>
      <c r="C163" s="151">
        <f t="shared" si="5"/>
        <v>2017.9260273972602</v>
      </c>
      <c r="D163" s="126">
        <v>17500000</v>
      </c>
      <c r="E163" s="125">
        <v>2017</v>
      </c>
      <c r="F163" s="148">
        <v>43070</v>
      </c>
      <c r="G163" s="98" t="s">
        <v>536</v>
      </c>
      <c r="H163" s="127" t="s">
        <v>2000</v>
      </c>
      <c r="I163" s="127" t="s">
        <v>2028</v>
      </c>
      <c r="J163" s="127" t="s">
        <v>2035</v>
      </c>
      <c r="K163" s="125">
        <v>4</v>
      </c>
      <c r="L163" s="127"/>
      <c r="M163" s="127" t="s">
        <v>212</v>
      </c>
      <c r="N163" s="136" t="s">
        <v>537</v>
      </c>
      <c r="O163" s="128">
        <v>257</v>
      </c>
    </row>
    <row r="164" spans="1:15" ht="18" customHeight="1">
      <c r="A164" s="125" t="s">
        <v>538</v>
      </c>
      <c r="B164" s="151">
        <f t="shared" si="4"/>
        <v>18.079999999999998</v>
      </c>
      <c r="C164" s="151">
        <f t="shared" si="5"/>
        <v>2017.9260273972602</v>
      </c>
      <c r="D164" s="126">
        <v>300000</v>
      </c>
      <c r="E164" s="125">
        <v>2017</v>
      </c>
      <c r="F164" s="148">
        <v>43070</v>
      </c>
      <c r="G164" s="99" t="s">
        <v>539</v>
      </c>
      <c r="H164" s="125" t="s">
        <v>2000</v>
      </c>
      <c r="I164" s="125" t="s">
        <v>2032</v>
      </c>
      <c r="J164" s="125" t="s">
        <v>2036</v>
      </c>
      <c r="K164" s="125">
        <v>4</v>
      </c>
      <c r="L164" s="125"/>
      <c r="M164" s="125" t="s">
        <v>540</v>
      </c>
      <c r="N164" s="135" t="s">
        <v>541</v>
      </c>
      <c r="O164" s="128">
        <v>256</v>
      </c>
    </row>
    <row r="165" spans="1:15" ht="18" customHeight="1">
      <c r="A165" s="125" t="s">
        <v>542</v>
      </c>
      <c r="B165" s="151">
        <f t="shared" si="4"/>
        <v>25.05</v>
      </c>
      <c r="C165" s="151">
        <f t="shared" si="5"/>
        <v>2017.172602739726</v>
      </c>
      <c r="D165" s="126">
        <v>32000000</v>
      </c>
      <c r="E165" s="125">
        <v>2017</v>
      </c>
      <c r="F165" s="148">
        <v>42795</v>
      </c>
      <c r="G165" s="99" t="s">
        <v>543</v>
      </c>
      <c r="H165" s="125" t="s">
        <v>2000</v>
      </c>
      <c r="I165" s="125" t="s">
        <v>2028</v>
      </c>
      <c r="J165" s="125" t="s">
        <v>2035</v>
      </c>
      <c r="K165" s="125">
        <v>4</v>
      </c>
      <c r="L165" s="125"/>
      <c r="M165" s="127" t="s">
        <v>544</v>
      </c>
      <c r="N165" s="135" t="s">
        <v>545</v>
      </c>
      <c r="O165" s="128">
        <v>255</v>
      </c>
    </row>
    <row r="166" spans="1:15" ht="18" customHeight="1">
      <c r="A166" s="125" t="s">
        <v>546</v>
      </c>
      <c r="B166" s="151">
        <f t="shared" si="4"/>
        <v>21.04</v>
      </c>
      <c r="C166" s="151">
        <f t="shared" si="5"/>
        <v>2017.8438356164384</v>
      </c>
      <c r="D166" s="126">
        <v>57000000</v>
      </c>
      <c r="E166" s="125">
        <v>2017</v>
      </c>
      <c r="F166" s="148">
        <v>43040</v>
      </c>
      <c r="G166" s="99" t="s">
        <v>547</v>
      </c>
      <c r="H166" s="125" t="s">
        <v>2011</v>
      </c>
      <c r="I166" s="125" t="s">
        <v>2028</v>
      </c>
      <c r="J166" s="125" t="s">
        <v>2036</v>
      </c>
      <c r="K166" s="125">
        <v>1</v>
      </c>
      <c r="L166" s="127"/>
      <c r="M166" s="127" t="s">
        <v>432</v>
      </c>
      <c r="N166" s="135" t="s">
        <v>548</v>
      </c>
      <c r="O166" s="128">
        <v>254</v>
      </c>
    </row>
    <row r="167" spans="1:15" ht="18" customHeight="1">
      <c r="A167" s="125" t="s">
        <v>549</v>
      </c>
      <c r="B167" s="151">
        <f t="shared" si="4"/>
        <v>23.05</v>
      </c>
      <c r="C167" s="151">
        <f t="shared" si="5"/>
        <v>2017.2575342465752</v>
      </c>
      <c r="D167" s="126">
        <v>270000</v>
      </c>
      <c r="E167" s="125">
        <v>2017</v>
      </c>
      <c r="F167" s="148">
        <v>42826</v>
      </c>
      <c r="G167" s="99" t="s">
        <v>550</v>
      </c>
      <c r="H167" s="125" t="s">
        <v>2012</v>
      </c>
      <c r="I167" s="125" t="s">
        <v>2028</v>
      </c>
      <c r="J167" s="125" t="s">
        <v>2035</v>
      </c>
      <c r="K167" s="125">
        <v>4</v>
      </c>
      <c r="L167" s="125"/>
      <c r="M167" s="127" t="s">
        <v>191</v>
      </c>
      <c r="N167" s="135" t="s">
        <v>551</v>
      </c>
      <c r="O167" s="128">
        <v>253</v>
      </c>
    </row>
    <row r="168" spans="1:15" ht="18" customHeight="1">
      <c r="A168" s="125" t="s">
        <v>552</v>
      </c>
      <c r="B168" s="151">
        <f t="shared" si="4"/>
        <v>19.079999999999998</v>
      </c>
      <c r="C168" s="151">
        <f t="shared" si="5"/>
        <v>2017.2575342465752</v>
      </c>
      <c r="D168" s="126">
        <v>1700000</v>
      </c>
      <c r="E168" s="125">
        <v>2017</v>
      </c>
      <c r="F168" s="148">
        <v>42826</v>
      </c>
      <c r="G168" s="99" t="s">
        <v>553</v>
      </c>
      <c r="H168" s="125" t="s">
        <v>2011</v>
      </c>
      <c r="I168" s="125" t="s">
        <v>2028</v>
      </c>
      <c r="J168" s="125" t="s">
        <v>2036</v>
      </c>
      <c r="K168" s="125">
        <v>1</v>
      </c>
      <c r="L168" s="125"/>
      <c r="M168" s="127" t="s">
        <v>554</v>
      </c>
      <c r="N168" s="135" t="s">
        <v>555</v>
      </c>
      <c r="O168" s="128">
        <v>252</v>
      </c>
    </row>
    <row r="169" spans="1:15" ht="18" customHeight="1">
      <c r="A169" s="127" t="s">
        <v>556</v>
      </c>
      <c r="B169" s="151">
        <f t="shared" si="4"/>
        <v>19.07</v>
      </c>
      <c r="C169" s="151">
        <f t="shared" si="5"/>
        <v>2017.5917808219178</v>
      </c>
      <c r="D169" s="126">
        <v>520000000</v>
      </c>
      <c r="E169" s="125">
        <v>2017</v>
      </c>
      <c r="F169" s="148">
        <v>42948</v>
      </c>
      <c r="G169" s="98" t="s">
        <v>557</v>
      </c>
      <c r="H169" s="125" t="s">
        <v>2000</v>
      </c>
      <c r="I169" s="125" t="s">
        <v>2032</v>
      </c>
      <c r="J169" s="127" t="s">
        <v>2035</v>
      </c>
      <c r="K169" s="125">
        <v>4</v>
      </c>
      <c r="L169" s="127"/>
      <c r="M169" s="127" t="s">
        <v>191</v>
      </c>
      <c r="N169" s="136" t="s">
        <v>558</v>
      </c>
      <c r="O169" s="128">
        <v>251</v>
      </c>
    </row>
    <row r="170" spans="1:15" ht="18" customHeight="1">
      <c r="A170" s="127" t="s">
        <v>559</v>
      </c>
      <c r="B170" s="151">
        <f t="shared" si="4"/>
        <v>3.03</v>
      </c>
      <c r="C170" s="151">
        <f t="shared" si="5"/>
        <v>2017.5917808219178</v>
      </c>
      <c r="D170" s="126">
        <v>2000000</v>
      </c>
      <c r="E170" s="125">
        <v>2017</v>
      </c>
      <c r="F170" s="148">
        <v>42948</v>
      </c>
      <c r="G170" s="98" t="s">
        <v>560</v>
      </c>
      <c r="H170" s="125" t="s">
        <v>2004</v>
      </c>
      <c r="I170" s="127" t="s">
        <v>2029</v>
      </c>
      <c r="J170" s="127" t="s">
        <v>2035</v>
      </c>
      <c r="K170" s="125">
        <v>3</v>
      </c>
      <c r="L170" s="127"/>
      <c r="M170" s="127" t="s">
        <v>232</v>
      </c>
      <c r="N170" s="136" t="s">
        <v>561</v>
      </c>
      <c r="O170" s="128">
        <v>250</v>
      </c>
    </row>
    <row r="171" spans="1:15" ht="18" customHeight="1">
      <c r="A171" s="125" t="s">
        <v>562</v>
      </c>
      <c r="B171" s="151">
        <f t="shared" si="4"/>
        <v>1.07</v>
      </c>
      <c r="C171" s="151">
        <f t="shared" si="5"/>
        <v>2017.9260273972602</v>
      </c>
      <c r="D171" s="126">
        <v>31000000</v>
      </c>
      <c r="E171" s="125">
        <v>2017</v>
      </c>
      <c r="F171" s="148">
        <v>43070</v>
      </c>
      <c r="G171" s="99" t="s">
        <v>563</v>
      </c>
      <c r="H171" s="125" t="s">
        <v>2011</v>
      </c>
      <c r="I171" s="127" t="s">
        <v>2032</v>
      </c>
      <c r="J171" s="125" t="s">
        <v>2035</v>
      </c>
      <c r="K171" s="125">
        <v>4</v>
      </c>
      <c r="L171" s="125"/>
      <c r="M171" s="125" t="s">
        <v>177</v>
      </c>
      <c r="N171" s="135" t="s">
        <v>564</v>
      </c>
      <c r="O171" s="128">
        <v>249</v>
      </c>
    </row>
    <row r="172" spans="1:15" ht="18" customHeight="1">
      <c r="A172" s="125" t="s">
        <v>565</v>
      </c>
      <c r="B172" s="151">
        <f t="shared" si="4"/>
        <v>3.1</v>
      </c>
      <c r="C172" s="151">
        <f t="shared" si="5"/>
        <v>2017.0109589041097</v>
      </c>
      <c r="D172" s="126">
        <v>3000000</v>
      </c>
      <c r="E172" s="125">
        <v>2017</v>
      </c>
      <c r="F172" s="148">
        <v>42736</v>
      </c>
      <c r="G172" s="99" t="s">
        <v>566</v>
      </c>
      <c r="H172" s="125" t="s">
        <v>2003</v>
      </c>
      <c r="I172" s="125" t="s">
        <v>2028</v>
      </c>
      <c r="J172" s="125" t="s">
        <v>2036</v>
      </c>
      <c r="K172" s="125">
        <v>2</v>
      </c>
      <c r="L172" s="125"/>
      <c r="M172" s="127" t="s">
        <v>112</v>
      </c>
      <c r="N172" s="135" t="s">
        <v>567</v>
      </c>
      <c r="O172" s="128">
        <v>248</v>
      </c>
    </row>
    <row r="173" spans="1:15" ht="18" customHeight="1">
      <c r="A173" s="125" t="s">
        <v>568</v>
      </c>
      <c r="B173" s="151">
        <f t="shared" si="4"/>
        <v>23.07</v>
      </c>
      <c r="C173" s="151">
        <f t="shared" si="5"/>
        <v>2017.0109589041097</v>
      </c>
      <c r="D173" s="126">
        <v>1000000</v>
      </c>
      <c r="E173" s="125">
        <v>2017</v>
      </c>
      <c r="F173" s="148">
        <v>42736</v>
      </c>
      <c r="G173" s="99" t="s">
        <v>569</v>
      </c>
      <c r="H173" s="125" t="s">
        <v>2011</v>
      </c>
      <c r="I173" s="125" t="s">
        <v>2032</v>
      </c>
      <c r="J173" s="125" t="s">
        <v>2035</v>
      </c>
      <c r="K173" s="125">
        <v>3</v>
      </c>
      <c r="L173" s="125"/>
      <c r="M173" s="127" t="s">
        <v>570</v>
      </c>
      <c r="N173" s="135" t="s">
        <v>571</v>
      </c>
      <c r="O173" s="128">
        <v>247</v>
      </c>
    </row>
    <row r="174" spans="1:15" ht="18" customHeight="1">
      <c r="A174" s="127" t="s">
        <v>572</v>
      </c>
      <c r="B174" s="151">
        <f t="shared" si="4"/>
        <v>19.239999999999998</v>
      </c>
      <c r="C174" s="151">
        <f t="shared" si="5"/>
        <v>2017.5068493150684</v>
      </c>
      <c r="D174" s="126">
        <v>3000000</v>
      </c>
      <c r="E174" s="125">
        <v>2017</v>
      </c>
      <c r="F174" s="148">
        <v>42917</v>
      </c>
      <c r="G174" s="98" t="s">
        <v>573</v>
      </c>
      <c r="H174" s="125" t="s">
        <v>2002</v>
      </c>
      <c r="I174" s="125" t="s">
        <v>2032</v>
      </c>
      <c r="J174" s="127" t="s">
        <v>2036</v>
      </c>
      <c r="K174" s="125">
        <v>5</v>
      </c>
      <c r="L174" s="127"/>
      <c r="M174" s="127" t="s">
        <v>574</v>
      </c>
      <c r="N174" s="136" t="s">
        <v>575</v>
      </c>
      <c r="O174" s="128">
        <v>246</v>
      </c>
    </row>
    <row r="175" spans="1:15" ht="18" customHeight="1">
      <c r="A175" s="125" t="s">
        <v>576</v>
      </c>
      <c r="B175" s="151">
        <f t="shared" si="4"/>
        <v>8.41</v>
      </c>
      <c r="C175" s="151">
        <f t="shared" si="5"/>
        <v>2017.172602739726</v>
      </c>
      <c r="D175" s="126">
        <v>3700000</v>
      </c>
      <c r="E175" s="125">
        <v>2017</v>
      </c>
      <c r="F175" s="148">
        <v>42795</v>
      </c>
      <c r="G175" s="99" t="s">
        <v>577</v>
      </c>
      <c r="H175" s="125" t="s">
        <v>2002</v>
      </c>
      <c r="I175" s="125" t="s">
        <v>2034</v>
      </c>
      <c r="J175" s="125" t="s">
        <v>2035</v>
      </c>
      <c r="K175" s="125">
        <v>2</v>
      </c>
      <c r="L175" s="125"/>
      <c r="M175" s="127" t="s">
        <v>578</v>
      </c>
      <c r="N175" s="135" t="s">
        <v>579</v>
      </c>
      <c r="O175" s="128">
        <v>245</v>
      </c>
    </row>
    <row r="176" spans="1:15" ht="18" customHeight="1">
      <c r="A176" s="125" t="s">
        <v>580</v>
      </c>
      <c r="B176" s="151">
        <f t="shared" si="4"/>
        <v>18.16</v>
      </c>
      <c r="C176" s="151">
        <f t="shared" si="5"/>
        <v>2017.172602739726</v>
      </c>
      <c r="D176" s="126">
        <v>340000000</v>
      </c>
      <c r="E176" s="125">
        <v>2017</v>
      </c>
      <c r="F176" s="148">
        <v>42795</v>
      </c>
      <c r="G176" s="99" t="s">
        <v>581</v>
      </c>
      <c r="H176" s="125" t="s">
        <v>2000</v>
      </c>
      <c r="I176" s="127" t="s">
        <v>2029</v>
      </c>
      <c r="J176" s="127" t="s">
        <v>2035</v>
      </c>
      <c r="K176" s="125">
        <v>2</v>
      </c>
      <c r="L176" s="127"/>
      <c r="M176" s="127" t="s">
        <v>116</v>
      </c>
      <c r="N176" s="135" t="s">
        <v>582</v>
      </c>
      <c r="O176" s="128">
        <v>244</v>
      </c>
    </row>
    <row r="177" spans="1:15" ht="18" customHeight="1">
      <c r="A177" s="125" t="s">
        <v>583</v>
      </c>
      <c r="B177" s="151">
        <f t="shared" si="4"/>
        <v>4.0599999999999996</v>
      </c>
      <c r="C177" s="151">
        <f t="shared" si="5"/>
        <v>2017.3397260273973</v>
      </c>
      <c r="D177" s="126">
        <v>700000</v>
      </c>
      <c r="E177" s="125">
        <v>2017</v>
      </c>
      <c r="F177" s="148">
        <v>42856</v>
      </c>
      <c r="G177" s="99" t="s">
        <v>584</v>
      </c>
      <c r="H177" s="125" t="s">
        <v>2000</v>
      </c>
      <c r="I177" s="125" t="s">
        <v>2028</v>
      </c>
      <c r="J177" s="125" t="s">
        <v>2035</v>
      </c>
      <c r="K177" s="125">
        <v>4</v>
      </c>
      <c r="L177" s="125"/>
      <c r="M177" s="127" t="s">
        <v>212</v>
      </c>
      <c r="N177" s="135" t="s">
        <v>585</v>
      </c>
      <c r="O177" s="128">
        <v>243</v>
      </c>
    </row>
    <row r="178" spans="1:15" ht="18" customHeight="1">
      <c r="A178" s="125" t="s">
        <v>586</v>
      </c>
      <c r="B178" s="151">
        <f t="shared" si="4"/>
        <v>2.04</v>
      </c>
      <c r="C178" s="151">
        <f t="shared" si="5"/>
        <v>2017.3397260273973</v>
      </c>
      <c r="D178" s="126">
        <v>1900000</v>
      </c>
      <c r="E178" s="125">
        <v>2017</v>
      </c>
      <c r="F178" s="148">
        <v>42856</v>
      </c>
      <c r="G178" s="99" t="s">
        <v>587</v>
      </c>
      <c r="H178" s="125" t="s">
        <v>2010</v>
      </c>
      <c r="I178" s="125" t="s">
        <v>2028</v>
      </c>
      <c r="J178" s="125" t="s">
        <v>2035</v>
      </c>
      <c r="K178" s="125">
        <v>1</v>
      </c>
      <c r="L178" s="125"/>
      <c r="M178" s="127" t="s">
        <v>293</v>
      </c>
      <c r="N178" s="135" t="s">
        <v>588</v>
      </c>
      <c r="O178" s="128">
        <v>242</v>
      </c>
    </row>
    <row r="179" spans="1:15" ht="18" customHeight="1">
      <c r="A179" s="125" t="s">
        <v>589</v>
      </c>
      <c r="B179" s="151">
        <f t="shared" si="4"/>
        <v>26.06</v>
      </c>
      <c r="C179" s="151">
        <f t="shared" si="5"/>
        <v>2017.3397260273973</v>
      </c>
      <c r="D179" s="126">
        <v>17000000</v>
      </c>
      <c r="E179" s="125">
        <v>2017</v>
      </c>
      <c r="F179" s="148">
        <v>42856</v>
      </c>
      <c r="G179" s="99" t="s">
        <v>590</v>
      </c>
      <c r="H179" s="125" t="s">
        <v>2000</v>
      </c>
      <c r="I179" s="125" t="s">
        <v>2028</v>
      </c>
      <c r="J179" s="125" t="s">
        <v>2035</v>
      </c>
      <c r="K179" s="125">
        <v>4</v>
      </c>
      <c r="L179" s="125"/>
      <c r="M179" s="127" t="s">
        <v>591</v>
      </c>
      <c r="N179" s="135" t="s">
        <v>592</v>
      </c>
      <c r="O179" s="128">
        <v>241</v>
      </c>
    </row>
    <row r="180" spans="1:15" ht="18" customHeight="1">
      <c r="A180" s="127" t="s">
        <v>593</v>
      </c>
      <c r="B180" s="151">
        <f t="shared" si="4"/>
        <v>9.0500000000000007</v>
      </c>
      <c r="C180" s="151">
        <f t="shared" si="5"/>
        <v>2017.3397260273973</v>
      </c>
      <c r="D180" s="126">
        <v>1700000</v>
      </c>
      <c r="E180" s="125">
        <v>2017</v>
      </c>
      <c r="F180" s="148">
        <v>42856</v>
      </c>
      <c r="G180" s="98" t="s">
        <v>590</v>
      </c>
      <c r="H180" s="138" t="s">
        <v>2011</v>
      </c>
      <c r="I180" s="127" t="s">
        <v>2028</v>
      </c>
      <c r="J180" s="127" t="s">
        <v>2035</v>
      </c>
      <c r="K180" s="125">
        <v>4</v>
      </c>
      <c r="L180" s="127"/>
      <c r="M180" s="127" t="s">
        <v>593</v>
      </c>
      <c r="N180" s="136" t="s">
        <v>594</v>
      </c>
      <c r="O180" s="128">
        <v>240</v>
      </c>
    </row>
    <row r="181" spans="1:15" ht="18" customHeight="1">
      <c r="A181" s="127" t="s">
        <v>595</v>
      </c>
      <c r="B181" s="151">
        <f t="shared" si="4"/>
        <v>20.12</v>
      </c>
      <c r="C181" s="151">
        <f t="shared" si="5"/>
        <v>2017.9260273972602</v>
      </c>
      <c r="D181" s="126">
        <v>1600000</v>
      </c>
      <c r="E181" s="125">
        <v>2017</v>
      </c>
      <c r="F181" s="148">
        <v>43070</v>
      </c>
      <c r="G181" s="98" t="s">
        <v>596</v>
      </c>
      <c r="H181" s="125" t="s">
        <v>2012</v>
      </c>
      <c r="I181" s="127" t="s">
        <v>2028</v>
      </c>
      <c r="J181" s="127" t="s">
        <v>2035</v>
      </c>
      <c r="K181" s="125">
        <v>4</v>
      </c>
      <c r="L181" s="127"/>
      <c r="M181" s="127" t="s">
        <v>16</v>
      </c>
      <c r="N181" s="136" t="s">
        <v>597</v>
      </c>
      <c r="O181" s="128">
        <v>239</v>
      </c>
    </row>
    <row r="182" spans="1:15" ht="18" customHeight="1">
      <c r="A182" s="125" t="s">
        <v>598</v>
      </c>
      <c r="B182" s="151">
        <f t="shared" si="4"/>
        <v>13.24</v>
      </c>
      <c r="C182" s="151">
        <f t="shared" si="5"/>
        <v>2017.7589041095891</v>
      </c>
      <c r="D182" s="126">
        <v>46200000</v>
      </c>
      <c r="E182" s="125">
        <v>2017</v>
      </c>
      <c r="F182" s="148">
        <v>43009</v>
      </c>
      <c r="G182" s="99" t="s">
        <v>599</v>
      </c>
      <c r="H182" s="125" t="s">
        <v>2010</v>
      </c>
      <c r="I182" s="125" t="s">
        <v>2028</v>
      </c>
      <c r="J182" s="125" t="s">
        <v>2035</v>
      </c>
      <c r="K182" s="125">
        <v>4</v>
      </c>
      <c r="L182" s="125"/>
      <c r="M182" s="125" t="s">
        <v>600</v>
      </c>
      <c r="N182" s="135" t="s">
        <v>601</v>
      </c>
      <c r="O182" s="128">
        <v>238</v>
      </c>
    </row>
    <row r="183" spans="1:15" ht="18" customHeight="1">
      <c r="A183" s="125" t="s">
        <v>602</v>
      </c>
      <c r="B183" s="151">
        <f t="shared" si="4"/>
        <v>13.31</v>
      </c>
      <c r="C183" s="151">
        <f t="shared" si="5"/>
        <v>2017.7589041095891</v>
      </c>
      <c r="D183" s="126">
        <v>81309</v>
      </c>
      <c r="E183" s="125">
        <v>2017</v>
      </c>
      <c r="F183" s="148">
        <v>43009</v>
      </c>
      <c r="G183" s="99" t="s">
        <v>603</v>
      </c>
      <c r="H183" s="125" t="s">
        <v>2013</v>
      </c>
      <c r="I183" s="125" t="s">
        <v>2028</v>
      </c>
      <c r="J183" s="125" t="s">
        <v>2035</v>
      </c>
      <c r="K183" s="125">
        <v>4</v>
      </c>
      <c r="L183" s="125"/>
      <c r="M183" s="125" t="s">
        <v>604</v>
      </c>
      <c r="N183" s="135" t="s">
        <v>605</v>
      </c>
      <c r="O183" s="128">
        <v>237</v>
      </c>
    </row>
    <row r="184" spans="1:15" ht="18" customHeight="1">
      <c r="A184" s="127" t="s">
        <v>606</v>
      </c>
      <c r="B184" s="151">
        <f t="shared" si="4"/>
        <v>9.09</v>
      </c>
      <c r="C184" s="151">
        <f t="shared" si="5"/>
        <v>2017.6767123287671</v>
      </c>
      <c r="D184" s="126">
        <v>6000000</v>
      </c>
      <c r="E184" s="125">
        <v>2017</v>
      </c>
      <c r="F184" s="148">
        <v>42979</v>
      </c>
      <c r="G184" s="98" t="s">
        <v>607</v>
      </c>
      <c r="H184" s="125" t="s">
        <v>2000</v>
      </c>
      <c r="I184" s="125" t="s">
        <v>2028</v>
      </c>
      <c r="J184" s="127" t="s">
        <v>2035</v>
      </c>
      <c r="K184" s="125">
        <v>1</v>
      </c>
      <c r="L184" s="127"/>
      <c r="M184" s="127" t="s">
        <v>89</v>
      </c>
      <c r="N184" s="136" t="s">
        <v>608</v>
      </c>
      <c r="O184" s="128">
        <v>236</v>
      </c>
    </row>
    <row r="185" spans="1:15" ht="18" customHeight="1">
      <c r="A185" s="127" t="s">
        <v>609</v>
      </c>
      <c r="B185" s="151">
        <f t="shared" si="4"/>
        <v>22.06</v>
      </c>
      <c r="C185" s="151">
        <f t="shared" si="5"/>
        <v>2017.6767123287671</v>
      </c>
      <c r="D185" s="126">
        <v>3000000</v>
      </c>
      <c r="E185" s="125">
        <v>2017</v>
      </c>
      <c r="F185" s="148">
        <v>42979</v>
      </c>
      <c r="G185" s="98" t="s">
        <v>610</v>
      </c>
      <c r="H185" s="127" t="s">
        <v>2000</v>
      </c>
      <c r="I185" s="127" t="s">
        <v>2028</v>
      </c>
      <c r="J185" s="127" t="s">
        <v>2035</v>
      </c>
      <c r="K185" s="125">
        <v>4</v>
      </c>
      <c r="L185" s="127"/>
      <c r="M185" s="127" t="s">
        <v>611</v>
      </c>
      <c r="N185" s="136" t="s">
        <v>612</v>
      </c>
      <c r="O185" s="128">
        <v>235</v>
      </c>
    </row>
    <row r="186" spans="1:15" ht="18" customHeight="1">
      <c r="A186" s="127" t="s">
        <v>613</v>
      </c>
      <c r="B186" s="151">
        <f t="shared" si="4"/>
        <v>5.07</v>
      </c>
      <c r="C186" s="151">
        <f t="shared" si="5"/>
        <v>2017.6767123287671</v>
      </c>
      <c r="D186" s="126">
        <v>143000000</v>
      </c>
      <c r="E186" s="125">
        <v>2017</v>
      </c>
      <c r="F186" s="148">
        <v>42979</v>
      </c>
      <c r="G186" s="98" t="s">
        <v>614</v>
      </c>
      <c r="H186" s="125" t="s">
        <v>2012</v>
      </c>
      <c r="I186" s="125" t="s">
        <v>2028</v>
      </c>
      <c r="J186" s="127" t="s">
        <v>2036</v>
      </c>
      <c r="K186" s="125">
        <v>4</v>
      </c>
      <c r="L186" s="127"/>
      <c r="M186" s="127" t="s">
        <v>615</v>
      </c>
      <c r="N186" s="136" t="s">
        <v>616</v>
      </c>
      <c r="O186" s="128">
        <v>234</v>
      </c>
    </row>
    <row r="187" spans="1:15" ht="18" customHeight="1">
      <c r="A187" s="127" t="s">
        <v>617</v>
      </c>
      <c r="B187" s="151">
        <f t="shared" si="4"/>
        <v>19.12</v>
      </c>
      <c r="C187" s="151">
        <f t="shared" si="5"/>
        <v>2017.6767123287671</v>
      </c>
      <c r="D187" s="126">
        <v>540000</v>
      </c>
      <c r="E187" s="125">
        <v>2017</v>
      </c>
      <c r="F187" s="148">
        <v>42979</v>
      </c>
      <c r="G187" s="98" t="s">
        <v>618</v>
      </c>
      <c r="H187" s="127" t="s">
        <v>2011</v>
      </c>
      <c r="I187" s="127" t="s">
        <v>2032</v>
      </c>
      <c r="J187" s="127" t="s">
        <v>2035</v>
      </c>
      <c r="K187" s="125">
        <v>4</v>
      </c>
      <c r="L187" s="127"/>
      <c r="M187" s="127" t="s">
        <v>611</v>
      </c>
      <c r="N187" s="136" t="s">
        <v>619</v>
      </c>
      <c r="O187" s="128">
        <v>233</v>
      </c>
    </row>
    <row r="188" spans="1:15" ht="18" customHeight="1">
      <c r="A188" s="125" t="s">
        <v>620</v>
      </c>
      <c r="B188" s="151">
        <f t="shared" si="4"/>
        <v>12.08</v>
      </c>
      <c r="C188" s="151">
        <f t="shared" si="5"/>
        <v>2016.3397260273973</v>
      </c>
      <c r="D188" s="126">
        <v>117000000</v>
      </c>
      <c r="E188" s="125">
        <v>2016</v>
      </c>
      <c r="F188" s="148">
        <v>42491</v>
      </c>
      <c r="G188" s="99" t="s">
        <v>621</v>
      </c>
      <c r="H188" s="125" t="s">
        <v>2000</v>
      </c>
      <c r="I188" s="125" t="s">
        <v>2028</v>
      </c>
      <c r="J188" s="125" t="s">
        <v>2035</v>
      </c>
      <c r="K188" s="125">
        <v>1</v>
      </c>
      <c r="L188" s="125"/>
      <c r="M188" s="127" t="s">
        <v>622</v>
      </c>
      <c r="N188" s="135" t="s">
        <v>623</v>
      </c>
      <c r="O188" s="128">
        <v>232</v>
      </c>
    </row>
    <row r="189" spans="1:15" ht="18" customHeight="1">
      <c r="A189" s="125" t="s">
        <v>624</v>
      </c>
      <c r="B189" s="151">
        <f t="shared" si="4"/>
        <v>20.059999999999999</v>
      </c>
      <c r="C189" s="151">
        <f t="shared" si="5"/>
        <v>2016.3397260273973</v>
      </c>
      <c r="D189" s="126">
        <v>65000000</v>
      </c>
      <c r="E189" s="125">
        <v>2016</v>
      </c>
      <c r="F189" s="148">
        <v>42491</v>
      </c>
      <c r="G189" s="99" t="s">
        <v>625</v>
      </c>
      <c r="H189" s="125" t="s">
        <v>2000</v>
      </c>
      <c r="I189" s="125" t="s">
        <v>2028</v>
      </c>
      <c r="J189" s="125" t="s">
        <v>2035</v>
      </c>
      <c r="K189" s="125">
        <v>1</v>
      </c>
      <c r="L189" s="125"/>
      <c r="M189" s="127" t="s">
        <v>112</v>
      </c>
      <c r="N189" s="135" t="s">
        <v>626</v>
      </c>
      <c r="O189" s="128">
        <v>231</v>
      </c>
    </row>
    <row r="190" spans="1:15" ht="18" customHeight="1">
      <c r="A190" s="125" t="s">
        <v>542</v>
      </c>
      <c r="B190" s="151">
        <f t="shared" si="4"/>
        <v>25.05</v>
      </c>
      <c r="C190" s="151">
        <f t="shared" si="5"/>
        <v>2016.6767123287671</v>
      </c>
      <c r="D190" s="126">
        <v>500000000</v>
      </c>
      <c r="E190" s="125">
        <v>2016</v>
      </c>
      <c r="F190" s="148">
        <v>42614</v>
      </c>
      <c r="G190" s="99" t="s">
        <v>627</v>
      </c>
      <c r="H190" s="125" t="s">
        <v>2000</v>
      </c>
      <c r="I190" s="125" t="s">
        <v>2028</v>
      </c>
      <c r="J190" s="125" t="s">
        <v>2035</v>
      </c>
      <c r="K190" s="125">
        <v>2</v>
      </c>
      <c r="L190" s="125"/>
      <c r="M190" s="127" t="s">
        <v>628</v>
      </c>
      <c r="N190" s="135" t="s">
        <v>629</v>
      </c>
      <c r="O190" s="128">
        <v>230</v>
      </c>
    </row>
    <row r="191" spans="1:15" ht="18" customHeight="1">
      <c r="A191" s="125" t="s">
        <v>630</v>
      </c>
      <c r="B191" s="151">
        <f t="shared" si="4"/>
        <v>13.15</v>
      </c>
      <c r="C191" s="151">
        <f t="shared" si="5"/>
        <v>2016.2575342465752</v>
      </c>
      <c r="D191" s="126">
        <v>11500000</v>
      </c>
      <c r="E191" s="125">
        <v>2016</v>
      </c>
      <c r="F191" s="148">
        <v>42461</v>
      </c>
      <c r="G191" s="99" t="s">
        <v>632</v>
      </c>
      <c r="H191" s="125" t="s">
        <v>2006</v>
      </c>
      <c r="I191" s="125" t="s">
        <v>2028</v>
      </c>
      <c r="J191" s="125" t="s">
        <v>2036</v>
      </c>
      <c r="K191" s="125">
        <v>5</v>
      </c>
      <c r="L191" s="125"/>
      <c r="M191" s="127" t="s">
        <v>633</v>
      </c>
      <c r="N191" s="135" t="s">
        <v>634</v>
      </c>
      <c r="O191" s="128">
        <v>229</v>
      </c>
    </row>
    <row r="192" spans="1:15" ht="18" customHeight="1">
      <c r="A192" s="127" t="s">
        <v>635</v>
      </c>
      <c r="B192" s="151">
        <f t="shared" si="4"/>
        <v>16.36</v>
      </c>
      <c r="C192" s="151">
        <f t="shared" si="5"/>
        <v>2016.2575342465752</v>
      </c>
      <c r="D192" s="126">
        <v>55000000</v>
      </c>
      <c r="E192" s="125">
        <v>2016</v>
      </c>
      <c r="F192" s="148">
        <v>42461</v>
      </c>
      <c r="G192" s="99" t="s">
        <v>637</v>
      </c>
      <c r="H192" s="125" t="s">
        <v>2002</v>
      </c>
      <c r="I192" s="125" t="s">
        <v>2028</v>
      </c>
      <c r="J192" s="125" t="s">
        <v>2035</v>
      </c>
      <c r="K192" s="125">
        <v>5</v>
      </c>
      <c r="L192" s="125"/>
      <c r="M192" s="127" t="s">
        <v>638</v>
      </c>
      <c r="N192" s="135" t="s">
        <v>639</v>
      </c>
      <c r="O192" s="128">
        <v>228</v>
      </c>
    </row>
    <row r="193" spans="1:15" ht="18" customHeight="1">
      <c r="A193" s="125" t="s">
        <v>640</v>
      </c>
      <c r="B193" s="151">
        <f t="shared" si="4"/>
        <v>19.170000000000002</v>
      </c>
      <c r="C193" s="151">
        <f t="shared" si="5"/>
        <v>2016.2575342465752</v>
      </c>
      <c r="D193" s="126">
        <v>274477</v>
      </c>
      <c r="E193" s="125">
        <v>2016</v>
      </c>
      <c r="F193" s="148">
        <v>42461</v>
      </c>
      <c r="G193" s="99" t="s">
        <v>641</v>
      </c>
      <c r="H193" s="125" t="s">
        <v>2002</v>
      </c>
      <c r="I193" s="125" t="s">
        <v>2028</v>
      </c>
      <c r="J193" s="125" t="s">
        <v>2035</v>
      </c>
      <c r="K193" s="125">
        <v>1</v>
      </c>
      <c r="L193" s="125"/>
      <c r="M193" s="127" t="s">
        <v>642</v>
      </c>
      <c r="N193" s="135" t="s">
        <v>643</v>
      </c>
      <c r="O193" s="128">
        <v>227</v>
      </c>
    </row>
    <row r="194" spans="1:15" ht="18" customHeight="1">
      <c r="A194" s="125" t="s">
        <v>644</v>
      </c>
      <c r="B194" s="151">
        <f t="shared" ref="B194:B257" si="6">ABS((CODE(LEFT(UPPER(A194),1))-64)+(LEN(A194)/100))</f>
        <v>13.09</v>
      </c>
      <c r="C194" s="151">
        <f t="shared" si="5"/>
        <v>2016.2575342465752</v>
      </c>
      <c r="D194" s="126">
        <v>7000000</v>
      </c>
      <c r="E194" s="125">
        <v>2016</v>
      </c>
      <c r="F194" s="148">
        <v>42461</v>
      </c>
      <c r="G194" s="99" t="s">
        <v>645</v>
      </c>
      <c r="H194" s="125" t="s">
        <v>2009</v>
      </c>
      <c r="I194" s="125" t="s">
        <v>2028</v>
      </c>
      <c r="J194" s="125" t="s">
        <v>2035</v>
      </c>
      <c r="K194" s="125">
        <v>1</v>
      </c>
      <c r="L194" s="125"/>
      <c r="M194" s="127" t="s">
        <v>26</v>
      </c>
      <c r="N194" s="135" t="s">
        <v>646</v>
      </c>
      <c r="O194" s="128">
        <v>226</v>
      </c>
    </row>
    <row r="195" spans="1:15" ht="18" customHeight="1">
      <c r="A195" s="125" t="s">
        <v>647</v>
      </c>
      <c r="B195" s="151">
        <f t="shared" si="6"/>
        <v>20.28</v>
      </c>
      <c r="C195" s="151">
        <f t="shared" ref="C195:C258" si="7">2004+((_xlfn.DAYS(F195,"1/1/2004")/365)*1)</f>
        <v>2016.2575342465752</v>
      </c>
      <c r="D195" s="126">
        <v>49611709</v>
      </c>
      <c r="E195" s="125">
        <v>2016</v>
      </c>
      <c r="F195" s="148">
        <v>42461</v>
      </c>
      <c r="G195" s="98" t="s">
        <v>648</v>
      </c>
      <c r="H195" s="125" t="s">
        <v>2002</v>
      </c>
      <c r="I195" s="125" t="s">
        <v>2028</v>
      </c>
      <c r="J195" s="125" t="s">
        <v>2035</v>
      </c>
      <c r="K195" s="125">
        <v>2</v>
      </c>
      <c r="L195" s="125"/>
      <c r="M195" s="127" t="s">
        <v>195</v>
      </c>
      <c r="N195" s="135" t="s">
        <v>649</v>
      </c>
      <c r="O195" s="128">
        <v>225</v>
      </c>
    </row>
    <row r="196" spans="1:15" ht="18" customHeight="1">
      <c r="A196" s="125" t="s">
        <v>650</v>
      </c>
      <c r="B196" s="151">
        <f t="shared" si="6"/>
        <v>2.13</v>
      </c>
      <c r="C196" s="151">
        <f t="shared" si="7"/>
        <v>2016.5917808219178</v>
      </c>
      <c r="D196" s="126">
        <v>3700000</v>
      </c>
      <c r="E196" s="125">
        <v>2016</v>
      </c>
      <c r="F196" s="148">
        <v>42583</v>
      </c>
      <c r="G196" s="99" t="s">
        <v>651</v>
      </c>
      <c r="H196" s="125" t="s">
        <v>2013</v>
      </c>
      <c r="I196" s="125" t="s">
        <v>2028</v>
      </c>
      <c r="J196" s="127" t="s">
        <v>2035</v>
      </c>
      <c r="K196" s="125">
        <v>3</v>
      </c>
      <c r="L196" s="127"/>
      <c r="M196" s="127" t="s">
        <v>652</v>
      </c>
      <c r="N196" s="135" t="s">
        <v>653</v>
      </c>
      <c r="O196" s="128">
        <v>224</v>
      </c>
    </row>
    <row r="197" spans="1:15" ht="18" customHeight="1">
      <c r="A197" s="125" t="s">
        <v>654</v>
      </c>
      <c r="B197" s="151">
        <f t="shared" si="6"/>
        <v>13.08</v>
      </c>
      <c r="C197" s="151">
        <f t="shared" si="7"/>
        <v>2016.5917808219178</v>
      </c>
      <c r="D197" s="126">
        <v>25000000</v>
      </c>
      <c r="E197" s="125">
        <v>2016</v>
      </c>
      <c r="F197" s="148">
        <v>42583</v>
      </c>
      <c r="G197" s="99" t="s">
        <v>655</v>
      </c>
      <c r="H197" s="125" t="s">
        <v>2000</v>
      </c>
      <c r="I197" s="125" t="s">
        <v>2028</v>
      </c>
      <c r="J197" s="125" t="s">
        <v>2035</v>
      </c>
      <c r="K197" s="125">
        <v>2</v>
      </c>
      <c r="L197" s="125"/>
      <c r="M197" s="127" t="s">
        <v>212</v>
      </c>
      <c r="N197" s="135" t="s">
        <v>656</v>
      </c>
      <c r="O197" s="128">
        <v>223</v>
      </c>
    </row>
    <row r="198" spans="1:15" ht="18" customHeight="1">
      <c r="A198" s="125" t="s">
        <v>657</v>
      </c>
      <c r="B198" s="151">
        <f t="shared" si="6"/>
        <v>16.09</v>
      </c>
      <c r="C198" s="151">
        <f t="shared" si="7"/>
        <v>2016.9260273972602</v>
      </c>
      <c r="D198" s="126">
        <v>300000</v>
      </c>
      <c r="E198" s="125">
        <v>2016</v>
      </c>
      <c r="F198" s="148">
        <v>42705</v>
      </c>
      <c r="G198" s="99" t="s">
        <v>658</v>
      </c>
      <c r="H198" s="125" t="s">
        <v>2000</v>
      </c>
      <c r="I198" s="125" t="s">
        <v>2028</v>
      </c>
      <c r="J198" s="125" t="s">
        <v>2035</v>
      </c>
      <c r="K198" s="125">
        <v>1</v>
      </c>
      <c r="L198" s="125"/>
      <c r="M198" s="127" t="s">
        <v>465</v>
      </c>
      <c r="N198" s="135" t="s">
        <v>659</v>
      </c>
      <c r="O198" s="128">
        <v>222</v>
      </c>
    </row>
    <row r="199" spans="1:15" ht="18" customHeight="1">
      <c r="A199" s="137" t="s">
        <v>660</v>
      </c>
      <c r="B199" s="151">
        <f t="shared" si="6"/>
        <v>12.09</v>
      </c>
      <c r="C199" s="151">
        <f t="shared" si="7"/>
        <v>2016.9260273972602</v>
      </c>
      <c r="D199" s="126">
        <v>9500000</v>
      </c>
      <c r="E199" s="125">
        <v>2016</v>
      </c>
      <c r="F199" s="148">
        <v>42705</v>
      </c>
      <c r="G199" s="99" t="s">
        <v>661</v>
      </c>
      <c r="H199" s="125" t="s">
        <v>2000</v>
      </c>
      <c r="I199" s="125" t="s">
        <v>2028</v>
      </c>
      <c r="J199" s="125" t="s">
        <v>2035</v>
      </c>
      <c r="K199" s="125">
        <v>1</v>
      </c>
      <c r="L199" s="125"/>
      <c r="M199" s="127" t="s">
        <v>662</v>
      </c>
      <c r="N199" s="135" t="s">
        <v>663</v>
      </c>
      <c r="O199" s="128">
        <v>221</v>
      </c>
    </row>
    <row r="200" spans="1:15" ht="18" customHeight="1">
      <c r="A200" s="125" t="s">
        <v>664</v>
      </c>
      <c r="B200" s="151">
        <f t="shared" si="6"/>
        <v>12.19</v>
      </c>
      <c r="C200" s="151">
        <f t="shared" si="7"/>
        <v>2016.5068493150684</v>
      </c>
      <c r="D200" s="126">
        <v>2000000</v>
      </c>
      <c r="E200" s="125">
        <v>2016</v>
      </c>
      <c r="F200" s="148">
        <v>42552</v>
      </c>
      <c r="G200" s="98" t="s">
        <v>665</v>
      </c>
      <c r="H200" s="125" t="s">
        <v>2000</v>
      </c>
      <c r="I200" s="125" t="s">
        <v>2028</v>
      </c>
      <c r="J200" s="127" t="s">
        <v>2035</v>
      </c>
      <c r="K200" s="125">
        <v>1</v>
      </c>
      <c r="L200" s="127"/>
      <c r="M200" s="127" t="s">
        <v>181</v>
      </c>
      <c r="N200" s="135" t="s">
        <v>666</v>
      </c>
      <c r="O200" s="128">
        <v>220</v>
      </c>
    </row>
    <row r="201" spans="1:15" ht="18" customHeight="1">
      <c r="A201" s="125" t="s">
        <v>667</v>
      </c>
      <c r="B201" s="151">
        <f t="shared" si="6"/>
        <v>23.07</v>
      </c>
      <c r="C201" s="151">
        <f t="shared" si="7"/>
        <v>2016.5068493150684</v>
      </c>
      <c r="D201" s="126">
        <v>1025</v>
      </c>
      <c r="E201" s="125">
        <v>2016</v>
      </c>
      <c r="F201" s="148">
        <v>42552</v>
      </c>
      <c r="G201" s="99" t="s">
        <v>669</v>
      </c>
      <c r="H201" s="125" t="s">
        <v>2004</v>
      </c>
      <c r="I201" s="125" t="s">
        <v>2028</v>
      </c>
      <c r="J201" s="125" t="s">
        <v>2036</v>
      </c>
      <c r="K201" s="125">
        <v>3</v>
      </c>
      <c r="L201" s="125"/>
      <c r="M201" s="127" t="s">
        <v>225</v>
      </c>
      <c r="N201" s="135" t="s">
        <v>670</v>
      </c>
      <c r="O201" s="128">
        <v>219</v>
      </c>
    </row>
    <row r="202" spans="1:15" ht="18" customHeight="1">
      <c r="A202" s="125" t="s">
        <v>671</v>
      </c>
      <c r="B202" s="151">
        <f t="shared" si="6"/>
        <v>3.16</v>
      </c>
      <c r="C202" s="151">
        <f t="shared" si="7"/>
        <v>2016.5068493150684</v>
      </c>
      <c r="D202" s="126">
        <v>5000000</v>
      </c>
      <c r="E202" s="125">
        <v>2016</v>
      </c>
      <c r="F202" s="148">
        <v>42552</v>
      </c>
      <c r="G202" s="98" t="s">
        <v>672</v>
      </c>
      <c r="H202" s="125" t="s">
        <v>2002</v>
      </c>
      <c r="I202" s="125" t="s">
        <v>2028</v>
      </c>
      <c r="J202" s="127" t="s">
        <v>2035</v>
      </c>
      <c r="K202" s="125">
        <v>2</v>
      </c>
      <c r="L202" s="127"/>
      <c r="M202" s="127" t="s">
        <v>150</v>
      </c>
      <c r="N202" s="135" t="s">
        <v>673</v>
      </c>
      <c r="O202" s="128">
        <v>218</v>
      </c>
    </row>
    <row r="203" spans="1:15" ht="18" customHeight="1">
      <c r="A203" s="125" t="s">
        <v>674</v>
      </c>
      <c r="B203" s="151">
        <f t="shared" si="6"/>
        <v>21.09</v>
      </c>
      <c r="C203" s="151">
        <f t="shared" si="7"/>
        <v>2016.4246575342465</v>
      </c>
      <c r="D203" s="126">
        <v>35000</v>
      </c>
      <c r="E203" s="125">
        <v>2016</v>
      </c>
      <c r="F203" s="148">
        <v>42522</v>
      </c>
      <c r="G203" s="99" t="s">
        <v>675</v>
      </c>
      <c r="H203" s="125" t="s">
        <v>2000</v>
      </c>
      <c r="I203" s="125" t="s">
        <v>2028</v>
      </c>
      <c r="J203" s="127" t="s">
        <v>2035</v>
      </c>
      <c r="K203" s="125">
        <v>1</v>
      </c>
      <c r="L203" s="127"/>
      <c r="M203" s="127" t="s">
        <v>676</v>
      </c>
      <c r="N203" s="119" t="s">
        <v>677</v>
      </c>
      <c r="O203" s="128">
        <v>217</v>
      </c>
    </row>
    <row r="204" spans="1:15" ht="18" customHeight="1">
      <c r="A204" s="125" t="s">
        <v>678</v>
      </c>
      <c r="B204" s="151">
        <f t="shared" si="6"/>
        <v>23.11</v>
      </c>
      <c r="C204" s="151">
        <f t="shared" si="7"/>
        <v>2016.4246575342465</v>
      </c>
      <c r="D204" s="126">
        <v>2200000</v>
      </c>
      <c r="E204" s="125">
        <v>2016</v>
      </c>
      <c r="F204" s="148">
        <v>42522</v>
      </c>
      <c r="G204" s="99" t="s">
        <v>680</v>
      </c>
      <c r="H204" s="125" t="s">
        <v>2006</v>
      </c>
      <c r="I204" s="125" t="s">
        <v>2032</v>
      </c>
      <c r="J204" s="125" t="s">
        <v>2035</v>
      </c>
      <c r="K204" s="125">
        <v>3</v>
      </c>
      <c r="L204" s="125"/>
      <c r="M204" s="127" t="s">
        <v>681</v>
      </c>
      <c r="N204" s="135" t="s">
        <v>682</v>
      </c>
      <c r="O204" s="128">
        <v>216</v>
      </c>
    </row>
    <row r="205" spans="1:15" ht="18" customHeight="1">
      <c r="A205" s="125" t="s">
        <v>683</v>
      </c>
      <c r="B205" s="151">
        <f t="shared" si="6"/>
        <v>13.3</v>
      </c>
      <c r="C205" s="151">
        <f t="shared" si="7"/>
        <v>2016.4246575342465</v>
      </c>
      <c r="D205" s="126">
        <v>112000</v>
      </c>
      <c r="E205" s="125">
        <v>2016</v>
      </c>
      <c r="F205" s="148">
        <v>42522</v>
      </c>
      <c r="G205" s="99" t="s">
        <v>685</v>
      </c>
      <c r="H205" s="125" t="s">
        <v>2013</v>
      </c>
      <c r="I205" s="125" t="s">
        <v>2030</v>
      </c>
      <c r="J205" s="125" t="s">
        <v>2035</v>
      </c>
      <c r="K205" s="125">
        <v>5</v>
      </c>
      <c r="L205" s="125"/>
      <c r="M205" s="127" t="s">
        <v>465</v>
      </c>
      <c r="N205" s="135" t="s">
        <v>686</v>
      </c>
      <c r="O205" s="128">
        <v>215</v>
      </c>
    </row>
    <row r="206" spans="1:15" ht="18" customHeight="1">
      <c r="A206" s="125" t="s">
        <v>687</v>
      </c>
      <c r="B206" s="151">
        <f t="shared" si="6"/>
        <v>22.02</v>
      </c>
      <c r="C206" s="151">
        <f t="shared" si="7"/>
        <v>2016.4246575342465</v>
      </c>
      <c r="D206" s="126">
        <v>171000000</v>
      </c>
      <c r="E206" s="125">
        <v>2016</v>
      </c>
      <c r="F206" s="148">
        <v>42522</v>
      </c>
      <c r="G206" s="99" t="s">
        <v>689</v>
      </c>
      <c r="H206" s="125" t="s">
        <v>2000</v>
      </c>
      <c r="I206" s="125" t="s">
        <v>2028</v>
      </c>
      <c r="J206" s="125" t="s">
        <v>2035</v>
      </c>
      <c r="K206" s="125">
        <v>4</v>
      </c>
      <c r="L206" s="125"/>
      <c r="M206" s="127" t="s">
        <v>450</v>
      </c>
      <c r="N206" s="135" t="s">
        <v>690</v>
      </c>
      <c r="O206" s="128">
        <v>214</v>
      </c>
    </row>
    <row r="207" spans="1:15" ht="18" customHeight="1">
      <c r="A207" s="125" t="s">
        <v>691</v>
      </c>
      <c r="B207" s="151">
        <f t="shared" si="6"/>
        <v>11.13</v>
      </c>
      <c r="C207" s="151">
        <f t="shared" si="7"/>
        <v>2016.172602739726</v>
      </c>
      <c r="D207" s="126">
        <v>1500000</v>
      </c>
      <c r="E207" s="125">
        <v>2016</v>
      </c>
      <c r="F207" s="148">
        <v>42430</v>
      </c>
      <c r="G207" s="99" t="s">
        <v>692</v>
      </c>
      <c r="H207" s="125" t="s">
        <v>2000</v>
      </c>
      <c r="I207" s="125" t="s">
        <v>2028</v>
      </c>
      <c r="J207" s="125" t="s">
        <v>2035</v>
      </c>
      <c r="K207" s="125">
        <v>4</v>
      </c>
      <c r="L207" s="125"/>
      <c r="M207" s="127" t="s">
        <v>450</v>
      </c>
      <c r="N207" s="135" t="s">
        <v>693</v>
      </c>
      <c r="O207" s="128">
        <v>213</v>
      </c>
    </row>
    <row r="208" spans="1:15" ht="18" customHeight="1">
      <c r="A208" s="125" t="s">
        <v>694</v>
      </c>
      <c r="B208" s="151">
        <f t="shared" si="6"/>
        <v>6.05</v>
      </c>
      <c r="C208" s="151">
        <f t="shared" si="7"/>
        <v>2016.3397260273973</v>
      </c>
      <c r="D208" s="126">
        <v>40000000</v>
      </c>
      <c r="E208" s="125">
        <v>2016</v>
      </c>
      <c r="F208" s="148">
        <v>42491</v>
      </c>
      <c r="G208" s="99" t="s">
        <v>695</v>
      </c>
      <c r="H208" s="125" t="s">
        <v>2000</v>
      </c>
      <c r="I208" s="125" t="s">
        <v>2028</v>
      </c>
      <c r="J208" s="125" t="s">
        <v>2035</v>
      </c>
      <c r="K208" s="125">
        <v>4</v>
      </c>
      <c r="L208" s="125"/>
      <c r="M208" s="127" t="s">
        <v>696</v>
      </c>
      <c r="N208" s="119" t="s">
        <v>697</v>
      </c>
      <c r="O208" s="128">
        <v>212</v>
      </c>
    </row>
    <row r="209" spans="1:15" ht="18" customHeight="1">
      <c r="A209" s="125" t="s">
        <v>698</v>
      </c>
      <c r="B209" s="151">
        <f t="shared" si="6"/>
        <v>13.07</v>
      </c>
      <c r="C209" s="151">
        <f t="shared" si="7"/>
        <v>2016.3397260273973</v>
      </c>
      <c r="D209" s="126">
        <v>164000000</v>
      </c>
      <c r="E209" s="125">
        <v>2016</v>
      </c>
      <c r="F209" s="148">
        <v>42491</v>
      </c>
      <c r="G209" s="99" t="s">
        <v>699</v>
      </c>
      <c r="H209" s="125" t="s">
        <v>2000</v>
      </c>
      <c r="I209" s="125" t="s">
        <v>2028</v>
      </c>
      <c r="J209" s="125" t="s">
        <v>2035</v>
      </c>
      <c r="K209" s="125">
        <v>1</v>
      </c>
      <c r="L209" s="125"/>
      <c r="M209" s="127" t="s">
        <v>112</v>
      </c>
      <c r="N209" s="135" t="s">
        <v>700</v>
      </c>
      <c r="O209" s="128">
        <v>211</v>
      </c>
    </row>
    <row r="210" spans="1:15" ht="18" customHeight="1">
      <c r="A210" s="125" t="s">
        <v>701</v>
      </c>
      <c r="B210" s="151">
        <f t="shared" si="6"/>
        <v>20.05</v>
      </c>
      <c r="C210" s="151">
        <f t="shared" si="7"/>
        <v>2016.8438356164384</v>
      </c>
      <c r="D210" s="126">
        <v>130000</v>
      </c>
      <c r="E210" s="125">
        <v>2016</v>
      </c>
      <c r="F210" s="148">
        <v>42675</v>
      </c>
      <c r="G210" s="99" t="s">
        <v>702</v>
      </c>
      <c r="H210" s="125" t="s">
        <v>2010</v>
      </c>
      <c r="I210" s="125" t="s">
        <v>2028</v>
      </c>
      <c r="J210" s="127" t="s">
        <v>2035</v>
      </c>
      <c r="K210" s="125">
        <v>2</v>
      </c>
      <c r="L210" s="127"/>
      <c r="M210" s="127" t="s">
        <v>701</v>
      </c>
      <c r="N210" s="135" t="s">
        <v>703</v>
      </c>
      <c r="O210" s="128">
        <v>210</v>
      </c>
    </row>
    <row r="211" spans="1:15" ht="18" customHeight="1">
      <c r="A211" s="125" t="s">
        <v>704</v>
      </c>
      <c r="B211" s="151">
        <f t="shared" si="6"/>
        <v>18.23</v>
      </c>
      <c r="C211" s="151">
        <f t="shared" si="7"/>
        <v>2016.7589041095891</v>
      </c>
      <c r="D211" s="126">
        <v>550000</v>
      </c>
      <c r="E211" s="125">
        <v>2016</v>
      </c>
      <c r="F211" s="148">
        <v>42644</v>
      </c>
      <c r="G211" s="99" t="s">
        <v>705</v>
      </c>
      <c r="H211" s="125" t="s">
        <v>2013</v>
      </c>
      <c r="I211" s="127" t="s">
        <v>2029</v>
      </c>
      <c r="J211" s="125" t="s">
        <v>2035</v>
      </c>
      <c r="K211" s="125">
        <v>4</v>
      </c>
      <c r="L211" s="125"/>
      <c r="M211" s="127" t="s">
        <v>400</v>
      </c>
      <c r="N211" s="135" t="s">
        <v>706</v>
      </c>
      <c r="O211" s="128">
        <v>209</v>
      </c>
    </row>
    <row r="212" spans="1:15" ht="18" customHeight="1">
      <c r="A212" s="125" t="s">
        <v>707</v>
      </c>
      <c r="B212" s="151">
        <f t="shared" si="6"/>
        <v>20.09</v>
      </c>
      <c r="C212" s="151">
        <f t="shared" si="7"/>
        <v>2016.5917808219178</v>
      </c>
      <c r="D212" s="126">
        <v>15000000</v>
      </c>
      <c r="E212" s="125">
        <v>2016</v>
      </c>
      <c r="F212" s="148">
        <v>42583</v>
      </c>
      <c r="G212" s="99" t="s">
        <v>708</v>
      </c>
      <c r="H212" s="125" t="s">
        <v>2011</v>
      </c>
      <c r="I212" s="125" t="s">
        <v>2028</v>
      </c>
      <c r="J212" s="127" t="s">
        <v>2035</v>
      </c>
      <c r="K212" s="125">
        <v>1</v>
      </c>
      <c r="L212" s="127"/>
      <c r="M212" s="127" t="s">
        <v>709</v>
      </c>
      <c r="N212" s="135" t="s">
        <v>710</v>
      </c>
      <c r="O212" s="128">
        <v>208</v>
      </c>
    </row>
    <row r="213" spans="1:15" ht="18" customHeight="1">
      <c r="A213" s="125" t="s">
        <v>711</v>
      </c>
      <c r="B213" s="151">
        <f t="shared" si="6"/>
        <v>4.1100000000000003</v>
      </c>
      <c r="C213" s="151">
        <f t="shared" si="7"/>
        <v>2016.9260273972602</v>
      </c>
      <c r="D213" s="126">
        <v>85200000</v>
      </c>
      <c r="E213" s="125">
        <v>2016</v>
      </c>
      <c r="F213" s="148">
        <v>42705</v>
      </c>
      <c r="G213" s="99" t="s">
        <v>712</v>
      </c>
      <c r="H213" s="125" t="s">
        <v>2000</v>
      </c>
      <c r="I213" s="125" t="s">
        <v>2028</v>
      </c>
      <c r="J213" s="125" t="s">
        <v>2035</v>
      </c>
      <c r="K213" s="125">
        <v>1</v>
      </c>
      <c r="L213" s="125"/>
      <c r="M213" s="127" t="s">
        <v>177</v>
      </c>
      <c r="N213" s="135" t="s">
        <v>713</v>
      </c>
      <c r="O213" s="128">
        <v>207</v>
      </c>
    </row>
    <row r="214" spans="1:15" ht="18" customHeight="1">
      <c r="A214" s="125" t="s">
        <v>714</v>
      </c>
      <c r="B214" s="151">
        <f t="shared" si="6"/>
        <v>23.06</v>
      </c>
      <c r="C214" s="151">
        <f t="shared" si="7"/>
        <v>2016.7589041095891</v>
      </c>
      <c r="D214" s="126">
        <v>43000000</v>
      </c>
      <c r="E214" s="125">
        <v>2016</v>
      </c>
      <c r="F214" s="148">
        <v>42644</v>
      </c>
      <c r="G214" s="99" t="s">
        <v>715</v>
      </c>
      <c r="H214" s="125" t="s">
        <v>2000</v>
      </c>
      <c r="I214" s="125" t="s">
        <v>2028</v>
      </c>
      <c r="J214" s="125" t="s">
        <v>2035</v>
      </c>
      <c r="K214" s="125">
        <v>4</v>
      </c>
      <c r="L214" s="125"/>
      <c r="M214" s="127" t="s">
        <v>67</v>
      </c>
      <c r="N214" s="135" t="s">
        <v>716</v>
      </c>
      <c r="O214" s="128">
        <v>206</v>
      </c>
    </row>
    <row r="215" spans="1:15" ht="18" customHeight="1">
      <c r="A215" s="125" t="s">
        <v>717</v>
      </c>
      <c r="B215" s="151">
        <f t="shared" si="6"/>
        <v>9.09</v>
      </c>
      <c r="C215" s="151">
        <f t="shared" si="7"/>
        <v>2016.5068493150684</v>
      </c>
      <c r="D215" s="126">
        <v>10000000</v>
      </c>
      <c r="E215" s="125">
        <v>2016</v>
      </c>
      <c r="F215" s="148">
        <v>42552</v>
      </c>
      <c r="G215" s="98" t="s">
        <v>718</v>
      </c>
      <c r="H215" s="125" t="s">
        <v>2000</v>
      </c>
      <c r="I215" s="125" t="s">
        <v>2028</v>
      </c>
      <c r="J215" s="125" t="s">
        <v>2035</v>
      </c>
      <c r="K215" s="125">
        <v>2</v>
      </c>
      <c r="L215" s="125"/>
      <c r="M215" s="127" t="s">
        <v>719</v>
      </c>
      <c r="N215" s="135" t="s">
        <v>720</v>
      </c>
      <c r="O215" s="128">
        <v>205</v>
      </c>
    </row>
    <row r="216" spans="1:15" ht="18" customHeight="1">
      <c r="A216" s="125" t="s">
        <v>299</v>
      </c>
      <c r="B216" s="151">
        <f t="shared" si="6"/>
        <v>17.170000000000002</v>
      </c>
      <c r="C216" s="151">
        <f t="shared" si="7"/>
        <v>2016.9260273972602</v>
      </c>
      <c r="D216" s="126">
        <v>34000</v>
      </c>
      <c r="E216" s="125">
        <v>2016</v>
      </c>
      <c r="F216" s="148">
        <v>42705</v>
      </c>
      <c r="G216" s="99" t="s">
        <v>721</v>
      </c>
      <c r="H216" s="125" t="s">
        <v>2013</v>
      </c>
      <c r="I216" s="125" t="s">
        <v>2028</v>
      </c>
      <c r="J216" s="125" t="s">
        <v>2035</v>
      </c>
      <c r="K216" s="125">
        <v>4</v>
      </c>
      <c r="L216" s="125"/>
      <c r="M216" s="127" t="s">
        <v>722</v>
      </c>
      <c r="N216" s="135" t="s">
        <v>723</v>
      </c>
      <c r="O216" s="128">
        <v>204</v>
      </c>
    </row>
    <row r="217" spans="1:15" ht="18" customHeight="1">
      <c r="A217" s="127" t="s">
        <v>724</v>
      </c>
      <c r="B217" s="151">
        <f t="shared" si="6"/>
        <v>6.21</v>
      </c>
      <c r="C217" s="151">
        <f t="shared" si="7"/>
        <v>2016.8438356164384</v>
      </c>
      <c r="D217" s="126">
        <v>412000000</v>
      </c>
      <c r="E217" s="125">
        <v>2016</v>
      </c>
      <c r="F217" s="148">
        <v>42675</v>
      </c>
      <c r="G217" s="98" t="s">
        <v>725</v>
      </c>
      <c r="H217" s="127" t="s">
        <v>2000</v>
      </c>
      <c r="I217" s="127" t="s">
        <v>2028</v>
      </c>
      <c r="J217" s="127" t="s">
        <v>2035</v>
      </c>
      <c r="K217" s="125">
        <v>1</v>
      </c>
      <c r="L217" s="125"/>
      <c r="M217" s="127" t="s">
        <v>177</v>
      </c>
      <c r="N217" s="119" t="s">
        <v>726</v>
      </c>
      <c r="O217" s="128">
        <v>203</v>
      </c>
    </row>
    <row r="218" spans="1:15" ht="18" customHeight="1">
      <c r="A218" s="125" t="s">
        <v>727</v>
      </c>
      <c r="B218" s="151">
        <f t="shared" si="6"/>
        <v>2.08</v>
      </c>
      <c r="C218" s="151">
        <f t="shared" si="7"/>
        <v>2016.6767123287671</v>
      </c>
      <c r="D218" s="126">
        <v>790724</v>
      </c>
      <c r="E218" s="125">
        <v>2016</v>
      </c>
      <c r="F218" s="148">
        <v>42614</v>
      </c>
      <c r="G218" s="98" t="s">
        <v>728</v>
      </c>
      <c r="H218" s="125" t="s">
        <v>2000</v>
      </c>
      <c r="I218" s="125" t="s">
        <v>2028</v>
      </c>
      <c r="J218" s="125" t="s">
        <v>2035</v>
      </c>
      <c r="K218" s="125">
        <v>4</v>
      </c>
      <c r="L218" s="125"/>
      <c r="M218" s="127" t="s">
        <v>112</v>
      </c>
      <c r="N218" s="135" t="s">
        <v>729</v>
      </c>
      <c r="O218" s="128">
        <v>202</v>
      </c>
    </row>
    <row r="219" spans="1:15" ht="18" customHeight="1">
      <c r="A219" s="125" t="s">
        <v>730</v>
      </c>
      <c r="B219" s="151">
        <f t="shared" si="6"/>
        <v>3.09</v>
      </c>
      <c r="C219" s="151">
        <f t="shared" si="7"/>
        <v>2016.6767123287671</v>
      </c>
      <c r="D219" s="126">
        <v>6600000</v>
      </c>
      <c r="E219" s="125">
        <v>2016</v>
      </c>
      <c r="F219" s="148">
        <v>42614</v>
      </c>
      <c r="G219" s="99" t="s">
        <v>731</v>
      </c>
      <c r="H219" s="125" t="s">
        <v>2000</v>
      </c>
      <c r="I219" s="125" t="s">
        <v>2028</v>
      </c>
      <c r="J219" s="125" t="s">
        <v>2035</v>
      </c>
      <c r="K219" s="125">
        <v>5</v>
      </c>
      <c r="L219" s="125"/>
      <c r="M219" s="127" t="s">
        <v>732</v>
      </c>
      <c r="N219" s="135" t="s">
        <v>733</v>
      </c>
      <c r="O219" s="128">
        <v>201</v>
      </c>
    </row>
    <row r="220" spans="1:15" ht="18" customHeight="1">
      <c r="A220" s="127" t="s">
        <v>734</v>
      </c>
      <c r="B220" s="151">
        <f t="shared" si="6"/>
        <v>3.09</v>
      </c>
      <c r="C220" s="151">
        <f t="shared" si="7"/>
        <v>2015.33698630137</v>
      </c>
      <c r="D220" s="126">
        <v>1100000</v>
      </c>
      <c r="E220" s="125">
        <v>2015</v>
      </c>
      <c r="F220" s="148">
        <v>42125</v>
      </c>
      <c r="G220" s="98" t="s">
        <v>735</v>
      </c>
      <c r="H220" s="125" t="s">
        <v>2013</v>
      </c>
      <c r="I220" s="127" t="s">
        <v>2028</v>
      </c>
      <c r="J220" s="127" t="s">
        <v>2035</v>
      </c>
      <c r="K220" s="125">
        <v>1</v>
      </c>
      <c r="L220" s="127"/>
      <c r="M220" s="127" t="s">
        <v>289</v>
      </c>
      <c r="N220" s="119" t="s">
        <v>736</v>
      </c>
      <c r="O220" s="128">
        <v>200</v>
      </c>
    </row>
    <row r="221" spans="1:15" ht="18" customHeight="1">
      <c r="A221" s="119" t="s">
        <v>105</v>
      </c>
      <c r="B221" s="151">
        <f t="shared" si="6"/>
        <v>20.059999999999999</v>
      </c>
      <c r="C221" s="151">
        <f t="shared" si="7"/>
        <v>2015.1698630136987</v>
      </c>
      <c r="D221" s="126">
        <v>10000000</v>
      </c>
      <c r="E221" s="125">
        <v>2015</v>
      </c>
      <c r="F221" s="148">
        <v>42064</v>
      </c>
      <c r="G221" s="98" t="s">
        <v>737</v>
      </c>
      <c r="H221" s="125" t="s">
        <v>2013</v>
      </c>
      <c r="I221" s="127" t="s">
        <v>2028</v>
      </c>
      <c r="J221" s="127" t="s">
        <v>2035</v>
      </c>
      <c r="K221" s="125">
        <v>1</v>
      </c>
      <c r="L221" s="127"/>
      <c r="M221" s="127" t="s">
        <v>105</v>
      </c>
      <c r="N221" s="139" t="s">
        <v>738</v>
      </c>
      <c r="O221" s="128">
        <v>199</v>
      </c>
    </row>
    <row r="222" spans="1:15" ht="18" customHeight="1">
      <c r="A222" s="127" t="s">
        <v>739</v>
      </c>
      <c r="B222" s="151">
        <f t="shared" si="6"/>
        <v>16.07</v>
      </c>
      <c r="C222" s="151">
        <f t="shared" si="7"/>
        <v>2015.1698630136987</v>
      </c>
      <c r="D222" s="126">
        <v>11000000</v>
      </c>
      <c r="E222" s="125">
        <v>2015</v>
      </c>
      <c r="F222" s="148">
        <v>42064</v>
      </c>
      <c r="G222" s="98" t="s">
        <v>740</v>
      </c>
      <c r="H222" s="125" t="s">
        <v>2013</v>
      </c>
      <c r="I222" s="127" t="s">
        <v>2028</v>
      </c>
      <c r="J222" s="127" t="s">
        <v>2035</v>
      </c>
      <c r="K222" s="125">
        <v>5</v>
      </c>
      <c r="L222" s="127"/>
      <c r="M222" s="127" t="s">
        <v>741</v>
      </c>
      <c r="N222" s="139" t="s">
        <v>742</v>
      </c>
      <c r="O222" s="128">
        <v>198</v>
      </c>
    </row>
    <row r="223" spans="1:15" ht="18" customHeight="1">
      <c r="A223" s="127" t="s">
        <v>546</v>
      </c>
      <c r="B223" s="151">
        <f t="shared" si="6"/>
        <v>21.04</v>
      </c>
      <c r="C223" s="151">
        <f t="shared" si="7"/>
        <v>2015.0931506849315</v>
      </c>
      <c r="D223" s="126">
        <v>50000</v>
      </c>
      <c r="E223" s="125">
        <v>2015</v>
      </c>
      <c r="F223" s="148">
        <v>42036</v>
      </c>
      <c r="G223" s="98" t="s">
        <v>743</v>
      </c>
      <c r="H223" s="125" t="s">
        <v>2017</v>
      </c>
      <c r="I223" s="127" t="s">
        <v>2032</v>
      </c>
      <c r="J223" s="127" t="s">
        <v>2035</v>
      </c>
      <c r="K223" s="125">
        <v>1</v>
      </c>
      <c r="L223" s="127"/>
      <c r="M223" s="127" t="s">
        <v>443</v>
      </c>
      <c r="N223" s="139" t="s">
        <v>744</v>
      </c>
      <c r="O223" s="128">
        <v>197</v>
      </c>
    </row>
    <row r="224" spans="1:15" ht="18" customHeight="1">
      <c r="A224" s="125" t="s">
        <v>745</v>
      </c>
      <c r="B224" s="151">
        <f t="shared" si="6"/>
        <v>4.1900000000000004</v>
      </c>
      <c r="C224" s="151">
        <f t="shared" si="7"/>
        <v>2015.9232876712329</v>
      </c>
      <c r="D224" s="126">
        <v>198000000</v>
      </c>
      <c r="E224" s="125">
        <v>2015</v>
      </c>
      <c r="F224" s="148">
        <v>42339</v>
      </c>
      <c r="G224" s="99" t="s">
        <v>746</v>
      </c>
      <c r="H224" s="127" t="s">
        <v>2000</v>
      </c>
      <c r="I224" s="125" t="s">
        <v>2032</v>
      </c>
      <c r="J224" s="127" t="s">
        <v>2035</v>
      </c>
      <c r="K224" s="125">
        <v>2</v>
      </c>
      <c r="L224" s="127"/>
      <c r="M224" s="127" t="s">
        <v>747</v>
      </c>
      <c r="N224" s="135" t="s">
        <v>748</v>
      </c>
      <c r="O224" s="128">
        <v>196</v>
      </c>
    </row>
    <row r="225" spans="1:15" ht="18" customHeight="1">
      <c r="A225" s="125" t="s">
        <v>749</v>
      </c>
      <c r="B225" s="151">
        <f t="shared" si="6"/>
        <v>11.08</v>
      </c>
      <c r="C225" s="151">
        <f t="shared" si="7"/>
        <v>2015.9232876712329</v>
      </c>
      <c r="D225" s="126">
        <v>13000000</v>
      </c>
      <c r="E225" s="125">
        <v>2015</v>
      </c>
      <c r="F225" s="148">
        <v>42339</v>
      </c>
      <c r="G225" s="99" t="s">
        <v>751</v>
      </c>
      <c r="H225" s="125" t="s">
        <v>2000</v>
      </c>
      <c r="I225" s="125" t="s">
        <v>2028</v>
      </c>
      <c r="J225" s="125" t="s">
        <v>2035</v>
      </c>
      <c r="K225" s="125">
        <v>1</v>
      </c>
      <c r="L225" s="125"/>
      <c r="M225" s="127" t="s">
        <v>26</v>
      </c>
      <c r="N225" s="135" t="s">
        <v>752</v>
      </c>
      <c r="O225" s="128">
        <v>195</v>
      </c>
    </row>
    <row r="226" spans="1:15" ht="18" customHeight="1">
      <c r="A226" s="125" t="s">
        <v>754</v>
      </c>
      <c r="B226" s="151">
        <f t="shared" si="6"/>
        <v>9.11</v>
      </c>
      <c r="C226" s="151">
        <f t="shared" si="7"/>
        <v>2015.9232876712329</v>
      </c>
      <c r="D226" s="126">
        <v>40000</v>
      </c>
      <c r="E226" s="125">
        <v>2015</v>
      </c>
      <c r="F226" s="148">
        <v>42339</v>
      </c>
      <c r="G226" s="99" t="s">
        <v>756</v>
      </c>
      <c r="H226" s="125" t="s">
        <v>2012</v>
      </c>
      <c r="I226" s="125" t="s">
        <v>2028</v>
      </c>
      <c r="J226" s="125" t="s">
        <v>2035</v>
      </c>
      <c r="K226" s="125">
        <v>4</v>
      </c>
      <c r="L226" s="125"/>
      <c r="M226" s="127" t="s">
        <v>757</v>
      </c>
      <c r="N226" s="135" t="s">
        <v>758</v>
      </c>
      <c r="O226" s="128">
        <v>194</v>
      </c>
    </row>
    <row r="227" spans="1:15" ht="18" customHeight="1">
      <c r="A227" s="125" t="s">
        <v>759</v>
      </c>
      <c r="B227" s="151">
        <f t="shared" si="6"/>
        <v>19.059999999999999</v>
      </c>
      <c r="C227" s="151">
        <f t="shared" si="7"/>
        <v>2015.9232876712329</v>
      </c>
      <c r="D227" s="126">
        <v>3300000</v>
      </c>
      <c r="E227" s="125">
        <v>2015</v>
      </c>
      <c r="F227" s="148">
        <v>42339</v>
      </c>
      <c r="G227" s="99" t="s">
        <v>761</v>
      </c>
      <c r="H227" s="125" t="s">
        <v>2000</v>
      </c>
      <c r="I227" s="125" t="s">
        <v>2032</v>
      </c>
      <c r="J227" s="125" t="s">
        <v>2035</v>
      </c>
      <c r="K227" s="125">
        <v>2</v>
      </c>
      <c r="L227" s="125"/>
      <c r="M227" s="127" t="s">
        <v>762</v>
      </c>
      <c r="N227" s="135" t="s">
        <v>763</v>
      </c>
      <c r="O227" s="128">
        <v>193</v>
      </c>
    </row>
    <row r="228" spans="1:15" ht="18" customHeight="1">
      <c r="A228" s="125" t="s">
        <v>764</v>
      </c>
      <c r="B228" s="151">
        <f t="shared" si="6"/>
        <v>22.05</v>
      </c>
      <c r="C228" s="151">
        <f t="shared" si="7"/>
        <v>2015.9232876712329</v>
      </c>
      <c r="D228" s="126">
        <v>6400000</v>
      </c>
      <c r="E228" s="125">
        <v>2015</v>
      </c>
      <c r="F228" s="148">
        <v>42339</v>
      </c>
      <c r="G228" s="99" t="s">
        <v>766</v>
      </c>
      <c r="H228" s="125" t="s">
        <v>2000</v>
      </c>
      <c r="I228" s="125" t="s">
        <v>2028</v>
      </c>
      <c r="J228" s="125" t="s">
        <v>2035</v>
      </c>
      <c r="K228" s="125">
        <v>5</v>
      </c>
      <c r="L228" s="125"/>
      <c r="M228" s="127" t="s">
        <v>191</v>
      </c>
      <c r="N228" s="135" t="s">
        <v>767</v>
      </c>
      <c r="O228" s="128">
        <v>192</v>
      </c>
    </row>
    <row r="229" spans="1:15" ht="18" customHeight="1">
      <c r="A229" s="127" t="s">
        <v>769</v>
      </c>
      <c r="B229" s="151">
        <f t="shared" si="6"/>
        <v>8.1199999999999992</v>
      </c>
      <c r="C229" s="151">
        <f t="shared" si="7"/>
        <v>2015.504109589041</v>
      </c>
      <c r="D229" s="126">
        <v>500000</v>
      </c>
      <c r="E229" s="125">
        <v>2015</v>
      </c>
      <c r="F229" s="148">
        <v>42186</v>
      </c>
      <c r="G229" s="98" t="s">
        <v>770</v>
      </c>
      <c r="H229" s="127" t="s">
        <v>2000</v>
      </c>
      <c r="I229" s="127" t="s">
        <v>2028</v>
      </c>
      <c r="J229" s="127" t="s">
        <v>2036</v>
      </c>
      <c r="K229" s="125">
        <v>5</v>
      </c>
      <c r="L229" s="127"/>
      <c r="M229" s="127" t="s">
        <v>191</v>
      </c>
      <c r="N229" s="136" t="s">
        <v>771</v>
      </c>
      <c r="O229" s="128">
        <v>191</v>
      </c>
    </row>
    <row r="230" spans="1:15" ht="18" customHeight="1">
      <c r="A230" s="119" t="s">
        <v>772</v>
      </c>
      <c r="B230" s="151">
        <f t="shared" si="6"/>
        <v>1.17</v>
      </c>
      <c r="C230" s="151">
        <f t="shared" si="7"/>
        <v>2015.504109589041</v>
      </c>
      <c r="D230" s="126">
        <v>37000000</v>
      </c>
      <c r="E230" s="125">
        <v>2015</v>
      </c>
      <c r="F230" s="148">
        <v>42186</v>
      </c>
      <c r="G230" s="98" t="s">
        <v>774</v>
      </c>
      <c r="H230" s="127" t="s">
        <v>2000</v>
      </c>
      <c r="I230" s="127" t="s">
        <v>2028</v>
      </c>
      <c r="J230" s="127" t="s">
        <v>2035</v>
      </c>
      <c r="K230" s="125">
        <v>1</v>
      </c>
      <c r="L230" s="127"/>
      <c r="M230" s="127" t="s">
        <v>289</v>
      </c>
      <c r="N230" s="119" t="s">
        <v>775</v>
      </c>
      <c r="O230" s="128">
        <v>190</v>
      </c>
    </row>
    <row r="231" spans="1:15" ht="18" customHeight="1">
      <c r="A231" s="127" t="s">
        <v>779</v>
      </c>
      <c r="B231" s="151">
        <f t="shared" si="6"/>
        <v>21.33</v>
      </c>
      <c r="C231" s="151">
        <f t="shared" si="7"/>
        <v>2015.504109589041</v>
      </c>
      <c r="D231" s="126">
        <v>21500000</v>
      </c>
      <c r="E231" s="125">
        <v>2015</v>
      </c>
      <c r="F231" s="148">
        <v>42186</v>
      </c>
      <c r="G231" s="98" t="s">
        <v>777</v>
      </c>
      <c r="H231" s="127" t="s">
        <v>2002</v>
      </c>
      <c r="I231" s="127" t="s">
        <v>2028</v>
      </c>
      <c r="J231" s="127" t="s">
        <v>2035</v>
      </c>
      <c r="K231" s="125">
        <v>5</v>
      </c>
      <c r="L231" s="127"/>
      <c r="M231" s="127" t="s">
        <v>465</v>
      </c>
      <c r="N231" s="119" t="s">
        <v>778</v>
      </c>
      <c r="O231" s="128">
        <v>189</v>
      </c>
    </row>
    <row r="232" spans="1:15" ht="18" customHeight="1">
      <c r="A232" s="127" t="s">
        <v>779</v>
      </c>
      <c r="B232" s="151">
        <f t="shared" si="6"/>
        <v>21.33</v>
      </c>
      <c r="C232" s="151">
        <f t="shared" si="7"/>
        <v>2015.4219178082192</v>
      </c>
      <c r="D232" s="126">
        <v>4000000</v>
      </c>
      <c r="E232" s="125">
        <v>2015</v>
      </c>
      <c r="F232" s="148">
        <v>42156</v>
      </c>
      <c r="G232" s="98" t="s">
        <v>780</v>
      </c>
      <c r="H232" s="127" t="s">
        <v>2002</v>
      </c>
      <c r="I232" s="127" t="s">
        <v>2028</v>
      </c>
      <c r="J232" s="127" t="s">
        <v>2035</v>
      </c>
      <c r="K232" s="125">
        <v>2</v>
      </c>
      <c r="L232" s="127"/>
      <c r="M232" s="127" t="s">
        <v>297</v>
      </c>
      <c r="N232" s="119" t="s">
        <v>781</v>
      </c>
      <c r="O232" s="128">
        <v>188</v>
      </c>
    </row>
    <row r="233" spans="1:15" ht="18" customHeight="1">
      <c r="A233" s="127" t="s">
        <v>1992</v>
      </c>
      <c r="B233" s="151">
        <f t="shared" si="6"/>
        <v>1.27</v>
      </c>
      <c r="C233" s="151">
        <f t="shared" si="7"/>
        <v>2015.1698630136987</v>
      </c>
      <c r="D233" s="126">
        <v>30</v>
      </c>
      <c r="E233" s="125">
        <v>2015</v>
      </c>
      <c r="F233" s="148">
        <v>42064</v>
      </c>
      <c r="G233" s="98" t="s">
        <v>783</v>
      </c>
      <c r="H233" s="125" t="s">
        <v>2002</v>
      </c>
      <c r="I233" s="127" t="s">
        <v>2029</v>
      </c>
      <c r="J233" s="127" t="s">
        <v>2036</v>
      </c>
      <c r="K233" s="125">
        <v>4</v>
      </c>
      <c r="L233" s="127"/>
      <c r="M233" s="127" t="s">
        <v>191</v>
      </c>
      <c r="N233" s="139" t="s">
        <v>784</v>
      </c>
      <c r="O233" s="128">
        <v>187</v>
      </c>
    </row>
    <row r="234" spans="1:15" ht="18" customHeight="1">
      <c r="A234" s="127" t="s">
        <v>785</v>
      </c>
      <c r="B234" s="151">
        <f t="shared" si="6"/>
        <v>9.0299999999999994</v>
      </c>
      <c r="C234" s="151">
        <f t="shared" si="7"/>
        <v>2015.33698630137</v>
      </c>
      <c r="D234" s="126">
        <v>100000</v>
      </c>
      <c r="E234" s="125">
        <v>2015</v>
      </c>
      <c r="F234" s="148">
        <v>42125</v>
      </c>
      <c r="G234" s="98" t="s">
        <v>787</v>
      </c>
      <c r="H234" s="127" t="s">
        <v>2002</v>
      </c>
      <c r="I234" s="127" t="s">
        <v>2028</v>
      </c>
      <c r="J234" s="127" t="s">
        <v>2035</v>
      </c>
      <c r="K234" s="125">
        <v>1</v>
      </c>
      <c r="L234" s="127"/>
      <c r="M234" s="127" t="s">
        <v>622</v>
      </c>
      <c r="N234" s="119" t="s">
        <v>788</v>
      </c>
      <c r="O234" s="128">
        <v>186</v>
      </c>
    </row>
    <row r="235" spans="1:15" ht="18" customHeight="1">
      <c r="A235" s="127" t="s">
        <v>789</v>
      </c>
      <c r="B235" s="151">
        <f t="shared" si="6"/>
        <v>13.04</v>
      </c>
      <c r="C235" s="151">
        <f t="shared" si="7"/>
        <v>2015.33698630137</v>
      </c>
      <c r="D235" s="126">
        <v>400000</v>
      </c>
      <c r="E235" s="125">
        <v>2015</v>
      </c>
      <c r="F235" s="148">
        <v>42125</v>
      </c>
      <c r="G235" s="98" t="s">
        <v>791</v>
      </c>
      <c r="H235" s="125" t="s">
        <v>2011</v>
      </c>
      <c r="I235" s="127" t="s">
        <v>2028</v>
      </c>
      <c r="J235" s="127" t="s">
        <v>2035</v>
      </c>
      <c r="K235" s="125">
        <v>2</v>
      </c>
      <c r="L235" s="127"/>
      <c r="M235" s="127" t="s">
        <v>289</v>
      </c>
      <c r="N235" s="137" t="s">
        <v>792</v>
      </c>
      <c r="O235" s="128">
        <v>185</v>
      </c>
    </row>
    <row r="236" spans="1:15" ht="18" customHeight="1">
      <c r="A236" s="127" t="s">
        <v>793</v>
      </c>
      <c r="B236" s="151">
        <f t="shared" si="6"/>
        <v>1.19</v>
      </c>
      <c r="C236" s="151">
        <f t="shared" si="7"/>
        <v>2015.33698630137</v>
      </c>
      <c r="D236" s="126">
        <v>3900000</v>
      </c>
      <c r="E236" s="125">
        <v>2015</v>
      </c>
      <c r="F236" s="148">
        <v>42125</v>
      </c>
      <c r="G236" s="98" t="s">
        <v>795</v>
      </c>
      <c r="H236" s="127" t="s">
        <v>2000</v>
      </c>
      <c r="I236" s="127" t="s">
        <v>2028</v>
      </c>
      <c r="J236" s="127" t="s">
        <v>2035</v>
      </c>
      <c r="K236" s="125">
        <v>1</v>
      </c>
      <c r="L236" s="127"/>
      <c r="M236" s="127" t="s">
        <v>796</v>
      </c>
      <c r="N236" s="119" t="s">
        <v>797</v>
      </c>
      <c r="O236" s="128">
        <v>184</v>
      </c>
    </row>
    <row r="237" spans="1:15" ht="18" customHeight="1">
      <c r="A237" s="125" t="s">
        <v>798</v>
      </c>
      <c r="B237" s="151">
        <f t="shared" si="6"/>
        <v>19.2</v>
      </c>
      <c r="C237" s="151">
        <f t="shared" si="7"/>
        <v>2015.841095890411</v>
      </c>
      <c r="D237" s="126">
        <v>70000000</v>
      </c>
      <c r="E237" s="125">
        <v>2015</v>
      </c>
      <c r="F237" s="148">
        <v>42309</v>
      </c>
      <c r="G237" s="99" t="s">
        <v>800</v>
      </c>
      <c r="H237" s="125" t="s">
        <v>2000</v>
      </c>
      <c r="I237" s="125" t="s">
        <v>2028</v>
      </c>
      <c r="J237" s="125" t="s">
        <v>2036</v>
      </c>
      <c r="K237" s="125">
        <v>5</v>
      </c>
      <c r="L237" s="125"/>
      <c r="M237" s="127" t="s">
        <v>801</v>
      </c>
      <c r="N237" s="135" t="s">
        <v>802</v>
      </c>
      <c r="O237" s="128">
        <v>183</v>
      </c>
    </row>
    <row r="238" spans="1:15" ht="18" customHeight="1">
      <c r="A238" s="125" t="s">
        <v>803</v>
      </c>
      <c r="B238" s="151">
        <f t="shared" si="6"/>
        <v>20.079999999999998</v>
      </c>
      <c r="C238" s="151">
        <f t="shared" si="7"/>
        <v>2015.841095890411</v>
      </c>
      <c r="D238" s="126">
        <v>157000</v>
      </c>
      <c r="E238" s="125">
        <v>2015</v>
      </c>
      <c r="F238" s="148">
        <v>42309</v>
      </c>
      <c r="G238" s="99" t="s">
        <v>805</v>
      </c>
      <c r="H238" s="125" t="s">
        <v>2010</v>
      </c>
      <c r="I238" s="125" t="s">
        <v>2028</v>
      </c>
      <c r="J238" s="125" t="s">
        <v>2035</v>
      </c>
      <c r="K238" s="125">
        <v>2</v>
      </c>
      <c r="L238" s="125"/>
      <c r="M238" s="127" t="s">
        <v>465</v>
      </c>
      <c r="N238" s="137" t="s">
        <v>806</v>
      </c>
      <c r="O238" s="128">
        <v>182</v>
      </c>
    </row>
    <row r="239" spans="1:15" ht="18" customHeight="1">
      <c r="A239" s="127" t="s">
        <v>808</v>
      </c>
      <c r="B239" s="151">
        <f t="shared" si="6"/>
        <v>5.19</v>
      </c>
      <c r="C239" s="151">
        <f t="shared" si="7"/>
        <v>2015.7561643835616</v>
      </c>
      <c r="D239" s="126">
        <v>15000000</v>
      </c>
      <c r="E239" s="125">
        <v>2015</v>
      </c>
      <c r="F239" s="148">
        <v>42278</v>
      </c>
      <c r="G239" s="98" t="s">
        <v>809</v>
      </c>
      <c r="H239" s="127" t="s">
        <v>2010</v>
      </c>
      <c r="I239" s="127" t="s">
        <v>2028</v>
      </c>
      <c r="J239" s="127" t="s">
        <v>2035</v>
      </c>
      <c r="K239" s="125">
        <v>3</v>
      </c>
      <c r="L239" s="127"/>
      <c r="M239" s="127" t="s">
        <v>150</v>
      </c>
      <c r="N239" s="119" t="s">
        <v>810</v>
      </c>
      <c r="O239" s="128">
        <v>181</v>
      </c>
    </row>
    <row r="240" spans="1:15" ht="18" customHeight="1">
      <c r="A240" s="127" t="s">
        <v>811</v>
      </c>
      <c r="B240" s="151">
        <f t="shared" si="6"/>
        <v>19.05</v>
      </c>
      <c r="C240" s="151">
        <f t="shared" si="7"/>
        <v>2015.1698630136987</v>
      </c>
      <c r="D240" s="126">
        <v>500000</v>
      </c>
      <c r="E240" s="125">
        <v>2015</v>
      </c>
      <c r="F240" s="148">
        <v>42064</v>
      </c>
      <c r="G240" s="98" t="s">
        <v>812</v>
      </c>
      <c r="H240" s="125" t="s">
        <v>2011</v>
      </c>
      <c r="I240" s="127" t="s">
        <v>2028</v>
      </c>
      <c r="J240" s="127" t="s">
        <v>2035</v>
      </c>
      <c r="K240" s="125">
        <v>1</v>
      </c>
      <c r="L240" s="127"/>
      <c r="M240" s="127" t="s">
        <v>67</v>
      </c>
      <c r="N240" s="139" t="s">
        <v>813</v>
      </c>
      <c r="O240" s="128">
        <v>180</v>
      </c>
    </row>
    <row r="241" spans="1:15" ht="18" customHeight="1">
      <c r="A241" s="127" t="s">
        <v>814</v>
      </c>
      <c r="B241" s="151">
        <f t="shared" si="6"/>
        <v>3.18</v>
      </c>
      <c r="C241" s="151">
        <f t="shared" si="7"/>
        <v>2015.5890410958905</v>
      </c>
      <c r="D241" s="126">
        <v>2400000</v>
      </c>
      <c r="E241" s="125">
        <v>2015</v>
      </c>
      <c r="F241" s="148">
        <v>42217</v>
      </c>
      <c r="G241" s="98" t="s">
        <v>816</v>
      </c>
      <c r="H241" s="127" t="s">
        <v>2010</v>
      </c>
      <c r="I241" s="127" t="s">
        <v>2028</v>
      </c>
      <c r="J241" s="127" t="s">
        <v>2035</v>
      </c>
      <c r="K241" s="125">
        <v>3</v>
      </c>
      <c r="L241" s="127"/>
      <c r="M241" s="127" t="s">
        <v>191</v>
      </c>
      <c r="N241" s="119" t="s">
        <v>817</v>
      </c>
      <c r="O241" s="128">
        <v>179</v>
      </c>
    </row>
    <row r="242" spans="1:15" ht="18" customHeight="1">
      <c r="A242" s="127" t="s">
        <v>445</v>
      </c>
      <c r="B242" s="151">
        <f t="shared" si="6"/>
        <v>2.15</v>
      </c>
      <c r="C242" s="151">
        <f t="shared" si="7"/>
        <v>2015.1698630136987</v>
      </c>
      <c r="D242" s="126">
        <v>10000</v>
      </c>
      <c r="E242" s="125">
        <v>2015</v>
      </c>
      <c r="F242" s="148">
        <v>42064</v>
      </c>
      <c r="G242" s="98" t="s">
        <v>819</v>
      </c>
      <c r="H242" s="125" t="s">
        <v>2007</v>
      </c>
      <c r="I242" s="125" t="s">
        <v>2028</v>
      </c>
      <c r="J242" s="127" t="s">
        <v>2035</v>
      </c>
      <c r="K242" s="125">
        <v>1</v>
      </c>
      <c r="L242" s="127"/>
      <c r="M242" s="127" t="s">
        <v>191</v>
      </c>
      <c r="N242" s="119" t="s">
        <v>820</v>
      </c>
      <c r="O242" s="128">
        <v>178</v>
      </c>
    </row>
    <row r="243" spans="1:15" ht="18" customHeight="1">
      <c r="A243" s="127" t="s">
        <v>821</v>
      </c>
      <c r="B243" s="151">
        <f t="shared" si="6"/>
        <v>1.07</v>
      </c>
      <c r="C243" s="151">
        <f t="shared" si="7"/>
        <v>2015.0931506849315</v>
      </c>
      <c r="D243" s="126">
        <v>80000000</v>
      </c>
      <c r="E243" s="125">
        <v>2015</v>
      </c>
      <c r="F243" s="148">
        <v>42036</v>
      </c>
      <c r="G243" s="98" t="s">
        <v>822</v>
      </c>
      <c r="H243" s="125" t="s">
        <v>2013</v>
      </c>
      <c r="I243" s="127" t="s">
        <v>2028</v>
      </c>
      <c r="J243" s="127" t="s">
        <v>2036</v>
      </c>
      <c r="K243" s="125">
        <v>2</v>
      </c>
      <c r="L243" s="127"/>
      <c r="M243" s="127" t="s">
        <v>278</v>
      </c>
      <c r="N243" s="136" t="s">
        <v>823</v>
      </c>
      <c r="O243" s="128">
        <v>177</v>
      </c>
    </row>
    <row r="244" spans="1:15" ht="18" customHeight="1">
      <c r="A244" s="125" t="s">
        <v>824</v>
      </c>
      <c r="B244" s="151">
        <f t="shared" si="6"/>
        <v>21.11</v>
      </c>
      <c r="C244" s="151">
        <f t="shared" si="7"/>
        <v>2015.33698630137</v>
      </c>
      <c r="D244" s="126">
        <v>4500000</v>
      </c>
      <c r="E244" s="125">
        <v>2015</v>
      </c>
      <c r="F244" s="148">
        <v>42125</v>
      </c>
      <c r="G244" s="99" t="s">
        <v>825</v>
      </c>
      <c r="H244" s="125" t="s">
        <v>2013</v>
      </c>
      <c r="I244" s="125" t="s">
        <v>2028</v>
      </c>
      <c r="J244" s="125" t="s">
        <v>2035</v>
      </c>
      <c r="K244" s="125">
        <v>4</v>
      </c>
      <c r="L244" s="125"/>
      <c r="M244" s="127" t="s">
        <v>826</v>
      </c>
      <c r="N244" s="119" t="s">
        <v>827</v>
      </c>
      <c r="O244" s="128">
        <v>176</v>
      </c>
    </row>
    <row r="245" spans="1:15" ht="18" customHeight="1">
      <c r="A245" s="125" t="s">
        <v>118</v>
      </c>
      <c r="B245" s="151">
        <f t="shared" si="6"/>
        <v>14.13</v>
      </c>
      <c r="C245" s="151">
        <f t="shared" si="7"/>
        <v>2014.0082191780823</v>
      </c>
      <c r="D245" s="126">
        <v>1100000</v>
      </c>
      <c r="E245" s="125">
        <v>2014</v>
      </c>
      <c r="F245" s="148">
        <v>41640</v>
      </c>
      <c r="G245" s="140" t="s">
        <v>828</v>
      </c>
      <c r="H245" s="125" t="s">
        <v>2004</v>
      </c>
      <c r="I245" s="125" t="s">
        <v>2028</v>
      </c>
      <c r="J245" s="125" t="s">
        <v>2035</v>
      </c>
      <c r="K245" s="125">
        <v>2</v>
      </c>
      <c r="L245" s="125"/>
      <c r="M245" s="127" t="s">
        <v>411</v>
      </c>
      <c r="N245" s="135" t="s">
        <v>829</v>
      </c>
      <c r="O245" s="128">
        <v>175</v>
      </c>
    </row>
    <row r="246" spans="1:15" ht="18" customHeight="1">
      <c r="A246" s="125" t="s">
        <v>830</v>
      </c>
      <c r="B246" s="151">
        <f t="shared" si="6"/>
        <v>1.03</v>
      </c>
      <c r="C246" s="151">
        <f t="shared" si="7"/>
        <v>2014.2547945205479</v>
      </c>
      <c r="D246" s="126">
        <v>2400000</v>
      </c>
      <c r="E246" s="125">
        <v>2014</v>
      </c>
      <c r="F246" s="148">
        <v>41730</v>
      </c>
      <c r="G246" s="140" t="s">
        <v>831</v>
      </c>
      <c r="H246" s="125" t="s">
        <v>2000</v>
      </c>
      <c r="I246" s="125" t="s">
        <v>2028</v>
      </c>
      <c r="J246" s="125" t="s">
        <v>2035</v>
      </c>
      <c r="K246" s="125">
        <v>1</v>
      </c>
      <c r="L246" s="125"/>
      <c r="M246" s="127" t="s">
        <v>475</v>
      </c>
      <c r="N246" s="135" t="s">
        <v>832</v>
      </c>
      <c r="O246" s="128">
        <v>174</v>
      </c>
    </row>
    <row r="247" spans="1:15" ht="18" customHeight="1">
      <c r="A247" s="125" t="s">
        <v>833</v>
      </c>
      <c r="B247" s="151">
        <f t="shared" si="6"/>
        <v>3.24</v>
      </c>
      <c r="C247" s="151">
        <f t="shared" si="7"/>
        <v>2014.5890410958905</v>
      </c>
      <c r="D247" s="126">
        <v>4500000</v>
      </c>
      <c r="E247" s="125">
        <v>2014</v>
      </c>
      <c r="F247" s="148">
        <v>41852</v>
      </c>
      <c r="G247" s="99" t="s">
        <v>834</v>
      </c>
      <c r="H247" s="125" t="s">
        <v>2013</v>
      </c>
      <c r="I247" s="125" t="s">
        <v>2028</v>
      </c>
      <c r="J247" s="125" t="s">
        <v>2036</v>
      </c>
      <c r="K247" s="125">
        <v>2</v>
      </c>
      <c r="L247" s="125"/>
      <c r="M247" s="127" t="s">
        <v>622</v>
      </c>
      <c r="N247" s="135" t="s">
        <v>835</v>
      </c>
      <c r="O247" s="128">
        <v>173</v>
      </c>
    </row>
    <row r="248" spans="1:15" ht="18" customHeight="1">
      <c r="A248" s="125" t="s">
        <v>1990</v>
      </c>
      <c r="B248" s="151">
        <f t="shared" si="6"/>
        <v>16.39</v>
      </c>
      <c r="C248" s="151">
        <f t="shared" si="7"/>
        <v>2014.9232876712329</v>
      </c>
      <c r="D248" s="126">
        <v>5190396</v>
      </c>
      <c r="E248" s="125">
        <v>2014</v>
      </c>
      <c r="F248" s="148">
        <v>41974</v>
      </c>
      <c r="G248" s="99" t="s">
        <v>837</v>
      </c>
      <c r="H248" s="125" t="s">
        <v>2002</v>
      </c>
      <c r="I248" s="127" t="s">
        <v>2029</v>
      </c>
      <c r="J248" s="125" t="s">
        <v>2035</v>
      </c>
      <c r="K248" s="125">
        <v>2</v>
      </c>
      <c r="L248" s="125"/>
      <c r="M248" s="127" t="s">
        <v>838</v>
      </c>
      <c r="N248" s="135" t="s">
        <v>839</v>
      </c>
      <c r="O248" s="128">
        <v>172</v>
      </c>
    </row>
    <row r="249" spans="1:15" ht="18" customHeight="1">
      <c r="A249" s="127" t="s">
        <v>840</v>
      </c>
      <c r="B249" s="151">
        <f t="shared" si="6"/>
        <v>19.13</v>
      </c>
      <c r="C249" s="151">
        <f t="shared" si="7"/>
        <v>2014.9232876712329</v>
      </c>
      <c r="D249" s="126">
        <v>10000000</v>
      </c>
      <c r="E249" s="125">
        <v>2014</v>
      </c>
      <c r="F249" s="148">
        <v>41974</v>
      </c>
      <c r="G249" s="98" t="s">
        <v>841</v>
      </c>
      <c r="H249" s="127" t="s">
        <v>2018</v>
      </c>
      <c r="I249" s="127" t="s">
        <v>2028</v>
      </c>
      <c r="J249" s="127" t="s">
        <v>2035</v>
      </c>
      <c r="K249" s="125">
        <v>2</v>
      </c>
      <c r="L249" s="127"/>
      <c r="M249" s="127" t="s">
        <v>842</v>
      </c>
      <c r="N249" s="136" t="s">
        <v>843</v>
      </c>
      <c r="O249" s="128">
        <v>171</v>
      </c>
    </row>
    <row r="250" spans="1:15" ht="18" customHeight="1">
      <c r="A250" s="125" t="s">
        <v>844</v>
      </c>
      <c r="B250" s="151">
        <f t="shared" si="6"/>
        <v>9.18</v>
      </c>
      <c r="C250" s="151">
        <f t="shared" si="7"/>
        <v>2014.0931506849315</v>
      </c>
      <c r="D250" s="126">
        <v>146000</v>
      </c>
      <c r="E250" s="125">
        <v>2014</v>
      </c>
      <c r="F250" s="148">
        <v>41671</v>
      </c>
      <c r="G250" s="99" t="s">
        <v>845</v>
      </c>
      <c r="H250" s="125" t="s">
        <v>2016</v>
      </c>
      <c r="I250" s="125" t="s">
        <v>2032</v>
      </c>
      <c r="J250" s="125" t="s">
        <v>2035</v>
      </c>
      <c r="K250" s="125">
        <v>2</v>
      </c>
      <c r="L250" s="125"/>
      <c r="M250" s="127" t="s">
        <v>844</v>
      </c>
      <c r="N250" s="135" t="s">
        <v>846</v>
      </c>
      <c r="O250" s="128">
        <v>170</v>
      </c>
    </row>
    <row r="251" spans="1:15" ht="18" customHeight="1">
      <c r="A251" s="125" t="s">
        <v>847</v>
      </c>
      <c r="B251" s="151">
        <f t="shared" si="6"/>
        <v>5.04</v>
      </c>
      <c r="C251" s="151">
        <f t="shared" si="7"/>
        <v>2014.33698630137</v>
      </c>
      <c r="D251" s="126">
        <v>145000000</v>
      </c>
      <c r="E251" s="125">
        <v>2014</v>
      </c>
      <c r="F251" s="148">
        <v>41760</v>
      </c>
      <c r="G251" s="99" t="s">
        <v>848</v>
      </c>
      <c r="H251" s="125" t="s">
        <v>2000</v>
      </c>
      <c r="I251" s="125" t="s">
        <v>2028</v>
      </c>
      <c r="J251" s="125" t="s">
        <v>2036</v>
      </c>
      <c r="K251" s="125">
        <v>1</v>
      </c>
      <c r="L251" s="125"/>
      <c r="M251" s="127" t="s">
        <v>195</v>
      </c>
      <c r="N251" s="135" t="s">
        <v>849</v>
      </c>
      <c r="O251" s="128">
        <v>169</v>
      </c>
    </row>
    <row r="252" spans="1:15" ht="18" customHeight="1">
      <c r="A252" s="127" t="s">
        <v>850</v>
      </c>
      <c r="B252" s="151">
        <f t="shared" si="6"/>
        <v>21.03</v>
      </c>
      <c r="C252" s="151">
        <f t="shared" si="7"/>
        <v>2014.5890410958905</v>
      </c>
      <c r="D252" s="126">
        <v>4000000</v>
      </c>
      <c r="E252" s="125">
        <v>2014</v>
      </c>
      <c r="F252" s="148">
        <v>41852</v>
      </c>
      <c r="G252" s="98" t="s">
        <v>851</v>
      </c>
      <c r="H252" s="127" t="s">
        <v>2004</v>
      </c>
      <c r="I252" s="127" t="s">
        <v>2028</v>
      </c>
      <c r="J252" s="127" t="s">
        <v>2035</v>
      </c>
      <c r="K252" s="125">
        <v>3</v>
      </c>
      <c r="L252" s="127"/>
      <c r="M252" s="127" t="s">
        <v>852</v>
      </c>
      <c r="N252" s="136" t="s">
        <v>853</v>
      </c>
      <c r="O252" s="128">
        <v>168</v>
      </c>
    </row>
    <row r="253" spans="1:15" ht="18" customHeight="1">
      <c r="A253" s="125" t="s">
        <v>854</v>
      </c>
      <c r="B253" s="151">
        <f t="shared" si="6"/>
        <v>5.21</v>
      </c>
      <c r="C253" s="151">
        <f t="shared" si="7"/>
        <v>2014.504109589041</v>
      </c>
      <c r="D253" s="126">
        <v>4000000</v>
      </c>
      <c r="E253" s="125">
        <v>2014</v>
      </c>
      <c r="F253" s="148">
        <v>41821</v>
      </c>
      <c r="G253" s="99" t="s">
        <v>855</v>
      </c>
      <c r="H253" s="125" t="s">
        <v>2012</v>
      </c>
      <c r="I253" s="125" t="s">
        <v>2028</v>
      </c>
      <c r="J253" s="125" t="s">
        <v>2035</v>
      </c>
      <c r="K253" s="125">
        <v>1</v>
      </c>
      <c r="L253" s="125"/>
      <c r="M253" s="127" t="s">
        <v>856</v>
      </c>
      <c r="N253" s="135" t="s">
        <v>857</v>
      </c>
      <c r="O253" s="128">
        <v>167</v>
      </c>
    </row>
    <row r="254" spans="1:15" ht="18" customHeight="1">
      <c r="A254" s="127" t="s">
        <v>858</v>
      </c>
      <c r="B254" s="151">
        <f t="shared" si="6"/>
        <v>10.15</v>
      </c>
      <c r="C254" s="151">
        <f t="shared" si="7"/>
        <v>2014.7561643835616</v>
      </c>
      <c r="D254" s="126">
        <v>76000000</v>
      </c>
      <c r="E254" s="125">
        <v>2014</v>
      </c>
      <c r="F254" s="148">
        <v>41913</v>
      </c>
      <c r="G254" s="98" t="s">
        <v>859</v>
      </c>
      <c r="H254" s="125" t="s">
        <v>2012</v>
      </c>
      <c r="I254" s="127" t="s">
        <v>2028</v>
      </c>
      <c r="J254" s="127" t="s">
        <v>2036</v>
      </c>
      <c r="K254" s="125">
        <v>3</v>
      </c>
      <c r="L254" s="127"/>
      <c r="M254" s="127" t="s">
        <v>860</v>
      </c>
      <c r="N254" s="136" t="s">
        <v>861</v>
      </c>
      <c r="O254" s="128">
        <v>166</v>
      </c>
    </row>
    <row r="255" spans="1:15" ht="18" customHeight="1">
      <c r="A255" s="125" t="s">
        <v>862</v>
      </c>
      <c r="B255" s="151">
        <f t="shared" si="6"/>
        <v>14.14</v>
      </c>
      <c r="C255" s="151">
        <f t="shared" si="7"/>
        <v>2014.4219178082192</v>
      </c>
      <c r="D255" s="126">
        <v>52000</v>
      </c>
      <c r="E255" s="125">
        <v>2014</v>
      </c>
      <c r="F255" s="148">
        <v>41791</v>
      </c>
      <c r="G255" s="99" t="s">
        <v>863</v>
      </c>
      <c r="H255" s="125" t="s">
        <v>2007</v>
      </c>
      <c r="I255" s="125" t="s">
        <v>2032</v>
      </c>
      <c r="J255" s="125" t="s">
        <v>2036</v>
      </c>
      <c r="K255" s="125">
        <v>1</v>
      </c>
      <c r="L255" s="125"/>
      <c r="M255" s="127" t="s">
        <v>461</v>
      </c>
      <c r="N255" s="135" t="s">
        <v>864</v>
      </c>
      <c r="O255" s="128">
        <v>165</v>
      </c>
    </row>
    <row r="256" spans="1:15" ht="18" customHeight="1">
      <c r="A256" s="125" t="s">
        <v>865</v>
      </c>
      <c r="B256" s="151">
        <f t="shared" si="6"/>
        <v>8.11</v>
      </c>
      <c r="C256" s="151">
        <f t="shared" si="7"/>
        <v>2014.841095890411</v>
      </c>
      <c r="D256" s="126">
        <v>2700000</v>
      </c>
      <c r="E256" s="125">
        <v>2014</v>
      </c>
      <c r="F256" s="148">
        <v>41944</v>
      </c>
      <c r="G256" s="99" t="s">
        <v>866</v>
      </c>
      <c r="H256" s="125" t="s">
        <v>2012</v>
      </c>
      <c r="I256" s="125" t="s">
        <v>2028</v>
      </c>
      <c r="J256" s="125" t="s">
        <v>2035</v>
      </c>
      <c r="K256" s="125">
        <v>4</v>
      </c>
      <c r="L256" s="125"/>
      <c r="M256" s="127" t="s">
        <v>150</v>
      </c>
      <c r="N256" s="135" t="s">
        <v>867</v>
      </c>
      <c r="O256" s="128">
        <v>164</v>
      </c>
    </row>
    <row r="257" spans="1:15" ht="18" customHeight="1">
      <c r="A257" s="125" t="s">
        <v>868</v>
      </c>
      <c r="B257" s="151">
        <f t="shared" si="6"/>
        <v>10.14</v>
      </c>
      <c r="C257" s="151">
        <f t="shared" si="7"/>
        <v>2014.6739726027397</v>
      </c>
      <c r="D257" s="126">
        <v>750000</v>
      </c>
      <c r="E257" s="125">
        <v>2014</v>
      </c>
      <c r="F257" s="148">
        <v>41883</v>
      </c>
      <c r="G257" s="99" t="s">
        <v>869</v>
      </c>
      <c r="H257" s="125" t="s">
        <v>2007</v>
      </c>
      <c r="I257" s="125" t="s">
        <v>2028</v>
      </c>
      <c r="J257" s="125" t="s">
        <v>2035</v>
      </c>
      <c r="K257" s="125">
        <v>2</v>
      </c>
      <c r="L257" s="125"/>
      <c r="M257" s="127" t="s">
        <v>870</v>
      </c>
      <c r="N257" s="135" t="s">
        <v>871</v>
      </c>
      <c r="O257" s="128">
        <v>163</v>
      </c>
    </row>
    <row r="258" spans="1:15" ht="18" customHeight="1">
      <c r="A258" s="125" t="s">
        <v>872</v>
      </c>
      <c r="B258" s="151">
        <f t="shared" ref="B258:B321" si="8">ABS((CODE(LEFT(UPPER(A258),1))-64)+(LEN(A258)/100))</f>
        <v>19.07</v>
      </c>
      <c r="C258" s="151">
        <f t="shared" si="7"/>
        <v>2014.9232876712329</v>
      </c>
      <c r="D258" s="126">
        <v>1160000</v>
      </c>
      <c r="E258" s="125">
        <v>2014</v>
      </c>
      <c r="F258" s="148">
        <v>41974</v>
      </c>
      <c r="G258" s="99" t="s">
        <v>873</v>
      </c>
      <c r="H258" s="125" t="s">
        <v>2004</v>
      </c>
      <c r="I258" s="125" t="s">
        <v>2028</v>
      </c>
      <c r="J258" s="125" t="s">
        <v>2035</v>
      </c>
      <c r="K258" s="125">
        <v>3</v>
      </c>
      <c r="L258" s="125"/>
      <c r="M258" s="127" t="s">
        <v>389</v>
      </c>
      <c r="N258" s="135" t="s">
        <v>874</v>
      </c>
      <c r="O258" s="128">
        <v>162</v>
      </c>
    </row>
    <row r="259" spans="1:15" ht="18" customHeight="1">
      <c r="A259" s="127" t="s">
        <v>875</v>
      </c>
      <c r="B259" s="151">
        <f t="shared" si="8"/>
        <v>7.05</v>
      </c>
      <c r="C259" s="151">
        <f t="shared" ref="C259:C322" si="9">2004+((_xlfn.DAYS(F259,"1/1/2004")/365)*1)</f>
        <v>2014.6739726027397</v>
      </c>
      <c r="D259" s="126">
        <v>5000000</v>
      </c>
      <c r="E259" s="125">
        <v>2014</v>
      </c>
      <c r="F259" s="148">
        <v>41883</v>
      </c>
      <c r="G259" s="98" t="s">
        <v>876</v>
      </c>
      <c r="H259" s="127" t="s">
        <v>2000</v>
      </c>
      <c r="I259" s="127" t="s">
        <v>2028</v>
      </c>
      <c r="J259" s="127" t="s">
        <v>2036</v>
      </c>
      <c r="K259" s="125">
        <v>1</v>
      </c>
      <c r="L259" s="127"/>
      <c r="M259" s="127" t="s">
        <v>877</v>
      </c>
      <c r="N259" s="136" t="s">
        <v>878</v>
      </c>
      <c r="O259" s="128">
        <v>161</v>
      </c>
    </row>
    <row r="260" spans="1:15" ht="18" customHeight="1">
      <c r="A260" s="127" t="s">
        <v>879</v>
      </c>
      <c r="B260" s="151">
        <f t="shared" si="8"/>
        <v>8.1</v>
      </c>
      <c r="C260" s="151">
        <f t="shared" si="9"/>
        <v>2014.6739726027397</v>
      </c>
      <c r="D260" s="126">
        <v>56000000</v>
      </c>
      <c r="E260" s="125">
        <v>2014</v>
      </c>
      <c r="F260" s="148">
        <v>41883</v>
      </c>
      <c r="G260" s="98" t="s">
        <v>880</v>
      </c>
      <c r="H260" s="127" t="s">
        <v>2004</v>
      </c>
      <c r="I260" s="127" t="s">
        <v>2028</v>
      </c>
      <c r="J260" s="127" t="s">
        <v>2036</v>
      </c>
      <c r="K260" s="125">
        <v>3</v>
      </c>
      <c r="L260" s="127"/>
      <c r="M260" s="127" t="s">
        <v>289</v>
      </c>
      <c r="N260" s="136" t="s">
        <v>881</v>
      </c>
      <c r="O260" s="128">
        <v>160</v>
      </c>
    </row>
    <row r="261" spans="1:15" ht="18" customHeight="1">
      <c r="A261" s="127" t="s">
        <v>882</v>
      </c>
      <c r="B261" s="151">
        <f t="shared" si="8"/>
        <v>11.19</v>
      </c>
      <c r="C261" s="151">
        <f t="shared" si="9"/>
        <v>2014.0082191780823</v>
      </c>
      <c r="D261" s="126">
        <v>20000000</v>
      </c>
      <c r="E261" s="125">
        <v>2014</v>
      </c>
      <c r="F261" s="148">
        <v>41640</v>
      </c>
      <c r="G261" s="98" t="s">
        <v>883</v>
      </c>
      <c r="H261" s="125" t="s">
        <v>2012</v>
      </c>
      <c r="I261" s="127" t="s">
        <v>2030</v>
      </c>
      <c r="J261" s="127" t="s">
        <v>2035</v>
      </c>
      <c r="K261" s="125">
        <v>5</v>
      </c>
      <c r="L261" s="127"/>
      <c r="M261" s="127" t="s">
        <v>884</v>
      </c>
      <c r="N261" s="136" t="s">
        <v>885</v>
      </c>
      <c r="O261" s="128">
        <v>159</v>
      </c>
    </row>
    <row r="262" spans="1:15" ht="18" customHeight="1">
      <c r="A262" s="125" t="s">
        <v>886</v>
      </c>
      <c r="B262" s="151">
        <f t="shared" si="8"/>
        <v>4.24</v>
      </c>
      <c r="C262" s="151">
        <f t="shared" si="9"/>
        <v>2014.4219178082192</v>
      </c>
      <c r="D262" s="126">
        <v>600000</v>
      </c>
      <c r="E262" s="125">
        <v>2014</v>
      </c>
      <c r="F262" s="148">
        <v>41791</v>
      </c>
      <c r="G262" s="99" t="s">
        <v>887</v>
      </c>
      <c r="H262" s="125" t="s">
        <v>2004</v>
      </c>
      <c r="I262" s="125" t="s">
        <v>2028</v>
      </c>
      <c r="J262" s="125" t="s">
        <v>2035</v>
      </c>
      <c r="K262" s="125">
        <v>1</v>
      </c>
      <c r="L262" s="125"/>
      <c r="M262" s="127" t="s">
        <v>191</v>
      </c>
      <c r="N262" s="135" t="s">
        <v>888</v>
      </c>
      <c r="O262" s="128">
        <v>158</v>
      </c>
    </row>
    <row r="263" spans="1:15" ht="18" customHeight="1">
      <c r="A263" s="125" t="s">
        <v>889</v>
      </c>
      <c r="B263" s="151">
        <f t="shared" si="8"/>
        <v>13.07</v>
      </c>
      <c r="C263" s="151">
        <f t="shared" si="9"/>
        <v>2014.5890410958905</v>
      </c>
      <c r="D263" s="126">
        <v>76000</v>
      </c>
      <c r="E263" s="125">
        <v>2014</v>
      </c>
      <c r="F263" s="148">
        <v>41852</v>
      </c>
      <c r="G263" s="99" t="s">
        <v>890</v>
      </c>
      <c r="H263" s="125" t="s">
        <v>2000</v>
      </c>
      <c r="I263" s="125" t="s">
        <v>2032</v>
      </c>
      <c r="J263" s="125" t="s">
        <v>2035</v>
      </c>
      <c r="K263" s="125">
        <v>2</v>
      </c>
      <c r="L263" s="125"/>
      <c r="M263" s="127" t="s">
        <v>191</v>
      </c>
      <c r="N263" s="135" t="s">
        <v>891</v>
      </c>
      <c r="O263" s="128">
        <v>157</v>
      </c>
    </row>
    <row r="264" spans="1:15" ht="18" customHeight="1">
      <c r="A264" s="125" t="s">
        <v>892</v>
      </c>
      <c r="B264" s="151">
        <f t="shared" si="8"/>
        <v>13.3</v>
      </c>
      <c r="C264" s="151">
        <f t="shared" si="9"/>
        <v>2013.504109589041</v>
      </c>
      <c r="D264" s="126">
        <v>160000000</v>
      </c>
      <c r="E264" s="125">
        <v>2013</v>
      </c>
      <c r="F264" s="148">
        <v>41456</v>
      </c>
      <c r="G264" s="99" t="s">
        <v>894</v>
      </c>
      <c r="H264" s="125" t="s">
        <v>2012</v>
      </c>
      <c r="I264" s="125" t="s">
        <v>2028</v>
      </c>
      <c r="J264" s="125" t="s">
        <v>2036</v>
      </c>
      <c r="K264" s="125">
        <v>5</v>
      </c>
      <c r="L264" s="125"/>
      <c r="M264" s="127" t="s">
        <v>895</v>
      </c>
      <c r="N264" s="135" t="s">
        <v>896</v>
      </c>
      <c r="O264" s="128">
        <v>156</v>
      </c>
    </row>
    <row r="265" spans="1:15" ht="18" customHeight="1">
      <c r="A265" s="127" t="s">
        <v>897</v>
      </c>
      <c r="B265" s="151">
        <f t="shared" si="8"/>
        <v>1.26</v>
      </c>
      <c r="C265" s="151">
        <f t="shared" si="9"/>
        <v>2013.5890410958905</v>
      </c>
      <c r="D265" s="126">
        <v>344579</v>
      </c>
      <c r="E265" s="125">
        <v>2013</v>
      </c>
      <c r="F265" s="148">
        <v>41487</v>
      </c>
      <c r="G265" s="99" t="s">
        <v>898</v>
      </c>
      <c r="H265" s="125" t="s">
        <v>2013</v>
      </c>
      <c r="I265" s="125" t="s">
        <v>2034</v>
      </c>
      <c r="J265" s="125" t="s">
        <v>2036</v>
      </c>
      <c r="K265" s="125">
        <v>4</v>
      </c>
      <c r="L265" s="127"/>
      <c r="M265" s="127" t="s">
        <v>899</v>
      </c>
      <c r="N265" s="136" t="s">
        <v>900</v>
      </c>
      <c r="O265" s="128">
        <v>155</v>
      </c>
    </row>
    <row r="266" spans="1:15" ht="18" customHeight="1">
      <c r="A266" s="125" t="s">
        <v>901</v>
      </c>
      <c r="B266" s="151">
        <f t="shared" si="8"/>
        <v>3.09</v>
      </c>
      <c r="C266" s="151">
        <f t="shared" si="9"/>
        <v>2013.504109589041</v>
      </c>
      <c r="D266" s="126">
        <v>150000</v>
      </c>
      <c r="E266" s="125">
        <v>2013</v>
      </c>
      <c r="F266" s="148">
        <v>41456</v>
      </c>
      <c r="G266" s="99" t="s">
        <v>902</v>
      </c>
      <c r="H266" s="125" t="s">
        <v>2012</v>
      </c>
      <c r="I266" s="127" t="s">
        <v>2029</v>
      </c>
      <c r="J266" s="125" t="s">
        <v>2036</v>
      </c>
      <c r="K266" s="125">
        <v>2</v>
      </c>
      <c r="L266" s="125"/>
      <c r="M266" s="127" t="s">
        <v>642</v>
      </c>
      <c r="N266" s="135" t="s">
        <v>903</v>
      </c>
      <c r="O266" s="128">
        <v>154</v>
      </c>
    </row>
    <row r="267" spans="1:15" ht="18" customHeight="1">
      <c r="A267" s="125" t="s">
        <v>904</v>
      </c>
      <c r="B267" s="151">
        <f t="shared" si="8"/>
        <v>20.059999999999999</v>
      </c>
      <c r="C267" s="151">
        <f t="shared" si="9"/>
        <v>2013.504109589041</v>
      </c>
      <c r="D267" s="126">
        <v>40000000</v>
      </c>
      <c r="E267" s="125">
        <v>2013</v>
      </c>
      <c r="F267" s="148">
        <v>41456</v>
      </c>
      <c r="G267" s="140" t="s">
        <v>906</v>
      </c>
      <c r="H267" s="125" t="s">
        <v>2000</v>
      </c>
      <c r="I267" s="125" t="s">
        <v>2028</v>
      </c>
      <c r="J267" s="125" t="s">
        <v>2035</v>
      </c>
      <c r="K267" s="125">
        <v>1</v>
      </c>
      <c r="L267" s="125"/>
      <c r="M267" s="127" t="s">
        <v>907</v>
      </c>
      <c r="N267" s="135" t="s">
        <v>908</v>
      </c>
      <c r="O267" s="128">
        <v>153</v>
      </c>
    </row>
    <row r="268" spans="1:15" ht="18" customHeight="1">
      <c r="A268" s="125" t="s">
        <v>909</v>
      </c>
      <c r="B268" s="151">
        <f t="shared" si="8"/>
        <v>19.059999999999999</v>
      </c>
      <c r="C268" s="151">
        <f t="shared" si="9"/>
        <v>2013.2547945205479</v>
      </c>
      <c r="D268" s="126">
        <f>0.01*50000000</f>
        <v>500000</v>
      </c>
      <c r="E268" s="125">
        <v>2013</v>
      </c>
      <c r="F268" s="148">
        <v>41365</v>
      </c>
      <c r="G268" s="99" t="s">
        <v>911</v>
      </c>
      <c r="H268" s="125" t="s">
        <v>2000</v>
      </c>
      <c r="I268" s="125" t="s">
        <v>2028</v>
      </c>
      <c r="J268" s="125" t="s">
        <v>2035</v>
      </c>
      <c r="K268" s="125">
        <v>1</v>
      </c>
      <c r="L268" s="125"/>
      <c r="M268" s="127" t="s">
        <v>912</v>
      </c>
      <c r="N268" s="135" t="s">
        <v>913</v>
      </c>
      <c r="O268" s="128">
        <v>152</v>
      </c>
    </row>
    <row r="269" spans="1:15" ht="18" customHeight="1">
      <c r="A269" s="125" t="s">
        <v>915</v>
      </c>
      <c r="B269" s="151">
        <f t="shared" si="8"/>
        <v>12.13</v>
      </c>
      <c r="C269" s="151">
        <f t="shared" si="9"/>
        <v>2013.2547945205479</v>
      </c>
      <c r="D269" s="126">
        <v>50000000</v>
      </c>
      <c r="E269" s="125">
        <v>2013</v>
      </c>
      <c r="F269" s="148">
        <v>41365</v>
      </c>
      <c r="G269" s="99" t="s">
        <v>917</v>
      </c>
      <c r="H269" s="125" t="s">
        <v>2000</v>
      </c>
      <c r="I269" s="125" t="s">
        <v>2028</v>
      </c>
      <c r="J269" s="125" t="s">
        <v>2035</v>
      </c>
      <c r="K269" s="125">
        <v>1</v>
      </c>
      <c r="L269" s="125"/>
      <c r="M269" s="127" t="s">
        <v>918</v>
      </c>
      <c r="N269" s="136" t="s">
        <v>919</v>
      </c>
      <c r="O269" s="128">
        <v>151</v>
      </c>
    </row>
    <row r="270" spans="1:15" ht="18" customHeight="1">
      <c r="A270" s="125" t="s">
        <v>542</v>
      </c>
      <c r="B270" s="151">
        <f t="shared" si="8"/>
        <v>25.05</v>
      </c>
      <c r="C270" s="151">
        <f t="shared" si="9"/>
        <v>2016.9260273972602</v>
      </c>
      <c r="D270" s="126">
        <v>550000000</v>
      </c>
      <c r="E270" s="125">
        <v>2013</v>
      </c>
      <c r="F270" s="148">
        <v>42705</v>
      </c>
      <c r="G270" s="99" t="s">
        <v>921</v>
      </c>
      <c r="H270" s="125" t="s">
        <v>2000</v>
      </c>
      <c r="I270" s="125" t="s">
        <v>2028</v>
      </c>
      <c r="J270" s="125" t="s">
        <v>2035</v>
      </c>
      <c r="K270" s="125">
        <v>2</v>
      </c>
      <c r="L270" s="125"/>
      <c r="M270" s="127" t="s">
        <v>922</v>
      </c>
      <c r="N270" s="135" t="s">
        <v>923</v>
      </c>
      <c r="O270" s="128">
        <v>150</v>
      </c>
    </row>
    <row r="271" spans="1:15" ht="18" customHeight="1">
      <c r="A271" s="125" t="s">
        <v>924</v>
      </c>
      <c r="B271" s="151">
        <f t="shared" si="8"/>
        <v>19.079999999999998</v>
      </c>
      <c r="C271" s="151">
        <f t="shared" si="9"/>
        <v>2014.0082191780823</v>
      </c>
      <c r="D271" s="126">
        <v>4600000</v>
      </c>
      <c r="E271" s="125">
        <v>2013</v>
      </c>
      <c r="F271" s="148">
        <v>41640</v>
      </c>
      <c r="G271" s="140" t="s">
        <v>925</v>
      </c>
      <c r="H271" s="125" t="s">
        <v>2019</v>
      </c>
      <c r="I271" s="125" t="s">
        <v>2028</v>
      </c>
      <c r="J271" s="125" t="s">
        <v>2035</v>
      </c>
      <c r="K271" s="125">
        <v>2</v>
      </c>
      <c r="L271" s="125"/>
      <c r="M271" s="127" t="s">
        <v>465</v>
      </c>
      <c r="N271" s="135" t="s">
        <v>926</v>
      </c>
      <c r="O271" s="128">
        <v>149</v>
      </c>
    </row>
    <row r="272" spans="1:15" ht="18" customHeight="1">
      <c r="A272" s="125" t="s">
        <v>927</v>
      </c>
      <c r="B272" s="151">
        <f t="shared" si="8"/>
        <v>21.22</v>
      </c>
      <c r="C272" s="151">
        <f t="shared" si="9"/>
        <v>2013.5890410958905</v>
      </c>
      <c r="D272" s="126">
        <v>74000</v>
      </c>
      <c r="E272" s="125">
        <v>2013</v>
      </c>
      <c r="F272" s="148">
        <v>41487</v>
      </c>
      <c r="G272" s="99" t="s">
        <v>928</v>
      </c>
      <c r="H272" s="125" t="s">
        <v>2016</v>
      </c>
      <c r="I272" s="125" t="s">
        <v>2028</v>
      </c>
      <c r="J272" s="125" t="s">
        <v>2035</v>
      </c>
      <c r="K272" s="125">
        <v>2</v>
      </c>
      <c r="L272" s="125"/>
      <c r="M272" s="127" t="s">
        <v>927</v>
      </c>
      <c r="N272" s="135" t="s">
        <v>929</v>
      </c>
      <c r="O272" s="128">
        <v>148</v>
      </c>
    </row>
    <row r="273" spans="1:15" ht="18" customHeight="1">
      <c r="A273" s="125" t="s">
        <v>930</v>
      </c>
      <c r="B273" s="151">
        <f t="shared" si="8"/>
        <v>3.29</v>
      </c>
      <c r="C273" s="151">
        <f t="shared" si="9"/>
        <v>2013.0931506849315</v>
      </c>
      <c r="D273" s="126">
        <v>110000</v>
      </c>
      <c r="E273" s="125">
        <v>2013</v>
      </c>
      <c r="F273" s="148">
        <v>41306</v>
      </c>
      <c r="G273" s="99" t="s">
        <v>931</v>
      </c>
      <c r="H273" s="125" t="s">
        <v>2002</v>
      </c>
      <c r="I273" s="125" t="s">
        <v>2028</v>
      </c>
      <c r="J273" s="125" t="s">
        <v>2035</v>
      </c>
      <c r="K273" s="125">
        <v>3</v>
      </c>
      <c r="L273" s="125"/>
      <c r="M273" s="127" t="s">
        <v>932</v>
      </c>
      <c r="N273" s="135" t="s">
        <v>933</v>
      </c>
      <c r="O273" s="128">
        <v>147</v>
      </c>
    </row>
    <row r="274" spans="1:15" ht="18" customHeight="1">
      <c r="A274" s="125" t="s">
        <v>13</v>
      </c>
      <c r="B274" s="151">
        <f t="shared" si="8"/>
        <v>20.07</v>
      </c>
      <c r="C274" s="151">
        <f t="shared" si="9"/>
        <v>2013.0931506849315</v>
      </c>
      <c r="D274" s="126">
        <v>250000</v>
      </c>
      <c r="E274" s="125">
        <v>2013</v>
      </c>
      <c r="F274" s="148">
        <v>41306</v>
      </c>
      <c r="G274" s="99" t="s">
        <v>934</v>
      </c>
      <c r="H274" s="125" t="s">
        <v>2000</v>
      </c>
      <c r="I274" s="125" t="s">
        <v>2028</v>
      </c>
      <c r="J274" s="125" t="s">
        <v>2035</v>
      </c>
      <c r="K274" s="125">
        <v>1</v>
      </c>
      <c r="L274" s="125"/>
      <c r="M274" s="127" t="s">
        <v>622</v>
      </c>
      <c r="N274" s="135" t="s">
        <v>935</v>
      </c>
      <c r="O274" s="128">
        <v>146</v>
      </c>
    </row>
    <row r="275" spans="1:15" ht="18" customHeight="1">
      <c r="A275" s="125" t="s">
        <v>936</v>
      </c>
      <c r="B275" s="151">
        <f t="shared" si="8"/>
        <v>3.31</v>
      </c>
      <c r="C275" s="151">
        <f t="shared" si="9"/>
        <v>2013.0931506849315</v>
      </c>
      <c r="D275" s="126">
        <v>100000</v>
      </c>
      <c r="E275" s="125">
        <v>2013</v>
      </c>
      <c r="F275" s="148">
        <v>41306</v>
      </c>
      <c r="G275" s="99" t="s">
        <v>937</v>
      </c>
      <c r="H275" s="125" t="s">
        <v>2013</v>
      </c>
      <c r="I275" s="125" t="s">
        <v>2034</v>
      </c>
      <c r="J275" s="125" t="s">
        <v>2035</v>
      </c>
      <c r="K275" s="125">
        <v>4</v>
      </c>
      <c r="L275" s="125"/>
      <c r="M275" s="127" t="s">
        <v>938</v>
      </c>
      <c r="N275" s="135" t="s">
        <v>939</v>
      </c>
      <c r="O275" s="128">
        <v>145</v>
      </c>
    </row>
    <row r="276" spans="1:15" ht="18" customHeight="1">
      <c r="A276" s="125" t="s">
        <v>1993</v>
      </c>
      <c r="B276" s="151">
        <f t="shared" si="8"/>
        <v>6.32</v>
      </c>
      <c r="C276" s="151">
        <f t="shared" si="9"/>
        <v>2013.0082191780823</v>
      </c>
      <c r="D276" s="126">
        <v>100000</v>
      </c>
      <c r="E276" s="125">
        <v>2013</v>
      </c>
      <c r="F276" s="148">
        <v>41275</v>
      </c>
      <c r="G276" s="99" t="s">
        <v>941</v>
      </c>
      <c r="H276" s="125" t="s">
        <v>2002</v>
      </c>
      <c r="I276" s="125" t="s">
        <v>2034</v>
      </c>
      <c r="J276" s="125" t="s">
        <v>2035</v>
      </c>
      <c r="K276" s="125">
        <v>2</v>
      </c>
      <c r="L276" s="125"/>
      <c r="M276" s="127" t="s">
        <v>570</v>
      </c>
      <c r="N276" s="135" t="s">
        <v>942</v>
      </c>
      <c r="O276" s="128">
        <v>144</v>
      </c>
    </row>
    <row r="277" spans="1:15" ht="18" customHeight="1">
      <c r="A277" s="125" t="s">
        <v>943</v>
      </c>
      <c r="B277" s="151">
        <f t="shared" si="8"/>
        <v>1.22</v>
      </c>
      <c r="C277" s="151">
        <f t="shared" si="9"/>
        <v>2013.5890410958905</v>
      </c>
      <c r="D277" s="126">
        <v>4000000</v>
      </c>
      <c r="E277" s="125">
        <v>2013</v>
      </c>
      <c r="F277" s="148">
        <v>41487</v>
      </c>
      <c r="G277" s="99" t="s">
        <v>944</v>
      </c>
      <c r="H277" s="125" t="s">
        <v>2013</v>
      </c>
      <c r="I277" s="125" t="s">
        <v>2034</v>
      </c>
      <c r="J277" s="125" t="s">
        <v>2036</v>
      </c>
      <c r="K277" s="125">
        <v>2</v>
      </c>
      <c r="L277" s="125"/>
      <c r="M277" s="127" t="s">
        <v>826</v>
      </c>
      <c r="N277" s="135" t="s">
        <v>945</v>
      </c>
      <c r="O277" s="128">
        <v>143</v>
      </c>
    </row>
    <row r="278" spans="1:15" ht="18" customHeight="1">
      <c r="A278" s="125" t="s">
        <v>946</v>
      </c>
      <c r="B278" s="151">
        <f t="shared" si="8"/>
        <v>15.03</v>
      </c>
      <c r="C278" s="151">
        <f t="shared" si="9"/>
        <v>2013.504109589041</v>
      </c>
      <c r="D278" s="126">
        <v>200000</v>
      </c>
      <c r="E278" s="125">
        <v>2013</v>
      </c>
      <c r="F278" s="148">
        <v>41456</v>
      </c>
      <c r="G278" s="98" t="s">
        <v>947</v>
      </c>
      <c r="H278" s="125" t="s">
        <v>2000</v>
      </c>
      <c r="I278" s="125" t="s">
        <v>2028</v>
      </c>
      <c r="J278" s="125" t="s">
        <v>2035</v>
      </c>
      <c r="K278" s="125">
        <v>2</v>
      </c>
      <c r="L278" s="125"/>
      <c r="M278" s="127" t="s">
        <v>946</v>
      </c>
      <c r="N278" s="135" t="s">
        <v>948</v>
      </c>
      <c r="O278" s="128">
        <v>142</v>
      </c>
    </row>
    <row r="279" spans="1:15" ht="18" customHeight="1">
      <c r="A279" s="127" t="s">
        <v>949</v>
      </c>
      <c r="B279" s="151">
        <f t="shared" si="8"/>
        <v>1.05</v>
      </c>
      <c r="C279" s="151">
        <f t="shared" si="9"/>
        <v>2013.504109589041</v>
      </c>
      <c r="D279" s="126">
        <v>275000</v>
      </c>
      <c r="E279" s="125">
        <v>2013</v>
      </c>
      <c r="F279" s="148">
        <v>41456</v>
      </c>
      <c r="G279" s="99" t="s">
        <v>950</v>
      </c>
      <c r="H279" s="125" t="s">
        <v>2020</v>
      </c>
      <c r="I279" s="125" t="s">
        <v>2028</v>
      </c>
      <c r="J279" s="125" t="s">
        <v>2035</v>
      </c>
      <c r="K279" s="125">
        <v>1</v>
      </c>
      <c r="L279" s="125"/>
      <c r="M279" s="127" t="s">
        <v>191</v>
      </c>
      <c r="N279" s="135" t="s">
        <v>952</v>
      </c>
      <c r="O279" s="128">
        <v>141</v>
      </c>
    </row>
    <row r="280" spans="1:15" ht="18" customHeight="1">
      <c r="A280" s="125" t="s">
        <v>953</v>
      </c>
      <c r="B280" s="151">
        <f t="shared" si="8"/>
        <v>14.06</v>
      </c>
      <c r="C280" s="151">
        <f t="shared" si="9"/>
        <v>2013.504109589041</v>
      </c>
      <c r="D280" s="126">
        <v>500000</v>
      </c>
      <c r="E280" s="125">
        <v>2013</v>
      </c>
      <c r="F280" s="148">
        <v>41456</v>
      </c>
      <c r="G280" s="99" t="s">
        <v>955</v>
      </c>
      <c r="H280" s="125" t="s">
        <v>2012</v>
      </c>
      <c r="I280" s="125" t="s">
        <v>2028</v>
      </c>
      <c r="J280" s="125" t="s">
        <v>2036</v>
      </c>
      <c r="K280" s="125">
        <v>1</v>
      </c>
      <c r="L280" s="125"/>
      <c r="M280" s="127" t="s">
        <v>150</v>
      </c>
      <c r="N280" s="135" t="s">
        <v>956</v>
      </c>
      <c r="O280" s="128">
        <v>140</v>
      </c>
    </row>
    <row r="281" spans="1:15" ht="18" customHeight="1">
      <c r="A281" s="127" t="s">
        <v>957</v>
      </c>
      <c r="B281" s="151">
        <f t="shared" si="8"/>
        <v>21.07</v>
      </c>
      <c r="C281" s="151">
        <f t="shared" si="9"/>
        <v>2013.504109589041</v>
      </c>
      <c r="D281" s="126">
        <v>58000000</v>
      </c>
      <c r="E281" s="125">
        <v>2013</v>
      </c>
      <c r="F281" s="148">
        <v>41456</v>
      </c>
      <c r="G281" s="98" t="s">
        <v>958</v>
      </c>
      <c r="H281" s="127" t="s">
        <v>2009</v>
      </c>
      <c r="I281" s="127" t="s">
        <v>2028</v>
      </c>
      <c r="J281" s="127" t="s">
        <v>2035</v>
      </c>
      <c r="K281" s="125">
        <v>2</v>
      </c>
      <c r="L281" s="127"/>
      <c r="M281" s="127" t="s">
        <v>465</v>
      </c>
      <c r="N281" s="135" t="s">
        <v>959</v>
      </c>
      <c r="O281" s="128">
        <v>139</v>
      </c>
    </row>
    <row r="282" spans="1:15" ht="18" customHeight="1">
      <c r="A282" s="125" t="s">
        <v>960</v>
      </c>
      <c r="B282" s="151">
        <f t="shared" si="8"/>
        <v>21.06</v>
      </c>
      <c r="C282" s="151">
        <f t="shared" si="9"/>
        <v>2013.504109589041</v>
      </c>
      <c r="D282" s="126">
        <v>2000000</v>
      </c>
      <c r="E282" s="125">
        <v>2013</v>
      </c>
      <c r="F282" s="148">
        <v>41456</v>
      </c>
      <c r="G282" s="99" t="s">
        <v>961</v>
      </c>
      <c r="H282" s="125" t="s">
        <v>2020</v>
      </c>
      <c r="I282" s="125" t="s">
        <v>2028</v>
      </c>
      <c r="J282" s="125" t="s">
        <v>2036</v>
      </c>
      <c r="K282" s="125">
        <v>3</v>
      </c>
      <c r="L282" s="125"/>
      <c r="M282" s="127" t="s">
        <v>120</v>
      </c>
      <c r="N282" s="135" t="s">
        <v>962</v>
      </c>
      <c r="O282" s="128">
        <v>138</v>
      </c>
    </row>
    <row r="283" spans="1:15" ht="18" customHeight="1">
      <c r="A283" s="127" t="s">
        <v>234</v>
      </c>
      <c r="B283" s="151">
        <f t="shared" si="8"/>
        <v>14.08</v>
      </c>
      <c r="C283" s="151">
        <f t="shared" si="9"/>
        <v>2013.4219178082192</v>
      </c>
      <c r="D283" s="126">
        <v>4000000</v>
      </c>
      <c r="E283" s="125">
        <v>2013</v>
      </c>
      <c r="F283" s="148">
        <v>41426</v>
      </c>
      <c r="G283" s="98" t="s">
        <v>963</v>
      </c>
      <c r="H283" s="127" t="s">
        <v>2009</v>
      </c>
      <c r="I283" s="127" t="s">
        <v>2028</v>
      </c>
      <c r="J283" s="141" t="s">
        <v>2035</v>
      </c>
      <c r="K283" s="125">
        <v>2</v>
      </c>
      <c r="L283" s="127"/>
      <c r="M283" s="127" t="s">
        <v>177</v>
      </c>
      <c r="N283" s="136" t="s">
        <v>964</v>
      </c>
      <c r="O283" s="128">
        <v>137</v>
      </c>
    </row>
    <row r="284" spans="1:15" ht="18" customHeight="1">
      <c r="A284" s="125" t="s">
        <v>965</v>
      </c>
      <c r="B284" s="151">
        <f t="shared" si="8"/>
        <v>14.24</v>
      </c>
      <c r="C284" s="151">
        <f t="shared" si="9"/>
        <v>2013.4219178082192</v>
      </c>
      <c r="D284" s="126">
        <v>1500000</v>
      </c>
      <c r="E284" s="125">
        <v>2013</v>
      </c>
      <c r="F284" s="148">
        <v>41426</v>
      </c>
      <c r="G284" s="98" t="s">
        <v>966</v>
      </c>
      <c r="H284" s="125" t="s">
        <v>2002</v>
      </c>
      <c r="I284" s="125" t="s">
        <v>2030</v>
      </c>
      <c r="J284" s="125" t="s">
        <v>2036</v>
      </c>
      <c r="K284" s="125">
        <v>5</v>
      </c>
      <c r="L284" s="125"/>
      <c r="M284" s="127" t="s">
        <v>195</v>
      </c>
      <c r="N284" s="135" t="s">
        <v>967</v>
      </c>
      <c r="O284" s="128">
        <v>136</v>
      </c>
    </row>
    <row r="285" spans="1:15" ht="18" customHeight="1">
      <c r="A285" s="127" t="s">
        <v>193</v>
      </c>
      <c r="B285" s="151">
        <f t="shared" si="8"/>
        <v>6.08</v>
      </c>
      <c r="C285" s="151">
        <f t="shared" si="9"/>
        <v>2013.4219178082192</v>
      </c>
      <c r="D285" s="126">
        <v>6000000</v>
      </c>
      <c r="E285" s="125">
        <v>2013</v>
      </c>
      <c r="F285" s="148">
        <v>41426</v>
      </c>
      <c r="G285" s="98" t="s">
        <v>968</v>
      </c>
      <c r="H285" s="125" t="s">
        <v>2000</v>
      </c>
      <c r="I285" s="127" t="s">
        <v>2029</v>
      </c>
      <c r="J285" s="127" t="s">
        <v>2035</v>
      </c>
      <c r="K285" s="125">
        <v>1</v>
      </c>
      <c r="L285" s="127"/>
      <c r="M285" s="127" t="s">
        <v>193</v>
      </c>
      <c r="N285" s="136" t="s">
        <v>969</v>
      </c>
      <c r="O285" s="128">
        <v>135</v>
      </c>
    </row>
    <row r="286" spans="1:15" ht="18" customHeight="1">
      <c r="A286" s="125" t="s">
        <v>970</v>
      </c>
      <c r="B286" s="151">
        <f t="shared" si="8"/>
        <v>5.08</v>
      </c>
      <c r="C286" s="151">
        <f t="shared" si="9"/>
        <v>2013.1698630136987</v>
      </c>
      <c r="D286" s="126">
        <v>50000000</v>
      </c>
      <c r="E286" s="125">
        <v>2013</v>
      </c>
      <c r="F286" s="148">
        <v>41334</v>
      </c>
      <c r="G286" s="99" t="s">
        <v>971</v>
      </c>
      <c r="H286" s="125" t="s">
        <v>2000</v>
      </c>
      <c r="I286" s="125" t="s">
        <v>2028</v>
      </c>
      <c r="J286" s="125" t="s">
        <v>2035</v>
      </c>
      <c r="K286" s="125">
        <v>1</v>
      </c>
      <c r="L286" s="125"/>
      <c r="M286" s="127" t="s">
        <v>972</v>
      </c>
      <c r="N286" s="135" t="s">
        <v>973</v>
      </c>
      <c r="O286" s="128">
        <v>134</v>
      </c>
    </row>
    <row r="287" spans="1:15" ht="18" customHeight="1">
      <c r="A287" s="125" t="s">
        <v>975</v>
      </c>
      <c r="B287" s="151">
        <f t="shared" si="8"/>
        <v>11.26</v>
      </c>
      <c r="C287" s="151">
        <f t="shared" si="9"/>
        <v>2013.2547945205479</v>
      </c>
      <c r="D287" s="126">
        <v>125000</v>
      </c>
      <c r="E287" s="125">
        <v>2013</v>
      </c>
      <c r="F287" s="148">
        <v>41365</v>
      </c>
      <c r="G287" s="99" t="s">
        <v>977</v>
      </c>
      <c r="H287" s="125" t="s">
        <v>2016</v>
      </c>
      <c r="I287" s="125" t="s">
        <v>2028</v>
      </c>
      <c r="J287" s="125" t="s">
        <v>2035</v>
      </c>
      <c r="K287" s="125">
        <v>2</v>
      </c>
      <c r="L287" s="125"/>
      <c r="M287" s="127" t="s">
        <v>932</v>
      </c>
      <c r="N287" s="135" t="s">
        <v>978</v>
      </c>
      <c r="O287" s="128">
        <v>133</v>
      </c>
    </row>
    <row r="288" spans="1:15" ht="18" customHeight="1">
      <c r="A288" s="125" t="s">
        <v>979</v>
      </c>
      <c r="B288" s="151">
        <f t="shared" si="8"/>
        <v>25.11</v>
      </c>
      <c r="C288" s="151">
        <f t="shared" si="9"/>
        <v>2013.33698630137</v>
      </c>
      <c r="D288" s="126">
        <v>22000000</v>
      </c>
      <c r="E288" s="125">
        <v>2013</v>
      </c>
      <c r="F288" s="148">
        <v>41395</v>
      </c>
      <c r="G288" s="99" t="s">
        <v>980</v>
      </c>
      <c r="H288" s="125" t="s">
        <v>2020</v>
      </c>
      <c r="I288" s="125" t="s">
        <v>2028</v>
      </c>
      <c r="J288" s="125" t="s">
        <v>2035</v>
      </c>
      <c r="K288" s="125">
        <v>1</v>
      </c>
      <c r="L288" s="125"/>
      <c r="M288" s="127" t="s">
        <v>150</v>
      </c>
      <c r="N288" s="135" t="s">
        <v>981</v>
      </c>
      <c r="O288" s="128">
        <v>132</v>
      </c>
    </row>
    <row r="289" spans="1:15" ht="18" customHeight="1">
      <c r="A289" s="125" t="s">
        <v>982</v>
      </c>
      <c r="B289" s="151">
        <f t="shared" si="8"/>
        <v>4.0599999999999996</v>
      </c>
      <c r="C289" s="151">
        <f t="shared" si="9"/>
        <v>2013.33698630137</v>
      </c>
      <c r="D289" s="126">
        <v>1000000</v>
      </c>
      <c r="E289" s="125">
        <v>2013</v>
      </c>
      <c r="F289" s="148">
        <v>41395</v>
      </c>
      <c r="G289" s="99" t="s">
        <v>984</v>
      </c>
      <c r="H289" s="125" t="s">
        <v>2000</v>
      </c>
      <c r="I289" s="125" t="s">
        <v>2028</v>
      </c>
      <c r="J289" s="125" t="s">
        <v>2035</v>
      </c>
      <c r="K289" s="125">
        <v>1</v>
      </c>
      <c r="L289" s="125"/>
      <c r="M289" s="127" t="s">
        <v>120</v>
      </c>
      <c r="N289" s="135" t="s">
        <v>985</v>
      </c>
      <c r="O289" s="128">
        <v>131</v>
      </c>
    </row>
    <row r="290" spans="1:15" ht="18" customHeight="1">
      <c r="A290" s="125" t="s">
        <v>986</v>
      </c>
      <c r="B290" s="151">
        <f t="shared" si="8"/>
        <v>20.18</v>
      </c>
      <c r="C290" s="151">
        <f t="shared" si="9"/>
        <v>2013.33698630137</v>
      </c>
      <c r="D290" s="126">
        <v>170000</v>
      </c>
      <c r="E290" s="125">
        <v>2013</v>
      </c>
      <c r="F290" s="148">
        <v>41395</v>
      </c>
      <c r="G290" s="99" t="s">
        <v>987</v>
      </c>
      <c r="H290" s="125" t="s">
        <v>2010</v>
      </c>
      <c r="I290" s="127" t="s">
        <v>2029</v>
      </c>
      <c r="J290" s="125" t="s">
        <v>2036</v>
      </c>
      <c r="K290" s="125">
        <v>2</v>
      </c>
      <c r="L290" s="125"/>
      <c r="M290" s="127" t="s">
        <v>988</v>
      </c>
      <c r="N290" s="135" t="s">
        <v>989</v>
      </c>
      <c r="O290" s="128">
        <v>130</v>
      </c>
    </row>
    <row r="291" spans="1:15" ht="18" customHeight="1">
      <c r="A291" s="125" t="s">
        <v>991</v>
      </c>
      <c r="B291" s="151">
        <f t="shared" si="8"/>
        <v>23.29</v>
      </c>
      <c r="C291" s="151">
        <f t="shared" si="9"/>
        <v>2013.33698630137</v>
      </c>
      <c r="D291" s="126">
        <v>160000</v>
      </c>
      <c r="E291" s="125">
        <v>2013</v>
      </c>
      <c r="F291" s="148">
        <v>41395</v>
      </c>
      <c r="G291" s="99" t="s">
        <v>993</v>
      </c>
      <c r="H291" s="125" t="s">
        <v>2002</v>
      </c>
      <c r="I291" s="125" t="s">
        <v>2028</v>
      </c>
      <c r="J291" s="125" t="s">
        <v>2035</v>
      </c>
      <c r="K291" s="125">
        <v>2</v>
      </c>
      <c r="L291" s="125"/>
      <c r="M291" s="127" t="s">
        <v>994</v>
      </c>
      <c r="N291" s="135" t="s">
        <v>995</v>
      </c>
      <c r="O291" s="128">
        <v>129</v>
      </c>
    </row>
    <row r="292" spans="1:15" ht="18" customHeight="1">
      <c r="A292" s="137" t="s">
        <v>997</v>
      </c>
      <c r="B292" s="151">
        <f t="shared" si="8"/>
        <v>13.14</v>
      </c>
      <c r="C292" s="151">
        <f t="shared" si="9"/>
        <v>2013.841095890411</v>
      </c>
      <c r="D292" s="126">
        <v>860000</v>
      </c>
      <c r="E292" s="125">
        <v>2013</v>
      </c>
      <c r="F292" s="148">
        <v>41579</v>
      </c>
      <c r="G292" s="142" t="s">
        <v>998</v>
      </c>
      <c r="H292" s="125" t="s">
        <v>2000</v>
      </c>
      <c r="I292" s="125" t="s">
        <v>2028</v>
      </c>
      <c r="J292" s="125" t="s">
        <v>2035</v>
      </c>
      <c r="K292" s="125">
        <v>1</v>
      </c>
      <c r="L292" s="125"/>
      <c r="M292" s="127" t="s">
        <v>135</v>
      </c>
      <c r="N292" s="135" t="s">
        <v>999</v>
      </c>
      <c r="O292" s="128">
        <v>128</v>
      </c>
    </row>
    <row r="293" spans="1:15" ht="18" customHeight="1">
      <c r="A293" s="127" t="s">
        <v>1000</v>
      </c>
      <c r="B293" s="151">
        <f t="shared" si="8"/>
        <v>3.14</v>
      </c>
      <c r="C293" s="151">
        <f t="shared" si="9"/>
        <v>2013.7561643835616</v>
      </c>
      <c r="D293" s="126">
        <v>200000000</v>
      </c>
      <c r="E293" s="125">
        <v>2013</v>
      </c>
      <c r="F293" s="148">
        <v>41548</v>
      </c>
      <c r="G293" s="98" t="s">
        <v>1001</v>
      </c>
      <c r="H293" s="125" t="s">
        <v>2012</v>
      </c>
      <c r="I293" s="125" t="s">
        <v>2030</v>
      </c>
      <c r="J293" s="125" t="s">
        <v>2035</v>
      </c>
      <c r="K293" s="125">
        <v>2</v>
      </c>
      <c r="L293" s="125"/>
      <c r="M293" s="127" t="s">
        <v>1002</v>
      </c>
      <c r="N293" s="135" t="s">
        <v>1003</v>
      </c>
      <c r="O293" s="128">
        <v>127</v>
      </c>
    </row>
    <row r="294" spans="1:15" ht="18" customHeight="1">
      <c r="A294" s="127" t="s">
        <v>1004</v>
      </c>
      <c r="B294" s="151">
        <f t="shared" si="8"/>
        <v>22.08</v>
      </c>
      <c r="C294" s="151">
        <f t="shared" si="9"/>
        <v>2013.6739726027397</v>
      </c>
      <c r="D294" s="126">
        <v>2000000</v>
      </c>
      <c r="E294" s="125">
        <v>2013</v>
      </c>
      <c r="F294" s="148">
        <v>41518</v>
      </c>
      <c r="G294" s="98" t="s">
        <v>1005</v>
      </c>
      <c r="H294" s="127" t="s">
        <v>2010</v>
      </c>
      <c r="I294" s="127" t="s">
        <v>2030</v>
      </c>
      <c r="J294" s="127" t="s">
        <v>2036</v>
      </c>
      <c r="K294" s="125">
        <v>3</v>
      </c>
      <c r="L294" s="127"/>
      <c r="M294" s="127" t="s">
        <v>884</v>
      </c>
      <c r="N294" s="136" t="s">
        <v>1006</v>
      </c>
      <c r="O294" s="128">
        <v>126</v>
      </c>
    </row>
    <row r="295" spans="1:15" ht="18" customHeight="1">
      <c r="A295" s="127" t="s">
        <v>1007</v>
      </c>
      <c r="B295" s="151">
        <f t="shared" si="8"/>
        <v>1.05</v>
      </c>
      <c r="C295" s="151">
        <f t="shared" si="9"/>
        <v>2013.7561643835616</v>
      </c>
      <c r="D295" s="126">
        <v>38000000</v>
      </c>
      <c r="E295" s="125">
        <v>2013</v>
      </c>
      <c r="F295" s="148">
        <v>41548</v>
      </c>
      <c r="G295" s="98" t="s">
        <v>1008</v>
      </c>
      <c r="H295" s="127" t="s">
        <v>2003</v>
      </c>
      <c r="I295" s="127" t="s">
        <v>2028</v>
      </c>
      <c r="J295" s="127" t="s">
        <v>2036</v>
      </c>
      <c r="K295" s="125">
        <v>3</v>
      </c>
      <c r="L295" s="127"/>
      <c r="M295" s="127" t="s">
        <v>1007</v>
      </c>
      <c r="N295" s="136" t="s">
        <v>1009</v>
      </c>
      <c r="O295" s="128">
        <v>125</v>
      </c>
    </row>
    <row r="296" spans="1:15" ht="18" customHeight="1">
      <c r="A296" s="127" t="s">
        <v>1010</v>
      </c>
      <c r="B296" s="151">
        <f t="shared" si="8"/>
        <v>4.1399999999999997</v>
      </c>
      <c r="C296" s="151">
        <f t="shared" si="9"/>
        <v>2013.6739726027397</v>
      </c>
      <c r="D296" s="126">
        <v>1000000</v>
      </c>
      <c r="E296" s="125">
        <v>2013</v>
      </c>
      <c r="F296" s="148">
        <v>41518</v>
      </c>
      <c r="G296" s="98" t="s">
        <v>1011</v>
      </c>
      <c r="H296" s="127" t="s">
        <v>2003</v>
      </c>
      <c r="I296" s="127" t="s">
        <v>2028</v>
      </c>
      <c r="J296" s="127" t="s">
        <v>2035</v>
      </c>
      <c r="K296" s="125">
        <v>3</v>
      </c>
      <c r="L296" s="127"/>
      <c r="M296" s="127" t="s">
        <v>1012</v>
      </c>
      <c r="N296" s="136" t="s">
        <v>1013</v>
      </c>
      <c r="O296" s="128">
        <v>124</v>
      </c>
    </row>
    <row r="297" spans="1:15" ht="18" customHeight="1">
      <c r="A297" s="137" t="s">
        <v>1014</v>
      </c>
      <c r="B297" s="151">
        <f t="shared" si="8"/>
        <v>19.09</v>
      </c>
      <c r="C297" s="151">
        <f t="shared" si="9"/>
        <v>2013.6739726027397</v>
      </c>
      <c r="D297" s="126">
        <v>4000000</v>
      </c>
      <c r="E297" s="125">
        <v>2013</v>
      </c>
      <c r="F297" s="148">
        <v>41518</v>
      </c>
      <c r="G297" s="99" t="s">
        <v>1015</v>
      </c>
      <c r="H297" s="125" t="s">
        <v>2000</v>
      </c>
      <c r="I297" s="127" t="s">
        <v>2028</v>
      </c>
      <c r="J297" s="125" t="s">
        <v>2036</v>
      </c>
      <c r="K297" s="125">
        <v>2</v>
      </c>
      <c r="L297" s="125"/>
      <c r="M297" s="127" t="s">
        <v>289</v>
      </c>
      <c r="N297" s="135" t="s">
        <v>1016</v>
      </c>
      <c r="O297" s="128">
        <v>123</v>
      </c>
    </row>
    <row r="298" spans="1:15" ht="18" customHeight="1">
      <c r="A298" s="125" t="s">
        <v>1017</v>
      </c>
      <c r="B298" s="151">
        <f t="shared" si="8"/>
        <v>20.059999999999999</v>
      </c>
      <c r="C298" s="151">
        <f t="shared" si="9"/>
        <v>2013.9232876712329</v>
      </c>
      <c r="D298" s="126">
        <v>70000000</v>
      </c>
      <c r="E298" s="125">
        <v>2013</v>
      </c>
      <c r="F298" s="148">
        <v>41609</v>
      </c>
      <c r="G298" s="99" t="s">
        <v>1018</v>
      </c>
      <c r="H298" s="125" t="s">
        <v>2004</v>
      </c>
      <c r="I298" s="125" t="s">
        <v>2028</v>
      </c>
      <c r="J298" s="125" t="s">
        <v>2036</v>
      </c>
      <c r="K298" s="125">
        <v>3</v>
      </c>
      <c r="L298" s="125"/>
      <c r="M298" s="127" t="s">
        <v>1019</v>
      </c>
      <c r="N298" s="135" t="s">
        <v>1020</v>
      </c>
      <c r="O298" s="128">
        <v>122</v>
      </c>
    </row>
    <row r="299" spans="1:15" ht="18" customHeight="1">
      <c r="A299" s="125" t="s">
        <v>1021</v>
      </c>
      <c r="B299" s="151">
        <f t="shared" si="8"/>
        <v>3.32</v>
      </c>
      <c r="C299" s="151">
        <f t="shared" si="9"/>
        <v>2012.1698630136987</v>
      </c>
      <c r="D299" s="126">
        <v>6000000</v>
      </c>
      <c r="E299" s="125">
        <v>2012</v>
      </c>
      <c r="F299" s="148">
        <v>40969</v>
      </c>
      <c r="G299" s="99" t="s">
        <v>1022</v>
      </c>
      <c r="H299" s="125" t="s">
        <v>2000</v>
      </c>
      <c r="I299" s="125" t="s">
        <v>2028</v>
      </c>
      <c r="J299" s="125" t="s">
        <v>2035</v>
      </c>
      <c r="K299" s="125">
        <v>1</v>
      </c>
      <c r="L299" s="125"/>
      <c r="M299" s="127" t="s">
        <v>177</v>
      </c>
      <c r="N299" s="135" t="s">
        <v>1023</v>
      </c>
      <c r="O299" s="128">
        <v>121</v>
      </c>
    </row>
    <row r="300" spans="1:15" ht="18" customHeight="1">
      <c r="A300" s="125" t="s">
        <v>1024</v>
      </c>
      <c r="B300" s="151">
        <f t="shared" si="8"/>
        <v>7.15</v>
      </c>
      <c r="C300" s="151">
        <f t="shared" si="9"/>
        <v>2012.2547945205479</v>
      </c>
      <c r="D300" s="126">
        <v>1500000</v>
      </c>
      <c r="E300" s="125">
        <v>2012</v>
      </c>
      <c r="F300" s="148">
        <v>41000</v>
      </c>
      <c r="G300" s="99" t="s">
        <v>1026</v>
      </c>
      <c r="H300" s="125" t="s">
        <v>2012</v>
      </c>
      <c r="I300" s="125" t="s">
        <v>2028</v>
      </c>
      <c r="J300" s="125" t="s">
        <v>2035</v>
      </c>
      <c r="K300" s="125">
        <v>3</v>
      </c>
      <c r="L300" s="125"/>
      <c r="M300" s="127" t="s">
        <v>297</v>
      </c>
      <c r="N300" s="135" t="s">
        <v>1027</v>
      </c>
      <c r="O300" s="128">
        <v>120</v>
      </c>
    </row>
    <row r="301" spans="1:15" ht="18" customHeight="1">
      <c r="A301" s="127" t="s">
        <v>1028</v>
      </c>
      <c r="B301" s="151">
        <f t="shared" si="8"/>
        <v>19.25</v>
      </c>
      <c r="C301" s="151">
        <f t="shared" si="9"/>
        <v>2012.2547945205479</v>
      </c>
      <c r="D301" s="126">
        <v>228000</v>
      </c>
      <c r="E301" s="125">
        <v>2012</v>
      </c>
      <c r="F301" s="148">
        <v>41000</v>
      </c>
      <c r="G301" s="99" t="s">
        <v>1030</v>
      </c>
      <c r="H301" s="125" t="s">
        <v>2013</v>
      </c>
      <c r="I301" s="125" t="s">
        <v>2030</v>
      </c>
      <c r="J301" s="125" t="s">
        <v>2035</v>
      </c>
      <c r="K301" s="125">
        <v>4</v>
      </c>
      <c r="L301" s="127"/>
      <c r="M301" s="127" t="s">
        <v>1031</v>
      </c>
      <c r="N301" s="136" t="s">
        <v>1032</v>
      </c>
      <c r="O301" s="128">
        <v>119</v>
      </c>
    </row>
    <row r="302" spans="1:15" ht="18" customHeight="1">
      <c r="A302" s="125" t="s">
        <v>1033</v>
      </c>
      <c r="B302" s="151">
        <f t="shared" si="8"/>
        <v>20.190000000000001</v>
      </c>
      <c r="C302" s="151">
        <f t="shared" si="9"/>
        <v>2012.2547945205479</v>
      </c>
      <c r="D302" s="126">
        <v>3000000</v>
      </c>
      <c r="E302" s="125">
        <v>2012</v>
      </c>
      <c r="F302" s="148">
        <v>41000</v>
      </c>
      <c r="G302" s="99" t="s">
        <v>1035</v>
      </c>
      <c r="H302" s="125" t="s">
        <v>2012</v>
      </c>
      <c r="I302" s="125" t="s">
        <v>2028</v>
      </c>
      <c r="J302" s="125" t="s">
        <v>2036</v>
      </c>
      <c r="K302" s="125">
        <v>5</v>
      </c>
      <c r="L302" s="125"/>
      <c r="M302" s="127" t="s">
        <v>212</v>
      </c>
      <c r="N302" s="135" t="s">
        <v>1036</v>
      </c>
      <c r="O302" s="128">
        <v>118</v>
      </c>
    </row>
    <row r="303" spans="1:15" ht="18" customHeight="1">
      <c r="A303" s="125" t="s">
        <v>1991</v>
      </c>
      <c r="B303" s="151">
        <f t="shared" si="8"/>
        <v>3.41</v>
      </c>
      <c r="C303" s="151">
        <f t="shared" si="9"/>
        <v>2012.2547945205479</v>
      </c>
      <c r="D303" s="126">
        <v>800000</v>
      </c>
      <c r="E303" s="125">
        <v>2012</v>
      </c>
      <c r="F303" s="148">
        <v>41000</v>
      </c>
      <c r="G303" s="99" t="s">
        <v>1038</v>
      </c>
      <c r="H303" s="125" t="s">
        <v>2002</v>
      </c>
      <c r="I303" s="125" t="s">
        <v>2034</v>
      </c>
      <c r="J303" s="125" t="s">
        <v>2035</v>
      </c>
      <c r="K303" s="125">
        <v>2</v>
      </c>
      <c r="L303" s="125"/>
      <c r="M303" s="127" t="s">
        <v>195</v>
      </c>
      <c r="N303" s="135" t="s">
        <v>1039</v>
      </c>
      <c r="O303" s="128">
        <v>117</v>
      </c>
    </row>
    <row r="304" spans="1:15" ht="18" customHeight="1">
      <c r="A304" s="127" t="s">
        <v>1040</v>
      </c>
      <c r="B304" s="151">
        <f t="shared" si="8"/>
        <v>5.16</v>
      </c>
      <c r="C304" s="151">
        <f t="shared" si="9"/>
        <v>2012.2547945205479</v>
      </c>
      <c r="D304" s="126">
        <v>315000</v>
      </c>
      <c r="E304" s="125">
        <v>2012</v>
      </c>
      <c r="F304" s="148">
        <v>41000</v>
      </c>
      <c r="G304" s="99" t="s">
        <v>1041</v>
      </c>
      <c r="H304" s="125" t="s">
        <v>2013</v>
      </c>
      <c r="I304" s="125" t="s">
        <v>2034</v>
      </c>
      <c r="J304" s="125" t="s">
        <v>2035</v>
      </c>
      <c r="K304" s="125">
        <v>4</v>
      </c>
      <c r="L304" s="127"/>
      <c r="M304" s="127" t="s">
        <v>1042</v>
      </c>
      <c r="N304" s="136" t="s">
        <v>1043</v>
      </c>
      <c r="O304" s="128">
        <v>116</v>
      </c>
    </row>
    <row r="305" spans="1:15" ht="18" customHeight="1">
      <c r="A305" s="125" t="s">
        <v>1044</v>
      </c>
      <c r="B305" s="151">
        <f t="shared" si="8"/>
        <v>15.36</v>
      </c>
      <c r="C305" s="151">
        <f t="shared" si="9"/>
        <v>2012.2547945205479</v>
      </c>
      <c r="D305" s="126">
        <v>6500000</v>
      </c>
      <c r="E305" s="125">
        <v>2012</v>
      </c>
      <c r="F305" s="148">
        <v>41000</v>
      </c>
      <c r="G305" s="99" t="s">
        <v>1045</v>
      </c>
      <c r="H305" s="127" t="s">
        <v>2002</v>
      </c>
      <c r="I305" s="127" t="s">
        <v>2029</v>
      </c>
      <c r="J305" s="125" t="s">
        <v>2035</v>
      </c>
      <c r="K305" s="125">
        <v>2</v>
      </c>
      <c r="L305" s="125"/>
      <c r="M305" s="127" t="s">
        <v>1046</v>
      </c>
      <c r="N305" s="135" t="s">
        <v>1047</v>
      </c>
      <c r="O305" s="128">
        <v>115</v>
      </c>
    </row>
    <row r="306" spans="1:15" ht="18" customHeight="1">
      <c r="A306" s="125" t="s">
        <v>1048</v>
      </c>
      <c r="B306" s="151">
        <f t="shared" si="8"/>
        <v>13.08</v>
      </c>
      <c r="C306" s="151">
        <f t="shared" si="9"/>
        <v>2012.2547945205479</v>
      </c>
      <c r="D306" s="126">
        <v>780000</v>
      </c>
      <c r="E306" s="125">
        <v>2012</v>
      </c>
      <c r="F306" s="148">
        <v>41000</v>
      </c>
      <c r="G306" s="99" t="s">
        <v>1050</v>
      </c>
      <c r="H306" s="125" t="s">
        <v>2021</v>
      </c>
      <c r="I306" s="125" t="s">
        <v>2028</v>
      </c>
      <c r="J306" s="125" t="s">
        <v>2036</v>
      </c>
      <c r="K306" s="143" t="s">
        <v>1051</v>
      </c>
      <c r="L306" s="125"/>
      <c r="M306" s="127" t="s">
        <v>150</v>
      </c>
      <c r="N306" s="135" t="s">
        <v>1052</v>
      </c>
      <c r="O306" s="128">
        <v>114</v>
      </c>
    </row>
    <row r="307" spans="1:15" ht="18" customHeight="1">
      <c r="A307" s="127" t="s">
        <v>1053</v>
      </c>
      <c r="B307" s="151">
        <f t="shared" si="8"/>
        <v>2.08</v>
      </c>
      <c r="C307" s="151">
        <f t="shared" si="9"/>
        <v>2012.5890410958905</v>
      </c>
      <c r="D307" s="126">
        <v>14000000</v>
      </c>
      <c r="E307" s="125">
        <v>2012</v>
      </c>
      <c r="F307" s="148">
        <v>41122</v>
      </c>
      <c r="G307" s="98" t="s">
        <v>1055</v>
      </c>
      <c r="H307" s="127" t="s">
        <v>2009</v>
      </c>
      <c r="I307" s="127" t="s">
        <v>2028</v>
      </c>
      <c r="J307" s="127" t="s">
        <v>2035</v>
      </c>
      <c r="K307" s="125">
        <v>2</v>
      </c>
      <c r="L307" s="127"/>
      <c r="M307" s="127" t="s">
        <v>225</v>
      </c>
      <c r="N307" s="136" t="s">
        <v>1056</v>
      </c>
      <c r="O307" s="128">
        <v>113</v>
      </c>
    </row>
    <row r="308" spans="1:15" ht="18" customHeight="1">
      <c r="A308" s="125" t="s">
        <v>1057</v>
      </c>
      <c r="B308" s="151">
        <f t="shared" si="8"/>
        <v>14.29</v>
      </c>
      <c r="C308" s="151">
        <f t="shared" si="9"/>
        <v>2012.0054794520547</v>
      </c>
      <c r="D308" s="126">
        <v>1800000</v>
      </c>
      <c r="E308" s="125">
        <v>2012</v>
      </c>
      <c r="F308" s="148">
        <v>40909</v>
      </c>
      <c r="G308" s="99" t="s">
        <v>1058</v>
      </c>
      <c r="H308" s="125" t="s">
        <v>2006</v>
      </c>
      <c r="I308" s="125" t="s">
        <v>2030</v>
      </c>
      <c r="J308" s="125" t="s">
        <v>2035</v>
      </c>
      <c r="K308" s="125">
        <v>2</v>
      </c>
      <c r="L308" s="125"/>
      <c r="M308" s="127" t="s">
        <v>570</v>
      </c>
      <c r="N308" s="119" t="s">
        <v>1059</v>
      </c>
      <c r="O308" s="128">
        <v>112</v>
      </c>
    </row>
    <row r="309" spans="1:15" ht="18" customHeight="1">
      <c r="A309" s="127" t="s">
        <v>1060</v>
      </c>
      <c r="B309" s="151">
        <f t="shared" si="8"/>
        <v>13.26</v>
      </c>
      <c r="C309" s="151">
        <f t="shared" si="9"/>
        <v>2012.2547945205479</v>
      </c>
      <c r="D309" s="126">
        <v>102153</v>
      </c>
      <c r="E309" s="125">
        <v>2012</v>
      </c>
      <c r="F309" s="148">
        <v>41000</v>
      </c>
      <c r="G309" s="99" t="s">
        <v>1061</v>
      </c>
      <c r="H309" s="125" t="s">
        <v>2013</v>
      </c>
      <c r="I309" s="125" t="s">
        <v>2034</v>
      </c>
      <c r="J309" s="125" t="s">
        <v>2035</v>
      </c>
      <c r="K309" s="125">
        <v>2</v>
      </c>
      <c r="L309" s="125"/>
      <c r="M309" s="127" t="s">
        <v>1062</v>
      </c>
      <c r="N309" s="136" t="s">
        <v>1063</v>
      </c>
      <c r="O309" s="128">
        <v>111</v>
      </c>
    </row>
    <row r="310" spans="1:15" ht="18" customHeight="1">
      <c r="A310" s="125" t="s">
        <v>1064</v>
      </c>
      <c r="B310" s="151">
        <f t="shared" si="8"/>
        <v>26.06</v>
      </c>
      <c r="C310" s="151">
        <f t="shared" si="9"/>
        <v>2012.0054794520547</v>
      </c>
      <c r="D310" s="126">
        <v>24000000</v>
      </c>
      <c r="E310" s="125">
        <v>2012</v>
      </c>
      <c r="F310" s="148">
        <v>40909</v>
      </c>
      <c r="G310" s="140" t="s">
        <v>1065</v>
      </c>
      <c r="H310" s="125" t="s">
        <v>2000</v>
      </c>
      <c r="I310" s="125" t="s">
        <v>2028</v>
      </c>
      <c r="J310" s="125" t="s">
        <v>2035</v>
      </c>
      <c r="K310" s="125">
        <v>2</v>
      </c>
      <c r="L310" s="125"/>
      <c r="M310" s="127" t="s">
        <v>225</v>
      </c>
      <c r="N310" s="135" t="s">
        <v>1066</v>
      </c>
      <c r="O310" s="128">
        <v>110</v>
      </c>
    </row>
    <row r="311" spans="1:15" ht="18" customHeight="1">
      <c r="A311" s="127" t="s">
        <v>1067</v>
      </c>
      <c r="B311" s="151">
        <f t="shared" si="8"/>
        <v>6.1</v>
      </c>
      <c r="C311" s="151">
        <f t="shared" si="9"/>
        <v>2012.504109589041</v>
      </c>
      <c r="D311" s="126">
        <v>420000</v>
      </c>
      <c r="E311" s="125">
        <v>2012</v>
      </c>
      <c r="F311" s="148">
        <v>41091</v>
      </c>
      <c r="G311" s="98" t="s">
        <v>1069</v>
      </c>
      <c r="H311" s="127" t="s">
        <v>2000</v>
      </c>
      <c r="I311" s="125" t="s">
        <v>2028</v>
      </c>
      <c r="J311" s="141" t="s">
        <v>2036</v>
      </c>
      <c r="K311" s="125">
        <v>1</v>
      </c>
      <c r="L311" s="127"/>
      <c r="M311" s="127" t="s">
        <v>544</v>
      </c>
      <c r="N311" s="136" t="s">
        <v>1070</v>
      </c>
      <c r="O311" s="128">
        <v>109</v>
      </c>
    </row>
    <row r="312" spans="1:15" ht="18" customHeight="1">
      <c r="A312" s="127" t="s">
        <v>1071</v>
      </c>
      <c r="B312" s="151">
        <f t="shared" si="8"/>
        <v>11.08</v>
      </c>
      <c r="C312" s="151">
        <f t="shared" si="9"/>
        <v>2012.504109589041</v>
      </c>
      <c r="D312" s="126">
        <v>8700000</v>
      </c>
      <c r="E312" s="125">
        <v>2012</v>
      </c>
      <c r="F312" s="148">
        <v>41091</v>
      </c>
      <c r="G312" s="98" t="s">
        <v>1073</v>
      </c>
      <c r="H312" s="125" t="s">
        <v>2010</v>
      </c>
      <c r="I312" s="127" t="s">
        <v>2028</v>
      </c>
      <c r="J312" s="127" t="s">
        <v>2035</v>
      </c>
      <c r="K312" s="125">
        <v>2</v>
      </c>
      <c r="L312" s="127"/>
      <c r="M312" s="127" t="s">
        <v>1074</v>
      </c>
      <c r="N312" s="136" t="s">
        <v>1075</v>
      </c>
      <c r="O312" s="128">
        <v>108</v>
      </c>
    </row>
    <row r="313" spans="1:15" ht="18" customHeight="1">
      <c r="A313" s="125" t="s">
        <v>1077</v>
      </c>
      <c r="B313" s="151">
        <f t="shared" si="8"/>
        <v>25.12</v>
      </c>
      <c r="C313" s="151">
        <f t="shared" si="9"/>
        <v>2012.504109589041</v>
      </c>
      <c r="D313" s="126">
        <v>450000</v>
      </c>
      <c r="E313" s="125">
        <v>2012</v>
      </c>
      <c r="F313" s="148">
        <v>41091</v>
      </c>
      <c r="G313" s="99" t="s">
        <v>1078</v>
      </c>
      <c r="H313" s="125" t="s">
        <v>2020</v>
      </c>
      <c r="I313" s="125" t="s">
        <v>2028</v>
      </c>
      <c r="J313" s="125" t="s">
        <v>2035</v>
      </c>
      <c r="K313" s="125">
        <v>1</v>
      </c>
      <c r="L313" s="125"/>
      <c r="M313" s="127" t="s">
        <v>1079</v>
      </c>
      <c r="N313" s="135" t="s">
        <v>1080</v>
      </c>
      <c r="O313" s="128">
        <v>107</v>
      </c>
    </row>
    <row r="314" spans="1:15" ht="18" customHeight="1">
      <c r="A314" s="137" t="s">
        <v>1081</v>
      </c>
      <c r="B314" s="151">
        <f t="shared" si="8"/>
        <v>12.07</v>
      </c>
      <c r="C314" s="151">
        <f t="shared" si="9"/>
        <v>2016.6767123287671</v>
      </c>
      <c r="D314" s="126">
        <v>43500000</v>
      </c>
      <c r="E314" s="125">
        <v>2012</v>
      </c>
      <c r="F314" s="148">
        <v>42614</v>
      </c>
      <c r="G314" s="99" t="s">
        <v>1082</v>
      </c>
      <c r="H314" s="125" t="s">
        <v>2000</v>
      </c>
      <c r="I314" s="125" t="s">
        <v>2028</v>
      </c>
      <c r="J314" s="125" t="s">
        <v>2035</v>
      </c>
      <c r="K314" s="125">
        <v>1</v>
      </c>
      <c r="L314" s="125"/>
      <c r="M314" s="127" t="s">
        <v>212</v>
      </c>
      <c r="N314" s="135" t="s">
        <v>1083</v>
      </c>
      <c r="O314" s="128">
        <v>106</v>
      </c>
    </row>
    <row r="315" spans="1:15" ht="18" customHeight="1">
      <c r="A315" s="127" t="s">
        <v>1084</v>
      </c>
      <c r="B315" s="151">
        <f t="shared" si="8"/>
        <v>12.27</v>
      </c>
      <c r="C315" s="151">
        <f t="shared" si="9"/>
        <v>2012.4219178082192</v>
      </c>
      <c r="D315" s="126">
        <v>8000000</v>
      </c>
      <c r="E315" s="125">
        <v>2012</v>
      </c>
      <c r="F315" s="148">
        <v>41061</v>
      </c>
      <c r="G315" s="98" t="s">
        <v>1085</v>
      </c>
      <c r="H315" s="125" t="s">
        <v>2000</v>
      </c>
      <c r="I315" s="125" t="s">
        <v>2028</v>
      </c>
      <c r="J315" s="127" t="s">
        <v>2035</v>
      </c>
      <c r="K315" s="125">
        <v>1</v>
      </c>
      <c r="L315" s="127"/>
      <c r="M315" s="127" t="s">
        <v>1086</v>
      </c>
      <c r="N315" s="136" t="s">
        <v>1087</v>
      </c>
      <c r="O315" s="128">
        <v>105</v>
      </c>
    </row>
    <row r="316" spans="1:15" ht="18" customHeight="1">
      <c r="A316" s="125" t="s">
        <v>1088</v>
      </c>
      <c r="B316" s="151">
        <f t="shared" si="8"/>
        <v>7.06</v>
      </c>
      <c r="C316" s="151">
        <f t="shared" si="9"/>
        <v>2012.504109589041</v>
      </c>
      <c r="D316" s="126">
        <v>8000000</v>
      </c>
      <c r="E316" s="125">
        <v>2012</v>
      </c>
      <c r="F316" s="148">
        <v>41091</v>
      </c>
      <c r="G316" s="99" t="s">
        <v>1089</v>
      </c>
      <c r="H316" s="125" t="s">
        <v>2000</v>
      </c>
      <c r="I316" s="125" t="s">
        <v>2028</v>
      </c>
      <c r="J316" s="125" t="s">
        <v>2035</v>
      </c>
      <c r="K316" s="125">
        <v>1</v>
      </c>
      <c r="L316" s="125"/>
      <c r="M316" s="127" t="s">
        <v>225</v>
      </c>
      <c r="N316" s="135" t="s">
        <v>1090</v>
      </c>
      <c r="O316" s="128">
        <v>104</v>
      </c>
    </row>
    <row r="317" spans="1:15" ht="18" customHeight="1">
      <c r="A317" s="137" t="s">
        <v>1091</v>
      </c>
      <c r="B317" s="151">
        <f t="shared" si="8"/>
        <v>13.19</v>
      </c>
      <c r="C317" s="151">
        <f t="shared" si="9"/>
        <v>2012.1698630136987</v>
      </c>
      <c r="D317" s="126">
        <v>163792</v>
      </c>
      <c r="E317" s="125">
        <v>2012</v>
      </c>
      <c r="F317" s="148">
        <v>40969</v>
      </c>
      <c r="G317" s="99" t="s">
        <v>1093</v>
      </c>
      <c r="H317" s="125" t="s">
        <v>2022</v>
      </c>
      <c r="I317" s="125" t="s">
        <v>2028</v>
      </c>
      <c r="J317" s="125" t="s">
        <v>2035</v>
      </c>
      <c r="K317" s="125">
        <v>1</v>
      </c>
      <c r="L317" s="125"/>
      <c r="M317" s="127" t="s">
        <v>1095</v>
      </c>
      <c r="N317" s="135" t="s">
        <v>1096</v>
      </c>
      <c r="O317" s="128">
        <v>103</v>
      </c>
    </row>
    <row r="318" spans="1:15" ht="18" customHeight="1">
      <c r="A318" s="127" t="s">
        <v>949</v>
      </c>
      <c r="B318" s="151">
        <f t="shared" si="8"/>
        <v>1.05</v>
      </c>
      <c r="C318" s="151">
        <f t="shared" si="9"/>
        <v>2012.1698630136987</v>
      </c>
      <c r="D318" s="126">
        <v>12367232</v>
      </c>
      <c r="E318" s="125">
        <v>2012</v>
      </c>
      <c r="F318" s="148">
        <v>40969</v>
      </c>
      <c r="G318" s="98" t="s">
        <v>1097</v>
      </c>
      <c r="H318" s="125" t="s">
        <v>2023</v>
      </c>
      <c r="I318" s="127" t="s">
        <v>2029</v>
      </c>
      <c r="J318" s="127" t="s">
        <v>2036</v>
      </c>
      <c r="K318" s="125">
        <v>2</v>
      </c>
      <c r="L318" s="127"/>
      <c r="M318" s="127" t="s">
        <v>1099</v>
      </c>
      <c r="N318" s="136" t="s">
        <v>1100</v>
      </c>
      <c r="O318" s="128">
        <v>102</v>
      </c>
    </row>
    <row r="319" spans="1:15" ht="18" customHeight="1">
      <c r="A319" s="125" t="s">
        <v>1102</v>
      </c>
      <c r="B319" s="151">
        <f t="shared" si="8"/>
        <v>7.16</v>
      </c>
      <c r="C319" s="151">
        <f t="shared" si="9"/>
        <v>2012.841095890411</v>
      </c>
      <c r="D319" s="126">
        <v>9000000</v>
      </c>
      <c r="E319" s="125">
        <v>2012</v>
      </c>
      <c r="F319" s="148">
        <v>41214</v>
      </c>
      <c r="G319" s="99" t="s">
        <v>1103</v>
      </c>
      <c r="H319" s="125" t="s">
        <v>2002</v>
      </c>
      <c r="I319" s="125" t="s">
        <v>2028</v>
      </c>
      <c r="J319" s="125" t="s">
        <v>2035</v>
      </c>
      <c r="K319" s="125">
        <v>2</v>
      </c>
      <c r="L319" s="125"/>
      <c r="M319" s="127" t="s">
        <v>135</v>
      </c>
      <c r="N319" s="135" t="s">
        <v>1104</v>
      </c>
      <c r="O319" s="128">
        <v>101</v>
      </c>
    </row>
    <row r="320" spans="1:15" ht="18" customHeight="1">
      <c r="A320" s="125" t="s">
        <v>1105</v>
      </c>
      <c r="B320" s="151">
        <f t="shared" si="8"/>
        <v>19.37</v>
      </c>
      <c r="C320" s="151">
        <f t="shared" si="9"/>
        <v>2012.7561643835616</v>
      </c>
      <c r="D320" s="126">
        <v>3600000</v>
      </c>
      <c r="E320" s="125">
        <v>2012</v>
      </c>
      <c r="F320" s="148">
        <v>41183</v>
      </c>
      <c r="G320" s="99" t="s">
        <v>1106</v>
      </c>
      <c r="H320" s="125" t="s">
        <v>2002</v>
      </c>
      <c r="I320" s="125" t="s">
        <v>2028</v>
      </c>
      <c r="J320" s="125" t="s">
        <v>2035</v>
      </c>
      <c r="K320" s="125">
        <v>1</v>
      </c>
      <c r="L320" s="125"/>
      <c r="M320" s="127" t="s">
        <v>1107</v>
      </c>
      <c r="N320" s="135" t="s">
        <v>1108</v>
      </c>
      <c r="O320" s="128">
        <v>100</v>
      </c>
    </row>
    <row r="321" spans="1:15" ht="18" customHeight="1">
      <c r="A321" s="125" t="s">
        <v>1109</v>
      </c>
      <c r="B321" s="151">
        <f t="shared" si="8"/>
        <v>4.07</v>
      </c>
      <c r="C321" s="151">
        <f t="shared" si="9"/>
        <v>2016.5917808219178</v>
      </c>
      <c r="D321" s="126">
        <v>68700000</v>
      </c>
      <c r="E321" s="125">
        <v>2012</v>
      </c>
      <c r="F321" s="148">
        <v>42583</v>
      </c>
      <c r="G321" s="99" t="s">
        <v>1110</v>
      </c>
      <c r="H321" s="125" t="s">
        <v>2000</v>
      </c>
      <c r="I321" s="125" t="s">
        <v>2028</v>
      </c>
      <c r="J321" s="125" t="s">
        <v>2035</v>
      </c>
      <c r="K321" s="125">
        <v>1</v>
      </c>
      <c r="L321" s="125"/>
      <c r="M321" s="127" t="s">
        <v>1111</v>
      </c>
      <c r="N321" s="135" t="s">
        <v>1112</v>
      </c>
      <c r="O321" s="128">
        <v>99</v>
      </c>
    </row>
    <row r="322" spans="1:15" ht="18" customHeight="1">
      <c r="A322" s="127" t="s">
        <v>1113</v>
      </c>
      <c r="B322" s="151">
        <f t="shared" ref="B322:B385" si="10">ABS((CODE(LEFT(UPPER(A322),1))-64)+(LEN(A322)/100))</f>
        <v>14.38</v>
      </c>
      <c r="C322" s="151">
        <f t="shared" si="9"/>
        <v>2011.0904109589042</v>
      </c>
      <c r="D322" s="126">
        <v>1700000</v>
      </c>
      <c r="E322" s="125">
        <v>2011</v>
      </c>
      <c r="F322" s="148">
        <v>40575</v>
      </c>
      <c r="G322" s="99" t="s">
        <v>1115</v>
      </c>
      <c r="H322" s="125" t="s">
        <v>2013</v>
      </c>
      <c r="I322" s="125" t="s">
        <v>2034</v>
      </c>
      <c r="J322" s="125" t="s">
        <v>2035</v>
      </c>
      <c r="K322" s="125">
        <v>4</v>
      </c>
      <c r="L322" s="127"/>
      <c r="M322" s="127" t="s">
        <v>1116</v>
      </c>
      <c r="N322" s="136" t="s">
        <v>1117</v>
      </c>
      <c r="O322" s="128">
        <v>98</v>
      </c>
    </row>
    <row r="323" spans="1:15" ht="18" customHeight="1">
      <c r="A323" s="127" t="s">
        <v>1118</v>
      </c>
      <c r="B323" s="151">
        <f t="shared" si="10"/>
        <v>19.22</v>
      </c>
      <c r="C323" s="151">
        <f t="shared" ref="C323:C386" si="11">2004+((_xlfn.DAYS(F323,"1/1/2004")/365)*1)</f>
        <v>2011.0054794520547</v>
      </c>
      <c r="D323" s="126">
        <v>231400</v>
      </c>
      <c r="E323" s="125">
        <v>2011</v>
      </c>
      <c r="F323" s="148">
        <v>40544</v>
      </c>
      <c r="G323" s="140" t="s">
        <v>1119</v>
      </c>
      <c r="H323" s="125" t="s">
        <v>2013</v>
      </c>
      <c r="I323" s="125" t="s">
        <v>2028</v>
      </c>
      <c r="J323" s="125" t="s">
        <v>2036</v>
      </c>
      <c r="K323" s="125">
        <v>2</v>
      </c>
      <c r="L323" s="127"/>
      <c r="M323" s="127" t="s">
        <v>1120</v>
      </c>
      <c r="N323" s="136" t="s">
        <v>1121</v>
      </c>
      <c r="O323" s="128">
        <v>97</v>
      </c>
    </row>
    <row r="324" spans="1:15" ht="18" customHeight="1">
      <c r="A324" s="125" t="s">
        <v>1122</v>
      </c>
      <c r="B324" s="151">
        <f t="shared" si="10"/>
        <v>19.350000000000001</v>
      </c>
      <c r="C324" s="151">
        <f t="shared" si="11"/>
        <v>2011.6712328767123</v>
      </c>
      <c r="D324" s="126">
        <v>800000</v>
      </c>
      <c r="E324" s="125">
        <v>2011</v>
      </c>
      <c r="F324" s="148">
        <v>40787</v>
      </c>
      <c r="G324" s="99" t="s">
        <v>1123</v>
      </c>
      <c r="H324" s="125" t="s">
        <v>2013</v>
      </c>
      <c r="I324" s="125" t="s">
        <v>2034</v>
      </c>
      <c r="J324" s="125" t="s">
        <v>2035</v>
      </c>
      <c r="K324" s="125">
        <v>5</v>
      </c>
      <c r="L324" s="125"/>
      <c r="M324" s="127" t="s">
        <v>1124</v>
      </c>
      <c r="N324" s="135" t="s">
        <v>1125</v>
      </c>
      <c r="O324" s="128">
        <v>96</v>
      </c>
    </row>
    <row r="325" spans="1:15" ht="18" customHeight="1">
      <c r="A325" s="125" t="s">
        <v>1126</v>
      </c>
      <c r="B325" s="151">
        <f t="shared" si="10"/>
        <v>2.0699999999999998</v>
      </c>
      <c r="C325" s="151">
        <f t="shared" si="11"/>
        <v>2011.3342465753424</v>
      </c>
      <c r="D325" s="126">
        <v>2300000</v>
      </c>
      <c r="E325" s="125">
        <v>2011</v>
      </c>
      <c r="F325" s="148">
        <v>40664</v>
      </c>
      <c r="G325" s="99" t="s">
        <v>1128</v>
      </c>
      <c r="H325" s="125" t="s">
        <v>2000</v>
      </c>
      <c r="I325" s="125" t="s">
        <v>2028</v>
      </c>
      <c r="J325" s="125" t="s">
        <v>2035</v>
      </c>
      <c r="K325" s="125">
        <v>3</v>
      </c>
      <c r="L325" s="125"/>
      <c r="M325" s="127" t="s">
        <v>1129</v>
      </c>
      <c r="N325" s="135" t="s">
        <v>1130</v>
      </c>
      <c r="O325" s="128">
        <v>95</v>
      </c>
    </row>
    <row r="326" spans="1:15" ht="18" customHeight="1">
      <c r="A326" s="127" t="s">
        <v>1131</v>
      </c>
      <c r="B326" s="151">
        <f t="shared" si="10"/>
        <v>1.38</v>
      </c>
      <c r="C326" s="151">
        <f t="shared" si="11"/>
        <v>2011.0054794520547</v>
      </c>
      <c r="D326" s="126">
        <v>156000</v>
      </c>
      <c r="E326" s="125">
        <v>2011</v>
      </c>
      <c r="F326" s="148">
        <v>40544</v>
      </c>
      <c r="G326" s="99" t="s">
        <v>1132</v>
      </c>
      <c r="H326" s="125" t="s">
        <v>2013</v>
      </c>
      <c r="I326" s="125" t="s">
        <v>2028</v>
      </c>
      <c r="J326" s="125" t="s">
        <v>2035</v>
      </c>
      <c r="K326" s="125">
        <v>4</v>
      </c>
      <c r="L326" s="125"/>
      <c r="M326" s="127" t="s">
        <v>1133</v>
      </c>
      <c r="N326" s="136" t="s">
        <v>1134</v>
      </c>
      <c r="O326" s="128">
        <v>94</v>
      </c>
    </row>
    <row r="327" spans="1:15" ht="18" customHeight="1">
      <c r="A327" s="125" t="s">
        <v>1135</v>
      </c>
      <c r="B327" s="151">
        <f t="shared" si="10"/>
        <v>25.15</v>
      </c>
      <c r="C327" s="151">
        <f t="shared" si="11"/>
        <v>2011.5863013698631</v>
      </c>
      <c r="D327" s="126">
        <v>43000</v>
      </c>
      <c r="E327" s="125">
        <v>2011</v>
      </c>
      <c r="F327" s="148">
        <v>40756</v>
      </c>
      <c r="G327" s="99" t="s">
        <v>1136</v>
      </c>
      <c r="H327" s="125" t="s">
        <v>2016</v>
      </c>
      <c r="I327" s="127" t="s">
        <v>2029</v>
      </c>
      <c r="J327" s="125" t="s">
        <v>2035</v>
      </c>
      <c r="K327" s="125">
        <v>2</v>
      </c>
      <c r="L327" s="125"/>
      <c r="M327" s="127" t="s">
        <v>475</v>
      </c>
      <c r="N327" s="135" t="s">
        <v>1137</v>
      </c>
      <c r="O327" s="128">
        <v>93</v>
      </c>
    </row>
    <row r="328" spans="1:15" ht="18" customHeight="1">
      <c r="A328" s="125" t="s">
        <v>1138</v>
      </c>
      <c r="B328" s="151">
        <f t="shared" si="10"/>
        <v>13.27</v>
      </c>
      <c r="C328" s="151">
        <f t="shared" si="11"/>
        <v>2011.5013698630137</v>
      </c>
      <c r="D328" s="126">
        <v>34000</v>
      </c>
      <c r="E328" s="125">
        <v>2011</v>
      </c>
      <c r="F328" s="148">
        <v>40725</v>
      </c>
      <c r="G328" s="99" t="s">
        <v>1139</v>
      </c>
      <c r="H328" s="125" t="s">
        <v>2012</v>
      </c>
      <c r="I328" s="125" t="s">
        <v>2034</v>
      </c>
      <c r="J328" s="125" t="s">
        <v>2036</v>
      </c>
      <c r="K328" s="125">
        <v>3</v>
      </c>
      <c r="L328" s="125"/>
      <c r="M328" s="127" t="s">
        <v>400</v>
      </c>
      <c r="N328" s="135" t="s">
        <v>1140</v>
      </c>
      <c r="O328" s="128">
        <v>92</v>
      </c>
    </row>
    <row r="329" spans="1:15" ht="18" customHeight="1">
      <c r="A329" s="125" t="s">
        <v>1141</v>
      </c>
      <c r="B329" s="151">
        <f t="shared" si="10"/>
        <v>19.14</v>
      </c>
      <c r="C329" s="151">
        <f t="shared" si="11"/>
        <v>2011.2520547945205</v>
      </c>
      <c r="D329" s="126">
        <v>3500000</v>
      </c>
      <c r="E329" s="125">
        <v>2011</v>
      </c>
      <c r="F329" s="148">
        <v>40634</v>
      </c>
      <c r="G329" s="99" t="s">
        <v>1142</v>
      </c>
      <c r="H329" s="125" t="s">
        <v>2002</v>
      </c>
      <c r="I329" s="127" t="s">
        <v>2029</v>
      </c>
      <c r="J329" s="125" t="s">
        <v>2035</v>
      </c>
      <c r="K329" s="125">
        <v>2</v>
      </c>
      <c r="L329" s="125"/>
      <c r="M329" s="127" t="s">
        <v>1143</v>
      </c>
      <c r="N329" s="135" t="s">
        <v>1144</v>
      </c>
      <c r="O329" s="128">
        <v>91</v>
      </c>
    </row>
    <row r="330" spans="1:15" ht="18" customHeight="1">
      <c r="A330" s="125" t="s">
        <v>1145</v>
      </c>
      <c r="B330" s="151">
        <f t="shared" si="10"/>
        <v>5.07</v>
      </c>
      <c r="C330" s="151">
        <f t="shared" si="11"/>
        <v>2011.2520547945205</v>
      </c>
      <c r="D330" s="126">
        <v>3000000</v>
      </c>
      <c r="E330" s="125">
        <v>2011</v>
      </c>
      <c r="F330" s="148">
        <v>40634</v>
      </c>
      <c r="G330" s="99" t="s">
        <v>1146</v>
      </c>
      <c r="H330" s="125" t="s">
        <v>2000</v>
      </c>
      <c r="I330" s="125" t="s">
        <v>2028</v>
      </c>
      <c r="J330" s="125" t="s">
        <v>2035</v>
      </c>
      <c r="K330" s="125">
        <v>1</v>
      </c>
      <c r="L330" s="125"/>
      <c r="M330" s="127" t="s">
        <v>116</v>
      </c>
      <c r="N330" s="135" t="s">
        <v>1147</v>
      </c>
      <c r="O330" s="128">
        <v>90</v>
      </c>
    </row>
    <row r="331" spans="1:15" ht="18" customHeight="1">
      <c r="A331" s="125" t="s">
        <v>1148</v>
      </c>
      <c r="B331" s="151">
        <f t="shared" si="10"/>
        <v>19.079999999999998</v>
      </c>
      <c r="C331" s="151">
        <f t="shared" si="11"/>
        <v>2011.2520547945205</v>
      </c>
      <c r="D331" s="126">
        <v>77000000</v>
      </c>
      <c r="E331" s="125">
        <v>2011</v>
      </c>
      <c r="F331" s="148">
        <v>40634</v>
      </c>
      <c r="G331" s="99" t="s">
        <v>1149</v>
      </c>
      <c r="H331" s="125" t="s">
        <v>2009</v>
      </c>
      <c r="I331" s="125" t="s">
        <v>2028</v>
      </c>
      <c r="J331" s="125" t="s">
        <v>2036</v>
      </c>
      <c r="K331" s="125">
        <v>1</v>
      </c>
      <c r="L331" s="125"/>
      <c r="M331" s="127" t="s">
        <v>1150</v>
      </c>
      <c r="N331" s="135" t="s">
        <v>1151</v>
      </c>
      <c r="O331" s="128">
        <v>89</v>
      </c>
    </row>
    <row r="332" spans="1:15" ht="18" customHeight="1">
      <c r="A332" s="125" t="s">
        <v>1152</v>
      </c>
      <c r="B332" s="151">
        <f t="shared" si="10"/>
        <v>21.18</v>
      </c>
      <c r="C332" s="151">
        <f t="shared" si="11"/>
        <v>2011.5863013698631</v>
      </c>
      <c r="D332" s="126">
        <v>123461</v>
      </c>
      <c r="E332" s="125">
        <v>2011</v>
      </c>
      <c r="F332" s="148">
        <v>40756</v>
      </c>
      <c r="G332" s="99" t="s">
        <v>1153</v>
      </c>
      <c r="H332" s="125" t="s">
        <v>2002</v>
      </c>
      <c r="I332" s="125" t="s">
        <v>2028</v>
      </c>
      <c r="J332" s="125" t="s">
        <v>2035</v>
      </c>
      <c r="K332" s="125">
        <v>3</v>
      </c>
      <c r="L332" s="125"/>
      <c r="M332" s="127" t="s">
        <v>1095</v>
      </c>
      <c r="N332" s="135" t="s">
        <v>1154</v>
      </c>
      <c r="O332" s="128">
        <v>88</v>
      </c>
    </row>
    <row r="333" spans="1:15" ht="18" customHeight="1">
      <c r="A333" s="127" t="s">
        <v>1155</v>
      </c>
      <c r="B333" s="151">
        <f t="shared" si="10"/>
        <v>21.35</v>
      </c>
      <c r="C333" s="151">
        <f t="shared" si="11"/>
        <v>2011.5863013698631</v>
      </c>
      <c r="D333" s="126">
        <v>73000</v>
      </c>
      <c r="E333" s="125">
        <v>2011</v>
      </c>
      <c r="F333" s="148">
        <v>40756</v>
      </c>
      <c r="G333" s="98" t="s">
        <v>1156</v>
      </c>
      <c r="H333" s="125" t="s">
        <v>2016</v>
      </c>
      <c r="I333" s="125" t="s">
        <v>2028</v>
      </c>
      <c r="J333" s="125" t="s">
        <v>2035</v>
      </c>
      <c r="K333" s="125">
        <v>2</v>
      </c>
      <c r="L333" s="125"/>
      <c r="M333" s="127" t="s">
        <v>177</v>
      </c>
      <c r="N333" s="135" t="s">
        <v>1157</v>
      </c>
      <c r="O333" s="128">
        <v>87</v>
      </c>
    </row>
    <row r="334" spans="1:15" ht="18" customHeight="1">
      <c r="A334" s="125" t="s">
        <v>1158</v>
      </c>
      <c r="B334" s="151">
        <f t="shared" si="10"/>
        <v>19.079999999999998</v>
      </c>
      <c r="C334" s="151">
        <f t="shared" si="11"/>
        <v>2011.9205479452055</v>
      </c>
      <c r="D334" s="126">
        <v>935000</v>
      </c>
      <c r="E334" s="125">
        <v>2011</v>
      </c>
      <c r="F334" s="148">
        <v>40878</v>
      </c>
      <c r="G334" s="99" t="s">
        <v>1159</v>
      </c>
      <c r="H334" s="125" t="s">
        <v>2024</v>
      </c>
      <c r="I334" s="125" t="s">
        <v>2028</v>
      </c>
      <c r="J334" s="125" t="s">
        <v>2035</v>
      </c>
      <c r="K334" s="143" t="s">
        <v>1161</v>
      </c>
      <c r="L334" s="125"/>
      <c r="M334" s="127" t="s">
        <v>278</v>
      </c>
      <c r="N334" s="135" t="s">
        <v>1162</v>
      </c>
      <c r="O334" s="128">
        <v>86</v>
      </c>
    </row>
    <row r="335" spans="1:15" ht="18" customHeight="1">
      <c r="A335" s="125" t="s">
        <v>1163</v>
      </c>
      <c r="B335" s="151">
        <f t="shared" si="10"/>
        <v>3.2</v>
      </c>
      <c r="C335" s="151">
        <f t="shared" si="11"/>
        <v>2011.9205479452055</v>
      </c>
      <c r="D335" s="126">
        <v>10000000</v>
      </c>
      <c r="E335" s="125">
        <v>2011</v>
      </c>
      <c r="F335" s="148">
        <v>40878</v>
      </c>
      <c r="G335" s="99" t="s">
        <v>1164</v>
      </c>
      <c r="H335" s="125" t="s">
        <v>2000</v>
      </c>
      <c r="I335" s="125" t="s">
        <v>2028</v>
      </c>
      <c r="J335" s="125" t="s">
        <v>2035</v>
      </c>
      <c r="K335" s="125">
        <v>1</v>
      </c>
      <c r="L335" s="125"/>
      <c r="M335" s="127" t="s">
        <v>1165</v>
      </c>
      <c r="N335" s="135" t="s">
        <v>1166</v>
      </c>
      <c r="O335" s="128">
        <v>85</v>
      </c>
    </row>
    <row r="336" spans="1:15" ht="18" customHeight="1">
      <c r="A336" s="127" t="s">
        <v>1167</v>
      </c>
      <c r="B336" s="151">
        <f t="shared" si="10"/>
        <v>19.45</v>
      </c>
      <c r="C336" s="151">
        <f t="shared" si="11"/>
        <v>2011.4191780821918</v>
      </c>
      <c r="D336" s="126">
        <v>300000</v>
      </c>
      <c r="E336" s="125">
        <v>2011</v>
      </c>
      <c r="F336" s="148">
        <v>40695</v>
      </c>
      <c r="G336" s="99" t="s">
        <v>1168</v>
      </c>
      <c r="H336" s="125" t="s">
        <v>2013</v>
      </c>
      <c r="I336" s="125" t="s">
        <v>2028</v>
      </c>
      <c r="J336" s="125" t="s">
        <v>2035</v>
      </c>
      <c r="K336" s="125">
        <v>2</v>
      </c>
      <c r="L336" s="125"/>
      <c r="M336" s="127" t="s">
        <v>570</v>
      </c>
      <c r="N336" s="135" t="s">
        <v>1169</v>
      </c>
      <c r="O336" s="128">
        <v>84</v>
      </c>
    </row>
    <row r="337" spans="1:15" ht="18" customHeight="1">
      <c r="A337" s="144" t="s">
        <v>1170</v>
      </c>
      <c r="B337" s="151">
        <f t="shared" si="10"/>
        <v>23.15</v>
      </c>
      <c r="C337" s="151">
        <f t="shared" si="11"/>
        <v>2011.4191780821918</v>
      </c>
      <c r="D337" s="126">
        <v>62000</v>
      </c>
      <c r="E337" s="125">
        <v>2011</v>
      </c>
      <c r="F337" s="148">
        <v>40695</v>
      </c>
      <c r="G337" s="99" t="s">
        <v>1172</v>
      </c>
      <c r="H337" s="125" t="s">
        <v>2000</v>
      </c>
      <c r="I337" s="125" t="s">
        <v>2028</v>
      </c>
      <c r="J337" s="125" t="s">
        <v>2035</v>
      </c>
      <c r="K337" s="125">
        <v>1</v>
      </c>
      <c r="L337" s="125"/>
      <c r="M337" s="127" t="s">
        <v>232</v>
      </c>
      <c r="N337" s="136" t="s">
        <v>1173</v>
      </c>
      <c r="O337" s="128">
        <v>83</v>
      </c>
    </row>
    <row r="338" spans="1:15" ht="18" customHeight="1">
      <c r="A338" s="125" t="s">
        <v>1174</v>
      </c>
      <c r="B338" s="151">
        <f t="shared" si="10"/>
        <v>2.21</v>
      </c>
      <c r="C338" s="151">
        <f t="shared" si="11"/>
        <v>2011.4191780821918</v>
      </c>
      <c r="D338" s="126">
        <v>200000</v>
      </c>
      <c r="E338" s="125">
        <v>2011</v>
      </c>
      <c r="F338" s="148">
        <v>40695</v>
      </c>
      <c r="G338" s="99" t="s">
        <v>1176</v>
      </c>
      <c r="H338" s="125" t="s">
        <v>2009</v>
      </c>
      <c r="I338" s="125" t="s">
        <v>2028</v>
      </c>
      <c r="J338" s="125" t="s">
        <v>2035</v>
      </c>
      <c r="K338" s="125">
        <v>1</v>
      </c>
      <c r="L338" s="125"/>
      <c r="M338" s="127" t="s">
        <v>1095</v>
      </c>
      <c r="N338" s="135" t="s">
        <v>1177</v>
      </c>
      <c r="O338" s="128">
        <v>82</v>
      </c>
    </row>
    <row r="339" spans="1:15" ht="18" customHeight="1">
      <c r="A339" s="125" t="s">
        <v>1178</v>
      </c>
      <c r="B339" s="151">
        <f t="shared" si="10"/>
        <v>19.04</v>
      </c>
      <c r="C339" s="151">
        <f t="shared" si="11"/>
        <v>2011.4191780821918</v>
      </c>
      <c r="D339" s="126">
        <v>1290755</v>
      </c>
      <c r="E339" s="125">
        <v>2011</v>
      </c>
      <c r="F339" s="148">
        <v>40695</v>
      </c>
      <c r="G339" s="99" t="s">
        <v>1179</v>
      </c>
      <c r="H339" s="125" t="s">
        <v>2009</v>
      </c>
      <c r="I339" s="125" t="s">
        <v>2028</v>
      </c>
      <c r="J339" s="125" t="s">
        <v>2035</v>
      </c>
      <c r="K339" s="125">
        <v>2</v>
      </c>
      <c r="L339" s="125"/>
      <c r="M339" s="127" t="s">
        <v>177</v>
      </c>
      <c r="N339" s="135" t="s">
        <v>1180</v>
      </c>
      <c r="O339" s="128">
        <v>81</v>
      </c>
    </row>
    <row r="340" spans="1:15" ht="18" customHeight="1">
      <c r="A340" s="125" t="s">
        <v>901</v>
      </c>
      <c r="B340" s="151">
        <f t="shared" si="10"/>
        <v>3.09</v>
      </c>
      <c r="C340" s="151">
        <f t="shared" si="11"/>
        <v>2011.4191780821918</v>
      </c>
      <c r="D340" s="126">
        <v>210000</v>
      </c>
      <c r="E340" s="125">
        <v>2011</v>
      </c>
      <c r="F340" s="148">
        <v>40695</v>
      </c>
      <c r="G340" s="99" t="s">
        <v>1181</v>
      </c>
      <c r="H340" s="125" t="s">
        <v>2012</v>
      </c>
      <c r="I340" s="125" t="s">
        <v>2028</v>
      </c>
      <c r="J340" s="125" t="s">
        <v>2035</v>
      </c>
      <c r="K340" s="125">
        <v>3</v>
      </c>
      <c r="L340" s="125"/>
      <c r="M340" s="127" t="s">
        <v>1095</v>
      </c>
      <c r="N340" s="135" t="s">
        <v>1182</v>
      </c>
      <c r="O340" s="128">
        <v>80</v>
      </c>
    </row>
    <row r="341" spans="1:15" ht="18" customHeight="1">
      <c r="A341" s="125" t="s">
        <v>840</v>
      </c>
      <c r="B341" s="151">
        <f t="shared" si="10"/>
        <v>19.13</v>
      </c>
      <c r="C341" s="151">
        <f t="shared" si="11"/>
        <v>2011.4191780821918</v>
      </c>
      <c r="D341" s="126">
        <v>1000000</v>
      </c>
      <c r="E341" s="125">
        <v>2011</v>
      </c>
      <c r="F341" s="148">
        <v>40695</v>
      </c>
      <c r="G341" s="99" t="s">
        <v>1183</v>
      </c>
      <c r="H341" s="125" t="s">
        <v>2000</v>
      </c>
      <c r="I341" s="125" t="s">
        <v>2028</v>
      </c>
      <c r="J341" s="125" t="s">
        <v>2036</v>
      </c>
      <c r="K341" s="125">
        <v>1</v>
      </c>
      <c r="L341" s="125"/>
      <c r="M341" s="127" t="s">
        <v>1150</v>
      </c>
      <c r="N341" s="135" t="s">
        <v>1184</v>
      </c>
      <c r="O341" s="128">
        <v>79</v>
      </c>
    </row>
    <row r="342" spans="1:15" ht="18" customHeight="1">
      <c r="A342" s="127" t="s">
        <v>1185</v>
      </c>
      <c r="B342" s="151">
        <f t="shared" si="10"/>
        <v>1.22</v>
      </c>
      <c r="C342" s="151">
        <f t="shared" si="11"/>
        <v>2011.4191780821918</v>
      </c>
      <c r="D342" s="126">
        <v>175350</v>
      </c>
      <c r="E342" s="125">
        <v>2011</v>
      </c>
      <c r="F342" s="148">
        <v>40695</v>
      </c>
      <c r="G342" s="99" t="s">
        <v>1186</v>
      </c>
      <c r="H342" s="125" t="s">
        <v>2013</v>
      </c>
      <c r="I342" s="125" t="s">
        <v>2032</v>
      </c>
      <c r="J342" s="125" t="s">
        <v>2035</v>
      </c>
      <c r="K342" s="125">
        <v>2</v>
      </c>
      <c r="L342" s="125"/>
      <c r="M342" s="127" t="s">
        <v>570</v>
      </c>
      <c r="N342" s="135" t="s">
        <v>1187</v>
      </c>
      <c r="O342" s="128">
        <v>78</v>
      </c>
    </row>
    <row r="343" spans="1:15" ht="18" customHeight="1">
      <c r="A343" s="125" t="s">
        <v>297</v>
      </c>
      <c r="B343" s="151">
        <f t="shared" si="10"/>
        <v>23.15</v>
      </c>
      <c r="C343" s="151">
        <f t="shared" si="11"/>
        <v>2011.5013698630137</v>
      </c>
      <c r="D343" s="126">
        <v>1270000</v>
      </c>
      <c r="E343" s="125">
        <v>2011</v>
      </c>
      <c r="F343" s="148">
        <v>40725</v>
      </c>
      <c r="G343" s="99" t="s">
        <v>1188</v>
      </c>
      <c r="H343" s="125" t="s">
        <v>2018</v>
      </c>
      <c r="I343" s="125" t="s">
        <v>2028</v>
      </c>
      <c r="J343" s="125" t="s">
        <v>2035</v>
      </c>
      <c r="K343" s="125">
        <v>2</v>
      </c>
      <c r="L343" s="125"/>
      <c r="M343" s="127" t="s">
        <v>232</v>
      </c>
      <c r="N343" s="135" t="s">
        <v>1189</v>
      </c>
      <c r="O343" s="128">
        <v>77</v>
      </c>
    </row>
    <row r="344" spans="1:15" ht="18" customHeight="1">
      <c r="A344" s="125" t="s">
        <v>1190</v>
      </c>
      <c r="B344" s="151">
        <f t="shared" si="10"/>
        <v>8.16</v>
      </c>
      <c r="C344" s="151">
        <f t="shared" si="11"/>
        <v>2011.1671232876713</v>
      </c>
      <c r="D344" s="126">
        <v>1900000</v>
      </c>
      <c r="E344" s="125">
        <v>2011</v>
      </c>
      <c r="F344" s="148">
        <v>40603</v>
      </c>
      <c r="G344" s="99" t="s">
        <v>1192</v>
      </c>
      <c r="H344" s="125" t="s">
        <v>2013</v>
      </c>
      <c r="I344" s="125" t="s">
        <v>2034</v>
      </c>
      <c r="J344" s="125" t="s">
        <v>2035</v>
      </c>
      <c r="K344" s="143" t="s">
        <v>1161</v>
      </c>
      <c r="L344" s="125"/>
      <c r="M344" s="127" t="s">
        <v>1193</v>
      </c>
      <c r="N344" s="135" t="s">
        <v>1194</v>
      </c>
      <c r="O344" s="128">
        <v>76</v>
      </c>
    </row>
    <row r="345" spans="1:15" ht="18" customHeight="1">
      <c r="A345" s="127" t="s">
        <v>1195</v>
      </c>
      <c r="B345" s="151">
        <f t="shared" si="10"/>
        <v>5.25</v>
      </c>
      <c r="C345" s="151">
        <f t="shared" si="11"/>
        <v>2011.2520547945205</v>
      </c>
      <c r="D345" s="126">
        <v>514330</v>
      </c>
      <c r="E345" s="125">
        <v>2011</v>
      </c>
      <c r="F345" s="148">
        <v>40634</v>
      </c>
      <c r="G345" s="140" t="s">
        <v>1196</v>
      </c>
      <c r="H345" s="125" t="s">
        <v>2013</v>
      </c>
      <c r="I345" s="125" t="s">
        <v>2034</v>
      </c>
      <c r="J345" s="125" t="s">
        <v>2035</v>
      </c>
      <c r="K345" s="125">
        <v>4</v>
      </c>
      <c r="L345" s="127"/>
      <c r="M345" s="127" t="s">
        <v>1197</v>
      </c>
      <c r="N345" s="136" t="s">
        <v>1198</v>
      </c>
      <c r="O345" s="128">
        <v>75</v>
      </c>
    </row>
    <row r="346" spans="1:15" ht="18" customHeight="1">
      <c r="A346" s="127" t="s">
        <v>1199</v>
      </c>
      <c r="B346" s="151">
        <f t="shared" si="10"/>
        <v>19.38</v>
      </c>
      <c r="C346" s="151">
        <f t="shared" si="11"/>
        <v>2011.3342465753424</v>
      </c>
      <c r="D346" s="126">
        <v>400000</v>
      </c>
      <c r="E346" s="125">
        <v>2011</v>
      </c>
      <c r="F346" s="148">
        <v>40664</v>
      </c>
      <c r="G346" s="99" t="s">
        <v>1200</v>
      </c>
      <c r="H346" s="125" t="s">
        <v>2013</v>
      </c>
      <c r="I346" s="125" t="s">
        <v>2034</v>
      </c>
      <c r="J346" s="125" t="s">
        <v>2035</v>
      </c>
      <c r="K346" s="125">
        <v>4</v>
      </c>
      <c r="L346" s="127"/>
      <c r="M346" s="127" t="s">
        <v>1201</v>
      </c>
      <c r="N346" s="136" t="s">
        <v>1202</v>
      </c>
      <c r="O346" s="128">
        <v>74</v>
      </c>
    </row>
    <row r="347" spans="1:15" ht="18" customHeight="1">
      <c r="A347" s="125" t="s">
        <v>1203</v>
      </c>
      <c r="B347" s="151">
        <f t="shared" si="10"/>
        <v>14.03</v>
      </c>
      <c r="C347" s="151">
        <f t="shared" si="11"/>
        <v>2011.4191780821918</v>
      </c>
      <c r="D347" s="126">
        <v>8600000</v>
      </c>
      <c r="E347" s="125">
        <v>2011</v>
      </c>
      <c r="F347" s="148">
        <v>40695</v>
      </c>
      <c r="G347" s="99" t="s">
        <v>1205</v>
      </c>
      <c r="H347" s="125" t="s">
        <v>2013</v>
      </c>
      <c r="I347" s="125" t="s">
        <v>2034</v>
      </c>
      <c r="J347" s="125" t="s">
        <v>2036</v>
      </c>
      <c r="K347" s="125">
        <v>4</v>
      </c>
      <c r="L347" s="125"/>
      <c r="M347" s="127" t="s">
        <v>1206</v>
      </c>
      <c r="N347" s="135" t="s">
        <v>1207</v>
      </c>
      <c r="O347" s="128">
        <v>73</v>
      </c>
    </row>
    <row r="348" spans="1:15" ht="18" customHeight="1">
      <c r="A348" s="127" t="s">
        <v>1208</v>
      </c>
      <c r="B348" s="151">
        <f t="shared" si="10"/>
        <v>19.420000000000002</v>
      </c>
      <c r="C348" s="151">
        <f t="shared" si="11"/>
        <v>2011.4191780821918</v>
      </c>
      <c r="D348" s="126">
        <v>180000</v>
      </c>
      <c r="E348" s="125">
        <v>2011</v>
      </c>
      <c r="F348" s="148">
        <v>40695</v>
      </c>
      <c r="G348" s="99" t="s">
        <v>1209</v>
      </c>
      <c r="H348" s="125" t="s">
        <v>2002</v>
      </c>
      <c r="I348" s="125" t="s">
        <v>2028</v>
      </c>
      <c r="J348" s="125" t="s">
        <v>2035</v>
      </c>
      <c r="K348" s="125">
        <v>1</v>
      </c>
      <c r="L348" s="125"/>
      <c r="M348" s="127" t="s">
        <v>1099</v>
      </c>
      <c r="N348" s="135" t="s">
        <v>1210</v>
      </c>
      <c r="O348" s="128">
        <v>72</v>
      </c>
    </row>
    <row r="349" spans="1:15" ht="18" customHeight="1">
      <c r="A349" s="125" t="s">
        <v>1211</v>
      </c>
      <c r="B349" s="151">
        <f t="shared" si="10"/>
        <v>19.25</v>
      </c>
      <c r="C349" s="151">
        <f t="shared" si="11"/>
        <v>2011.3342465753424</v>
      </c>
      <c r="D349" s="126">
        <v>24600000</v>
      </c>
      <c r="E349" s="125">
        <v>2011</v>
      </c>
      <c r="F349" s="148">
        <v>40664</v>
      </c>
      <c r="G349" s="99" t="s">
        <v>1212</v>
      </c>
      <c r="H349" s="125" t="s">
        <v>2009</v>
      </c>
      <c r="I349" s="125" t="s">
        <v>2028</v>
      </c>
      <c r="J349" s="125" t="s">
        <v>2035</v>
      </c>
      <c r="K349" s="125">
        <v>3</v>
      </c>
      <c r="L349" s="125"/>
      <c r="M349" s="127" t="s">
        <v>741</v>
      </c>
      <c r="N349" s="135" t="s">
        <v>1213</v>
      </c>
      <c r="O349" s="128">
        <v>71</v>
      </c>
    </row>
    <row r="350" spans="1:15" ht="18" customHeight="1">
      <c r="A350" s="125" t="s">
        <v>1214</v>
      </c>
      <c r="B350" s="151">
        <f t="shared" si="10"/>
        <v>8.1199999999999992</v>
      </c>
      <c r="C350" s="151">
        <f t="shared" si="11"/>
        <v>2011.3342465753424</v>
      </c>
      <c r="D350" s="126">
        <v>283000</v>
      </c>
      <c r="E350" s="125">
        <v>2011</v>
      </c>
      <c r="F350" s="148">
        <v>40664</v>
      </c>
      <c r="G350" s="99" t="s">
        <v>1215</v>
      </c>
      <c r="H350" s="125" t="s">
        <v>2004</v>
      </c>
      <c r="I350" s="125" t="s">
        <v>2028</v>
      </c>
      <c r="J350" s="125" t="s">
        <v>2036</v>
      </c>
      <c r="K350" s="125">
        <v>2</v>
      </c>
      <c r="L350" s="125"/>
      <c r="M350" s="127" t="s">
        <v>1216</v>
      </c>
      <c r="N350" s="135" t="s">
        <v>1217</v>
      </c>
      <c r="O350" s="128">
        <v>70</v>
      </c>
    </row>
    <row r="351" spans="1:15" ht="18" customHeight="1">
      <c r="A351" s="125" t="s">
        <v>1218</v>
      </c>
      <c r="B351" s="151">
        <f t="shared" si="10"/>
        <v>13.24</v>
      </c>
      <c r="C351" s="151">
        <f t="shared" si="11"/>
        <v>2011.3342465753424</v>
      </c>
      <c r="D351" s="126">
        <v>210000</v>
      </c>
      <c r="E351" s="125">
        <v>2011</v>
      </c>
      <c r="F351" s="148">
        <v>40664</v>
      </c>
      <c r="G351" s="99" t="s">
        <v>1220</v>
      </c>
      <c r="H351" s="125" t="s">
        <v>2002</v>
      </c>
      <c r="I351" s="125" t="s">
        <v>2028</v>
      </c>
      <c r="J351" s="125" t="s">
        <v>2036</v>
      </c>
      <c r="K351" s="125">
        <v>5</v>
      </c>
      <c r="L351" s="125"/>
      <c r="M351" s="127" t="s">
        <v>475</v>
      </c>
      <c r="N351" s="135" t="s">
        <v>1221</v>
      </c>
      <c r="O351" s="128">
        <v>69</v>
      </c>
    </row>
    <row r="352" spans="1:15" ht="18" customHeight="1">
      <c r="A352" s="125" t="s">
        <v>1994</v>
      </c>
      <c r="B352" s="151">
        <f t="shared" si="10"/>
        <v>15.29</v>
      </c>
      <c r="C352" s="151">
        <f t="shared" si="11"/>
        <v>2011.3342465753424</v>
      </c>
      <c r="D352" s="126">
        <v>1000000</v>
      </c>
      <c r="E352" s="125">
        <v>2011</v>
      </c>
      <c r="F352" s="148">
        <v>40664</v>
      </c>
      <c r="G352" s="99" t="s">
        <v>1223</v>
      </c>
      <c r="H352" s="125" t="s">
        <v>2002</v>
      </c>
      <c r="I352" s="125" t="s">
        <v>2028</v>
      </c>
      <c r="J352" s="125" t="s">
        <v>2035</v>
      </c>
      <c r="K352" s="125">
        <v>2</v>
      </c>
      <c r="L352" s="125"/>
      <c r="M352" s="127" t="s">
        <v>570</v>
      </c>
      <c r="N352" s="135" t="s">
        <v>1224</v>
      </c>
      <c r="O352" s="128">
        <v>68</v>
      </c>
    </row>
    <row r="353" spans="1:15" ht="18" customHeight="1">
      <c r="A353" s="125" t="s">
        <v>1225</v>
      </c>
      <c r="B353" s="151">
        <f t="shared" si="10"/>
        <v>19.05</v>
      </c>
      <c r="C353" s="151">
        <f t="shared" si="11"/>
        <v>2011.8383561643836</v>
      </c>
      <c r="D353" s="126">
        <v>35000000</v>
      </c>
      <c r="E353" s="125">
        <v>2011</v>
      </c>
      <c r="F353" s="148">
        <v>40848</v>
      </c>
      <c r="G353" s="99" t="s">
        <v>1226</v>
      </c>
      <c r="H353" s="125" t="s">
        <v>2000</v>
      </c>
      <c r="I353" s="125" t="s">
        <v>2028</v>
      </c>
      <c r="J353" s="125" t="s">
        <v>2035</v>
      </c>
      <c r="K353" s="125">
        <v>3</v>
      </c>
      <c r="L353" s="125"/>
      <c r="M353" s="127" t="s">
        <v>1227</v>
      </c>
      <c r="N353" s="135" t="s">
        <v>1228</v>
      </c>
      <c r="O353" s="128">
        <v>67</v>
      </c>
    </row>
    <row r="354" spans="1:15" ht="18" customHeight="1">
      <c r="A354" s="125" t="s">
        <v>1229</v>
      </c>
      <c r="B354" s="151">
        <f t="shared" si="10"/>
        <v>18.16</v>
      </c>
      <c r="C354" s="151">
        <f t="shared" si="11"/>
        <v>2011.8383561643836</v>
      </c>
      <c r="D354" s="126">
        <v>200000</v>
      </c>
      <c r="E354" s="125">
        <v>2011</v>
      </c>
      <c r="F354" s="148">
        <v>40848</v>
      </c>
      <c r="G354" s="99" t="s">
        <v>1231</v>
      </c>
      <c r="H354" s="125" t="s">
        <v>2004</v>
      </c>
      <c r="I354" s="125" t="s">
        <v>2028</v>
      </c>
      <c r="J354" s="125" t="s">
        <v>2035</v>
      </c>
      <c r="K354" s="125">
        <v>3</v>
      </c>
      <c r="L354" s="125"/>
      <c r="M354" s="127" t="s">
        <v>475</v>
      </c>
      <c r="N354" s="135" t="s">
        <v>1232</v>
      </c>
      <c r="O354" s="128">
        <v>66</v>
      </c>
    </row>
    <row r="355" spans="1:15" ht="18" customHeight="1">
      <c r="A355" s="125" t="s">
        <v>1233</v>
      </c>
      <c r="B355" s="151">
        <f t="shared" si="10"/>
        <v>14.16</v>
      </c>
      <c r="C355" s="151">
        <f t="shared" si="11"/>
        <v>2011.8383561643836</v>
      </c>
      <c r="D355" s="126">
        <v>13200000</v>
      </c>
      <c r="E355" s="125">
        <v>2011</v>
      </c>
      <c r="F355" s="148">
        <v>40848</v>
      </c>
      <c r="G355" s="99" t="s">
        <v>1235</v>
      </c>
      <c r="H355" s="125" t="s">
        <v>2000</v>
      </c>
      <c r="I355" s="125" t="s">
        <v>2028</v>
      </c>
      <c r="J355" s="125" t="s">
        <v>2035</v>
      </c>
      <c r="K355" s="125">
        <v>2</v>
      </c>
      <c r="L355" s="125"/>
      <c r="M355" s="127" t="s">
        <v>150</v>
      </c>
      <c r="N355" s="135" t="s">
        <v>1236</v>
      </c>
      <c r="O355" s="128">
        <v>65</v>
      </c>
    </row>
    <row r="356" spans="1:15" ht="18" customHeight="1">
      <c r="A356" s="127" t="s">
        <v>1237</v>
      </c>
      <c r="B356" s="151">
        <f t="shared" si="10"/>
        <v>14.18</v>
      </c>
      <c r="C356" s="151">
        <f t="shared" si="11"/>
        <v>2011.7534246575342</v>
      </c>
      <c r="D356" s="126">
        <v>1600000</v>
      </c>
      <c r="E356" s="125">
        <v>2011</v>
      </c>
      <c r="F356" s="148">
        <v>40817</v>
      </c>
      <c r="G356" s="99" t="s">
        <v>1239</v>
      </c>
      <c r="H356" s="125" t="s">
        <v>2013</v>
      </c>
      <c r="I356" s="125" t="s">
        <v>2034</v>
      </c>
      <c r="J356" s="125" t="s">
        <v>2035</v>
      </c>
      <c r="K356" s="125">
        <v>4</v>
      </c>
      <c r="L356" s="127"/>
      <c r="M356" s="127" t="s">
        <v>1240</v>
      </c>
      <c r="N356" s="136" t="s">
        <v>1241</v>
      </c>
      <c r="O356" s="128">
        <v>64</v>
      </c>
    </row>
    <row r="357" spans="1:15" ht="18" customHeight="1">
      <c r="A357" s="127" t="s">
        <v>1242</v>
      </c>
      <c r="B357" s="151">
        <f t="shared" si="10"/>
        <v>19.25</v>
      </c>
      <c r="C357" s="151">
        <f t="shared" si="11"/>
        <v>2011.8383561643836</v>
      </c>
      <c r="D357" s="126">
        <v>4243434</v>
      </c>
      <c r="E357" s="125">
        <v>2011</v>
      </c>
      <c r="F357" s="148">
        <v>40848</v>
      </c>
      <c r="G357" s="99" t="s">
        <v>1243</v>
      </c>
      <c r="H357" s="125" t="s">
        <v>2013</v>
      </c>
      <c r="I357" s="125" t="s">
        <v>2034</v>
      </c>
      <c r="J357" s="125" t="s">
        <v>2035</v>
      </c>
      <c r="K357" s="125">
        <v>2</v>
      </c>
      <c r="L357" s="127"/>
      <c r="M357" s="127" t="s">
        <v>638</v>
      </c>
      <c r="N357" s="136" t="s">
        <v>1244</v>
      </c>
      <c r="O357" s="128">
        <v>63</v>
      </c>
    </row>
    <row r="358" spans="1:15" ht="18" customHeight="1">
      <c r="A358" s="125" t="s">
        <v>1245</v>
      </c>
      <c r="B358" s="151">
        <f t="shared" si="10"/>
        <v>20.07</v>
      </c>
      <c r="C358" s="151">
        <f t="shared" si="11"/>
        <v>2011.6712328767123</v>
      </c>
      <c r="D358" s="126">
        <v>4901432</v>
      </c>
      <c r="E358" s="125">
        <v>2011</v>
      </c>
      <c r="F358" s="148">
        <v>40787</v>
      </c>
      <c r="G358" s="99" t="s">
        <v>1247</v>
      </c>
      <c r="H358" s="125" t="s">
        <v>2025</v>
      </c>
      <c r="I358" s="125" t="s">
        <v>2034</v>
      </c>
      <c r="J358" s="125" t="s">
        <v>2035</v>
      </c>
      <c r="K358" s="125">
        <v>4</v>
      </c>
      <c r="L358" s="125"/>
      <c r="M358" s="127" t="s">
        <v>150</v>
      </c>
      <c r="N358" s="135" t="s">
        <v>1248</v>
      </c>
      <c r="O358" s="128">
        <v>62</v>
      </c>
    </row>
    <row r="359" spans="1:15" ht="18" customHeight="1">
      <c r="A359" s="127" t="s">
        <v>1249</v>
      </c>
      <c r="B359" s="151">
        <f t="shared" si="10"/>
        <v>1.1100000000000001</v>
      </c>
      <c r="C359" s="151">
        <f t="shared" si="11"/>
        <v>2010.0904109589042</v>
      </c>
      <c r="D359" s="126">
        <v>1220000</v>
      </c>
      <c r="E359" s="125">
        <v>2010</v>
      </c>
      <c r="F359" s="148">
        <v>40210</v>
      </c>
      <c r="G359" s="99" t="s">
        <v>1250</v>
      </c>
      <c r="H359" s="125" t="s">
        <v>2013</v>
      </c>
      <c r="I359" s="125" t="s">
        <v>2034</v>
      </c>
      <c r="J359" s="125" t="s">
        <v>2035</v>
      </c>
      <c r="K359" s="143" t="s">
        <v>1251</v>
      </c>
      <c r="L359" s="127"/>
      <c r="M359" s="127" t="s">
        <v>1252</v>
      </c>
      <c r="N359" s="136" t="s">
        <v>1253</v>
      </c>
      <c r="O359" s="128">
        <v>61</v>
      </c>
    </row>
    <row r="360" spans="1:15" ht="18" customHeight="1">
      <c r="A360" s="125" t="s">
        <v>1254</v>
      </c>
      <c r="B360" s="151">
        <f t="shared" si="10"/>
        <v>2.35</v>
      </c>
      <c r="C360" s="151">
        <f t="shared" si="11"/>
        <v>2010.3342465753424</v>
      </c>
      <c r="D360" s="126">
        <v>1023209</v>
      </c>
      <c r="E360" s="125">
        <v>2010</v>
      </c>
      <c r="F360" s="148">
        <v>40299</v>
      </c>
      <c r="G360" s="99" t="s">
        <v>1256</v>
      </c>
      <c r="H360" s="125" t="s">
        <v>2013</v>
      </c>
      <c r="I360" s="125" t="s">
        <v>2034</v>
      </c>
      <c r="J360" s="125" t="s">
        <v>2036</v>
      </c>
      <c r="K360" s="125">
        <v>2</v>
      </c>
      <c r="L360" s="125"/>
      <c r="M360" s="127" t="s">
        <v>570</v>
      </c>
      <c r="N360" s="135" t="s">
        <v>1257</v>
      </c>
      <c r="O360" s="128">
        <v>60</v>
      </c>
    </row>
    <row r="361" spans="1:15" ht="18" customHeight="1">
      <c r="A361" s="125" t="s">
        <v>1258</v>
      </c>
      <c r="B361" s="151">
        <f t="shared" si="10"/>
        <v>21.11</v>
      </c>
      <c r="C361" s="151">
        <f t="shared" si="11"/>
        <v>2010.8383561643836</v>
      </c>
      <c r="D361" s="126">
        <v>260000</v>
      </c>
      <c r="E361" s="125">
        <v>2010</v>
      </c>
      <c r="F361" s="148">
        <v>40483</v>
      </c>
      <c r="G361" s="98" t="s">
        <v>1259</v>
      </c>
      <c r="H361" s="125" t="s">
        <v>2024</v>
      </c>
      <c r="I361" s="125" t="s">
        <v>2030</v>
      </c>
      <c r="J361" s="125" t="s">
        <v>2036</v>
      </c>
      <c r="K361" s="125">
        <v>5</v>
      </c>
      <c r="L361" s="125"/>
      <c r="M361" s="127" t="s">
        <v>116</v>
      </c>
      <c r="N361" s="135" t="s">
        <v>1260</v>
      </c>
      <c r="O361" s="128">
        <v>59</v>
      </c>
    </row>
    <row r="362" spans="1:15" ht="18" customHeight="1">
      <c r="A362" s="137" t="s">
        <v>1261</v>
      </c>
      <c r="B362" s="151">
        <f t="shared" si="10"/>
        <v>7.1</v>
      </c>
      <c r="C362" s="151">
        <f t="shared" si="11"/>
        <v>2010.9205479452055</v>
      </c>
      <c r="D362" s="126">
        <v>1500000</v>
      </c>
      <c r="E362" s="125">
        <v>2010</v>
      </c>
      <c r="F362" s="148">
        <v>40513</v>
      </c>
      <c r="G362" s="99" t="s">
        <v>1262</v>
      </c>
      <c r="H362" s="125" t="s">
        <v>2000</v>
      </c>
      <c r="I362" s="125" t="s">
        <v>2028</v>
      </c>
      <c r="J362" s="125" t="s">
        <v>2035</v>
      </c>
      <c r="K362" s="125">
        <v>2</v>
      </c>
      <c r="L362" s="125"/>
      <c r="M362" s="127" t="s">
        <v>116</v>
      </c>
      <c r="N362" s="135" t="s">
        <v>1263</v>
      </c>
      <c r="O362" s="128">
        <v>58</v>
      </c>
    </row>
    <row r="363" spans="1:15" ht="18" customHeight="1">
      <c r="A363" s="127" t="s">
        <v>1265</v>
      </c>
      <c r="B363" s="151">
        <f t="shared" si="10"/>
        <v>20.2</v>
      </c>
      <c r="C363" s="151">
        <f t="shared" si="11"/>
        <v>2010.8383561643836</v>
      </c>
      <c r="D363" s="126">
        <v>398000</v>
      </c>
      <c r="E363" s="125">
        <v>2010</v>
      </c>
      <c r="F363" s="148">
        <v>40483</v>
      </c>
      <c r="G363" s="99" t="s">
        <v>1266</v>
      </c>
      <c r="H363" s="125" t="s">
        <v>2013</v>
      </c>
      <c r="I363" s="125" t="s">
        <v>2034</v>
      </c>
      <c r="J363" s="125" t="s">
        <v>2035</v>
      </c>
      <c r="K363" s="125">
        <v>4</v>
      </c>
      <c r="L363" s="127"/>
      <c r="M363" s="127" t="s">
        <v>570</v>
      </c>
      <c r="N363" s="136" t="s">
        <v>1267</v>
      </c>
      <c r="O363" s="128">
        <v>57</v>
      </c>
    </row>
    <row r="364" spans="1:15" ht="18" customHeight="1">
      <c r="A364" s="125" t="s">
        <v>1268</v>
      </c>
      <c r="B364" s="151">
        <f t="shared" si="10"/>
        <v>15.21</v>
      </c>
      <c r="C364" s="151">
        <f t="shared" si="11"/>
        <v>2010.9205479452055</v>
      </c>
      <c r="D364" s="126">
        <v>760000</v>
      </c>
      <c r="E364" s="125">
        <v>2010</v>
      </c>
      <c r="F364" s="148">
        <v>40513</v>
      </c>
      <c r="G364" s="99" t="s">
        <v>1269</v>
      </c>
      <c r="H364" s="125" t="s">
        <v>2016</v>
      </c>
      <c r="I364" s="125" t="s">
        <v>2028</v>
      </c>
      <c r="J364" s="125" t="s">
        <v>2035</v>
      </c>
      <c r="K364" s="125">
        <v>2</v>
      </c>
      <c r="L364" s="125"/>
      <c r="M364" s="127" t="s">
        <v>1270</v>
      </c>
      <c r="N364" s="135" t="s">
        <v>1271</v>
      </c>
      <c r="O364" s="128">
        <v>56</v>
      </c>
    </row>
    <row r="365" spans="1:15" ht="18" customHeight="1">
      <c r="A365" s="127" t="s">
        <v>1272</v>
      </c>
      <c r="B365" s="151">
        <f t="shared" si="10"/>
        <v>5.37</v>
      </c>
      <c r="C365" s="151">
        <f t="shared" si="11"/>
        <v>2010.3342465753424</v>
      </c>
      <c r="D365" s="126">
        <v>180111</v>
      </c>
      <c r="E365" s="125">
        <v>2010</v>
      </c>
      <c r="F365" s="148">
        <v>40299</v>
      </c>
      <c r="G365" s="99" t="s">
        <v>1274</v>
      </c>
      <c r="H365" s="125" t="s">
        <v>2013</v>
      </c>
      <c r="I365" s="125" t="s">
        <v>2034</v>
      </c>
      <c r="J365" s="125" t="s">
        <v>2035</v>
      </c>
      <c r="K365" s="125">
        <v>4</v>
      </c>
      <c r="L365" s="127"/>
      <c r="M365" s="127" t="s">
        <v>1275</v>
      </c>
      <c r="N365" s="136" t="s">
        <v>1276</v>
      </c>
      <c r="O365" s="128">
        <v>55</v>
      </c>
    </row>
    <row r="366" spans="1:15" ht="18" customHeight="1">
      <c r="A366" s="127" t="s">
        <v>1277</v>
      </c>
      <c r="B366" s="151">
        <f t="shared" si="10"/>
        <v>3.19</v>
      </c>
      <c r="C366" s="151">
        <f t="shared" si="11"/>
        <v>2010.5013698630137</v>
      </c>
      <c r="D366" s="126">
        <v>105470</v>
      </c>
      <c r="E366" s="125">
        <v>2010</v>
      </c>
      <c r="F366" s="148">
        <v>40360</v>
      </c>
      <c r="G366" s="99" t="s">
        <v>1279</v>
      </c>
      <c r="H366" s="125" t="s">
        <v>2013</v>
      </c>
      <c r="I366" s="125" t="s">
        <v>2034</v>
      </c>
      <c r="J366" s="125" t="s">
        <v>2035</v>
      </c>
      <c r="K366" s="125">
        <v>2</v>
      </c>
      <c r="L366" s="125"/>
      <c r="M366" s="127" t="s">
        <v>570</v>
      </c>
      <c r="N366" s="136" t="s">
        <v>1280</v>
      </c>
      <c r="O366" s="128">
        <v>54</v>
      </c>
    </row>
    <row r="367" spans="1:15" ht="18" customHeight="1">
      <c r="A367" s="125" t="s">
        <v>1281</v>
      </c>
      <c r="B367" s="151">
        <f t="shared" si="10"/>
        <v>1.04</v>
      </c>
      <c r="C367" s="151">
        <f t="shared" si="11"/>
        <v>2010.4191780821918</v>
      </c>
      <c r="D367" s="126">
        <v>114000</v>
      </c>
      <c r="E367" s="125">
        <v>2010</v>
      </c>
      <c r="F367" s="148">
        <v>40330</v>
      </c>
      <c r="G367" s="99" t="s">
        <v>1282</v>
      </c>
      <c r="H367" s="125" t="s">
        <v>2010</v>
      </c>
      <c r="I367" s="125" t="s">
        <v>2028</v>
      </c>
      <c r="J367" s="125" t="s">
        <v>2036</v>
      </c>
      <c r="K367" s="125">
        <v>1</v>
      </c>
      <c r="L367" s="125"/>
      <c r="M367" s="127" t="s">
        <v>116</v>
      </c>
      <c r="N367" s="135" t="s">
        <v>1283</v>
      </c>
      <c r="O367" s="128">
        <v>53</v>
      </c>
    </row>
    <row r="368" spans="1:15" ht="18" customHeight="1">
      <c r="A368" s="127" t="s">
        <v>1284</v>
      </c>
      <c r="B368" s="151">
        <f t="shared" si="10"/>
        <v>12.38</v>
      </c>
      <c r="C368" s="151">
        <f t="shared" si="11"/>
        <v>2010.4191780821918</v>
      </c>
      <c r="D368" s="126">
        <v>130495</v>
      </c>
      <c r="E368" s="125">
        <v>2010</v>
      </c>
      <c r="F368" s="148">
        <v>40330</v>
      </c>
      <c r="G368" s="99" t="s">
        <v>1285</v>
      </c>
      <c r="H368" s="125" t="s">
        <v>2013</v>
      </c>
      <c r="I368" s="125" t="s">
        <v>2034</v>
      </c>
      <c r="J368" s="125" t="s">
        <v>2035</v>
      </c>
      <c r="K368" s="125">
        <v>4</v>
      </c>
      <c r="L368" s="125"/>
      <c r="M368" s="127" t="s">
        <v>1286</v>
      </c>
      <c r="N368" s="136" t="s">
        <v>1287</v>
      </c>
      <c r="O368" s="128">
        <v>52</v>
      </c>
    </row>
    <row r="369" spans="1:15" ht="18" customHeight="1">
      <c r="A369" s="125" t="s">
        <v>1288</v>
      </c>
      <c r="B369" s="151">
        <f t="shared" si="10"/>
        <v>5.34</v>
      </c>
      <c r="C369" s="151">
        <f t="shared" si="11"/>
        <v>2010.1671232876713</v>
      </c>
      <c r="D369" s="126">
        <v>3300000</v>
      </c>
      <c r="E369" s="125">
        <v>2010</v>
      </c>
      <c r="F369" s="148">
        <v>40238</v>
      </c>
      <c r="G369" s="99" t="s">
        <v>1290</v>
      </c>
      <c r="H369" s="125" t="s">
        <v>2012</v>
      </c>
      <c r="I369" s="125" t="s">
        <v>2034</v>
      </c>
      <c r="J369" s="125" t="s">
        <v>2036</v>
      </c>
      <c r="K369" s="125">
        <v>2</v>
      </c>
      <c r="L369" s="125"/>
      <c r="M369" s="127" t="s">
        <v>1291</v>
      </c>
      <c r="N369" s="136" t="s">
        <v>1292</v>
      </c>
      <c r="O369" s="128">
        <v>51</v>
      </c>
    </row>
    <row r="370" spans="1:15" ht="18" customHeight="1">
      <c r="A370" s="125" t="s">
        <v>1293</v>
      </c>
      <c r="B370" s="151">
        <f t="shared" si="10"/>
        <v>21.36</v>
      </c>
      <c r="C370" s="151">
        <f t="shared" si="11"/>
        <v>2010.8383561643836</v>
      </c>
      <c r="D370" s="126">
        <v>400000</v>
      </c>
      <c r="E370" s="125">
        <v>2010</v>
      </c>
      <c r="F370" s="148">
        <v>40483</v>
      </c>
      <c r="G370" s="99" t="s">
        <v>1294</v>
      </c>
      <c r="H370" s="125" t="s">
        <v>2012</v>
      </c>
      <c r="I370" s="125" t="s">
        <v>2028</v>
      </c>
      <c r="J370" s="125" t="s">
        <v>2035</v>
      </c>
      <c r="K370" s="125">
        <v>3</v>
      </c>
      <c r="L370" s="125"/>
      <c r="M370" s="127" t="s">
        <v>1295</v>
      </c>
      <c r="N370" s="135" t="s">
        <v>1296</v>
      </c>
      <c r="O370" s="128">
        <v>50</v>
      </c>
    </row>
    <row r="371" spans="1:15" ht="18" customHeight="1">
      <c r="A371" s="125" t="s">
        <v>1297</v>
      </c>
      <c r="B371" s="151">
        <f t="shared" si="10"/>
        <v>3.29</v>
      </c>
      <c r="C371" s="151">
        <f t="shared" si="11"/>
        <v>2010.7534246575342</v>
      </c>
      <c r="D371" s="126">
        <v>392000</v>
      </c>
      <c r="E371" s="125">
        <v>2010</v>
      </c>
      <c r="F371" s="148">
        <v>40452</v>
      </c>
      <c r="G371" s="140" t="s">
        <v>1298</v>
      </c>
      <c r="H371" s="125" t="s">
        <v>2002</v>
      </c>
      <c r="I371" s="125" t="s">
        <v>2030</v>
      </c>
      <c r="J371" s="125" t="s">
        <v>2035</v>
      </c>
      <c r="K371" s="125">
        <v>2</v>
      </c>
      <c r="L371" s="125"/>
      <c r="M371" s="127" t="s">
        <v>225</v>
      </c>
      <c r="N371" s="135" t="s">
        <v>1299</v>
      </c>
      <c r="O371" s="128">
        <v>49</v>
      </c>
    </row>
    <row r="372" spans="1:15" ht="18" customHeight="1">
      <c r="A372" s="125" t="s">
        <v>1300</v>
      </c>
      <c r="B372" s="151">
        <f t="shared" si="10"/>
        <v>8.09</v>
      </c>
      <c r="C372" s="151">
        <f t="shared" si="11"/>
        <v>2009.0054794520547</v>
      </c>
      <c r="D372" s="126">
        <v>130000000</v>
      </c>
      <c r="E372" s="125">
        <v>2009</v>
      </c>
      <c r="F372" s="148">
        <v>39814</v>
      </c>
      <c r="G372" s="99" t="s">
        <v>1302</v>
      </c>
      <c r="H372" s="125" t="s">
        <v>2012</v>
      </c>
      <c r="I372" s="125" t="s">
        <v>2028</v>
      </c>
      <c r="J372" s="125" t="s">
        <v>2036</v>
      </c>
      <c r="K372" s="125">
        <v>3</v>
      </c>
      <c r="L372" s="125"/>
      <c r="M372" s="127" t="s">
        <v>1303</v>
      </c>
      <c r="N372" s="135" t="s">
        <v>1304</v>
      </c>
      <c r="O372" s="128">
        <v>48</v>
      </c>
    </row>
    <row r="373" spans="1:15" ht="18" customHeight="1">
      <c r="A373" s="125" t="s">
        <v>1305</v>
      </c>
      <c r="B373" s="151">
        <f t="shared" si="10"/>
        <v>21.17</v>
      </c>
      <c r="C373" s="151">
        <f t="shared" si="11"/>
        <v>2009.9205479452055</v>
      </c>
      <c r="D373" s="126">
        <v>131000</v>
      </c>
      <c r="E373" s="125">
        <v>2009</v>
      </c>
      <c r="F373" s="148">
        <v>40148</v>
      </c>
      <c r="G373" s="99" t="s">
        <v>1306</v>
      </c>
      <c r="H373" s="125" t="s">
        <v>2024</v>
      </c>
      <c r="I373" s="125" t="s">
        <v>2034</v>
      </c>
      <c r="J373" s="125" t="s">
        <v>2036</v>
      </c>
      <c r="K373" s="125">
        <v>2</v>
      </c>
      <c r="L373" s="125"/>
      <c r="M373" s="127" t="s">
        <v>622</v>
      </c>
      <c r="N373" s="135" t="s">
        <v>1307</v>
      </c>
      <c r="O373" s="128">
        <v>47</v>
      </c>
    </row>
    <row r="374" spans="1:15" ht="18" customHeight="1">
      <c r="A374" s="125" t="s">
        <v>1308</v>
      </c>
      <c r="B374" s="151">
        <f t="shared" si="10"/>
        <v>18.079999999999998</v>
      </c>
      <c r="C374" s="151">
        <f t="shared" si="11"/>
        <v>2009.9205479452055</v>
      </c>
      <c r="D374" s="126">
        <v>32000000</v>
      </c>
      <c r="E374" s="125">
        <v>2009</v>
      </c>
      <c r="F374" s="148">
        <v>40148</v>
      </c>
      <c r="G374" s="99" t="s">
        <v>1310</v>
      </c>
      <c r="H374" s="125" t="s">
        <v>2026</v>
      </c>
      <c r="I374" s="125" t="s">
        <v>2028</v>
      </c>
      <c r="J374" s="125" t="s">
        <v>2036</v>
      </c>
      <c r="K374" s="125">
        <v>1</v>
      </c>
      <c r="L374" s="125"/>
      <c r="M374" s="127" t="s">
        <v>67</v>
      </c>
      <c r="N374" s="135" t="s">
        <v>1312</v>
      </c>
      <c r="O374" s="128">
        <v>46</v>
      </c>
    </row>
    <row r="375" spans="1:15" ht="18" customHeight="1">
      <c r="A375" s="125" t="s">
        <v>1313</v>
      </c>
      <c r="B375" s="151">
        <f t="shared" si="10"/>
        <v>3.21</v>
      </c>
      <c r="C375" s="151">
        <f t="shared" si="11"/>
        <v>2009.0054794520547</v>
      </c>
      <c r="D375" s="126">
        <v>5000000</v>
      </c>
      <c r="E375" s="125">
        <v>2009</v>
      </c>
      <c r="F375" s="148">
        <v>39814</v>
      </c>
      <c r="G375" s="99" t="s">
        <v>1315</v>
      </c>
      <c r="H375" s="125" t="s">
        <v>2012</v>
      </c>
      <c r="I375" s="125" t="s">
        <v>2028</v>
      </c>
      <c r="J375" s="125" t="s">
        <v>2036</v>
      </c>
      <c r="K375" s="125">
        <v>1</v>
      </c>
      <c r="L375" s="125"/>
      <c r="M375" s="127" t="s">
        <v>1316</v>
      </c>
      <c r="N375" s="135" t="s">
        <v>1317</v>
      </c>
      <c r="O375" s="128">
        <v>45</v>
      </c>
    </row>
    <row r="376" spans="1:15" ht="18" customHeight="1">
      <c r="A376" s="125" t="s">
        <v>1318</v>
      </c>
      <c r="B376" s="151">
        <f t="shared" si="10"/>
        <v>14.17</v>
      </c>
      <c r="C376" s="151">
        <f t="shared" si="11"/>
        <v>2009.5013698630137</v>
      </c>
      <c r="D376" s="126">
        <v>573000</v>
      </c>
      <c r="E376" s="125">
        <v>2009</v>
      </c>
      <c r="F376" s="148">
        <v>39995</v>
      </c>
      <c r="G376" s="99" t="s">
        <v>1320</v>
      </c>
      <c r="H376" s="125" t="s">
        <v>2000</v>
      </c>
      <c r="I376" s="125" t="s">
        <v>2028</v>
      </c>
      <c r="J376" s="125" t="s">
        <v>2035</v>
      </c>
      <c r="K376" s="125">
        <v>3</v>
      </c>
      <c r="L376" s="125"/>
      <c r="M376" s="127" t="s">
        <v>297</v>
      </c>
      <c r="N376" s="135" t="s">
        <v>1321</v>
      </c>
      <c r="O376" s="128">
        <v>44</v>
      </c>
    </row>
    <row r="377" spans="1:15" ht="18" customHeight="1">
      <c r="A377" s="125" t="s">
        <v>1322</v>
      </c>
      <c r="B377" s="151">
        <f t="shared" si="10"/>
        <v>22.4</v>
      </c>
      <c r="C377" s="151">
        <f t="shared" si="11"/>
        <v>2009.3342465753424</v>
      </c>
      <c r="D377" s="126">
        <v>531400</v>
      </c>
      <c r="E377" s="125">
        <v>2009</v>
      </c>
      <c r="F377" s="148">
        <v>39934</v>
      </c>
      <c r="G377" s="99" t="s">
        <v>1323</v>
      </c>
      <c r="H377" s="125" t="s">
        <v>2013</v>
      </c>
      <c r="I377" s="125" t="s">
        <v>2028</v>
      </c>
      <c r="J377" s="125" t="s">
        <v>2036</v>
      </c>
      <c r="K377" s="125">
        <v>2</v>
      </c>
      <c r="L377" s="125"/>
      <c r="M377" s="127" t="s">
        <v>1324</v>
      </c>
      <c r="N377" s="135" t="s">
        <v>1325</v>
      </c>
      <c r="O377" s="128">
        <v>43</v>
      </c>
    </row>
    <row r="378" spans="1:15" ht="18" customHeight="1">
      <c r="A378" s="125" t="s">
        <v>1326</v>
      </c>
      <c r="B378" s="151">
        <f t="shared" si="10"/>
        <v>21.33</v>
      </c>
      <c r="C378" s="151">
        <f t="shared" si="11"/>
        <v>2009.3342465753424</v>
      </c>
      <c r="D378" s="126">
        <v>160000</v>
      </c>
      <c r="E378" s="125">
        <v>2009</v>
      </c>
      <c r="F378" s="148">
        <v>39934</v>
      </c>
      <c r="G378" s="99" t="s">
        <v>1327</v>
      </c>
      <c r="H378" s="125" t="s">
        <v>2016</v>
      </c>
      <c r="I378" s="125" t="s">
        <v>2028</v>
      </c>
      <c r="J378" s="125" t="s">
        <v>2035</v>
      </c>
      <c r="K378" s="125">
        <v>3</v>
      </c>
      <c r="L378" s="125"/>
      <c r="M378" s="127" t="s">
        <v>1086</v>
      </c>
      <c r="N378" s="135" t="s">
        <v>1328</v>
      </c>
      <c r="O378" s="128">
        <v>42</v>
      </c>
    </row>
    <row r="379" spans="1:15" ht="18" customHeight="1">
      <c r="A379" s="125" t="s">
        <v>1329</v>
      </c>
      <c r="B379" s="151">
        <f t="shared" si="10"/>
        <v>8.11</v>
      </c>
      <c r="C379" s="151">
        <f t="shared" si="11"/>
        <v>2009.8383561643836</v>
      </c>
      <c r="D379" s="126">
        <v>1500000</v>
      </c>
      <c r="E379" s="125">
        <v>2009</v>
      </c>
      <c r="F379" s="148">
        <v>40118</v>
      </c>
      <c r="G379" s="99" t="s">
        <v>1331</v>
      </c>
      <c r="H379" s="125" t="s">
        <v>2013</v>
      </c>
      <c r="I379" s="125" t="s">
        <v>2034</v>
      </c>
      <c r="J379" s="125" t="s">
        <v>2036</v>
      </c>
      <c r="K379" s="125">
        <v>4</v>
      </c>
      <c r="L379" s="125"/>
      <c r="M379" s="127" t="s">
        <v>1316</v>
      </c>
      <c r="N379" s="135" t="s">
        <v>1332</v>
      </c>
      <c r="O379" s="128">
        <v>41</v>
      </c>
    </row>
    <row r="380" spans="1:15" ht="18" customHeight="1">
      <c r="A380" s="125" t="s">
        <v>1258</v>
      </c>
      <c r="B380" s="151">
        <f t="shared" si="10"/>
        <v>21.11</v>
      </c>
      <c r="C380" s="151">
        <f t="shared" si="11"/>
        <v>2009.7534246575342</v>
      </c>
      <c r="D380" s="126">
        <v>76000000</v>
      </c>
      <c r="E380" s="125">
        <v>2009</v>
      </c>
      <c r="F380" s="148">
        <v>40087</v>
      </c>
      <c r="G380" s="99" t="s">
        <v>1333</v>
      </c>
      <c r="H380" s="125" t="s">
        <v>2024</v>
      </c>
      <c r="I380" s="125" t="s">
        <v>2034</v>
      </c>
      <c r="J380" s="125" t="s">
        <v>2036</v>
      </c>
      <c r="K380" s="125">
        <v>2</v>
      </c>
      <c r="L380" s="125"/>
      <c r="M380" s="127" t="s">
        <v>135</v>
      </c>
      <c r="N380" s="135" t="s">
        <v>1334</v>
      </c>
      <c r="O380" s="128">
        <v>40</v>
      </c>
    </row>
    <row r="381" spans="1:15" ht="18" customHeight="1">
      <c r="A381" s="125" t="s">
        <v>1335</v>
      </c>
      <c r="B381" s="151">
        <f t="shared" si="10"/>
        <v>3.12</v>
      </c>
      <c r="C381" s="151">
        <f t="shared" si="11"/>
        <v>2008.1671232876713</v>
      </c>
      <c r="D381" s="126">
        <v>1000000</v>
      </c>
      <c r="E381" s="125">
        <v>2008</v>
      </c>
      <c r="F381" s="148">
        <v>39508</v>
      </c>
      <c r="G381" s="99" t="s">
        <v>1336</v>
      </c>
      <c r="H381" s="125" t="s">
        <v>2012</v>
      </c>
      <c r="I381" s="125" t="s">
        <v>2030</v>
      </c>
      <c r="J381" s="125" t="s">
        <v>2036</v>
      </c>
      <c r="K381" s="125">
        <v>3</v>
      </c>
      <c r="L381" s="125"/>
      <c r="M381" s="127" t="s">
        <v>741</v>
      </c>
      <c r="N381" s="135" t="s">
        <v>1337</v>
      </c>
      <c r="O381" s="128">
        <v>39</v>
      </c>
    </row>
    <row r="382" spans="1:15" ht="18" customHeight="1">
      <c r="A382" s="125" t="s">
        <v>1338</v>
      </c>
      <c r="B382" s="151">
        <f t="shared" si="10"/>
        <v>8.36</v>
      </c>
      <c r="C382" s="151">
        <f t="shared" si="11"/>
        <v>2008.1671232876713</v>
      </c>
      <c r="D382" s="126">
        <v>4200000</v>
      </c>
      <c r="E382" s="125">
        <v>2008</v>
      </c>
      <c r="F382" s="148">
        <v>39508</v>
      </c>
      <c r="G382" s="98" t="s">
        <v>1340</v>
      </c>
      <c r="H382" s="125" t="s">
        <v>2004</v>
      </c>
      <c r="I382" s="125" t="s">
        <v>2028</v>
      </c>
      <c r="J382" s="125" t="s">
        <v>2035</v>
      </c>
      <c r="K382" s="125">
        <v>3</v>
      </c>
      <c r="L382" s="125"/>
      <c r="M382" s="127" t="s">
        <v>1341</v>
      </c>
      <c r="N382" s="135" t="s">
        <v>1342</v>
      </c>
      <c r="O382" s="128">
        <v>38</v>
      </c>
    </row>
    <row r="383" spans="1:15" ht="18" customHeight="1">
      <c r="A383" s="125" t="s">
        <v>1343</v>
      </c>
      <c r="B383" s="151">
        <f t="shared" si="10"/>
        <v>21.19</v>
      </c>
      <c r="C383" s="151">
        <f t="shared" si="11"/>
        <v>2008.2520547945205</v>
      </c>
      <c r="D383" s="126">
        <v>2100000</v>
      </c>
      <c r="E383" s="125">
        <v>2008</v>
      </c>
      <c r="F383" s="148">
        <v>39539</v>
      </c>
      <c r="G383" s="99" t="s">
        <v>1344</v>
      </c>
      <c r="H383" s="125" t="s">
        <v>2016</v>
      </c>
      <c r="I383" s="125" t="s">
        <v>2034</v>
      </c>
      <c r="J383" s="125" t="s">
        <v>2035</v>
      </c>
      <c r="K383" s="125">
        <v>3</v>
      </c>
      <c r="L383" s="125"/>
      <c r="M383" s="127" t="s">
        <v>1345</v>
      </c>
      <c r="N383" s="135" t="s">
        <v>1346</v>
      </c>
      <c r="O383" s="128">
        <v>37</v>
      </c>
    </row>
    <row r="384" spans="1:15" ht="18" customHeight="1">
      <c r="A384" s="125" t="s">
        <v>1347</v>
      </c>
      <c r="B384" s="151">
        <f t="shared" si="10"/>
        <v>2.2999999999999998</v>
      </c>
      <c r="C384" s="151">
        <f t="shared" si="11"/>
        <v>2008.3342465753424</v>
      </c>
      <c r="D384" s="126">
        <v>4500000</v>
      </c>
      <c r="E384" s="125">
        <v>2008</v>
      </c>
      <c r="F384" s="148">
        <v>39569</v>
      </c>
      <c r="G384" s="99" t="s">
        <v>1349</v>
      </c>
      <c r="H384" s="125" t="s">
        <v>2012</v>
      </c>
      <c r="I384" s="125" t="s">
        <v>2034</v>
      </c>
      <c r="J384" s="125" t="s">
        <v>2035</v>
      </c>
      <c r="K384" s="125">
        <v>1</v>
      </c>
      <c r="L384" s="125"/>
      <c r="M384" s="127" t="s">
        <v>150</v>
      </c>
      <c r="N384" s="135" t="s">
        <v>1350</v>
      </c>
      <c r="O384" s="128">
        <v>36</v>
      </c>
    </row>
    <row r="385" spans="1:15" ht="18" customHeight="1">
      <c r="A385" s="125" t="s">
        <v>1351</v>
      </c>
      <c r="B385" s="151">
        <f t="shared" si="10"/>
        <v>3.26</v>
      </c>
      <c r="C385" s="151">
        <f t="shared" si="11"/>
        <v>2008.5863013698631</v>
      </c>
      <c r="D385" s="126">
        <v>2500000</v>
      </c>
      <c r="E385" s="125">
        <v>2008</v>
      </c>
      <c r="F385" s="148">
        <v>39661</v>
      </c>
      <c r="G385" s="140" t="s">
        <v>1353</v>
      </c>
      <c r="H385" s="125" t="s">
        <v>2012</v>
      </c>
      <c r="I385" s="125" t="s">
        <v>2030</v>
      </c>
      <c r="J385" s="125" t="s">
        <v>2035</v>
      </c>
      <c r="K385" s="125">
        <v>2</v>
      </c>
      <c r="L385" s="125"/>
      <c r="M385" s="127" t="s">
        <v>1354</v>
      </c>
      <c r="N385" s="135" t="s">
        <v>1355</v>
      </c>
      <c r="O385" s="128">
        <v>35</v>
      </c>
    </row>
    <row r="386" spans="1:15" ht="18" customHeight="1">
      <c r="A386" s="125" t="s">
        <v>1356</v>
      </c>
      <c r="B386" s="151">
        <f t="shared" ref="B386:B418" si="12">ABS((CODE(LEFT(UPPER(A386),1))-64)+(LEN(A386)/100))</f>
        <v>21.14</v>
      </c>
      <c r="C386" s="151">
        <f t="shared" si="11"/>
        <v>2008.5863013698631</v>
      </c>
      <c r="D386" s="126">
        <v>84000</v>
      </c>
      <c r="E386" s="125">
        <v>2008</v>
      </c>
      <c r="F386" s="148">
        <v>39661</v>
      </c>
      <c r="G386" s="140" t="s">
        <v>1357</v>
      </c>
      <c r="H386" s="125" t="s">
        <v>2002</v>
      </c>
      <c r="I386" s="125" t="s">
        <v>2034</v>
      </c>
      <c r="J386" s="125" t="s">
        <v>2035</v>
      </c>
      <c r="K386" s="125">
        <v>2</v>
      </c>
      <c r="L386" s="125"/>
      <c r="M386" s="127" t="s">
        <v>1358</v>
      </c>
      <c r="N386" s="135" t="s">
        <v>1359</v>
      </c>
      <c r="O386" s="128">
        <v>34</v>
      </c>
    </row>
    <row r="387" spans="1:15" ht="18" customHeight="1">
      <c r="A387" s="125" t="s">
        <v>1360</v>
      </c>
      <c r="B387" s="151">
        <f t="shared" si="12"/>
        <v>18.12</v>
      </c>
      <c r="C387" s="151">
        <f t="shared" ref="C387:C418" si="13">2004+((_xlfn.DAYS(F387,"1/1/2004")/365)*1)</f>
        <v>2008.9205479452055</v>
      </c>
      <c r="D387" s="126">
        <v>1500000</v>
      </c>
      <c r="E387" s="125">
        <v>2008</v>
      </c>
      <c r="F387" s="148">
        <v>39783</v>
      </c>
      <c r="G387" s="99" t="s">
        <v>1362</v>
      </c>
      <c r="H387" s="125" t="s">
        <v>2012</v>
      </c>
      <c r="I387" s="125" t="s">
        <v>2028</v>
      </c>
      <c r="J387" s="125" t="s">
        <v>2035</v>
      </c>
      <c r="K387" s="143" t="s">
        <v>1051</v>
      </c>
      <c r="L387" s="125"/>
      <c r="M387" s="127" t="s">
        <v>21</v>
      </c>
      <c r="N387" s="135" t="s">
        <v>1363</v>
      </c>
      <c r="O387" s="128">
        <v>33</v>
      </c>
    </row>
    <row r="388" spans="1:15" ht="18" customHeight="1">
      <c r="A388" s="119" t="s">
        <v>1364</v>
      </c>
      <c r="B388" s="151">
        <f t="shared" si="12"/>
        <v>1.1299999999999999</v>
      </c>
      <c r="C388" s="151">
        <f t="shared" si="13"/>
        <v>2008.0876712328768</v>
      </c>
      <c r="D388" s="126">
        <v>18000000</v>
      </c>
      <c r="E388" s="125">
        <v>2008</v>
      </c>
      <c r="F388" s="148">
        <v>39479</v>
      </c>
      <c r="G388" s="98" t="s">
        <v>1366</v>
      </c>
      <c r="H388" s="127" t="s">
        <v>2000</v>
      </c>
      <c r="I388" s="127" t="s">
        <v>2028</v>
      </c>
      <c r="J388" s="127" t="s">
        <v>2035</v>
      </c>
      <c r="K388" s="125">
        <v>3</v>
      </c>
      <c r="L388" s="127"/>
      <c r="M388" s="127" t="s">
        <v>1303</v>
      </c>
      <c r="N388" s="136" t="s">
        <v>1367</v>
      </c>
      <c r="O388" s="128">
        <v>32</v>
      </c>
    </row>
    <row r="389" spans="1:15" ht="18" customHeight="1">
      <c r="A389" s="125" t="s">
        <v>1368</v>
      </c>
      <c r="B389" s="151">
        <f t="shared" si="12"/>
        <v>7.09</v>
      </c>
      <c r="C389" s="151">
        <f t="shared" si="13"/>
        <v>2008.6712328767123</v>
      </c>
      <c r="D389" s="126">
        <v>11100000</v>
      </c>
      <c r="E389" s="125">
        <v>2008</v>
      </c>
      <c r="F389" s="148">
        <v>39692</v>
      </c>
      <c r="G389" s="99" t="s">
        <v>1370</v>
      </c>
      <c r="H389" s="125" t="s">
        <v>2006</v>
      </c>
      <c r="I389" s="125" t="s">
        <v>2030</v>
      </c>
      <c r="J389" s="125" t="s">
        <v>2035</v>
      </c>
      <c r="K389" s="125">
        <v>2</v>
      </c>
      <c r="L389" s="125"/>
      <c r="M389" s="127" t="s">
        <v>1371</v>
      </c>
      <c r="N389" s="135" t="s">
        <v>1372</v>
      </c>
      <c r="O389" s="128">
        <v>31</v>
      </c>
    </row>
    <row r="390" spans="1:15" ht="18" customHeight="1">
      <c r="A390" s="125" t="s">
        <v>1281</v>
      </c>
      <c r="B390" s="151">
        <f t="shared" si="12"/>
        <v>1.04</v>
      </c>
      <c r="C390" s="151">
        <f t="shared" si="13"/>
        <v>2008.4191780821918</v>
      </c>
      <c r="D390" s="126">
        <v>113000</v>
      </c>
      <c r="E390" s="125">
        <v>2008</v>
      </c>
      <c r="F390" s="148">
        <v>39600</v>
      </c>
      <c r="G390" s="99" t="s">
        <v>1373</v>
      </c>
      <c r="H390" s="125" t="s">
        <v>2010</v>
      </c>
      <c r="I390" s="125" t="s">
        <v>2034</v>
      </c>
      <c r="J390" s="125" t="s">
        <v>2036</v>
      </c>
      <c r="K390" s="125">
        <v>1</v>
      </c>
      <c r="L390" s="125"/>
      <c r="M390" s="127" t="s">
        <v>1341</v>
      </c>
      <c r="N390" s="135" t="s">
        <v>1374</v>
      </c>
      <c r="O390" s="128">
        <v>30</v>
      </c>
    </row>
    <row r="391" spans="1:15" ht="18" customHeight="1">
      <c r="A391" s="125" t="s">
        <v>1375</v>
      </c>
      <c r="B391" s="151">
        <f t="shared" si="12"/>
        <v>19.190000000000001</v>
      </c>
      <c r="C391" s="151">
        <f t="shared" si="13"/>
        <v>2008.4191780821918</v>
      </c>
      <c r="D391" s="126">
        <v>72000</v>
      </c>
      <c r="E391" s="125">
        <v>2008</v>
      </c>
      <c r="F391" s="148">
        <v>39600</v>
      </c>
      <c r="G391" s="99" t="s">
        <v>1376</v>
      </c>
      <c r="H391" s="125" t="s">
        <v>2016</v>
      </c>
      <c r="I391" s="125" t="s">
        <v>2034</v>
      </c>
      <c r="J391" s="125" t="s">
        <v>2035</v>
      </c>
      <c r="K391" s="125">
        <v>2</v>
      </c>
      <c r="L391" s="125"/>
      <c r="M391" s="127" t="s">
        <v>1377</v>
      </c>
      <c r="N391" s="135" t="s">
        <v>1378</v>
      </c>
      <c r="O391" s="128">
        <v>29</v>
      </c>
    </row>
    <row r="392" spans="1:15" ht="18" customHeight="1">
      <c r="A392" s="125" t="s">
        <v>1379</v>
      </c>
      <c r="B392" s="151">
        <f t="shared" si="12"/>
        <v>21.38</v>
      </c>
      <c r="C392" s="151">
        <f t="shared" si="13"/>
        <v>2008.4191780821918</v>
      </c>
      <c r="D392" s="126">
        <v>2200000</v>
      </c>
      <c r="E392" s="125">
        <v>2008</v>
      </c>
      <c r="F392" s="148">
        <v>39600</v>
      </c>
      <c r="G392" s="99" t="s">
        <v>1380</v>
      </c>
      <c r="H392" s="125" t="s">
        <v>2016</v>
      </c>
      <c r="I392" s="125" t="s">
        <v>2034</v>
      </c>
      <c r="J392" s="125" t="s">
        <v>2036</v>
      </c>
      <c r="K392" s="125">
        <v>4</v>
      </c>
      <c r="L392" s="125"/>
      <c r="M392" s="127" t="s">
        <v>1381</v>
      </c>
      <c r="N392" s="135" t="s">
        <v>1382</v>
      </c>
      <c r="O392" s="128">
        <v>28</v>
      </c>
    </row>
    <row r="393" spans="1:15" ht="18" customHeight="1">
      <c r="A393" s="125" t="s">
        <v>1383</v>
      </c>
      <c r="B393" s="151">
        <f t="shared" si="12"/>
        <v>3.27</v>
      </c>
      <c r="C393" s="151">
        <f t="shared" si="13"/>
        <v>2008.3342465753424</v>
      </c>
      <c r="D393" s="126">
        <v>6000000</v>
      </c>
      <c r="E393" s="125">
        <v>2008</v>
      </c>
      <c r="F393" s="148">
        <v>39569</v>
      </c>
      <c r="G393" s="99" t="s">
        <v>1384</v>
      </c>
      <c r="H393" s="125" t="s">
        <v>2002</v>
      </c>
      <c r="I393" s="125" t="s">
        <v>2028</v>
      </c>
      <c r="J393" s="125" t="s">
        <v>2035</v>
      </c>
      <c r="K393" s="125">
        <v>1</v>
      </c>
      <c r="L393" s="125"/>
      <c r="M393" s="127" t="s">
        <v>465</v>
      </c>
      <c r="N393" s="135" t="s">
        <v>1385</v>
      </c>
      <c r="O393" s="128">
        <v>27</v>
      </c>
    </row>
    <row r="394" spans="1:15" ht="18" customHeight="1">
      <c r="A394" s="125" t="s">
        <v>1387</v>
      </c>
      <c r="B394" s="151">
        <f t="shared" si="12"/>
        <v>20.13</v>
      </c>
      <c r="C394" s="151">
        <f t="shared" si="13"/>
        <v>2008.8383561643836</v>
      </c>
      <c r="D394" s="126">
        <v>89000</v>
      </c>
      <c r="E394" s="125">
        <v>2008</v>
      </c>
      <c r="F394" s="148">
        <v>39753</v>
      </c>
      <c r="G394" s="99" t="s">
        <v>1388</v>
      </c>
      <c r="H394" s="125" t="s">
        <v>2002</v>
      </c>
      <c r="I394" s="125" t="s">
        <v>2030</v>
      </c>
      <c r="J394" s="125" t="s">
        <v>2035</v>
      </c>
      <c r="K394" s="125">
        <v>2</v>
      </c>
      <c r="L394" s="125"/>
      <c r="M394" s="127" t="s">
        <v>1389</v>
      </c>
      <c r="N394" s="135" t="s">
        <v>1390</v>
      </c>
      <c r="O394" s="128">
        <v>26</v>
      </c>
    </row>
    <row r="395" spans="1:15" ht="18" customHeight="1">
      <c r="A395" s="125" t="s">
        <v>1391</v>
      </c>
      <c r="B395" s="151">
        <f t="shared" si="12"/>
        <v>19.09</v>
      </c>
      <c r="C395" s="151">
        <f t="shared" si="13"/>
        <v>2008.8383561643836</v>
      </c>
      <c r="D395" s="126">
        <v>97000</v>
      </c>
      <c r="E395" s="125">
        <v>2008</v>
      </c>
      <c r="F395" s="148">
        <v>39753</v>
      </c>
      <c r="G395" s="99" t="s">
        <v>1392</v>
      </c>
      <c r="H395" s="125" t="s">
        <v>2004</v>
      </c>
      <c r="I395" s="125" t="s">
        <v>2034</v>
      </c>
      <c r="J395" s="125" t="s">
        <v>2036</v>
      </c>
      <c r="K395" s="125">
        <v>2</v>
      </c>
      <c r="L395" s="125"/>
      <c r="M395" s="127" t="s">
        <v>1393</v>
      </c>
      <c r="N395" s="135" t="s">
        <v>1394</v>
      </c>
      <c r="O395" s="128">
        <v>25</v>
      </c>
    </row>
    <row r="396" spans="1:15" ht="18" customHeight="1">
      <c r="A396" s="125" t="s">
        <v>1395</v>
      </c>
      <c r="B396" s="151">
        <f t="shared" si="12"/>
        <v>21.22</v>
      </c>
      <c r="C396" s="151">
        <f t="shared" si="13"/>
        <v>2008.7534246575342</v>
      </c>
      <c r="D396" s="126">
        <v>1700000</v>
      </c>
      <c r="E396" s="125">
        <v>2008</v>
      </c>
      <c r="F396" s="148">
        <v>39722</v>
      </c>
      <c r="G396" s="140" t="s">
        <v>1396</v>
      </c>
      <c r="H396" s="125" t="s">
        <v>2002</v>
      </c>
      <c r="I396" s="125" t="s">
        <v>2034</v>
      </c>
      <c r="J396" s="125" t="s">
        <v>2036</v>
      </c>
      <c r="K396" s="125">
        <v>5</v>
      </c>
      <c r="L396" s="125"/>
      <c r="M396" s="127" t="s">
        <v>465</v>
      </c>
      <c r="N396" s="135" t="s">
        <v>1397</v>
      </c>
      <c r="O396" s="128">
        <v>24</v>
      </c>
    </row>
    <row r="397" spans="1:15" ht="18" customHeight="1">
      <c r="A397" s="125" t="s">
        <v>1398</v>
      </c>
      <c r="B397" s="151">
        <f t="shared" si="12"/>
        <v>20.260000000000002</v>
      </c>
      <c r="C397" s="151">
        <f t="shared" si="13"/>
        <v>2008.7534246575342</v>
      </c>
      <c r="D397" s="126">
        <v>17000000</v>
      </c>
      <c r="E397" s="125">
        <v>2008</v>
      </c>
      <c r="F397" s="148">
        <v>39722</v>
      </c>
      <c r="G397" s="99" t="s">
        <v>1399</v>
      </c>
      <c r="H397" s="125" t="s">
        <v>2010</v>
      </c>
      <c r="I397" s="125" t="s">
        <v>2034</v>
      </c>
      <c r="J397" s="125" t="s">
        <v>2035</v>
      </c>
      <c r="K397" s="125">
        <v>1</v>
      </c>
      <c r="L397" s="125"/>
      <c r="M397" s="127" t="s">
        <v>1129</v>
      </c>
      <c r="N397" s="135" t="s">
        <v>1400</v>
      </c>
      <c r="O397" s="128">
        <v>23</v>
      </c>
    </row>
    <row r="398" spans="1:15" ht="18" customHeight="1">
      <c r="A398" s="125" t="s">
        <v>1401</v>
      </c>
      <c r="B398" s="151">
        <f t="shared" si="12"/>
        <v>14.25</v>
      </c>
      <c r="C398" s="151">
        <f t="shared" si="13"/>
        <v>2008.6712328767123</v>
      </c>
      <c r="D398" s="126">
        <v>3950000</v>
      </c>
      <c r="E398" s="125">
        <v>2008</v>
      </c>
      <c r="F398" s="148">
        <v>39692</v>
      </c>
      <c r="G398" s="99" t="s">
        <v>1402</v>
      </c>
      <c r="H398" s="125" t="s">
        <v>2002</v>
      </c>
      <c r="I398" s="127" t="s">
        <v>2029</v>
      </c>
      <c r="J398" s="125" t="s">
        <v>2036</v>
      </c>
      <c r="K398" s="125">
        <v>2</v>
      </c>
      <c r="L398" s="125"/>
      <c r="M398" s="127" t="s">
        <v>1393</v>
      </c>
      <c r="N398" s="135" t="s">
        <v>1403</v>
      </c>
      <c r="O398" s="128">
        <v>22</v>
      </c>
    </row>
    <row r="399" spans="1:15" ht="18" customHeight="1">
      <c r="A399" s="125" t="s">
        <v>1996</v>
      </c>
      <c r="B399" s="151">
        <f t="shared" si="12"/>
        <v>19.350000000000001</v>
      </c>
      <c r="C399" s="151">
        <f t="shared" si="13"/>
        <v>2008.6712328767123</v>
      </c>
      <c r="D399" s="126">
        <v>50500</v>
      </c>
      <c r="E399" s="125">
        <v>2008</v>
      </c>
      <c r="F399" s="148">
        <v>39692</v>
      </c>
      <c r="G399" s="99" t="s">
        <v>1405</v>
      </c>
      <c r="H399" s="125" t="s">
        <v>2002</v>
      </c>
      <c r="I399" s="125" t="s">
        <v>2034</v>
      </c>
      <c r="J399" s="125" t="s">
        <v>2035</v>
      </c>
      <c r="K399" s="125">
        <v>2</v>
      </c>
      <c r="L399" s="125"/>
      <c r="M399" s="127" t="s">
        <v>465</v>
      </c>
      <c r="N399" s="135" t="s">
        <v>1406</v>
      </c>
      <c r="O399" s="128">
        <v>21</v>
      </c>
    </row>
    <row r="400" spans="1:15" ht="18" customHeight="1">
      <c r="A400" s="137" t="s">
        <v>1407</v>
      </c>
      <c r="B400" s="151">
        <f t="shared" si="12"/>
        <v>13.11</v>
      </c>
      <c r="C400" s="151">
        <f t="shared" si="13"/>
        <v>2007.5835616438355</v>
      </c>
      <c r="D400" s="126">
        <v>1600000</v>
      </c>
      <c r="E400" s="125">
        <v>2007</v>
      </c>
      <c r="F400" s="148">
        <v>39295</v>
      </c>
      <c r="G400" s="99" t="s">
        <v>1408</v>
      </c>
      <c r="H400" s="125" t="s">
        <v>2000</v>
      </c>
      <c r="I400" s="125" t="s">
        <v>2028</v>
      </c>
      <c r="J400" s="125" t="s">
        <v>2036</v>
      </c>
      <c r="K400" s="125">
        <v>2</v>
      </c>
      <c r="L400" s="125"/>
      <c r="M400" s="127" t="s">
        <v>465</v>
      </c>
      <c r="N400" s="135" t="s">
        <v>1409</v>
      </c>
      <c r="O400" s="128">
        <v>20</v>
      </c>
    </row>
    <row r="401" spans="1:15" ht="18" customHeight="1">
      <c r="A401" s="125" t="s">
        <v>1410</v>
      </c>
      <c r="B401" s="151">
        <f t="shared" si="12"/>
        <v>4.24</v>
      </c>
      <c r="C401" s="151">
        <f t="shared" si="13"/>
        <v>2007.9178082191781</v>
      </c>
      <c r="D401" s="126">
        <v>3000000</v>
      </c>
      <c r="E401" s="125">
        <v>2007</v>
      </c>
      <c r="F401" s="148">
        <v>39417</v>
      </c>
      <c r="G401" s="140" t="s">
        <v>1411</v>
      </c>
      <c r="H401" s="125" t="s">
        <v>2002</v>
      </c>
      <c r="I401" s="125" t="s">
        <v>2034</v>
      </c>
      <c r="J401" s="125" t="s">
        <v>2035</v>
      </c>
      <c r="K401" s="125">
        <v>2</v>
      </c>
      <c r="L401" s="125"/>
      <c r="M401" s="127" t="s">
        <v>465</v>
      </c>
      <c r="N401" s="135" t="s">
        <v>1412</v>
      </c>
      <c r="O401" s="128">
        <v>19</v>
      </c>
    </row>
    <row r="402" spans="1:15" ht="18" customHeight="1">
      <c r="A402" s="125" t="s">
        <v>1413</v>
      </c>
      <c r="B402" s="151">
        <f t="shared" si="12"/>
        <v>6.38</v>
      </c>
      <c r="C402" s="151">
        <f t="shared" si="13"/>
        <v>2007.4986301369863</v>
      </c>
      <c r="D402" s="126">
        <v>8500000</v>
      </c>
      <c r="E402" s="125">
        <v>2007</v>
      </c>
      <c r="F402" s="148">
        <v>39264</v>
      </c>
      <c r="G402" s="99" t="s">
        <v>1414</v>
      </c>
      <c r="H402" s="125" t="s">
        <v>2012</v>
      </c>
      <c r="I402" s="125" t="s">
        <v>2030</v>
      </c>
      <c r="J402" s="125" t="s">
        <v>2035</v>
      </c>
      <c r="K402" s="125">
        <v>3</v>
      </c>
      <c r="L402" s="125"/>
      <c r="M402" s="127" t="s">
        <v>1415</v>
      </c>
      <c r="N402" s="135" t="s">
        <v>1416</v>
      </c>
      <c r="O402" s="128">
        <v>18</v>
      </c>
    </row>
    <row r="403" spans="1:15" ht="18" customHeight="1">
      <c r="A403" s="125" t="s">
        <v>1995</v>
      </c>
      <c r="B403" s="151">
        <f t="shared" si="12"/>
        <v>8.35</v>
      </c>
      <c r="C403" s="151">
        <f t="shared" si="13"/>
        <v>2007.9178082191781</v>
      </c>
      <c r="D403" s="126">
        <v>160000</v>
      </c>
      <c r="E403" s="125">
        <v>2007</v>
      </c>
      <c r="F403" s="148">
        <v>39417</v>
      </c>
      <c r="G403" s="140" t="s">
        <v>1418</v>
      </c>
      <c r="H403" s="125" t="s">
        <v>2002</v>
      </c>
      <c r="I403" s="125" t="s">
        <v>2034</v>
      </c>
      <c r="J403" s="125" t="s">
        <v>2035</v>
      </c>
      <c r="K403" s="125">
        <v>2</v>
      </c>
      <c r="L403" s="125"/>
      <c r="M403" s="127" t="s">
        <v>741</v>
      </c>
      <c r="N403" s="135" t="s">
        <v>1419</v>
      </c>
      <c r="O403" s="128">
        <v>17</v>
      </c>
    </row>
    <row r="404" spans="1:15" ht="18" customHeight="1">
      <c r="A404" s="125" t="s">
        <v>1420</v>
      </c>
      <c r="B404" s="151">
        <f t="shared" si="12"/>
        <v>7.07</v>
      </c>
      <c r="C404" s="151">
        <f t="shared" si="13"/>
        <v>2007.668493150685</v>
      </c>
      <c r="D404" s="126">
        <v>800000</v>
      </c>
      <c r="E404" s="125">
        <v>2007</v>
      </c>
      <c r="F404" s="148">
        <v>39326</v>
      </c>
      <c r="G404" s="99" t="s">
        <v>1421</v>
      </c>
      <c r="H404" s="125" t="s">
        <v>2004</v>
      </c>
      <c r="I404" s="125" t="s">
        <v>2034</v>
      </c>
      <c r="J404" s="125" t="s">
        <v>2035</v>
      </c>
      <c r="K404" s="125">
        <v>2</v>
      </c>
      <c r="L404" s="125"/>
      <c r="M404" s="127" t="s">
        <v>1095</v>
      </c>
      <c r="N404" s="135" t="s">
        <v>1422</v>
      </c>
      <c r="O404" s="128">
        <v>16</v>
      </c>
    </row>
    <row r="405" spans="1:15" ht="18" customHeight="1">
      <c r="A405" s="125" t="s">
        <v>1423</v>
      </c>
      <c r="B405" s="151">
        <f t="shared" si="12"/>
        <v>4.1900000000000004</v>
      </c>
      <c r="C405" s="151">
        <f t="shared" si="13"/>
        <v>2007.1643835616439</v>
      </c>
      <c r="D405" s="126">
        <v>8637405</v>
      </c>
      <c r="E405" s="125">
        <v>2007</v>
      </c>
      <c r="F405" s="148">
        <v>39142</v>
      </c>
      <c r="G405" s="99" t="s">
        <v>1425</v>
      </c>
      <c r="H405" s="125" t="s">
        <v>2004</v>
      </c>
      <c r="I405" s="125" t="s">
        <v>2030</v>
      </c>
      <c r="J405" s="125" t="s">
        <v>2035</v>
      </c>
      <c r="K405" s="125">
        <v>1</v>
      </c>
      <c r="L405" s="125"/>
      <c r="M405" s="127" t="s">
        <v>1426</v>
      </c>
      <c r="N405" s="135" t="s">
        <v>1427</v>
      </c>
      <c r="O405" s="128">
        <v>15</v>
      </c>
    </row>
    <row r="406" spans="1:15" ht="18" customHeight="1">
      <c r="A406" s="125" t="s">
        <v>1428</v>
      </c>
      <c r="B406" s="151">
        <f t="shared" si="12"/>
        <v>20.12</v>
      </c>
      <c r="C406" s="151">
        <f t="shared" si="13"/>
        <v>2007.1643835616439</v>
      </c>
      <c r="D406" s="126">
        <v>94000000</v>
      </c>
      <c r="E406" s="125">
        <v>2007</v>
      </c>
      <c r="F406" s="148">
        <v>39142</v>
      </c>
      <c r="G406" s="99" t="s">
        <v>1429</v>
      </c>
      <c r="H406" s="125" t="s">
        <v>2004</v>
      </c>
      <c r="I406" s="125" t="s">
        <v>2028</v>
      </c>
      <c r="J406" s="125" t="s">
        <v>2035</v>
      </c>
      <c r="K406" s="125">
        <v>3</v>
      </c>
      <c r="L406" s="125"/>
      <c r="M406" s="127" t="s">
        <v>212</v>
      </c>
      <c r="N406" s="135" t="s">
        <v>1430</v>
      </c>
      <c r="O406" s="128">
        <v>14</v>
      </c>
    </row>
    <row r="407" spans="1:15" ht="18" customHeight="1">
      <c r="A407" s="125" t="s">
        <v>858</v>
      </c>
      <c r="B407" s="151">
        <f t="shared" si="12"/>
        <v>10.15</v>
      </c>
      <c r="C407" s="151">
        <f t="shared" si="13"/>
        <v>2007.331506849315</v>
      </c>
      <c r="D407" s="126">
        <v>2600000</v>
      </c>
      <c r="E407" s="125">
        <v>2007</v>
      </c>
      <c r="F407" s="148">
        <v>39203</v>
      </c>
      <c r="G407" s="99" t="s">
        <v>1431</v>
      </c>
      <c r="H407" s="125" t="s">
        <v>2012</v>
      </c>
      <c r="I407" s="125" t="s">
        <v>2034</v>
      </c>
      <c r="J407" s="125" t="s">
        <v>2036</v>
      </c>
      <c r="K407" s="125">
        <v>3</v>
      </c>
      <c r="L407" s="125"/>
      <c r="M407" s="127" t="s">
        <v>1095</v>
      </c>
      <c r="N407" s="135" t="s">
        <v>1432</v>
      </c>
      <c r="O407" s="128">
        <v>13</v>
      </c>
    </row>
    <row r="408" spans="1:15" ht="18" customHeight="1">
      <c r="A408" s="125" t="s">
        <v>1433</v>
      </c>
      <c r="B408" s="151">
        <f t="shared" si="12"/>
        <v>21.2</v>
      </c>
      <c r="C408" s="151">
        <f t="shared" si="13"/>
        <v>2007.8356164383561</v>
      </c>
      <c r="D408" s="126">
        <v>25000000</v>
      </c>
      <c r="E408" s="125">
        <v>2007</v>
      </c>
      <c r="F408" s="148">
        <v>39387</v>
      </c>
      <c r="G408" s="99" t="s">
        <v>1435</v>
      </c>
      <c r="H408" s="125" t="s">
        <v>2002</v>
      </c>
      <c r="I408" s="125" t="s">
        <v>2034</v>
      </c>
      <c r="J408" s="125" t="s">
        <v>2035</v>
      </c>
      <c r="K408" s="125">
        <v>1</v>
      </c>
      <c r="L408" s="125"/>
      <c r="M408" s="127" t="s">
        <v>465</v>
      </c>
      <c r="N408" s="135" t="s">
        <v>1436</v>
      </c>
      <c r="O408" s="128">
        <v>12</v>
      </c>
    </row>
    <row r="409" spans="1:15" ht="18" customHeight="1">
      <c r="A409" s="125" t="s">
        <v>1437</v>
      </c>
      <c r="B409" s="151">
        <f t="shared" si="12"/>
        <v>20.13</v>
      </c>
      <c r="C409" s="151">
        <f t="shared" si="13"/>
        <v>2007.668493150685</v>
      </c>
      <c r="D409" s="126">
        <v>6300000</v>
      </c>
      <c r="E409" s="125">
        <v>2007</v>
      </c>
      <c r="F409" s="148">
        <v>39326</v>
      </c>
      <c r="G409" s="99" t="s">
        <v>1439</v>
      </c>
      <c r="H409" s="125" t="s">
        <v>2012</v>
      </c>
      <c r="I409" s="125" t="s">
        <v>2028</v>
      </c>
      <c r="J409" s="125" t="s">
        <v>2035</v>
      </c>
      <c r="K409" s="125">
        <v>1</v>
      </c>
      <c r="L409" s="125"/>
      <c r="M409" s="127" t="s">
        <v>1440</v>
      </c>
      <c r="N409" s="135" t="s">
        <v>1441</v>
      </c>
      <c r="O409" s="128">
        <v>11</v>
      </c>
    </row>
    <row r="410" spans="1:15" ht="18" customHeight="1">
      <c r="A410" s="125" t="s">
        <v>830</v>
      </c>
      <c r="B410" s="151">
        <f t="shared" si="12"/>
        <v>1.03</v>
      </c>
      <c r="C410" s="151">
        <f t="shared" si="13"/>
        <v>2006.5835616438355</v>
      </c>
      <c r="D410" s="126">
        <v>20000000</v>
      </c>
      <c r="E410" s="125">
        <v>2006</v>
      </c>
      <c r="F410" s="148">
        <v>38930</v>
      </c>
      <c r="G410" s="99" t="s">
        <v>1443</v>
      </c>
      <c r="H410" s="125" t="s">
        <v>2000</v>
      </c>
      <c r="I410" s="127" t="s">
        <v>2029</v>
      </c>
      <c r="J410" s="125" t="s">
        <v>2036</v>
      </c>
      <c r="K410" s="125">
        <v>1</v>
      </c>
      <c r="L410" s="125"/>
      <c r="M410" s="127" t="s">
        <v>67</v>
      </c>
      <c r="N410" s="135" t="s">
        <v>1444</v>
      </c>
      <c r="O410" s="128">
        <v>10</v>
      </c>
    </row>
    <row r="411" spans="1:15" ht="18" customHeight="1">
      <c r="A411" s="125" t="s">
        <v>1445</v>
      </c>
      <c r="B411" s="151">
        <f t="shared" si="12"/>
        <v>21.22</v>
      </c>
      <c r="C411" s="151">
        <f t="shared" si="13"/>
        <v>2006.4986301369863</v>
      </c>
      <c r="D411" s="126">
        <v>26500000</v>
      </c>
      <c r="E411" s="125">
        <v>2006</v>
      </c>
      <c r="F411" s="148">
        <v>38899</v>
      </c>
      <c r="G411" s="99" t="s">
        <v>1446</v>
      </c>
      <c r="H411" s="125" t="s">
        <v>2027</v>
      </c>
      <c r="I411" s="125" t="s">
        <v>2034</v>
      </c>
      <c r="J411" s="125" t="s">
        <v>2035</v>
      </c>
      <c r="K411" s="125">
        <v>2</v>
      </c>
      <c r="L411" s="125"/>
      <c r="M411" s="127" t="s">
        <v>1448</v>
      </c>
      <c r="N411" s="135" t="s">
        <v>1449</v>
      </c>
      <c r="O411" s="128">
        <v>9</v>
      </c>
    </row>
    <row r="412" spans="1:15" ht="18" customHeight="1">
      <c r="A412" s="125" t="s">
        <v>1450</v>
      </c>
      <c r="B412" s="151">
        <f t="shared" si="12"/>
        <v>1.25</v>
      </c>
      <c r="C412" s="151">
        <f t="shared" si="13"/>
        <v>2006.4986301369863</v>
      </c>
      <c r="D412" s="126">
        <v>125000</v>
      </c>
      <c r="E412" s="125">
        <v>2006</v>
      </c>
      <c r="F412" s="148">
        <v>38899</v>
      </c>
      <c r="G412" s="98" t="s">
        <v>1451</v>
      </c>
      <c r="H412" s="125" t="s">
        <v>2012</v>
      </c>
      <c r="I412" s="125" t="s">
        <v>2032</v>
      </c>
      <c r="J412" s="125" t="s">
        <v>2035</v>
      </c>
      <c r="K412" s="125">
        <v>2</v>
      </c>
      <c r="L412" s="125"/>
      <c r="M412" s="127" t="s">
        <v>400</v>
      </c>
      <c r="N412" s="135" t="s">
        <v>1452</v>
      </c>
      <c r="O412" s="128">
        <v>8</v>
      </c>
    </row>
    <row r="413" spans="1:15" ht="18" customHeight="1">
      <c r="A413" s="125" t="s">
        <v>1453</v>
      </c>
      <c r="B413" s="151">
        <f t="shared" si="12"/>
        <v>11.04</v>
      </c>
      <c r="C413" s="151">
        <f t="shared" si="13"/>
        <v>2006.4164383561645</v>
      </c>
      <c r="D413" s="126">
        <v>4000000</v>
      </c>
      <c r="E413" s="125">
        <v>2006</v>
      </c>
      <c r="F413" s="148">
        <v>38869</v>
      </c>
      <c r="G413" s="99" t="s">
        <v>1455</v>
      </c>
      <c r="H413" s="125" t="s">
        <v>2010</v>
      </c>
      <c r="I413" s="125" t="s">
        <v>2028</v>
      </c>
      <c r="J413" s="125" t="s">
        <v>2036</v>
      </c>
      <c r="K413" s="125">
        <v>1</v>
      </c>
      <c r="L413" s="125"/>
      <c r="M413" s="127" t="s">
        <v>1316</v>
      </c>
      <c r="N413" s="135" t="s">
        <v>1456</v>
      </c>
      <c r="O413" s="128">
        <v>7</v>
      </c>
    </row>
    <row r="414" spans="1:15" ht="18" customHeight="1">
      <c r="A414" s="125" t="s">
        <v>1457</v>
      </c>
      <c r="B414" s="151">
        <f t="shared" si="12"/>
        <v>8.15</v>
      </c>
      <c r="C414" s="151">
        <f t="shared" si="13"/>
        <v>2006.1643835616439</v>
      </c>
      <c r="D414" s="126">
        <v>200000</v>
      </c>
      <c r="E414" s="125">
        <v>2006</v>
      </c>
      <c r="F414" s="148">
        <v>38777</v>
      </c>
      <c r="G414" s="140" t="s">
        <v>1458</v>
      </c>
      <c r="H414" s="125" t="s">
        <v>2023</v>
      </c>
      <c r="I414" s="125" t="s">
        <v>2034</v>
      </c>
      <c r="J414" s="125" t="s">
        <v>2036</v>
      </c>
      <c r="K414" s="125">
        <v>2</v>
      </c>
      <c r="L414" s="125"/>
      <c r="M414" s="127" t="s">
        <v>741</v>
      </c>
      <c r="N414" s="135" t="s">
        <v>1459</v>
      </c>
      <c r="O414" s="128">
        <v>6</v>
      </c>
    </row>
    <row r="415" spans="1:15" ht="18" customHeight="1">
      <c r="A415" s="125" t="s">
        <v>1460</v>
      </c>
      <c r="B415" s="151">
        <f t="shared" si="12"/>
        <v>1.1499999999999999</v>
      </c>
      <c r="C415" s="151">
        <f t="shared" si="13"/>
        <v>2005.2493150684932</v>
      </c>
      <c r="D415" s="126">
        <v>200000</v>
      </c>
      <c r="E415" s="125">
        <v>2005</v>
      </c>
      <c r="F415" s="148">
        <v>38443</v>
      </c>
      <c r="G415" s="99" t="s">
        <v>1462</v>
      </c>
      <c r="H415" s="125" t="s">
        <v>2012</v>
      </c>
      <c r="I415" s="125" t="s">
        <v>2034</v>
      </c>
      <c r="J415" s="125" t="s">
        <v>2035</v>
      </c>
      <c r="K415" s="125">
        <v>2</v>
      </c>
      <c r="L415" s="125"/>
      <c r="M415" s="127" t="s">
        <v>1463</v>
      </c>
      <c r="N415" s="135" t="s">
        <v>1464</v>
      </c>
      <c r="O415" s="128">
        <v>5</v>
      </c>
    </row>
    <row r="416" spans="1:15" ht="18" customHeight="1">
      <c r="A416" s="125" t="s">
        <v>901</v>
      </c>
      <c r="B416" s="151">
        <f t="shared" si="12"/>
        <v>3.09</v>
      </c>
      <c r="C416" s="151">
        <f t="shared" si="13"/>
        <v>2005.4164383561645</v>
      </c>
      <c r="D416" s="126">
        <v>3900000</v>
      </c>
      <c r="E416" s="125">
        <v>2005</v>
      </c>
      <c r="F416" s="148">
        <v>38504</v>
      </c>
      <c r="G416" s="99" t="s">
        <v>1465</v>
      </c>
      <c r="H416" s="125" t="s">
        <v>2012</v>
      </c>
      <c r="I416" s="125" t="s">
        <v>2034</v>
      </c>
      <c r="J416" s="125" t="s">
        <v>2036</v>
      </c>
      <c r="K416" s="125">
        <v>3</v>
      </c>
      <c r="L416" s="125"/>
      <c r="M416" s="127" t="s">
        <v>411</v>
      </c>
      <c r="N416" s="136" t="s">
        <v>1466</v>
      </c>
      <c r="O416" s="128">
        <v>4</v>
      </c>
    </row>
    <row r="417" spans="1:15" ht="18" customHeight="1">
      <c r="A417" s="125" t="s">
        <v>1467</v>
      </c>
      <c r="B417" s="151">
        <f t="shared" si="12"/>
        <v>3.27</v>
      </c>
      <c r="C417" s="151">
        <f t="shared" si="13"/>
        <v>2005.4164383561645</v>
      </c>
      <c r="D417" s="126">
        <v>40000000</v>
      </c>
      <c r="E417" s="125">
        <v>2005</v>
      </c>
      <c r="F417" s="148">
        <v>38504</v>
      </c>
      <c r="G417" s="99" t="s">
        <v>1469</v>
      </c>
      <c r="H417" s="125" t="s">
        <v>2012</v>
      </c>
      <c r="I417" s="125" t="s">
        <v>2028</v>
      </c>
      <c r="J417" s="125" t="s">
        <v>2036</v>
      </c>
      <c r="K417" s="125">
        <v>3</v>
      </c>
      <c r="L417" s="125"/>
      <c r="M417" s="127" t="s">
        <v>135</v>
      </c>
      <c r="N417" s="135" t="s">
        <v>1470</v>
      </c>
      <c r="O417" s="128">
        <v>3</v>
      </c>
    </row>
    <row r="418" spans="1:15" ht="18" customHeight="1">
      <c r="A418" s="125" t="s">
        <v>830</v>
      </c>
      <c r="B418" s="151">
        <f t="shared" si="12"/>
        <v>1.03</v>
      </c>
      <c r="C418" s="151">
        <f t="shared" si="13"/>
        <v>2004.4164383561645</v>
      </c>
      <c r="D418" s="126">
        <v>92000000</v>
      </c>
      <c r="E418" s="125">
        <v>2004</v>
      </c>
      <c r="F418" s="148">
        <v>38139</v>
      </c>
      <c r="G418" s="99" t="s">
        <v>1471</v>
      </c>
      <c r="H418" s="125" t="s">
        <v>2000</v>
      </c>
      <c r="I418" s="125" t="s">
        <v>2030</v>
      </c>
      <c r="J418" s="125" t="s">
        <v>2035</v>
      </c>
      <c r="K418" s="125">
        <v>1</v>
      </c>
      <c r="L418" s="125"/>
      <c r="M418" s="127" t="s">
        <v>622</v>
      </c>
      <c r="N418" s="135" t="s">
        <v>1472</v>
      </c>
      <c r="O418" s="128">
        <v>2</v>
      </c>
    </row>
  </sheetData>
  <autoFilter ref="A1:K418" xr:uid="{00000000-0001-0000-0000-000000000000}"/>
  <hyperlinks>
    <hyperlink ref="N2" r:id="rId1" xr:uid="{00000000-0004-0000-0000-000001000000}"/>
    <hyperlink ref="N3" r:id="rId2" xr:uid="{00000000-0004-0000-0000-000002000000}"/>
    <hyperlink ref="N4" r:id="rId3" xr:uid="{00000000-0004-0000-0000-000003000000}"/>
    <hyperlink ref="N5" r:id="rId4" xr:uid="{00000000-0004-0000-0000-000004000000}"/>
    <hyperlink ref="N6" r:id="rId5" xr:uid="{00000000-0004-0000-0000-000005000000}"/>
    <hyperlink ref="N7" r:id="rId6" xr:uid="{00000000-0004-0000-0000-000006000000}"/>
    <hyperlink ref="N8" r:id="rId7" xr:uid="{00000000-0004-0000-0000-000007000000}"/>
    <hyperlink ref="N9" r:id="rId8" xr:uid="{00000000-0004-0000-0000-000008000000}"/>
    <hyperlink ref="N10" r:id="rId9" xr:uid="{00000000-0004-0000-0000-000009000000}"/>
    <hyperlink ref="N11" r:id="rId10" xr:uid="{00000000-0004-0000-0000-00000A000000}"/>
    <hyperlink ref="N12" r:id="rId11" xr:uid="{00000000-0004-0000-0000-00000B000000}"/>
    <hyperlink ref="N13" r:id="rId12" xr:uid="{00000000-0004-0000-0000-00000C000000}"/>
    <hyperlink ref="N14" r:id="rId13" xr:uid="{00000000-0004-0000-0000-00000D000000}"/>
    <hyperlink ref="N15" r:id="rId14" xr:uid="{00000000-0004-0000-0000-00000E000000}"/>
    <hyperlink ref="N16" r:id="rId15" xr:uid="{00000000-0004-0000-0000-00000F000000}"/>
    <hyperlink ref="N17" r:id="rId16" xr:uid="{00000000-0004-0000-0000-000010000000}"/>
    <hyperlink ref="N18" r:id="rId17" xr:uid="{00000000-0004-0000-0000-000011000000}"/>
    <hyperlink ref="N19" r:id="rId18" xr:uid="{00000000-0004-0000-0000-000012000000}"/>
    <hyperlink ref="G20" r:id="rId19" xr:uid="{00000000-0004-0000-0000-000013000000}"/>
    <hyperlink ref="N20" r:id="rId20" xr:uid="{00000000-0004-0000-0000-000014000000}"/>
    <hyperlink ref="N21" r:id="rId21" xr:uid="{00000000-0004-0000-0000-000015000000}"/>
    <hyperlink ref="N22" r:id="rId22" xr:uid="{00000000-0004-0000-0000-000017000000}"/>
    <hyperlink ref="N23" r:id="rId23" location=":~:text=Experian%20disclosed%20the%20data%20breach,local%20businesses%20(Cimpanu%202020)." xr:uid="{00000000-0004-0000-0000-000019000000}"/>
    <hyperlink ref="N24" r:id="rId24" xr:uid="{00000000-0004-0000-0000-00001A000000}"/>
    <hyperlink ref="N25" r:id="rId25" xr:uid="{00000000-0004-0000-0000-00001B000000}"/>
    <hyperlink ref="N27" r:id="rId26" xr:uid="{00000000-0004-0000-0000-00001C000000}"/>
    <hyperlink ref="N28" r:id="rId27" xr:uid="{00000000-0004-0000-0000-00001D000000}"/>
    <hyperlink ref="N29" r:id="rId28" xr:uid="{00000000-0004-0000-0000-00001E000000}"/>
    <hyperlink ref="N30" r:id="rId29" xr:uid="{00000000-0004-0000-0000-00001F000000}"/>
    <hyperlink ref="N31" r:id="rId30" xr:uid="{00000000-0004-0000-0000-000020000000}"/>
    <hyperlink ref="N32" r:id="rId31" xr:uid="{00000000-0004-0000-0000-000021000000}"/>
    <hyperlink ref="N33" r:id="rId32" xr:uid="{00000000-0004-0000-0000-000022000000}"/>
    <hyperlink ref="N34" r:id="rId33" xr:uid="{00000000-0004-0000-0000-000023000000}"/>
    <hyperlink ref="N35" r:id="rId34" xr:uid="{00000000-0004-0000-0000-000024000000}"/>
    <hyperlink ref="N36" r:id="rId35" xr:uid="{00000000-0004-0000-0000-000025000000}"/>
    <hyperlink ref="N37" r:id="rId36" xr:uid="{00000000-0004-0000-0000-000026000000}"/>
    <hyperlink ref="N38" r:id="rId37" xr:uid="{00000000-0004-0000-0000-000027000000}"/>
    <hyperlink ref="N39" r:id="rId38" xr:uid="{00000000-0004-0000-0000-000028000000}"/>
    <hyperlink ref="N40" r:id="rId39" xr:uid="{00000000-0004-0000-0000-000029000000}"/>
    <hyperlink ref="N41" r:id="rId40" xr:uid="{00000000-0004-0000-0000-00002A000000}"/>
    <hyperlink ref="N42" r:id="rId41" xr:uid="{00000000-0004-0000-0000-00002B000000}"/>
    <hyperlink ref="N43" r:id="rId42" location="p3" xr:uid="{00000000-0004-0000-0000-00002C000000}"/>
    <hyperlink ref="N44" r:id="rId43" xr:uid="{00000000-0004-0000-0000-00002D000000}"/>
    <hyperlink ref="N45" r:id="rId44" xr:uid="{00000000-0004-0000-0000-00002E000000}"/>
    <hyperlink ref="N46" r:id="rId45" xr:uid="{00000000-0004-0000-0000-00002F000000}"/>
    <hyperlink ref="N47" r:id="rId46" xr:uid="{00000000-0004-0000-0000-000030000000}"/>
    <hyperlink ref="N48" r:id="rId47" xr:uid="{00000000-0004-0000-0000-000031000000}"/>
    <hyperlink ref="N49" r:id="rId48" xr:uid="{00000000-0004-0000-0000-000032000000}"/>
    <hyperlink ref="N50" r:id="rId49" xr:uid="{00000000-0004-0000-0000-000033000000}"/>
    <hyperlink ref="N51" r:id="rId50" xr:uid="{00000000-0004-0000-0000-000034000000}"/>
    <hyperlink ref="N52" r:id="rId51" xr:uid="{00000000-0004-0000-0000-000035000000}"/>
    <hyperlink ref="N53" r:id="rId52" xr:uid="{00000000-0004-0000-0000-000036000000}"/>
    <hyperlink ref="N54" r:id="rId53" xr:uid="{00000000-0004-0000-0000-000037000000}"/>
    <hyperlink ref="N55" r:id="rId54" xr:uid="{00000000-0004-0000-0000-000038000000}"/>
    <hyperlink ref="N56" r:id="rId55" xr:uid="{00000000-0004-0000-0000-000039000000}"/>
    <hyperlink ref="N57" r:id="rId56" xr:uid="{00000000-0004-0000-0000-00003A000000}"/>
    <hyperlink ref="N58" r:id="rId57" xr:uid="{00000000-0004-0000-0000-00003B000000}"/>
    <hyperlink ref="N59" r:id="rId58" xr:uid="{00000000-0004-0000-0000-00003C000000}"/>
    <hyperlink ref="N60" r:id="rId59" xr:uid="{00000000-0004-0000-0000-00003D000000}"/>
    <hyperlink ref="N61" r:id="rId60" xr:uid="{00000000-0004-0000-0000-00003E000000}"/>
    <hyperlink ref="N62" r:id="rId61" xr:uid="{00000000-0004-0000-0000-00003F000000}"/>
    <hyperlink ref="N63" r:id="rId62" xr:uid="{00000000-0004-0000-0000-000040000000}"/>
    <hyperlink ref="N64" r:id="rId63" xr:uid="{00000000-0004-0000-0000-000041000000}"/>
    <hyperlink ref="N65" r:id="rId64" xr:uid="{00000000-0004-0000-0000-000042000000}"/>
    <hyperlink ref="N66" r:id="rId65" xr:uid="{00000000-0004-0000-0000-000043000000}"/>
    <hyperlink ref="N67" r:id="rId66" xr:uid="{00000000-0004-0000-0000-000044000000}"/>
    <hyperlink ref="N68" r:id="rId67" location="91076484d1b3" xr:uid="{00000000-0004-0000-0000-000045000000}"/>
    <hyperlink ref="N69" r:id="rId68" xr:uid="{00000000-0004-0000-0000-000046000000}"/>
    <hyperlink ref="N70" r:id="rId69" xr:uid="{00000000-0004-0000-0000-000047000000}"/>
    <hyperlink ref="N71" r:id="rId70" xr:uid="{00000000-0004-0000-0000-000048000000}"/>
    <hyperlink ref="N72" r:id="rId71" xr:uid="{00000000-0004-0000-0000-000049000000}"/>
    <hyperlink ref="N73" r:id="rId72" xr:uid="{00000000-0004-0000-0000-00004A000000}"/>
    <hyperlink ref="N74" r:id="rId73" xr:uid="{00000000-0004-0000-0000-00004B000000}"/>
    <hyperlink ref="N75" r:id="rId74" xr:uid="{00000000-0004-0000-0000-00004C000000}"/>
    <hyperlink ref="N76" r:id="rId75" xr:uid="{00000000-0004-0000-0000-00004D000000}"/>
    <hyperlink ref="N77" r:id="rId76" xr:uid="{00000000-0004-0000-0000-00004E000000}"/>
    <hyperlink ref="N78" r:id="rId77" xr:uid="{00000000-0004-0000-0000-00004F000000}"/>
    <hyperlink ref="N79" r:id="rId78" xr:uid="{00000000-0004-0000-0000-000050000000}"/>
    <hyperlink ref="N80" r:id="rId79" xr:uid="{00000000-0004-0000-0000-000051000000}"/>
    <hyperlink ref="N81" r:id="rId80" xr:uid="{00000000-0004-0000-0000-000052000000}"/>
    <hyperlink ref="N82" r:id="rId81" xr:uid="{00000000-0004-0000-0000-000053000000}"/>
    <hyperlink ref="N83" r:id="rId82" xr:uid="{00000000-0004-0000-0000-000054000000}"/>
    <hyperlink ref="N84" r:id="rId83" xr:uid="{00000000-0004-0000-0000-000055000000}"/>
    <hyperlink ref="N85" r:id="rId84" xr:uid="{00000000-0004-0000-0000-000056000000}"/>
    <hyperlink ref="N86" r:id="rId85" xr:uid="{00000000-0004-0000-0000-000057000000}"/>
    <hyperlink ref="N87" r:id="rId86" xr:uid="{00000000-0004-0000-0000-000059000000}"/>
    <hyperlink ref="N88" r:id="rId87" xr:uid="{00000000-0004-0000-0000-00005A000000}"/>
    <hyperlink ref="N89" r:id="rId88" xr:uid="{00000000-0004-0000-0000-00005C000000}"/>
    <hyperlink ref="N90" r:id="rId89" xr:uid="{00000000-0004-0000-0000-00005D000000}"/>
    <hyperlink ref="N91" r:id="rId90" xr:uid="{00000000-0004-0000-0000-00005E000000}"/>
    <hyperlink ref="N92" r:id="rId91" xr:uid="{00000000-0004-0000-0000-00005F000000}"/>
    <hyperlink ref="N93" r:id="rId92" xr:uid="{00000000-0004-0000-0000-000060000000}"/>
    <hyperlink ref="N94" r:id="rId93" xr:uid="{00000000-0004-0000-0000-000061000000}"/>
    <hyperlink ref="N95" r:id="rId94" xr:uid="{00000000-0004-0000-0000-000062000000}"/>
    <hyperlink ref="N96" r:id="rId95" xr:uid="{00000000-0004-0000-0000-000063000000}"/>
    <hyperlink ref="N97" r:id="rId96" xr:uid="{00000000-0004-0000-0000-000064000000}"/>
    <hyperlink ref="N98" r:id="rId97" xr:uid="{00000000-0004-0000-0000-000065000000}"/>
    <hyperlink ref="N99" r:id="rId98" xr:uid="{00000000-0004-0000-0000-000066000000}"/>
    <hyperlink ref="N100" r:id="rId99" xr:uid="{00000000-0004-0000-0000-000067000000}"/>
    <hyperlink ref="N101" r:id="rId100" xr:uid="{00000000-0004-0000-0000-000068000000}"/>
    <hyperlink ref="N102" r:id="rId101" xr:uid="{00000000-0004-0000-0000-000069000000}"/>
    <hyperlink ref="N103" r:id="rId102" xr:uid="{00000000-0004-0000-0000-00006A000000}"/>
    <hyperlink ref="N104" r:id="rId103" xr:uid="{00000000-0004-0000-0000-00006B000000}"/>
    <hyperlink ref="A105" r:id="rId104" xr:uid="{00000000-0004-0000-0000-00006C000000}"/>
    <hyperlink ref="N105" r:id="rId105" xr:uid="{00000000-0004-0000-0000-00006D000000}"/>
    <hyperlink ref="N106" r:id="rId106" xr:uid="{00000000-0004-0000-0000-00006E000000}"/>
    <hyperlink ref="N107" r:id="rId107" xr:uid="{00000000-0004-0000-0000-00006F000000}"/>
    <hyperlink ref="N108" r:id="rId108" xr:uid="{00000000-0004-0000-0000-000070000000}"/>
    <hyperlink ref="N109" r:id="rId109" xr:uid="{00000000-0004-0000-0000-000071000000}"/>
    <hyperlink ref="N110" r:id="rId110" xr:uid="{00000000-0004-0000-0000-000072000000}"/>
    <hyperlink ref="N111" r:id="rId111" xr:uid="{00000000-0004-0000-0000-000073000000}"/>
    <hyperlink ref="N112" r:id="rId112" xr:uid="{00000000-0004-0000-0000-000074000000}"/>
    <hyperlink ref="N113" r:id="rId113" xr:uid="{00000000-0004-0000-0000-000075000000}"/>
    <hyperlink ref="N114" r:id="rId114" xr:uid="{00000000-0004-0000-0000-000076000000}"/>
    <hyperlink ref="N115" r:id="rId115" location="2a5cb36b41d2" xr:uid="{00000000-0004-0000-0000-000077000000}"/>
    <hyperlink ref="N116" r:id="rId116" xr:uid="{00000000-0004-0000-0000-000078000000}"/>
    <hyperlink ref="N117" r:id="rId117" xr:uid="{00000000-0004-0000-0000-000079000000}"/>
    <hyperlink ref="N118" r:id="rId118" xr:uid="{00000000-0004-0000-0000-00007A000000}"/>
    <hyperlink ref="N119" r:id="rId119" xr:uid="{00000000-0004-0000-0000-00007B000000}"/>
    <hyperlink ref="N120" r:id="rId120" xr:uid="{00000000-0004-0000-0000-00007C000000}"/>
    <hyperlink ref="N121" r:id="rId121" xr:uid="{00000000-0004-0000-0000-00007D000000}"/>
    <hyperlink ref="N122" r:id="rId122" xr:uid="{00000000-0004-0000-0000-00007E000000}"/>
    <hyperlink ref="A123" r:id="rId123" xr:uid="{00000000-0004-0000-0000-00007F000000}"/>
    <hyperlink ref="N123" r:id="rId124" xr:uid="{00000000-0004-0000-0000-000080000000}"/>
    <hyperlink ref="N124" r:id="rId125" xr:uid="{00000000-0004-0000-0000-000081000000}"/>
    <hyperlink ref="N125" r:id="rId126" xr:uid="{00000000-0004-0000-0000-000082000000}"/>
    <hyperlink ref="N126" r:id="rId127" xr:uid="{00000000-0004-0000-0000-000083000000}"/>
    <hyperlink ref="N127" r:id="rId128" xr:uid="{00000000-0004-0000-0000-000084000000}"/>
    <hyperlink ref="N128" r:id="rId129" xr:uid="{00000000-0004-0000-0000-000085000000}"/>
    <hyperlink ref="N129" r:id="rId130" xr:uid="{00000000-0004-0000-0000-000087000000}"/>
    <hyperlink ref="N130" r:id="rId131" xr:uid="{00000000-0004-0000-0000-000088000000}"/>
    <hyperlink ref="N131" r:id="rId132" xr:uid="{00000000-0004-0000-0000-000089000000}"/>
    <hyperlink ref="N132" r:id="rId133" xr:uid="{00000000-0004-0000-0000-00008B000000}"/>
    <hyperlink ref="N133" r:id="rId134" xr:uid="{00000000-0004-0000-0000-00008C000000}"/>
    <hyperlink ref="N134" r:id="rId135" xr:uid="{00000000-0004-0000-0000-00008D000000}"/>
    <hyperlink ref="N135" r:id="rId136" xr:uid="{00000000-0004-0000-0000-00008E000000}"/>
    <hyperlink ref="N136" r:id="rId137" xr:uid="{00000000-0004-0000-0000-00008F000000}"/>
    <hyperlink ref="N137" r:id="rId138" xr:uid="{00000000-0004-0000-0000-000090000000}"/>
    <hyperlink ref="N138" r:id="rId139" xr:uid="{00000000-0004-0000-0000-000091000000}"/>
    <hyperlink ref="N139" r:id="rId140" xr:uid="{00000000-0004-0000-0000-000092000000}"/>
    <hyperlink ref="N140" r:id="rId141" xr:uid="{00000000-0004-0000-0000-000093000000}"/>
    <hyperlink ref="N141" r:id="rId142" xr:uid="{00000000-0004-0000-0000-000094000000}"/>
    <hyperlink ref="N142" r:id="rId143" xr:uid="{00000000-0004-0000-0000-000095000000}"/>
    <hyperlink ref="N143" r:id="rId144" xr:uid="{00000000-0004-0000-0000-000096000000}"/>
    <hyperlink ref="N144" r:id="rId145" xr:uid="{00000000-0004-0000-0000-000097000000}"/>
    <hyperlink ref="N145" r:id="rId146" xr:uid="{00000000-0004-0000-0000-000098000000}"/>
    <hyperlink ref="N146" r:id="rId147" xr:uid="{00000000-0004-0000-0000-000099000000}"/>
    <hyperlink ref="N147" r:id="rId148" xr:uid="{00000000-0004-0000-0000-00009A000000}"/>
    <hyperlink ref="N148" r:id="rId149" xr:uid="{00000000-0004-0000-0000-00009B000000}"/>
    <hyperlink ref="N149" r:id="rId150" xr:uid="{00000000-0004-0000-0000-00009C000000}"/>
    <hyperlink ref="N151" r:id="rId151" xr:uid="{00000000-0004-0000-0000-00009D000000}"/>
    <hyperlink ref="N152" r:id="rId152" xr:uid="{00000000-0004-0000-0000-00009E000000}"/>
    <hyperlink ref="N153" r:id="rId153" xr:uid="{00000000-0004-0000-0000-00009F000000}"/>
    <hyperlink ref="N154" r:id="rId154" xr:uid="{00000000-0004-0000-0000-0000A0000000}"/>
    <hyperlink ref="N155" r:id="rId155" xr:uid="{00000000-0004-0000-0000-0000A1000000}"/>
    <hyperlink ref="N156" r:id="rId156" xr:uid="{00000000-0004-0000-0000-0000A2000000}"/>
    <hyperlink ref="N157" r:id="rId157" xr:uid="{00000000-0004-0000-0000-0000A3000000}"/>
    <hyperlink ref="N158" r:id="rId158" xr:uid="{00000000-0004-0000-0000-0000A4000000}"/>
    <hyperlink ref="N159" r:id="rId159" xr:uid="{00000000-0004-0000-0000-0000A5000000}"/>
    <hyperlink ref="N160" r:id="rId160" xr:uid="{00000000-0004-0000-0000-0000A7000000}"/>
    <hyperlink ref="N161" r:id="rId161" xr:uid="{00000000-0004-0000-0000-0000A8000000}"/>
    <hyperlink ref="N162" r:id="rId162" xr:uid="{00000000-0004-0000-0000-0000A9000000}"/>
    <hyperlink ref="N163" r:id="rId163" xr:uid="{00000000-0004-0000-0000-0000AA000000}"/>
    <hyperlink ref="N164" r:id="rId164" xr:uid="{00000000-0004-0000-0000-0000AB000000}"/>
    <hyperlink ref="N165" r:id="rId165" xr:uid="{00000000-0004-0000-0000-0000AC000000}"/>
    <hyperlink ref="N166" r:id="rId166" xr:uid="{00000000-0004-0000-0000-0000AD000000}"/>
    <hyperlink ref="N167" r:id="rId167" xr:uid="{00000000-0004-0000-0000-0000AE000000}"/>
    <hyperlink ref="N168" r:id="rId168" xr:uid="{00000000-0004-0000-0000-0000AF000000}"/>
    <hyperlink ref="N169" r:id="rId169" xr:uid="{00000000-0004-0000-0000-0000B0000000}"/>
    <hyperlink ref="N170" r:id="rId170" xr:uid="{00000000-0004-0000-0000-0000B1000000}"/>
    <hyperlink ref="N171" r:id="rId171" xr:uid="{00000000-0004-0000-0000-0000B2000000}"/>
    <hyperlink ref="N172" r:id="rId172" xr:uid="{00000000-0004-0000-0000-0000B3000000}"/>
    <hyperlink ref="N173" r:id="rId173" xr:uid="{00000000-0004-0000-0000-0000B4000000}"/>
    <hyperlink ref="N174" r:id="rId174" xr:uid="{00000000-0004-0000-0000-0000B5000000}"/>
    <hyperlink ref="N175" r:id="rId175" xr:uid="{00000000-0004-0000-0000-0000B6000000}"/>
    <hyperlink ref="N176" r:id="rId176" xr:uid="{00000000-0004-0000-0000-0000B7000000}"/>
    <hyperlink ref="N177" r:id="rId177" xr:uid="{00000000-0004-0000-0000-0000B8000000}"/>
    <hyperlink ref="N178" r:id="rId178" xr:uid="{00000000-0004-0000-0000-0000B9000000}"/>
    <hyperlink ref="N179" r:id="rId179" xr:uid="{00000000-0004-0000-0000-0000BA000000}"/>
    <hyperlink ref="N180" r:id="rId180" xr:uid="{00000000-0004-0000-0000-0000BB000000}"/>
    <hyperlink ref="N181" r:id="rId181" xr:uid="{00000000-0004-0000-0000-0000BC000000}"/>
    <hyperlink ref="N182" r:id="rId182" xr:uid="{00000000-0004-0000-0000-0000BD000000}"/>
    <hyperlink ref="N183" r:id="rId183" xr:uid="{00000000-0004-0000-0000-0000BE000000}"/>
    <hyperlink ref="N184" r:id="rId184" xr:uid="{00000000-0004-0000-0000-0000BF000000}"/>
    <hyperlink ref="N185" r:id="rId185" xr:uid="{00000000-0004-0000-0000-0000C0000000}"/>
    <hyperlink ref="N186" r:id="rId186" xr:uid="{00000000-0004-0000-0000-0000C1000000}"/>
    <hyperlink ref="N187" r:id="rId187" xr:uid="{00000000-0004-0000-0000-0000C2000000}"/>
    <hyperlink ref="N188" r:id="rId188" xr:uid="{00000000-0004-0000-0000-0000C3000000}"/>
    <hyperlink ref="N189" r:id="rId189" xr:uid="{00000000-0004-0000-0000-0000C5000000}"/>
    <hyperlink ref="N190" r:id="rId190" xr:uid="{00000000-0004-0000-0000-0000C6000000}"/>
    <hyperlink ref="N191" r:id="rId191" xr:uid="{00000000-0004-0000-0000-0000C7000000}"/>
    <hyperlink ref="N192" r:id="rId192" xr:uid="{00000000-0004-0000-0000-0000C8000000}"/>
    <hyperlink ref="N193" r:id="rId193" xr:uid="{00000000-0004-0000-0000-0000C9000000}"/>
    <hyperlink ref="N194" r:id="rId194" xr:uid="{00000000-0004-0000-0000-0000CA000000}"/>
    <hyperlink ref="N195" r:id="rId195" xr:uid="{00000000-0004-0000-0000-0000CB000000}"/>
    <hyperlink ref="N196" r:id="rId196" xr:uid="{00000000-0004-0000-0000-0000CC000000}"/>
    <hyperlink ref="N197" r:id="rId197" xr:uid="{00000000-0004-0000-0000-0000CD000000}"/>
    <hyperlink ref="N198" r:id="rId198" xr:uid="{00000000-0004-0000-0000-0000CE000000}"/>
    <hyperlink ref="A199" r:id="rId199" xr:uid="{00000000-0004-0000-0000-0000CF000000}"/>
    <hyperlink ref="N199" r:id="rId200" xr:uid="{00000000-0004-0000-0000-0000D0000000}"/>
    <hyperlink ref="N200" r:id="rId201" xr:uid="{00000000-0004-0000-0000-0000D1000000}"/>
    <hyperlink ref="N201" r:id="rId202" location="260a2f727bab" xr:uid="{00000000-0004-0000-0000-0000D2000000}"/>
    <hyperlink ref="N202" r:id="rId203" xr:uid="{00000000-0004-0000-0000-0000D3000000}"/>
    <hyperlink ref="N203" r:id="rId204" xr:uid="{00000000-0004-0000-0000-0000D4000000}"/>
    <hyperlink ref="N204" r:id="rId205" xr:uid="{00000000-0004-0000-0000-0000D5000000}"/>
    <hyperlink ref="N205" r:id="rId206" xr:uid="{00000000-0004-0000-0000-0000D6000000}"/>
    <hyperlink ref="N206" r:id="rId207" xr:uid="{00000000-0004-0000-0000-0000D7000000}"/>
    <hyperlink ref="N207" r:id="rId208" xr:uid="{00000000-0004-0000-0000-0000D8000000}"/>
    <hyperlink ref="N208" r:id="rId209" xr:uid="{00000000-0004-0000-0000-0000D9000000}"/>
    <hyperlink ref="N209" r:id="rId210" xr:uid="{00000000-0004-0000-0000-0000DA000000}"/>
    <hyperlink ref="N210" r:id="rId211" xr:uid="{00000000-0004-0000-0000-0000DB000000}"/>
    <hyperlink ref="N211" r:id="rId212" xr:uid="{00000000-0004-0000-0000-0000DC000000}"/>
    <hyperlink ref="N212" r:id="rId213" xr:uid="{00000000-0004-0000-0000-0000DD000000}"/>
    <hyperlink ref="N213" r:id="rId214" xr:uid="{00000000-0004-0000-0000-0000DE000000}"/>
    <hyperlink ref="N214" r:id="rId215" xr:uid="{00000000-0004-0000-0000-0000DF000000}"/>
    <hyperlink ref="N215" r:id="rId216" xr:uid="{00000000-0004-0000-0000-0000E0000000}"/>
    <hyperlink ref="N216" r:id="rId217" location="assets_129" xr:uid="{00000000-0004-0000-0000-0000E1000000}"/>
    <hyperlink ref="N217" r:id="rId218" xr:uid="{00000000-0004-0000-0000-0000E2000000}"/>
    <hyperlink ref="N218" r:id="rId219" xr:uid="{00000000-0004-0000-0000-0000E3000000}"/>
    <hyperlink ref="N219" r:id="rId220" xr:uid="{00000000-0004-0000-0000-0000E4000000}"/>
    <hyperlink ref="N220" r:id="rId221" xr:uid="{00000000-0004-0000-0000-0000E5000000}"/>
    <hyperlink ref="N221" r:id="rId222" xr:uid="{00000000-0004-0000-0000-0000E6000000}"/>
    <hyperlink ref="N222" r:id="rId223" xr:uid="{00000000-0004-0000-0000-0000E7000000}"/>
    <hyperlink ref="N223" r:id="rId224" xr:uid="{00000000-0004-0000-0000-0000E8000000}"/>
    <hyperlink ref="N224" r:id="rId225" xr:uid="{00000000-0004-0000-0000-0000E9000000}"/>
    <hyperlink ref="N225" r:id="rId226" xr:uid="{00000000-0004-0000-0000-0000EB000000}"/>
    <hyperlink ref="N226" r:id="rId227" xr:uid="{00000000-0004-0000-0000-0000ED000000}"/>
    <hyperlink ref="N227" r:id="rId228" xr:uid="{00000000-0004-0000-0000-0000EE000000}"/>
    <hyperlink ref="N228" r:id="rId229" xr:uid="{00000000-0004-0000-0000-0000EF000000}"/>
    <hyperlink ref="N229" r:id="rId230" xr:uid="{00000000-0004-0000-0000-0000F1000000}"/>
    <hyperlink ref="A230" r:id="rId231" xr:uid="{00000000-0004-0000-0000-0000F2000000}"/>
    <hyperlink ref="N230" r:id="rId232" xr:uid="{00000000-0004-0000-0000-0000F3000000}"/>
    <hyperlink ref="N231" r:id="rId233" xr:uid="{00000000-0004-0000-0000-0000F4000000}"/>
    <hyperlink ref="N232" r:id="rId234" xr:uid="{00000000-0004-0000-0000-0000F6000000}"/>
    <hyperlink ref="N233" r:id="rId235" xr:uid="{00000000-0004-0000-0000-0000F7000000}"/>
    <hyperlink ref="N234" r:id="rId236" xr:uid="{00000000-0004-0000-0000-0000F8000000}"/>
    <hyperlink ref="N235" r:id="rId237" xr:uid="{00000000-0004-0000-0000-0000F9000000}"/>
    <hyperlink ref="N236" r:id="rId238" xr:uid="{00000000-0004-0000-0000-0000FA000000}"/>
    <hyperlink ref="N237" r:id="rId239" xr:uid="{00000000-0004-0000-0000-0000FB000000}"/>
    <hyperlink ref="N238" r:id="rId240" xr:uid="{00000000-0004-0000-0000-0000FC000000}"/>
    <hyperlink ref="N239" r:id="rId241" xr:uid="{00000000-0004-0000-0000-0000FE000000}"/>
    <hyperlink ref="N240" r:id="rId242" xr:uid="{00000000-0004-0000-0000-0000FF000000}"/>
    <hyperlink ref="N241" r:id="rId243" xr:uid="{00000000-0004-0000-0000-000000010000}"/>
    <hyperlink ref="N242" r:id="rId244" xr:uid="{00000000-0004-0000-0000-000001010000}"/>
    <hyperlink ref="N243" r:id="rId245" xr:uid="{00000000-0004-0000-0000-000002010000}"/>
    <hyperlink ref="N244" r:id="rId246" xr:uid="{00000000-0004-0000-0000-000003010000}"/>
    <hyperlink ref="N245" r:id="rId247" xr:uid="{00000000-0004-0000-0000-000004010000}"/>
    <hyperlink ref="N246" r:id="rId248" xr:uid="{00000000-0004-0000-0000-000006010000}"/>
    <hyperlink ref="N247" r:id="rId249" xr:uid="{00000000-0004-0000-0000-000007010000}"/>
    <hyperlink ref="N248" r:id="rId250" xr:uid="{00000000-0004-0000-0000-000008010000}"/>
    <hyperlink ref="N249" r:id="rId251" xr:uid="{00000000-0004-0000-0000-000009010000}"/>
    <hyperlink ref="N250" r:id="rId252" xr:uid="{00000000-0004-0000-0000-00000A010000}"/>
    <hyperlink ref="N251" r:id="rId253" xr:uid="{00000000-0004-0000-0000-00000C010000}"/>
    <hyperlink ref="N252" r:id="rId254" xr:uid="{00000000-0004-0000-0000-00000D010000}"/>
    <hyperlink ref="N253" r:id="rId255" xr:uid="{00000000-0004-0000-0000-00000E010000}"/>
    <hyperlink ref="N254" r:id="rId256" xr:uid="{00000000-0004-0000-0000-00000F010000}"/>
    <hyperlink ref="N255" r:id="rId257" xr:uid="{00000000-0004-0000-0000-000010010000}"/>
    <hyperlink ref="N256" r:id="rId258" xr:uid="{00000000-0004-0000-0000-000011010000}"/>
    <hyperlink ref="N257" r:id="rId259" xr:uid="{00000000-0004-0000-0000-000012010000}"/>
    <hyperlink ref="N258" r:id="rId260" xr:uid="{00000000-0004-0000-0000-000014010000}"/>
    <hyperlink ref="N259" r:id="rId261" xr:uid="{00000000-0004-0000-0000-000015010000}"/>
    <hyperlink ref="N260" r:id="rId262" xr:uid="{00000000-0004-0000-0000-000016010000}"/>
    <hyperlink ref="N261" r:id="rId263" xr:uid="{00000000-0004-0000-0000-000017010000}"/>
    <hyperlink ref="N262" r:id="rId264" xr:uid="{00000000-0004-0000-0000-000018010000}"/>
    <hyperlink ref="N263" r:id="rId265" xr:uid="{00000000-0004-0000-0000-000019010000}"/>
    <hyperlink ref="N264" r:id="rId266" xr:uid="{00000000-0004-0000-0000-00001A010000}"/>
    <hyperlink ref="N265" r:id="rId267" xr:uid="{00000000-0004-0000-0000-00001B010000}"/>
    <hyperlink ref="N266" r:id="rId268" xr:uid="{00000000-0004-0000-0000-00001C010000}"/>
    <hyperlink ref="N267" r:id="rId269" xr:uid="{00000000-0004-0000-0000-00001D010000}"/>
    <hyperlink ref="N268" r:id="rId270" xr:uid="{00000000-0004-0000-0000-00001F010000}"/>
    <hyperlink ref="N269" r:id="rId271" xr:uid="{00000000-0004-0000-0000-000021010000}"/>
    <hyperlink ref="N270" r:id="rId272" xr:uid="{00000000-0004-0000-0000-000023010000}"/>
    <hyperlink ref="N271" r:id="rId273" xr:uid="{00000000-0004-0000-0000-000025010000}"/>
    <hyperlink ref="N272" r:id="rId274" xr:uid="{00000000-0004-0000-0000-000026010000}"/>
    <hyperlink ref="N273" r:id="rId275" xr:uid="{00000000-0004-0000-0000-000027010000}"/>
    <hyperlink ref="N274" r:id="rId276" xr:uid="{00000000-0004-0000-0000-000028010000}"/>
    <hyperlink ref="N275" r:id="rId277" xr:uid="{00000000-0004-0000-0000-000029010000}"/>
    <hyperlink ref="N276" r:id="rId278" xr:uid="{00000000-0004-0000-0000-00002A010000}"/>
    <hyperlink ref="N277" r:id="rId279" xr:uid="{00000000-0004-0000-0000-00002B010000}"/>
    <hyperlink ref="N278" r:id="rId280" xr:uid="{00000000-0004-0000-0000-00002C010000}"/>
    <hyperlink ref="N279" r:id="rId281" xr:uid="{00000000-0004-0000-0000-00002D010000}"/>
    <hyperlink ref="N280" r:id="rId282" xr:uid="{00000000-0004-0000-0000-00002E010000}"/>
    <hyperlink ref="N281" r:id="rId283" xr:uid="{00000000-0004-0000-0000-00002F010000}"/>
    <hyperlink ref="N282" r:id="rId284" xr:uid="{00000000-0004-0000-0000-000030010000}"/>
    <hyperlink ref="N283" r:id="rId285" xr:uid="{00000000-0004-0000-0000-000031010000}"/>
    <hyperlink ref="N284" r:id="rId286" xr:uid="{00000000-0004-0000-0000-000032010000}"/>
    <hyperlink ref="N285" r:id="rId287" xr:uid="{00000000-0004-0000-0000-000033010000}"/>
    <hyperlink ref="N286" r:id="rId288" xr:uid="{00000000-0004-0000-0000-000034010000}"/>
    <hyperlink ref="N287" r:id="rId289" xr:uid="{00000000-0004-0000-0000-000036010000}"/>
    <hyperlink ref="N288" r:id="rId290" xr:uid="{00000000-0004-0000-0000-000037010000}"/>
    <hyperlink ref="N289" r:id="rId291" xr:uid="{00000000-0004-0000-0000-000038010000}"/>
    <hyperlink ref="N290" r:id="rId292" xr:uid="{00000000-0004-0000-0000-000039010000}"/>
    <hyperlink ref="N291" r:id="rId293" xr:uid="{00000000-0004-0000-0000-00003B010000}"/>
    <hyperlink ref="A292" r:id="rId294" xr:uid="{00000000-0004-0000-0000-00003D010000}"/>
    <hyperlink ref="N292" r:id="rId295" xr:uid="{00000000-0004-0000-0000-00003E010000}"/>
    <hyperlink ref="N293" r:id="rId296" xr:uid="{00000000-0004-0000-0000-00003F010000}"/>
    <hyperlink ref="N294" r:id="rId297" xr:uid="{00000000-0004-0000-0000-000041010000}"/>
    <hyperlink ref="N295" r:id="rId298" xr:uid="{00000000-0004-0000-0000-000042010000}"/>
    <hyperlink ref="N296" r:id="rId299" xr:uid="{00000000-0004-0000-0000-000043010000}"/>
    <hyperlink ref="A297" r:id="rId300" xr:uid="{00000000-0004-0000-0000-000045010000}"/>
    <hyperlink ref="N297" r:id="rId301" xr:uid="{00000000-0004-0000-0000-000046010000}"/>
    <hyperlink ref="N298" r:id="rId302" xr:uid="{00000000-0004-0000-0000-000047010000}"/>
    <hyperlink ref="N299" r:id="rId303" xr:uid="{00000000-0004-0000-0000-000048010000}"/>
    <hyperlink ref="N300" r:id="rId304" xr:uid="{00000000-0004-0000-0000-000049010000}"/>
    <hyperlink ref="N301" r:id="rId305" xr:uid="{00000000-0004-0000-0000-00004A010000}"/>
    <hyperlink ref="N302" r:id="rId306" xr:uid="{00000000-0004-0000-0000-00004B010000}"/>
    <hyperlink ref="N303" r:id="rId307" xr:uid="{00000000-0004-0000-0000-00004C010000}"/>
    <hyperlink ref="N304" r:id="rId308" xr:uid="{00000000-0004-0000-0000-00004D010000}"/>
    <hyperlink ref="N305" r:id="rId309" xr:uid="{00000000-0004-0000-0000-00004E010000}"/>
    <hyperlink ref="N306" r:id="rId310" xr:uid="{00000000-0004-0000-0000-00004F010000}"/>
    <hyperlink ref="N307" r:id="rId311" location="6dfbcdc355d1" xr:uid="{00000000-0004-0000-0000-000050010000}"/>
    <hyperlink ref="N308" r:id="rId312" xr:uid="{00000000-0004-0000-0000-000051010000}"/>
    <hyperlink ref="N309" r:id="rId313" xr:uid="{00000000-0004-0000-0000-000052010000}"/>
    <hyperlink ref="N310" r:id="rId314" xr:uid="{00000000-0004-0000-0000-000053010000}"/>
    <hyperlink ref="N311" r:id="rId315" xr:uid="{00000000-0004-0000-0000-000054010000}"/>
    <hyperlink ref="N312" r:id="rId316" xr:uid="{00000000-0004-0000-0000-000055010000}"/>
    <hyperlink ref="N313" r:id="rId317" xr:uid="{00000000-0004-0000-0000-000057010000}"/>
    <hyperlink ref="A314" r:id="rId318" xr:uid="{00000000-0004-0000-0000-000058010000}"/>
    <hyperlink ref="N314" r:id="rId319" xr:uid="{00000000-0004-0000-0000-000059010000}"/>
    <hyperlink ref="N315" r:id="rId320" xr:uid="{00000000-0004-0000-0000-00005B010000}"/>
    <hyperlink ref="N316" r:id="rId321" xr:uid="{00000000-0004-0000-0000-00005C010000}"/>
    <hyperlink ref="A317" r:id="rId322" xr:uid="{00000000-0004-0000-0000-00005D010000}"/>
    <hyperlink ref="N317" r:id="rId323" xr:uid="{00000000-0004-0000-0000-00005E010000}"/>
    <hyperlink ref="N318" r:id="rId324" xr:uid="{00000000-0004-0000-0000-00005F010000}"/>
    <hyperlink ref="N319" r:id="rId325" xr:uid="{00000000-0004-0000-0000-000061010000}"/>
    <hyperlink ref="N320" r:id="rId326" xr:uid="{00000000-0004-0000-0000-000062010000}"/>
    <hyperlink ref="N321" r:id="rId327" xr:uid="{00000000-0004-0000-0000-000063010000}"/>
    <hyperlink ref="N322" r:id="rId328" xr:uid="{00000000-0004-0000-0000-000064010000}"/>
    <hyperlink ref="N323" r:id="rId329" xr:uid="{00000000-0004-0000-0000-000065010000}"/>
    <hyperlink ref="N324" r:id="rId330" xr:uid="{00000000-0004-0000-0000-000066010000}"/>
    <hyperlink ref="N325" r:id="rId331" xr:uid="{00000000-0004-0000-0000-000067010000}"/>
    <hyperlink ref="N326" r:id="rId332" xr:uid="{00000000-0004-0000-0000-000068010000}"/>
    <hyperlink ref="N327" r:id="rId333" xr:uid="{00000000-0004-0000-0000-000069010000}"/>
    <hyperlink ref="N328" r:id="rId334" xr:uid="{00000000-0004-0000-0000-00006A010000}"/>
    <hyperlink ref="N329" r:id="rId335" xr:uid="{00000000-0004-0000-0000-00006B010000}"/>
    <hyperlink ref="N330" r:id="rId336" xr:uid="{00000000-0004-0000-0000-00006C010000}"/>
    <hyperlink ref="N331" r:id="rId337" xr:uid="{00000000-0004-0000-0000-00006D010000}"/>
    <hyperlink ref="N332" r:id="rId338" xr:uid="{00000000-0004-0000-0000-00006E010000}"/>
    <hyperlink ref="N333" r:id="rId339" xr:uid="{00000000-0004-0000-0000-00006F010000}"/>
    <hyperlink ref="N334" r:id="rId340" xr:uid="{00000000-0004-0000-0000-000070010000}"/>
    <hyperlink ref="N335" r:id="rId341" xr:uid="{00000000-0004-0000-0000-000071010000}"/>
    <hyperlink ref="N336" r:id="rId342" xr:uid="{00000000-0004-0000-0000-000072010000}"/>
    <hyperlink ref="A337" r:id="rId343" xr:uid="{00000000-0004-0000-0000-000073010000}"/>
    <hyperlink ref="N337" r:id="rId344" xr:uid="{00000000-0004-0000-0000-000074010000}"/>
    <hyperlink ref="N338" r:id="rId345" xr:uid="{00000000-0004-0000-0000-000075010000}"/>
    <hyperlink ref="N339" r:id="rId346" xr:uid="{00000000-0004-0000-0000-000076010000}"/>
    <hyperlink ref="N340" r:id="rId347" xr:uid="{00000000-0004-0000-0000-000077010000}"/>
    <hyperlink ref="N341" r:id="rId348" xr:uid="{00000000-0004-0000-0000-000078010000}"/>
    <hyperlink ref="N342" r:id="rId349" xr:uid="{00000000-0004-0000-0000-000079010000}"/>
    <hyperlink ref="N343" r:id="rId350" xr:uid="{00000000-0004-0000-0000-00007A010000}"/>
    <hyperlink ref="N344" r:id="rId351" xr:uid="{00000000-0004-0000-0000-00007B010000}"/>
    <hyperlink ref="N345" r:id="rId352" xr:uid="{00000000-0004-0000-0000-00007C010000}"/>
    <hyperlink ref="N346" r:id="rId353" xr:uid="{00000000-0004-0000-0000-00007D010000}"/>
    <hyperlink ref="N347" r:id="rId354" xr:uid="{00000000-0004-0000-0000-00007E010000}"/>
    <hyperlink ref="N348" r:id="rId355" xr:uid="{00000000-0004-0000-0000-00007F010000}"/>
    <hyperlink ref="N349" r:id="rId356" xr:uid="{00000000-0004-0000-0000-000080010000}"/>
    <hyperlink ref="N350" r:id="rId357" xr:uid="{00000000-0004-0000-0000-000081010000}"/>
    <hyperlink ref="N351" r:id="rId358" location=".XAfhPhP7TUI" xr:uid="{00000000-0004-0000-0000-000082010000}"/>
    <hyperlink ref="N352" r:id="rId359" xr:uid="{00000000-0004-0000-0000-000083010000}"/>
    <hyperlink ref="N353" r:id="rId360" xr:uid="{00000000-0004-0000-0000-000084010000}"/>
    <hyperlink ref="N354" r:id="rId361" xr:uid="{00000000-0004-0000-0000-000085010000}"/>
    <hyperlink ref="N355" r:id="rId362" xr:uid="{00000000-0004-0000-0000-000086010000}"/>
    <hyperlink ref="N356" r:id="rId363" xr:uid="{00000000-0004-0000-0000-000087010000}"/>
    <hyperlink ref="N357" r:id="rId364" xr:uid="{00000000-0004-0000-0000-000088010000}"/>
    <hyperlink ref="N358" r:id="rId365" xr:uid="{00000000-0004-0000-0000-000089010000}"/>
    <hyperlink ref="N359" r:id="rId366" xr:uid="{00000000-0004-0000-0000-00008A010000}"/>
    <hyperlink ref="N360" r:id="rId367" xr:uid="{00000000-0004-0000-0000-00008B010000}"/>
    <hyperlink ref="N361" r:id="rId368" xr:uid="{00000000-0004-0000-0000-00008C010000}"/>
    <hyperlink ref="A362" r:id="rId369" xr:uid="{00000000-0004-0000-0000-00008D010000}"/>
    <hyperlink ref="N362" r:id="rId370" xr:uid="{00000000-0004-0000-0000-00008E010000}"/>
    <hyperlink ref="N363" r:id="rId371" xr:uid="{00000000-0004-0000-0000-000090010000}"/>
    <hyperlink ref="N364" r:id="rId372" xr:uid="{00000000-0004-0000-0000-000091010000}"/>
    <hyperlink ref="N365" r:id="rId373" xr:uid="{00000000-0004-0000-0000-000092010000}"/>
    <hyperlink ref="N366" r:id="rId374" xr:uid="{00000000-0004-0000-0000-000093010000}"/>
    <hyperlink ref="N367" r:id="rId375" xr:uid="{00000000-0004-0000-0000-000094010000}"/>
    <hyperlink ref="N368" r:id="rId376" xr:uid="{00000000-0004-0000-0000-000095010000}"/>
    <hyperlink ref="N369" r:id="rId377" xr:uid="{00000000-0004-0000-0000-000096010000}"/>
    <hyperlink ref="N370" r:id="rId378" xr:uid="{00000000-0004-0000-0000-000097010000}"/>
    <hyperlink ref="N371" r:id="rId379" xr:uid="{00000000-0004-0000-0000-000098010000}"/>
    <hyperlink ref="N372" r:id="rId380" xr:uid="{00000000-0004-0000-0000-000099010000}"/>
    <hyperlink ref="N373" r:id="rId381" xr:uid="{00000000-0004-0000-0000-00009A010000}"/>
    <hyperlink ref="N374" r:id="rId382" xr:uid="{00000000-0004-0000-0000-00009B010000}"/>
    <hyperlink ref="N375" r:id="rId383" xr:uid="{00000000-0004-0000-0000-00009C010000}"/>
    <hyperlink ref="N376" r:id="rId384" xr:uid="{00000000-0004-0000-0000-00009D010000}"/>
    <hyperlink ref="N377" r:id="rId385" xr:uid="{00000000-0004-0000-0000-00009E010000}"/>
    <hyperlink ref="N378" r:id="rId386" xr:uid="{00000000-0004-0000-0000-00009F010000}"/>
    <hyperlink ref="N379" r:id="rId387" xr:uid="{00000000-0004-0000-0000-0000A0010000}"/>
    <hyperlink ref="N380" r:id="rId388" xr:uid="{00000000-0004-0000-0000-0000A1010000}"/>
    <hyperlink ref="N381" r:id="rId389" xr:uid="{00000000-0004-0000-0000-0000A2010000}"/>
    <hyperlink ref="N382" r:id="rId390" xr:uid="{00000000-0004-0000-0000-0000A3010000}"/>
    <hyperlink ref="N383" r:id="rId391" xr:uid="{00000000-0004-0000-0000-0000A4010000}"/>
    <hyperlink ref="N384" r:id="rId392" xr:uid="{00000000-0004-0000-0000-0000A5010000}"/>
    <hyperlink ref="N385" r:id="rId393" xr:uid="{00000000-0004-0000-0000-0000A6010000}"/>
    <hyperlink ref="N386" r:id="rId394" xr:uid="{00000000-0004-0000-0000-0000A7010000}"/>
    <hyperlink ref="N387" r:id="rId395" xr:uid="{00000000-0004-0000-0000-0000A8010000}"/>
    <hyperlink ref="A388" r:id="rId396" xr:uid="{00000000-0004-0000-0000-0000A9010000}"/>
    <hyperlink ref="N388" r:id="rId397" xr:uid="{00000000-0004-0000-0000-0000AA010000}"/>
    <hyperlink ref="N389" r:id="rId398" xr:uid="{00000000-0004-0000-0000-0000AB010000}"/>
    <hyperlink ref="N390" r:id="rId399" xr:uid="{00000000-0004-0000-0000-0000AC010000}"/>
    <hyperlink ref="N391" r:id="rId400" xr:uid="{00000000-0004-0000-0000-0000AD010000}"/>
    <hyperlink ref="N392" r:id="rId401" xr:uid="{00000000-0004-0000-0000-0000AE010000}"/>
    <hyperlink ref="N393" r:id="rId402" xr:uid="{00000000-0004-0000-0000-0000AF010000}"/>
    <hyperlink ref="N394" r:id="rId403" xr:uid="{00000000-0004-0000-0000-0000B1010000}"/>
    <hyperlink ref="N395" r:id="rId404" xr:uid="{00000000-0004-0000-0000-0000B2010000}"/>
    <hyperlink ref="N396" r:id="rId405" xr:uid="{00000000-0004-0000-0000-0000B3010000}"/>
    <hyperlink ref="N397" r:id="rId406" xr:uid="{00000000-0004-0000-0000-0000B4010000}"/>
    <hyperlink ref="N398" r:id="rId407" xr:uid="{00000000-0004-0000-0000-0000B5010000}"/>
    <hyperlink ref="N399" r:id="rId408" xr:uid="{00000000-0004-0000-0000-0000B6010000}"/>
    <hyperlink ref="A400" r:id="rId409" xr:uid="{00000000-0004-0000-0000-0000B7010000}"/>
    <hyperlink ref="N400" r:id="rId410" xr:uid="{00000000-0004-0000-0000-0000B8010000}"/>
    <hyperlink ref="N401" r:id="rId411" xr:uid="{00000000-0004-0000-0000-0000B9010000}"/>
    <hyperlink ref="N402" r:id="rId412" xr:uid="{00000000-0004-0000-0000-0000BA010000}"/>
    <hyperlink ref="N403" r:id="rId413" xr:uid="{00000000-0004-0000-0000-0000BB010000}"/>
    <hyperlink ref="N404" r:id="rId414" xr:uid="{00000000-0004-0000-0000-0000BC010000}"/>
    <hyperlink ref="N405" r:id="rId415" xr:uid="{00000000-0004-0000-0000-0000BD010000}"/>
    <hyperlink ref="N406" r:id="rId416" xr:uid="{00000000-0004-0000-0000-0000BE010000}"/>
    <hyperlink ref="N407" r:id="rId417" xr:uid="{00000000-0004-0000-0000-0000BF010000}"/>
    <hyperlink ref="N408" r:id="rId418" xr:uid="{00000000-0004-0000-0000-0000C0010000}"/>
    <hyperlink ref="N409" r:id="rId419" xr:uid="{00000000-0004-0000-0000-0000C1010000}"/>
    <hyperlink ref="N410" r:id="rId420" xr:uid="{00000000-0004-0000-0000-0000C3010000}"/>
    <hyperlink ref="N411" r:id="rId421" xr:uid="{00000000-0004-0000-0000-0000C4010000}"/>
    <hyperlink ref="N412" r:id="rId422" location=".UFcROxgUwaA" xr:uid="{00000000-0004-0000-0000-0000C6010000}"/>
    <hyperlink ref="N413" r:id="rId423" xr:uid="{00000000-0004-0000-0000-0000C7010000}"/>
    <hyperlink ref="N414" r:id="rId424" xr:uid="{00000000-0004-0000-0000-0000C8010000}"/>
    <hyperlink ref="N415" r:id="rId425" xr:uid="{00000000-0004-0000-0000-0000C9010000}"/>
    <hyperlink ref="N416" r:id="rId426" xr:uid="{00000000-0004-0000-0000-0000CA010000}"/>
    <hyperlink ref="N417" r:id="rId427" xr:uid="{00000000-0004-0000-0000-0000CB010000}"/>
    <hyperlink ref="N418" r:id="rId428" xr:uid="{00000000-0004-0000-0000-0000CC010000}"/>
  </hyperlinks>
  <pageMargins left="0.7" right="0.7" top="0.75" bottom="0.75" header="0.3" footer="0.3"/>
  <pageSetup paperSize="9" orientation="portrait" r:id="rId4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B55"/>
  <sheetViews>
    <sheetView workbookViewId="0">
      <pane xSplit="1" ySplit="4" topLeftCell="B5" activePane="bottomRight" state="frozen"/>
      <selection pane="topRight" activeCell="B1" sqref="B1"/>
      <selection pane="bottomLeft" activeCell="A5" sqref="A5"/>
      <selection pane="bottomRight" activeCell="B5" sqref="B5"/>
    </sheetView>
  </sheetViews>
  <sheetFormatPr defaultColWidth="12.5703125" defaultRowHeight="12.75" customHeight="1"/>
  <cols>
    <col min="1" max="1" width="29.7109375" customWidth="1"/>
    <col min="2" max="2" width="31" customWidth="1"/>
    <col min="3" max="3" width="53.140625" customWidth="1"/>
    <col min="4" max="4" width="10.42578125" customWidth="1"/>
    <col min="5" max="5" width="14.7109375" customWidth="1"/>
    <col min="6" max="6" width="13" customWidth="1"/>
    <col min="7" max="7" width="14.85546875" customWidth="1"/>
    <col min="8" max="8" width="10.140625" customWidth="1"/>
    <col min="9" max="9" width="11.85546875" customWidth="1"/>
    <col min="10" max="10" width="12.140625" customWidth="1"/>
    <col min="11" max="12" width="15.140625" customWidth="1"/>
    <col min="13" max="13" width="8.7109375" customWidth="1"/>
    <col min="14" max="14" width="2" customWidth="1"/>
    <col min="15" max="18" width="15.140625" customWidth="1"/>
    <col min="19" max="19" width="8.28515625" customWidth="1"/>
    <col min="20" max="20" width="8.140625" customWidth="1"/>
    <col min="21" max="21" width="7" customWidth="1"/>
    <col min="22" max="22" width="9.28515625" customWidth="1"/>
    <col min="23" max="24" width="9.140625" customWidth="1"/>
    <col min="25" max="25" width="1.7109375" customWidth="1"/>
    <col min="26" max="54" width="15.140625" customWidth="1"/>
  </cols>
  <sheetData>
    <row r="1" spans="1:54" ht="12.75" customHeight="1">
      <c r="A1" s="7" t="s">
        <v>1492</v>
      </c>
      <c r="B1" s="8" t="s">
        <v>1493</v>
      </c>
      <c r="C1" s="8" t="s">
        <v>1494</v>
      </c>
      <c r="D1" s="8" t="s">
        <v>1495</v>
      </c>
      <c r="E1" s="9" t="s">
        <v>1496</v>
      </c>
      <c r="F1" s="8" t="s">
        <v>1497</v>
      </c>
      <c r="G1" s="8" t="s">
        <v>1498</v>
      </c>
      <c r="H1" s="8" t="s">
        <v>1499</v>
      </c>
      <c r="I1" s="10" t="s">
        <v>1500</v>
      </c>
      <c r="J1" s="8" t="s">
        <v>1501</v>
      </c>
      <c r="K1" s="9" t="s">
        <v>1502</v>
      </c>
      <c r="L1" s="8" t="s">
        <v>1503</v>
      </c>
      <c r="M1" s="8" t="s">
        <v>1504</v>
      </c>
      <c r="N1" s="11"/>
      <c r="O1" s="12" t="s">
        <v>1505</v>
      </c>
      <c r="P1" s="12" t="s">
        <v>1506</v>
      </c>
      <c r="Q1" s="8" t="s">
        <v>1507</v>
      </c>
      <c r="R1" s="8"/>
      <c r="S1" s="8"/>
      <c r="T1" s="8"/>
      <c r="U1" s="8"/>
      <c r="V1" s="8"/>
      <c r="W1" s="8"/>
      <c r="X1" s="8"/>
      <c r="Y1" s="13"/>
      <c r="Z1" s="8"/>
      <c r="AA1" s="8"/>
      <c r="AB1" s="8"/>
      <c r="AC1" s="8"/>
      <c r="AD1" s="8"/>
      <c r="AE1" s="8"/>
      <c r="AF1" s="8"/>
      <c r="AG1" s="8"/>
      <c r="AH1" s="8"/>
      <c r="AI1" s="8"/>
      <c r="AJ1" s="8"/>
      <c r="AK1" s="14"/>
      <c r="AL1" s="14"/>
      <c r="AM1" s="14"/>
      <c r="AN1" s="14"/>
      <c r="AO1" s="14"/>
      <c r="AP1" s="14"/>
      <c r="AQ1" s="14"/>
      <c r="AR1" s="14"/>
      <c r="AS1" s="14"/>
      <c r="AT1" s="14"/>
      <c r="AU1" s="14"/>
      <c r="AV1" s="14"/>
      <c r="AW1" s="14"/>
      <c r="AX1" s="14"/>
      <c r="AY1" s="14"/>
      <c r="AZ1" s="14"/>
      <c r="BA1" s="14"/>
      <c r="BB1" s="14"/>
    </row>
    <row r="2" spans="1:54" ht="12.75" customHeight="1">
      <c r="A2" s="7" t="s">
        <v>1474</v>
      </c>
      <c r="B2" s="7" t="s">
        <v>0</v>
      </c>
      <c r="C2" s="7" t="s">
        <v>2</v>
      </c>
      <c r="D2" s="7" t="s">
        <v>1475</v>
      </c>
      <c r="E2" s="15" t="s">
        <v>1</v>
      </c>
      <c r="F2" s="16" t="s">
        <v>1508</v>
      </c>
      <c r="G2" s="7" t="s">
        <v>1509</v>
      </c>
      <c r="H2" s="7" t="s">
        <v>3</v>
      </c>
      <c r="I2" s="17" t="s">
        <v>1510</v>
      </c>
      <c r="J2" s="7" t="s">
        <v>1476</v>
      </c>
      <c r="K2" s="15" t="s">
        <v>1511</v>
      </c>
      <c r="L2" s="7" t="s">
        <v>1511</v>
      </c>
      <c r="M2" s="7" t="s">
        <v>1512</v>
      </c>
      <c r="N2" s="11"/>
      <c r="O2" s="18" t="s">
        <v>5</v>
      </c>
      <c r="P2" s="18" t="s">
        <v>6</v>
      </c>
      <c r="Q2" s="7" t="s">
        <v>1513</v>
      </c>
      <c r="R2" s="7" t="s">
        <v>4</v>
      </c>
      <c r="S2" s="7" t="s">
        <v>1511</v>
      </c>
      <c r="T2" s="7" t="s">
        <v>1511</v>
      </c>
      <c r="U2" s="7" t="s">
        <v>1511</v>
      </c>
      <c r="V2" s="7" t="s">
        <v>1511</v>
      </c>
      <c r="W2" s="7" t="s">
        <v>1511</v>
      </c>
      <c r="X2" s="7" t="s">
        <v>1511</v>
      </c>
      <c r="Y2" s="13"/>
      <c r="Z2" s="7" t="s">
        <v>1514</v>
      </c>
      <c r="AA2" s="7" t="s">
        <v>1514</v>
      </c>
      <c r="AB2" s="7" t="s">
        <v>1514</v>
      </c>
      <c r="AC2" s="7" t="s">
        <v>1514</v>
      </c>
      <c r="AD2" s="7" t="s">
        <v>1514</v>
      </c>
      <c r="AE2" s="7" t="s">
        <v>1514</v>
      </c>
      <c r="AF2" s="7" t="s">
        <v>1514</v>
      </c>
      <c r="AG2" s="7" t="s">
        <v>1514</v>
      </c>
      <c r="AH2" s="7" t="s">
        <v>1514</v>
      </c>
      <c r="AI2" s="7" t="s">
        <v>1514</v>
      </c>
      <c r="AJ2" s="8"/>
      <c r="AK2" s="14"/>
      <c r="AL2" s="14"/>
      <c r="AM2" s="14"/>
      <c r="AN2" s="14"/>
      <c r="AO2" s="14"/>
      <c r="AP2" s="14"/>
      <c r="AQ2" s="14"/>
      <c r="AR2" s="14"/>
      <c r="AS2" s="14"/>
      <c r="AT2" s="14"/>
      <c r="AU2" s="14"/>
      <c r="AV2" s="14"/>
      <c r="AW2" s="14"/>
      <c r="AX2" s="14"/>
      <c r="AY2" s="14"/>
      <c r="AZ2" s="14"/>
      <c r="BA2" s="14"/>
      <c r="BB2" s="14"/>
    </row>
    <row r="3" spans="1:54" ht="12.75" customHeight="1">
      <c r="A3" s="7"/>
      <c r="B3" s="8"/>
      <c r="C3" s="8" t="s">
        <v>1515</v>
      </c>
      <c r="D3" s="8" t="s">
        <v>1516</v>
      </c>
      <c r="E3" s="9" t="s">
        <v>1517</v>
      </c>
      <c r="F3" s="8"/>
      <c r="G3" s="8"/>
      <c r="H3" s="8"/>
      <c r="I3" s="10"/>
      <c r="J3" s="19" t="s">
        <v>1518</v>
      </c>
      <c r="K3" s="8"/>
      <c r="L3" s="8"/>
      <c r="M3" s="8" t="s">
        <v>1519</v>
      </c>
      <c r="N3" s="20"/>
      <c r="O3" s="12"/>
      <c r="P3" s="12"/>
      <c r="Q3" s="8"/>
      <c r="R3" s="21"/>
      <c r="S3" s="8"/>
      <c r="T3" s="8"/>
      <c r="U3" s="8"/>
      <c r="V3" s="8"/>
      <c r="W3" s="21"/>
      <c r="X3" s="8"/>
      <c r="Y3" s="22"/>
      <c r="Z3" s="8"/>
      <c r="AA3" s="8"/>
      <c r="AB3" s="8"/>
      <c r="AC3" s="8"/>
      <c r="AD3" s="8"/>
      <c r="AE3" s="8"/>
      <c r="AF3" s="8"/>
      <c r="AG3" s="8"/>
      <c r="AH3" s="8"/>
      <c r="AI3" s="8"/>
      <c r="AJ3" s="8"/>
      <c r="AK3" s="14"/>
      <c r="AL3" s="14"/>
      <c r="AM3" s="14"/>
      <c r="AN3" s="14"/>
      <c r="AO3" s="14"/>
      <c r="AP3" s="14"/>
      <c r="AQ3" s="14"/>
      <c r="AR3" s="14"/>
      <c r="AS3" s="14"/>
      <c r="AT3" s="14"/>
      <c r="AU3" s="14"/>
      <c r="AV3" s="14"/>
      <c r="AW3" s="14"/>
      <c r="AX3" s="14"/>
      <c r="AY3" s="14"/>
      <c r="AZ3" s="14"/>
      <c r="BA3" s="14"/>
      <c r="BB3" s="14"/>
    </row>
    <row r="4" spans="1:54" ht="12.75" customHeight="1">
      <c r="A4" s="7" t="s">
        <v>1520</v>
      </c>
      <c r="B4" s="8" t="s">
        <v>1521</v>
      </c>
      <c r="C4" s="8"/>
      <c r="D4" s="8">
        <v>8</v>
      </c>
      <c r="E4" s="9">
        <v>8000000</v>
      </c>
      <c r="F4" s="8" t="s">
        <v>15</v>
      </c>
      <c r="G4" s="8" t="s">
        <v>10</v>
      </c>
      <c r="H4" s="8"/>
      <c r="I4" s="23" t="s">
        <v>1522</v>
      </c>
      <c r="J4" s="8">
        <v>1</v>
      </c>
      <c r="K4" s="8"/>
      <c r="L4" s="8"/>
      <c r="M4" s="8"/>
      <c r="N4" s="20"/>
      <c r="O4" s="24" t="s">
        <v>1090</v>
      </c>
      <c r="P4" s="12"/>
      <c r="Q4" s="8"/>
      <c r="R4" s="25"/>
      <c r="S4" s="25"/>
      <c r="T4" s="8"/>
      <c r="U4" s="8"/>
      <c r="V4" s="8"/>
      <c r="W4" s="8"/>
      <c r="X4" s="8"/>
      <c r="Y4" s="22"/>
      <c r="Z4" s="8"/>
      <c r="AA4" s="8"/>
      <c r="AB4" s="8"/>
      <c r="AC4" s="8"/>
      <c r="AD4" s="8"/>
      <c r="AE4" s="8"/>
      <c r="AF4" s="8"/>
      <c r="AG4" s="8"/>
      <c r="AH4" s="8"/>
      <c r="AI4" s="8"/>
      <c r="AJ4" s="8"/>
      <c r="AK4" s="14"/>
      <c r="AL4" s="14"/>
      <c r="AM4" s="14"/>
      <c r="AN4" s="14"/>
      <c r="AO4" s="14"/>
      <c r="AP4" s="14"/>
      <c r="AQ4" s="14"/>
      <c r="AR4" s="14"/>
      <c r="AS4" s="14"/>
      <c r="AT4" s="14"/>
      <c r="AU4" s="14"/>
      <c r="AV4" s="14"/>
      <c r="AW4" s="14"/>
      <c r="AX4" s="14"/>
      <c r="AY4" s="14"/>
      <c r="AZ4" s="14"/>
      <c r="BA4" s="14"/>
      <c r="BB4" s="14"/>
    </row>
    <row r="5" spans="1:54" ht="12.75" customHeight="1">
      <c r="A5" s="26" t="s">
        <v>808</v>
      </c>
      <c r="B5" s="3"/>
      <c r="C5" s="3" t="s">
        <v>1523</v>
      </c>
      <c r="D5" s="8">
        <v>12</v>
      </c>
      <c r="E5" s="9">
        <v>15000000</v>
      </c>
      <c r="F5" s="3" t="s">
        <v>15</v>
      </c>
      <c r="G5" s="3" t="s">
        <v>10</v>
      </c>
      <c r="H5" s="3"/>
      <c r="I5" s="23" t="s">
        <v>1524</v>
      </c>
      <c r="J5" s="8">
        <v>3</v>
      </c>
      <c r="K5" s="3"/>
      <c r="L5" s="3"/>
      <c r="M5" s="3"/>
      <c r="N5" s="3"/>
      <c r="O5" s="2" t="s">
        <v>810</v>
      </c>
      <c r="P5" s="27"/>
      <c r="Q5" s="3"/>
      <c r="R5" s="14"/>
      <c r="S5" s="14"/>
      <c r="T5" s="3"/>
      <c r="U5" s="3"/>
      <c r="V5" s="3"/>
      <c r="W5" s="3"/>
      <c r="X5" s="3"/>
      <c r="Y5" s="28"/>
      <c r="Z5" s="3"/>
      <c r="AA5" s="3"/>
      <c r="AB5" s="3"/>
      <c r="AC5" s="3"/>
      <c r="AD5" s="3"/>
      <c r="AE5" s="3"/>
      <c r="AF5" s="3"/>
      <c r="AG5" s="3"/>
      <c r="AH5" s="3"/>
      <c r="AI5" s="3"/>
      <c r="AJ5" s="3"/>
      <c r="AK5" s="14"/>
      <c r="AL5" s="14"/>
      <c r="AM5" s="14"/>
      <c r="AN5" s="14"/>
      <c r="AO5" s="14"/>
      <c r="AP5" s="14"/>
      <c r="AQ5" s="14"/>
      <c r="AR5" s="14"/>
      <c r="AS5" s="14"/>
      <c r="AT5" s="14"/>
      <c r="AU5" s="14"/>
      <c r="AV5" s="14"/>
      <c r="AW5" s="14"/>
      <c r="AX5" s="14"/>
      <c r="AY5" s="14"/>
      <c r="AZ5" s="14"/>
      <c r="BA5" s="14"/>
      <c r="BB5" s="14"/>
    </row>
    <row r="6" spans="1:54" ht="12.75" customHeight="1">
      <c r="A6" s="26" t="s">
        <v>814</v>
      </c>
      <c r="B6" s="3" t="s">
        <v>815</v>
      </c>
      <c r="C6" s="3"/>
      <c r="D6" s="8">
        <v>12</v>
      </c>
      <c r="E6" s="9">
        <v>2700000</v>
      </c>
      <c r="F6" s="3" t="s">
        <v>15</v>
      </c>
      <c r="G6" s="3" t="s">
        <v>10</v>
      </c>
      <c r="H6" s="3"/>
      <c r="I6" s="23" t="s">
        <v>1525</v>
      </c>
      <c r="J6" s="8">
        <v>5</v>
      </c>
      <c r="K6" s="3"/>
      <c r="L6" s="3"/>
      <c r="M6" s="3"/>
      <c r="N6" s="3"/>
      <c r="O6" s="29" t="s">
        <v>817</v>
      </c>
      <c r="P6" s="27"/>
      <c r="Q6" s="3"/>
      <c r="R6" s="14"/>
      <c r="S6" s="14"/>
      <c r="T6" s="3"/>
      <c r="U6" s="3"/>
      <c r="V6" s="3"/>
      <c r="W6" s="3"/>
      <c r="X6" s="3"/>
      <c r="Y6" s="28"/>
      <c r="Z6" s="3"/>
      <c r="AA6" s="3"/>
      <c r="AB6" s="3"/>
      <c r="AC6" s="3"/>
      <c r="AD6" s="3"/>
      <c r="AE6" s="3"/>
      <c r="AF6" s="3"/>
      <c r="AG6" s="3"/>
      <c r="AH6" s="3"/>
      <c r="AI6" s="3"/>
      <c r="AJ6" s="3"/>
      <c r="AK6" s="14"/>
      <c r="AL6" s="14"/>
      <c r="AM6" s="14"/>
      <c r="AN6" s="14"/>
      <c r="AO6" s="14"/>
      <c r="AP6" s="14"/>
      <c r="AQ6" s="14"/>
      <c r="AR6" s="14"/>
      <c r="AS6" s="14"/>
      <c r="AT6" s="14"/>
      <c r="AU6" s="14"/>
      <c r="AV6" s="14"/>
      <c r="AW6" s="14"/>
      <c r="AX6" s="14"/>
      <c r="AY6" s="14"/>
      <c r="AZ6" s="14"/>
      <c r="BA6" s="14"/>
      <c r="BB6" s="14"/>
    </row>
    <row r="7" spans="1:54" ht="12.75" customHeight="1">
      <c r="A7" s="30" t="s">
        <v>772</v>
      </c>
      <c r="B7" s="3" t="s">
        <v>773</v>
      </c>
      <c r="C7" s="3" t="s">
        <v>1526</v>
      </c>
      <c r="D7" s="8">
        <v>12</v>
      </c>
      <c r="E7" s="9">
        <v>37000000</v>
      </c>
      <c r="F7" s="3" t="s">
        <v>15</v>
      </c>
      <c r="G7" s="3" t="s">
        <v>10</v>
      </c>
      <c r="H7" s="3"/>
      <c r="I7" s="23" t="s">
        <v>1527</v>
      </c>
      <c r="J7" s="8">
        <v>4</v>
      </c>
      <c r="K7" s="3"/>
      <c r="L7" s="3"/>
      <c r="M7" s="3"/>
      <c r="N7" s="3"/>
      <c r="O7" s="29" t="s">
        <v>775</v>
      </c>
      <c r="P7" s="27"/>
      <c r="Q7" s="3"/>
      <c r="R7" s="14"/>
      <c r="S7" s="14"/>
      <c r="T7" s="3"/>
      <c r="U7" s="3"/>
      <c r="V7" s="3"/>
      <c r="W7" s="3"/>
      <c r="X7" s="3"/>
      <c r="Y7" s="28"/>
      <c r="Z7" s="3"/>
      <c r="AA7" s="3"/>
      <c r="AB7" s="3"/>
      <c r="AC7" s="3"/>
      <c r="AD7" s="3"/>
      <c r="AE7" s="3"/>
      <c r="AF7" s="3"/>
      <c r="AG7" s="3"/>
      <c r="AH7" s="3"/>
      <c r="AI7" s="3"/>
      <c r="AJ7" s="3"/>
      <c r="AK7" s="14"/>
      <c r="AL7" s="14"/>
      <c r="AM7" s="14"/>
      <c r="AN7" s="14"/>
      <c r="AO7" s="14"/>
      <c r="AP7" s="14"/>
      <c r="AQ7" s="14"/>
      <c r="AR7" s="14"/>
      <c r="AS7" s="14"/>
      <c r="AT7" s="14"/>
      <c r="AU7" s="14"/>
      <c r="AV7" s="14"/>
      <c r="AW7" s="14"/>
      <c r="AX7" s="14"/>
      <c r="AY7" s="14"/>
      <c r="AZ7" s="14"/>
      <c r="BA7" s="14"/>
      <c r="BB7" s="14"/>
    </row>
    <row r="8" spans="1:54" ht="12.75" customHeight="1">
      <c r="A8" s="26" t="s">
        <v>776</v>
      </c>
      <c r="B8" s="3"/>
      <c r="C8" s="3" t="s">
        <v>1528</v>
      </c>
      <c r="D8" s="8">
        <v>12</v>
      </c>
      <c r="E8" s="9">
        <v>14000000</v>
      </c>
      <c r="F8" s="3" t="s">
        <v>25</v>
      </c>
      <c r="G8" s="3" t="s">
        <v>10</v>
      </c>
      <c r="H8" s="3"/>
      <c r="I8" s="23" t="s">
        <v>1529</v>
      </c>
      <c r="J8" s="8">
        <v>3</v>
      </c>
      <c r="K8" s="3"/>
      <c r="L8" s="3"/>
      <c r="M8" s="3"/>
      <c r="N8" s="3"/>
      <c r="O8" s="29" t="s">
        <v>778</v>
      </c>
      <c r="P8" s="27"/>
      <c r="Q8" s="3"/>
      <c r="R8" s="14"/>
      <c r="S8" s="14"/>
      <c r="T8" s="3"/>
      <c r="U8" s="3"/>
      <c r="V8" s="3"/>
      <c r="W8" s="3"/>
      <c r="X8" s="3"/>
      <c r="Y8" s="28"/>
      <c r="Z8" s="3"/>
      <c r="AA8" s="3"/>
      <c r="AB8" s="3"/>
      <c r="AC8" s="3"/>
      <c r="AD8" s="3"/>
      <c r="AE8" s="3"/>
      <c r="AF8" s="3"/>
      <c r="AG8" s="3"/>
      <c r="AH8" s="3"/>
      <c r="AI8" s="3"/>
      <c r="AJ8" s="3"/>
      <c r="AK8" s="14"/>
      <c r="AL8" s="14"/>
      <c r="AM8" s="14"/>
      <c r="AN8" s="14"/>
      <c r="AO8" s="14"/>
      <c r="AP8" s="14"/>
      <c r="AQ8" s="14"/>
      <c r="AR8" s="14"/>
      <c r="AS8" s="14"/>
      <c r="AT8" s="14"/>
      <c r="AU8" s="14"/>
      <c r="AV8" s="14"/>
      <c r="AW8" s="14"/>
      <c r="AX8" s="14"/>
      <c r="AY8" s="14"/>
      <c r="AZ8" s="14"/>
      <c r="BA8" s="14"/>
      <c r="BB8" s="14"/>
    </row>
    <row r="9" spans="1:54" ht="12.75" customHeight="1">
      <c r="A9" s="26" t="s">
        <v>785</v>
      </c>
      <c r="B9" s="3" t="s">
        <v>786</v>
      </c>
      <c r="C9" s="3" t="s">
        <v>1530</v>
      </c>
      <c r="D9" s="8">
        <v>12</v>
      </c>
      <c r="E9" s="9">
        <v>100000</v>
      </c>
      <c r="F9" s="3" t="s">
        <v>25</v>
      </c>
      <c r="G9" s="3" t="s">
        <v>81</v>
      </c>
      <c r="H9" s="3"/>
      <c r="I9" s="23" t="s">
        <v>1531</v>
      </c>
      <c r="J9" s="8">
        <v>1</v>
      </c>
      <c r="K9" s="3"/>
      <c r="L9" s="3"/>
      <c r="M9" s="3"/>
      <c r="N9" s="3"/>
      <c r="O9" s="29" t="s">
        <v>788</v>
      </c>
      <c r="P9" s="27"/>
      <c r="Q9" s="3"/>
      <c r="R9" s="14"/>
      <c r="S9" s="14"/>
      <c r="T9" s="3"/>
      <c r="U9" s="3"/>
      <c r="V9" s="3"/>
      <c r="W9" s="3"/>
      <c r="X9" s="3"/>
      <c r="Y9" s="28"/>
      <c r="Z9" s="3"/>
      <c r="AA9" s="3"/>
      <c r="AB9" s="3"/>
      <c r="AC9" s="3"/>
      <c r="AD9" s="3"/>
      <c r="AE9" s="3"/>
      <c r="AF9" s="3"/>
      <c r="AG9" s="3"/>
      <c r="AH9" s="3"/>
      <c r="AI9" s="3"/>
      <c r="AJ9" s="3"/>
      <c r="AK9" s="14"/>
      <c r="AL9" s="14"/>
      <c r="AM9" s="14"/>
      <c r="AN9" s="14"/>
      <c r="AO9" s="14"/>
      <c r="AP9" s="14"/>
      <c r="AQ9" s="14"/>
      <c r="AR9" s="14"/>
      <c r="AS9" s="14"/>
      <c r="AT9" s="14"/>
      <c r="AU9" s="14"/>
      <c r="AV9" s="14"/>
      <c r="AW9" s="14"/>
      <c r="AX9" s="14"/>
      <c r="AY9" s="14"/>
      <c r="AZ9" s="14"/>
      <c r="BA9" s="14"/>
      <c r="BB9" s="14"/>
    </row>
    <row r="10" spans="1:54" ht="12.75" customHeight="1">
      <c r="A10" s="26" t="s">
        <v>793</v>
      </c>
      <c r="B10" s="3" t="s">
        <v>794</v>
      </c>
      <c r="C10" s="3" t="s">
        <v>1532</v>
      </c>
      <c r="D10" s="8">
        <v>12</v>
      </c>
      <c r="E10" s="9">
        <v>3900000</v>
      </c>
      <c r="F10" s="3" t="s">
        <v>15</v>
      </c>
      <c r="G10" s="3" t="s">
        <v>10</v>
      </c>
      <c r="H10" s="3"/>
      <c r="I10" s="23" t="s">
        <v>1533</v>
      </c>
      <c r="J10" s="8">
        <v>1</v>
      </c>
      <c r="K10" s="3"/>
      <c r="L10" s="3"/>
      <c r="M10" s="3"/>
      <c r="N10" s="3"/>
      <c r="O10" s="30" t="s">
        <v>797</v>
      </c>
      <c r="P10" s="27"/>
      <c r="Q10" s="3"/>
      <c r="R10" s="14"/>
      <c r="S10" s="14"/>
      <c r="T10" s="3"/>
      <c r="U10" s="3"/>
      <c r="V10" s="3"/>
      <c r="W10" s="3"/>
      <c r="X10" s="3"/>
      <c r="Y10" s="28"/>
      <c r="Z10" s="3"/>
      <c r="AA10" s="3"/>
      <c r="AB10" s="3"/>
      <c r="AC10" s="3"/>
      <c r="AD10" s="3"/>
      <c r="AE10" s="3"/>
      <c r="AF10" s="3"/>
      <c r="AG10" s="3"/>
      <c r="AH10" s="3"/>
      <c r="AI10" s="3"/>
      <c r="AJ10" s="3"/>
      <c r="AK10" s="14"/>
      <c r="AL10" s="14"/>
      <c r="AM10" s="14"/>
      <c r="AN10" s="14"/>
      <c r="AO10" s="14"/>
      <c r="AP10" s="14"/>
      <c r="AQ10" s="14"/>
      <c r="AR10" s="14"/>
      <c r="AS10" s="14"/>
      <c r="AT10" s="14"/>
      <c r="AU10" s="14"/>
      <c r="AV10" s="14"/>
      <c r="AW10" s="14"/>
      <c r="AX10" s="14"/>
      <c r="AY10" s="14"/>
      <c r="AZ10" s="14"/>
      <c r="BA10" s="14"/>
      <c r="BB10" s="14"/>
    </row>
    <row r="11" spans="1:54" ht="12.75" customHeight="1">
      <c r="A11" s="26" t="s">
        <v>789</v>
      </c>
      <c r="B11" s="3" t="s">
        <v>790</v>
      </c>
      <c r="C11" s="3" t="s">
        <v>1534</v>
      </c>
      <c r="D11" s="8">
        <v>12</v>
      </c>
      <c r="E11" s="9">
        <v>400000</v>
      </c>
      <c r="F11" s="3" t="s">
        <v>36</v>
      </c>
      <c r="G11" s="3" t="s">
        <v>10</v>
      </c>
      <c r="H11" s="3"/>
      <c r="I11" s="23" t="s">
        <v>1535</v>
      </c>
      <c r="J11" s="8">
        <v>3</v>
      </c>
      <c r="K11" s="3"/>
      <c r="L11" s="3"/>
      <c r="M11" s="3"/>
      <c r="N11" s="3"/>
      <c r="O11" s="31" t="s">
        <v>792</v>
      </c>
      <c r="P11" s="27"/>
      <c r="Q11" s="3"/>
      <c r="R11" s="14"/>
      <c r="S11" s="14"/>
      <c r="T11" s="3"/>
      <c r="U11" s="3"/>
      <c r="V11" s="3"/>
      <c r="W11" s="3"/>
      <c r="X11" s="3"/>
      <c r="Y11" s="28"/>
      <c r="Z11" s="3"/>
      <c r="AA11" s="3"/>
      <c r="AB11" s="3"/>
      <c r="AC11" s="3"/>
      <c r="AD11" s="3"/>
      <c r="AE11" s="3"/>
      <c r="AF11" s="3"/>
      <c r="AG11" s="3"/>
      <c r="AH11" s="3"/>
      <c r="AI11" s="3"/>
      <c r="AJ11" s="3"/>
      <c r="AK11" s="14"/>
      <c r="AL11" s="14"/>
      <c r="AM11" s="14"/>
      <c r="AN11" s="14"/>
      <c r="AO11" s="14"/>
      <c r="AP11" s="14"/>
      <c r="AQ11" s="14"/>
      <c r="AR11" s="14"/>
      <c r="AS11" s="14"/>
      <c r="AT11" s="14"/>
      <c r="AU11" s="14"/>
      <c r="AV11" s="14"/>
      <c r="AW11" s="14"/>
      <c r="AX11" s="14"/>
      <c r="AY11" s="14"/>
      <c r="AZ11" s="14"/>
      <c r="BA11" s="14"/>
      <c r="BB11" s="14"/>
    </row>
    <row r="12" spans="1:54" ht="12.75" customHeight="1">
      <c r="A12" s="32" t="s">
        <v>782</v>
      </c>
      <c r="B12" s="1"/>
      <c r="C12" s="1" t="s">
        <v>1536</v>
      </c>
      <c r="D12" s="33">
        <v>12</v>
      </c>
      <c r="E12" s="19" t="s">
        <v>1537</v>
      </c>
      <c r="F12" s="33" t="s">
        <v>25</v>
      </c>
      <c r="G12" s="33" t="s">
        <v>1538</v>
      </c>
      <c r="H12" s="1"/>
      <c r="I12" s="23" t="s">
        <v>1539</v>
      </c>
      <c r="J12" s="33">
        <v>5</v>
      </c>
      <c r="K12" s="1"/>
      <c r="L12" s="1"/>
      <c r="M12" s="1"/>
      <c r="N12" s="34"/>
      <c r="O12" s="35" t="s">
        <v>784</v>
      </c>
      <c r="P12" s="36"/>
      <c r="Q12" s="36"/>
      <c r="R12" s="37"/>
      <c r="S12" s="1"/>
      <c r="T12" s="1"/>
      <c r="U12" s="1"/>
      <c r="V12" s="1"/>
      <c r="W12" s="33"/>
      <c r="X12" s="33"/>
      <c r="Y12" s="38"/>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row>
    <row r="13" spans="1:54" ht="12.75" customHeight="1">
      <c r="A13" s="26" t="s">
        <v>445</v>
      </c>
      <c r="B13" s="14" t="s">
        <v>818</v>
      </c>
      <c r="C13" s="14"/>
      <c r="D13" s="14">
        <v>12</v>
      </c>
      <c r="E13" s="14" t="s">
        <v>1540</v>
      </c>
      <c r="F13" s="14" t="s">
        <v>47</v>
      </c>
      <c r="G13" s="8" t="s">
        <v>10</v>
      </c>
      <c r="H13" s="14"/>
      <c r="I13" s="23" t="s">
        <v>1539</v>
      </c>
      <c r="J13" s="25">
        <v>1</v>
      </c>
      <c r="K13" s="14"/>
      <c r="L13" s="14"/>
      <c r="M13" s="14"/>
      <c r="N13" s="14"/>
      <c r="O13" s="39" t="s">
        <v>820</v>
      </c>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row>
    <row r="14" spans="1:54" ht="12.75" customHeight="1">
      <c r="A14" s="26"/>
      <c r="B14" s="14"/>
      <c r="C14" s="14"/>
      <c r="D14" s="14"/>
      <c r="E14" s="14"/>
      <c r="F14" s="14"/>
      <c r="G14" s="14"/>
      <c r="H14" s="14"/>
      <c r="I14" s="40"/>
      <c r="J14" s="25"/>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row>
    <row r="15" spans="1:54" ht="12.75" customHeight="1">
      <c r="A15" s="26"/>
      <c r="B15" s="14"/>
      <c r="C15" s="14"/>
      <c r="D15" s="14"/>
      <c r="E15" s="14"/>
      <c r="F15" s="14"/>
      <c r="G15" s="14"/>
      <c r="H15" s="14"/>
      <c r="I15" s="40"/>
      <c r="J15" s="25"/>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row>
    <row r="16" spans="1:54" ht="12.75" customHeight="1">
      <c r="A16" s="7" t="s">
        <v>1520</v>
      </c>
      <c r="B16" s="9"/>
      <c r="C16" s="8" t="s">
        <v>1520</v>
      </c>
      <c r="D16" s="8">
        <v>10</v>
      </c>
      <c r="E16" s="9">
        <v>860000</v>
      </c>
      <c r="F16" s="8" t="s">
        <v>15</v>
      </c>
      <c r="G16" s="8" t="s">
        <v>10</v>
      </c>
      <c r="H16" s="8"/>
      <c r="I16" s="23" t="s">
        <v>1541</v>
      </c>
      <c r="J16" s="8">
        <v>1</v>
      </c>
      <c r="K16" s="8"/>
      <c r="L16" s="8"/>
      <c r="M16" s="8"/>
      <c r="N16" s="20"/>
      <c r="O16" s="24" t="s">
        <v>999</v>
      </c>
      <c r="P16" s="12"/>
      <c r="Q16" s="8"/>
      <c r="R16" s="25"/>
      <c r="S16" s="25"/>
      <c r="T16" s="8"/>
      <c r="U16" s="8"/>
      <c r="V16" s="8"/>
      <c r="W16" s="8"/>
      <c r="X16" s="8"/>
      <c r="Y16" s="22"/>
      <c r="Z16" s="8"/>
      <c r="AA16" s="8"/>
      <c r="AB16" s="8"/>
      <c r="AC16" s="8"/>
      <c r="AD16" s="8"/>
      <c r="AE16" s="8"/>
      <c r="AF16" s="8"/>
      <c r="AG16" s="8"/>
      <c r="AH16" s="8"/>
      <c r="AI16" s="8"/>
      <c r="AJ16" s="8"/>
      <c r="AK16" s="14"/>
      <c r="AL16" s="14"/>
      <c r="AM16" s="14"/>
      <c r="AN16" s="14"/>
      <c r="AO16" s="14"/>
      <c r="AP16" s="14"/>
      <c r="AQ16" s="14"/>
      <c r="AR16" s="14"/>
      <c r="AS16" s="14"/>
      <c r="AT16" s="14"/>
      <c r="AU16" s="14"/>
      <c r="AV16" s="14"/>
      <c r="AW16" s="14"/>
      <c r="AX16" s="14"/>
      <c r="AY16" s="14"/>
      <c r="AZ16" s="14"/>
      <c r="BA16" s="14"/>
      <c r="BB16" s="14"/>
    </row>
    <row r="17" spans="1:54" ht="12.75" customHeight="1">
      <c r="A17" s="7"/>
      <c r="B17" s="9"/>
      <c r="C17" s="8"/>
      <c r="D17" s="8"/>
      <c r="E17" s="9"/>
      <c r="F17" s="8"/>
      <c r="G17" s="8"/>
      <c r="H17" s="8"/>
      <c r="I17" s="23"/>
      <c r="J17" s="8"/>
      <c r="K17" s="8"/>
      <c r="L17" s="8"/>
      <c r="M17" s="8"/>
      <c r="N17" s="20"/>
      <c r="O17" s="12"/>
      <c r="P17" s="12"/>
      <c r="Q17" s="8"/>
      <c r="R17" s="25"/>
      <c r="S17" s="25"/>
      <c r="T17" s="8"/>
      <c r="U17" s="8"/>
      <c r="V17" s="8"/>
      <c r="W17" s="8"/>
      <c r="X17" s="8"/>
      <c r="Y17" s="22"/>
      <c r="Z17" s="8"/>
      <c r="AA17" s="8"/>
      <c r="AB17" s="8"/>
      <c r="AC17" s="8"/>
      <c r="AD17" s="8"/>
      <c r="AE17" s="8"/>
      <c r="AF17" s="8"/>
      <c r="AG17" s="8"/>
      <c r="AH17" s="8"/>
      <c r="AI17" s="8"/>
      <c r="AJ17" s="8"/>
      <c r="AK17" s="14"/>
      <c r="AL17" s="14"/>
      <c r="AM17" s="14"/>
      <c r="AN17" s="14"/>
      <c r="AO17" s="14"/>
      <c r="AP17" s="14"/>
      <c r="AQ17" s="14"/>
      <c r="AR17" s="14"/>
      <c r="AS17" s="14"/>
      <c r="AT17" s="14"/>
      <c r="AU17" s="14"/>
      <c r="AV17" s="14"/>
      <c r="AW17" s="14"/>
      <c r="AX17" s="14"/>
      <c r="AY17" s="14"/>
      <c r="AZ17" s="14"/>
      <c r="BA17" s="14"/>
      <c r="BB17" s="14"/>
    </row>
    <row r="18" spans="1:54" ht="12.75" customHeight="1">
      <c r="A18" s="26" t="s">
        <v>840</v>
      </c>
      <c r="B18" s="14"/>
      <c r="C18" s="3" t="s">
        <v>1542</v>
      </c>
      <c r="D18" s="25">
        <v>11</v>
      </c>
      <c r="E18" s="25" t="s">
        <v>1543</v>
      </c>
      <c r="F18" s="14" t="s">
        <v>1478</v>
      </c>
      <c r="G18" s="14" t="s">
        <v>10</v>
      </c>
      <c r="H18" s="14"/>
      <c r="I18" s="41" t="s">
        <v>1544</v>
      </c>
      <c r="J18" s="25">
        <v>4</v>
      </c>
      <c r="K18" s="14"/>
      <c r="L18" s="14"/>
      <c r="M18" s="14"/>
      <c r="N18" s="14"/>
      <c r="O18" s="39" t="s">
        <v>843</v>
      </c>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row>
    <row r="19" spans="1:54" ht="12.75" customHeight="1">
      <c r="A19" s="26"/>
      <c r="B19" s="3"/>
      <c r="C19" s="3"/>
      <c r="D19" s="8"/>
      <c r="E19" s="42"/>
      <c r="F19" s="3"/>
      <c r="G19" s="3"/>
      <c r="H19" s="3"/>
      <c r="I19" s="23"/>
      <c r="J19" s="8"/>
      <c r="K19" s="3"/>
      <c r="L19" s="3"/>
      <c r="M19" s="3"/>
      <c r="N19" s="43"/>
      <c r="O19" s="27"/>
      <c r="P19" s="27"/>
      <c r="Q19" s="3"/>
      <c r="R19" s="14"/>
      <c r="S19" s="14"/>
      <c r="T19" s="3"/>
      <c r="U19" s="3"/>
      <c r="V19" s="3"/>
      <c r="W19" s="3"/>
      <c r="X19" s="3"/>
      <c r="Y19" s="28"/>
      <c r="Z19" s="3"/>
      <c r="AA19" s="3"/>
      <c r="AB19" s="3"/>
      <c r="AC19" s="3"/>
      <c r="AD19" s="3"/>
      <c r="AE19" s="3"/>
      <c r="AF19" s="3"/>
      <c r="AG19" s="3"/>
      <c r="AH19" s="3"/>
      <c r="AI19" s="3"/>
      <c r="AJ19" s="3"/>
      <c r="AK19" s="14"/>
      <c r="AL19" s="14"/>
      <c r="AM19" s="14"/>
      <c r="AN19" s="14"/>
      <c r="AO19" s="14"/>
      <c r="AP19" s="14"/>
      <c r="AQ19" s="14"/>
      <c r="AR19" s="14"/>
      <c r="AS19" s="14"/>
      <c r="AT19" s="14"/>
      <c r="AU19" s="14"/>
      <c r="AV19" s="14"/>
      <c r="AW19" s="14"/>
      <c r="AX19" s="14"/>
      <c r="AY19" s="14"/>
      <c r="AZ19" s="14"/>
      <c r="BA19" s="14"/>
      <c r="BB19" s="14"/>
    </row>
    <row r="20" spans="1:54" ht="12.75" customHeight="1">
      <c r="A20" s="44"/>
      <c r="B20" s="33" t="s">
        <v>1545</v>
      </c>
      <c r="C20" s="33"/>
      <c r="D20" s="33"/>
      <c r="E20" s="19"/>
      <c r="F20" s="33"/>
      <c r="G20" s="33"/>
      <c r="H20" s="33"/>
      <c r="I20" s="23"/>
      <c r="J20" s="33"/>
      <c r="K20" s="33"/>
      <c r="L20" s="33"/>
      <c r="M20" s="33"/>
      <c r="N20" s="45"/>
      <c r="O20" s="46"/>
      <c r="P20" s="46"/>
      <c r="Q20" s="33"/>
      <c r="R20" s="47"/>
      <c r="S20" s="33"/>
      <c r="T20" s="33"/>
      <c r="U20" s="33"/>
      <c r="V20" s="33"/>
      <c r="W20" s="33"/>
      <c r="X20" s="33"/>
      <c r="Y20" s="48"/>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row>
    <row r="21" spans="1:54" ht="12.75" customHeight="1">
      <c r="A21" s="7" t="s">
        <v>1546</v>
      </c>
      <c r="B21" s="9"/>
      <c r="C21" s="31" t="s">
        <v>1547</v>
      </c>
      <c r="D21" s="8"/>
      <c r="E21" s="9"/>
      <c r="F21" s="8"/>
      <c r="G21" s="8"/>
      <c r="H21" s="8"/>
      <c r="I21" s="23"/>
      <c r="J21" s="8"/>
      <c r="K21" s="8"/>
      <c r="L21" s="8"/>
      <c r="M21" s="8"/>
      <c r="N21" s="20"/>
      <c r="O21" s="12"/>
      <c r="P21" s="12"/>
      <c r="Q21" s="8"/>
      <c r="R21" s="25"/>
      <c r="S21" s="25"/>
      <c r="T21" s="8"/>
      <c r="U21" s="8"/>
      <c r="V21" s="8"/>
      <c r="W21" s="8"/>
      <c r="X21" s="8"/>
      <c r="Y21" s="22"/>
      <c r="Z21" s="8"/>
      <c r="AA21" s="8"/>
      <c r="AB21" s="8"/>
      <c r="AC21" s="8"/>
      <c r="AD21" s="8"/>
      <c r="AE21" s="8"/>
      <c r="AF21" s="8"/>
      <c r="AG21" s="8"/>
      <c r="AH21" s="8"/>
      <c r="AI21" s="8"/>
      <c r="AJ21" s="8"/>
      <c r="AK21" s="14"/>
      <c r="AL21" s="14"/>
      <c r="AM21" s="14"/>
      <c r="AN21" s="14"/>
      <c r="AO21" s="14"/>
      <c r="AP21" s="14"/>
      <c r="AQ21" s="14"/>
      <c r="AR21" s="14"/>
      <c r="AS21" s="14"/>
      <c r="AT21" s="14"/>
      <c r="AU21" s="14"/>
      <c r="AV21" s="14"/>
      <c r="AW21" s="14"/>
      <c r="AX21" s="14"/>
      <c r="AY21" s="14"/>
      <c r="AZ21" s="14"/>
      <c r="BA21" s="14"/>
      <c r="BB21" s="14"/>
    </row>
    <row r="22" spans="1:54" ht="12.75" customHeight="1">
      <c r="A22" s="44"/>
      <c r="B22" s="33"/>
      <c r="C22" s="33"/>
      <c r="D22" s="33"/>
      <c r="E22" s="19"/>
      <c r="F22" s="33"/>
      <c r="G22" s="33"/>
      <c r="H22" s="33"/>
      <c r="I22" s="23"/>
      <c r="J22" s="33"/>
      <c r="K22" s="33"/>
      <c r="L22" s="33"/>
      <c r="M22" s="33"/>
      <c r="N22" s="45"/>
      <c r="O22" s="46"/>
      <c r="P22" s="46"/>
      <c r="Q22" s="33"/>
      <c r="R22" s="47"/>
      <c r="S22" s="33"/>
      <c r="T22" s="33"/>
      <c r="U22" s="33"/>
      <c r="V22" s="33"/>
      <c r="W22" s="33"/>
      <c r="X22" s="33"/>
      <c r="Y22" s="48"/>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row>
    <row r="23" spans="1:54" ht="12.75" customHeight="1">
      <c r="A23" s="44" t="s">
        <v>1548</v>
      </c>
      <c r="B23" s="33" t="s">
        <v>1549</v>
      </c>
      <c r="C23" s="33"/>
      <c r="D23" s="33">
        <v>10</v>
      </c>
      <c r="E23" s="19" t="s">
        <v>1550</v>
      </c>
      <c r="F23" s="33" t="s">
        <v>15</v>
      </c>
      <c r="G23" s="33" t="s">
        <v>10</v>
      </c>
      <c r="H23" s="33"/>
      <c r="I23" s="23" t="s">
        <v>1551</v>
      </c>
      <c r="J23" s="33">
        <v>1</v>
      </c>
      <c r="K23" s="33"/>
      <c r="L23" s="33"/>
      <c r="M23" s="33"/>
      <c r="N23" s="45"/>
      <c r="O23" s="24" t="s">
        <v>1552</v>
      </c>
      <c r="P23" s="46"/>
      <c r="Q23" s="33"/>
      <c r="R23" s="47"/>
      <c r="S23" s="33"/>
      <c r="T23" s="33"/>
      <c r="U23" s="33"/>
      <c r="V23" s="33"/>
      <c r="W23" s="33"/>
      <c r="X23" s="33"/>
      <c r="Y23" s="48"/>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row>
    <row r="24" spans="1:54" ht="12.75" customHeight="1">
      <c r="A24" s="7" t="s">
        <v>1473</v>
      </c>
      <c r="B24" s="9" t="s">
        <v>1553</v>
      </c>
      <c r="C24" s="8" t="s">
        <v>1554</v>
      </c>
      <c r="D24" s="8">
        <v>12</v>
      </c>
      <c r="E24" s="9" t="s">
        <v>1555</v>
      </c>
      <c r="F24" s="8" t="s">
        <v>15</v>
      </c>
      <c r="G24" s="8" t="s">
        <v>10</v>
      </c>
      <c r="H24" s="8"/>
      <c r="I24" s="10" t="s">
        <v>1556</v>
      </c>
      <c r="J24" s="8">
        <v>4</v>
      </c>
      <c r="K24" s="8"/>
      <c r="L24" s="8"/>
      <c r="M24" s="8"/>
      <c r="N24" s="20"/>
      <c r="O24" s="49" t="s">
        <v>1557</v>
      </c>
      <c r="P24" s="12"/>
      <c r="Q24" s="8"/>
      <c r="R24" s="25"/>
      <c r="S24" s="25"/>
      <c r="T24" s="8"/>
      <c r="U24" s="8"/>
      <c r="V24" s="8"/>
      <c r="W24" s="8"/>
      <c r="X24" s="8"/>
      <c r="Y24" s="22"/>
      <c r="Z24" s="8"/>
      <c r="AA24" s="8"/>
      <c r="AB24" s="8"/>
      <c r="AC24" s="8"/>
      <c r="AD24" s="8"/>
      <c r="AE24" s="8"/>
      <c r="AF24" s="8"/>
      <c r="AG24" s="8"/>
      <c r="AH24" s="8"/>
      <c r="AI24" s="8"/>
      <c r="AJ24" s="8"/>
      <c r="AK24" s="14"/>
      <c r="AL24" s="14"/>
      <c r="AM24" s="14"/>
      <c r="AN24" s="14"/>
      <c r="AO24" s="14"/>
      <c r="AP24" s="14"/>
      <c r="AQ24" s="14"/>
      <c r="AR24" s="14"/>
      <c r="AS24" s="14"/>
      <c r="AT24" s="14"/>
      <c r="AU24" s="14"/>
      <c r="AV24" s="14"/>
      <c r="AW24" s="14"/>
      <c r="AX24" s="14"/>
      <c r="AY24" s="14"/>
      <c r="AZ24" s="14"/>
      <c r="BA24" s="14"/>
      <c r="BB24" s="14"/>
    </row>
    <row r="25" spans="1:54" ht="12.75" customHeight="1">
      <c r="A25" s="26" t="s">
        <v>769</v>
      </c>
      <c r="B25" s="3"/>
      <c r="C25" s="3" t="s">
        <v>1558</v>
      </c>
      <c r="D25" s="8">
        <v>12</v>
      </c>
      <c r="E25" s="19" t="s">
        <v>1537</v>
      </c>
      <c r="F25" s="3" t="s">
        <v>15</v>
      </c>
      <c r="G25" s="3" t="s">
        <v>10</v>
      </c>
      <c r="H25" s="3" t="s">
        <v>31</v>
      </c>
      <c r="I25" s="23" t="s">
        <v>1539</v>
      </c>
      <c r="J25" s="8">
        <v>5</v>
      </c>
      <c r="K25" s="14"/>
      <c r="L25" s="14"/>
      <c r="M25" s="14"/>
      <c r="N25" s="20"/>
      <c r="O25" s="39" t="s">
        <v>771</v>
      </c>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row>
    <row r="26" spans="1:54" ht="12.75" customHeight="1">
      <c r="A26" s="7" t="s">
        <v>803</v>
      </c>
      <c r="B26" s="3" t="s">
        <v>804</v>
      </c>
      <c r="C26" s="8" t="s">
        <v>1559</v>
      </c>
      <c r="D26" s="8">
        <v>12</v>
      </c>
      <c r="E26" s="9">
        <v>157000</v>
      </c>
      <c r="F26" s="8" t="s">
        <v>15</v>
      </c>
      <c r="G26" s="8" t="s">
        <v>10</v>
      </c>
      <c r="H26" s="8"/>
      <c r="I26" s="23" t="s">
        <v>1560</v>
      </c>
      <c r="J26" s="8">
        <v>2</v>
      </c>
      <c r="K26" s="8"/>
      <c r="L26" s="8"/>
      <c r="M26" s="8"/>
      <c r="N26" s="20"/>
      <c r="O26" s="50" t="s">
        <v>1561</v>
      </c>
      <c r="P26" s="49" t="s">
        <v>807</v>
      </c>
      <c r="Q26" s="49" t="s">
        <v>1562</v>
      </c>
      <c r="S26" s="25"/>
      <c r="T26" s="8"/>
      <c r="U26" s="8"/>
      <c r="V26" s="8"/>
      <c r="W26" s="8"/>
      <c r="X26" s="8"/>
      <c r="Y26" s="22"/>
      <c r="Z26" s="8"/>
      <c r="AA26" s="8"/>
      <c r="AB26" s="8"/>
      <c r="AC26" s="8"/>
      <c r="AD26" s="8"/>
      <c r="AE26" s="8"/>
      <c r="AF26" s="8"/>
      <c r="AG26" s="8"/>
      <c r="AH26" s="8"/>
      <c r="AI26" s="8"/>
      <c r="AJ26" s="8"/>
      <c r="AK26" s="14"/>
      <c r="AL26" s="14"/>
      <c r="AM26" s="14"/>
      <c r="AN26" s="14"/>
      <c r="AO26" s="14"/>
      <c r="AP26" s="14"/>
      <c r="AQ26" s="14"/>
      <c r="AR26" s="14"/>
      <c r="AS26" s="14"/>
      <c r="AT26" s="14"/>
      <c r="AU26" s="14"/>
      <c r="AV26" s="14"/>
      <c r="AW26" s="14"/>
      <c r="AX26" s="14"/>
      <c r="AY26" s="14"/>
      <c r="AZ26" s="14"/>
      <c r="BA26" s="14"/>
      <c r="BB26" s="14"/>
    </row>
    <row r="27" spans="1:54" ht="12.75" customHeight="1">
      <c r="A27" s="7" t="s">
        <v>798</v>
      </c>
      <c r="B27" s="9" t="s">
        <v>799</v>
      </c>
      <c r="C27" s="8" t="s">
        <v>1563</v>
      </c>
      <c r="D27" s="8">
        <v>12</v>
      </c>
      <c r="E27" s="9" t="s">
        <v>1564</v>
      </c>
      <c r="F27" s="8" t="s">
        <v>15</v>
      </c>
      <c r="G27" s="8" t="s">
        <v>10</v>
      </c>
      <c r="H27" s="8"/>
      <c r="I27" s="10" t="s">
        <v>1565</v>
      </c>
      <c r="J27" s="8">
        <v>5</v>
      </c>
      <c r="K27" s="8"/>
      <c r="L27" s="8"/>
      <c r="M27" s="8"/>
      <c r="N27" s="20"/>
      <c r="O27" s="49" t="s">
        <v>802</v>
      </c>
      <c r="P27" s="12"/>
      <c r="Q27" s="8"/>
      <c r="R27" s="25"/>
      <c r="S27" s="25"/>
      <c r="T27" s="8"/>
      <c r="U27" s="8"/>
      <c r="V27" s="8"/>
      <c r="W27" s="8"/>
      <c r="X27" s="8"/>
      <c r="Y27" s="22"/>
      <c r="Z27" s="8"/>
      <c r="AA27" s="8"/>
      <c r="AB27" s="8"/>
      <c r="AC27" s="8"/>
      <c r="AD27" s="8"/>
      <c r="AE27" s="8"/>
      <c r="AF27" s="8"/>
      <c r="AG27" s="8"/>
      <c r="AH27" s="8"/>
      <c r="AI27" s="8"/>
      <c r="AJ27" s="8"/>
      <c r="AK27" s="14"/>
      <c r="AL27" s="14"/>
      <c r="AM27" s="14"/>
      <c r="AN27" s="14"/>
      <c r="AO27" s="14"/>
      <c r="AP27" s="14"/>
      <c r="AQ27" s="14"/>
      <c r="AR27" s="14"/>
      <c r="AS27" s="14"/>
      <c r="AT27" s="14"/>
      <c r="AU27" s="14"/>
      <c r="AV27" s="14"/>
      <c r="AW27" s="14"/>
      <c r="AX27" s="14"/>
      <c r="AY27" s="14"/>
      <c r="AZ27" s="14"/>
      <c r="BA27" s="14"/>
      <c r="BB27" s="14"/>
    </row>
    <row r="28" spans="1:54" ht="12.75" customHeight="1">
      <c r="A28" s="7" t="s">
        <v>754</v>
      </c>
      <c r="B28" s="9" t="s">
        <v>755</v>
      </c>
      <c r="C28" s="8" t="s">
        <v>1566</v>
      </c>
      <c r="D28" s="8">
        <v>12</v>
      </c>
      <c r="E28" s="9">
        <v>40000</v>
      </c>
      <c r="F28" s="8" t="s">
        <v>1567</v>
      </c>
      <c r="G28" s="8" t="s">
        <v>10</v>
      </c>
      <c r="H28" s="8"/>
      <c r="I28" s="10" t="s">
        <v>1568</v>
      </c>
      <c r="J28" s="8">
        <v>5</v>
      </c>
      <c r="K28" s="8"/>
      <c r="L28" s="8"/>
      <c r="M28" s="8"/>
      <c r="N28" s="20"/>
      <c r="O28" s="49" t="s">
        <v>1569</v>
      </c>
      <c r="P28" s="12"/>
      <c r="Q28" s="8"/>
      <c r="R28" s="25"/>
      <c r="S28" s="25"/>
      <c r="T28" s="8"/>
      <c r="U28" s="8"/>
      <c r="V28" s="8"/>
      <c r="W28" s="8"/>
      <c r="X28" s="8"/>
      <c r="Y28" s="22"/>
      <c r="Z28" s="8"/>
      <c r="AA28" s="8"/>
      <c r="AB28" s="8"/>
      <c r="AC28" s="8"/>
      <c r="AD28" s="8"/>
      <c r="AE28" s="8"/>
      <c r="AF28" s="8"/>
      <c r="AG28" s="8"/>
      <c r="AH28" s="8"/>
      <c r="AI28" s="8"/>
      <c r="AJ28" s="8"/>
      <c r="AK28" s="14"/>
      <c r="AL28" s="14"/>
      <c r="AM28" s="14"/>
      <c r="AN28" s="14"/>
      <c r="AO28" s="14"/>
      <c r="AP28" s="14"/>
      <c r="AQ28" s="14"/>
      <c r="AR28" s="14"/>
      <c r="AS28" s="14"/>
      <c r="AT28" s="14"/>
      <c r="AU28" s="14"/>
      <c r="AV28" s="14"/>
      <c r="AW28" s="14"/>
      <c r="AX28" s="14"/>
      <c r="AY28" s="14"/>
      <c r="AZ28" s="14"/>
      <c r="BA28" s="14"/>
      <c r="BB28" s="14"/>
    </row>
    <row r="29" spans="1:54" ht="12.75" customHeight="1">
      <c r="A29" s="44" t="s">
        <v>749</v>
      </c>
      <c r="B29" s="33" t="s">
        <v>750</v>
      </c>
      <c r="C29" s="33" t="s">
        <v>1570</v>
      </c>
      <c r="D29" s="33">
        <v>12</v>
      </c>
      <c r="E29" s="19" t="s">
        <v>1571</v>
      </c>
      <c r="F29" s="33" t="s">
        <v>15</v>
      </c>
      <c r="G29" s="33" t="s">
        <v>1572</v>
      </c>
      <c r="H29" s="33"/>
      <c r="I29" s="23" t="s">
        <v>1573</v>
      </c>
      <c r="J29" s="33">
        <v>1</v>
      </c>
      <c r="K29" s="33"/>
      <c r="L29" s="33"/>
      <c r="M29" s="33"/>
      <c r="N29" s="51"/>
      <c r="O29" s="52" t="s">
        <v>1574</v>
      </c>
      <c r="P29" s="52" t="s">
        <v>753</v>
      </c>
      <c r="Q29" s="46"/>
      <c r="R29" s="47"/>
      <c r="S29" s="33"/>
      <c r="T29" s="33"/>
      <c r="U29" s="33"/>
      <c r="V29" s="33"/>
      <c r="W29" s="33"/>
      <c r="X29" s="33"/>
      <c r="Y29" s="5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row>
    <row r="30" spans="1:54" ht="12.75" customHeight="1">
      <c r="A30" s="44" t="s">
        <v>764</v>
      </c>
      <c r="B30" s="33" t="s">
        <v>765</v>
      </c>
      <c r="C30" s="33" t="s">
        <v>1575</v>
      </c>
      <c r="D30" s="33">
        <v>12</v>
      </c>
      <c r="E30" s="19" t="s">
        <v>1576</v>
      </c>
      <c r="F30" s="33" t="s">
        <v>15</v>
      </c>
      <c r="G30" s="33" t="s">
        <v>81</v>
      </c>
      <c r="H30" s="33"/>
      <c r="I30" s="23" t="s">
        <v>1577</v>
      </c>
      <c r="J30" s="33">
        <v>5</v>
      </c>
      <c r="K30" s="33"/>
      <c r="L30" s="33"/>
      <c r="M30" s="33"/>
      <c r="N30" s="51"/>
      <c r="O30" s="52" t="s">
        <v>767</v>
      </c>
      <c r="P30" s="52" t="s">
        <v>768</v>
      </c>
      <c r="Q30" s="46"/>
      <c r="R30" s="47"/>
      <c r="S30" s="33"/>
      <c r="T30" s="33"/>
      <c r="U30" s="33"/>
      <c r="V30" s="33"/>
      <c r="W30" s="33"/>
      <c r="X30" s="33"/>
      <c r="Y30" s="5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row>
    <row r="31" spans="1:54" ht="12.75" customHeight="1">
      <c r="A31" s="7" t="s">
        <v>759</v>
      </c>
      <c r="B31" s="9" t="s">
        <v>760</v>
      </c>
      <c r="C31" s="8" t="s">
        <v>1578</v>
      </c>
      <c r="D31" s="8">
        <v>12</v>
      </c>
      <c r="E31" s="9" t="s">
        <v>1579</v>
      </c>
      <c r="F31" s="8" t="s">
        <v>15</v>
      </c>
      <c r="G31" s="8" t="s">
        <v>1580</v>
      </c>
      <c r="H31" s="8"/>
      <c r="I31" s="10" t="s">
        <v>1581</v>
      </c>
      <c r="J31" s="8">
        <v>2</v>
      </c>
      <c r="K31" s="8"/>
      <c r="L31" s="8"/>
      <c r="M31" s="8"/>
      <c r="N31" s="20"/>
      <c r="O31" s="49" t="s">
        <v>1582</v>
      </c>
      <c r="P31" s="12"/>
      <c r="Q31" s="8"/>
      <c r="R31" s="25"/>
      <c r="S31" s="25"/>
      <c r="T31" s="8"/>
      <c r="U31" s="8"/>
      <c r="V31" s="8"/>
      <c r="W31" s="8"/>
      <c r="X31" s="8"/>
      <c r="Y31" s="22"/>
      <c r="Z31" s="8"/>
      <c r="AA31" s="8"/>
      <c r="AB31" s="8"/>
      <c r="AC31" s="8"/>
      <c r="AD31" s="8"/>
      <c r="AE31" s="8"/>
      <c r="AF31" s="8"/>
      <c r="AG31" s="8"/>
      <c r="AH31" s="8"/>
      <c r="AI31" s="8"/>
      <c r="AJ31" s="8"/>
      <c r="AK31" s="14"/>
      <c r="AL31" s="14"/>
      <c r="AM31" s="14"/>
      <c r="AN31" s="14"/>
      <c r="AO31" s="14"/>
      <c r="AP31" s="14"/>
      <c r="AQ31" s="14"/>
      <c r="AR31" s="14"/>
      <c r="AS31" s="14"/>
      <c r="AT31" s="14"/>
      <c r="AU31" s="14"/>
      <c r="AV31" s="14"/>
      <c r="AW31" s="14"/>
      <c r="AX31" s="14"/>
      <c r="AY31" s="14"/>
      <c r="AZ31" s="14"/>
      <c r="BA31" s="14"/>
      <c r="BB31" s="14"/>
    </row>
    <row r="32" spans="1:54" ht="12.75" customHeight="1">
      <c r="A32" s="7" t="s">
        <v>1583</v>
      </c>
      <c r="B32" s="9"/>
      <c r="C32" s="8" t="s">
        <v>1584</v>
      </c>
      <c r="D32" s="8">
        <v>12</v>
      </c>
      <c r="E32" s="9" t="s">
        <v>1585</v>
      </c>
      <c r="F32" s="8" t="s">
        <v>15</v>
      </c>
      <c r="G32" s="8" t="s">
        <v>1580</v>
      </c>
      <c r="H32" s="8"/>
      <c r="I32" s="10" t="s">
        <v>1586</v>
      </c>
      <c r="J32" s="8">
        <v>2</v>
      </c>
      <c r="K32" s="8"/>
      <c r="L32" s="8"/>
      <c r="M32" s="8"/>
      <c r="N32" s="20"/>
      <c r="O32" s="49" t="s">
        <v>748</v>
      </c>
      <c r="P32" s="12"/>
      <c r="Q32" s="8"/>
      <c r="R32" s="25"/>
      <c r="S32" s="25"/>
      <c r="T32" s="8"/>
      <c r="U32" s="8"/>
      <c r="V32" s="8"/>
      <c r="W32" s="8"/>
      <c r="X32" s="8"/>
      <c r="Y32" s="22"/>
      <c r="Z32" s="8"/>
      <c r="AA32" s="8"/>
      <c r="AB32" s="8"/>
      <c r="AC32" s="8"/>
      <c r="AD32" s="8"/>
      <c r="AE32" s="8"/>
      <c r="AF32" s="8"/>
      <c r="AG32" s="8"/>
      <c r="AH32" s="8"/>
      <c r="AI32" s="8"/>
      <c r="AJ32" s="8"/>
      <c r="AK32" s="14"/>
      <c r="AL32" s="14"/>
      <c r="AM32" s="14"/>
      <c r="AN32" s="14"/>
      <c r="AO32" s="14"/>
      <c r="AP32" s="14"/>
      <c r="AQ32" s="14"/>
      <c r="AR32" s="14"/>
      <c r="AS32" s="14"/>
      <c r="AT32" s="14"/>
      <c r="AU32" s="14"/>
      <c r="AV32" s="14"/>
      <c r="AW32" s="14"/>
      <c r="AX32" s="14"/>
      <c r="AY32" s="14"/>
      <c r="AZ32" s="14"/>
      <c r="BA32" s="14"/>
      <c r="BB32" s="14"/>
    </row>
    <row r="33" spans="1:54" ht="12.75" customHeight="1">
      <c r="A33" s="7" t="s">
        <v>1587</v>
      </c>
      <c r="B33" s="9"/>
      <c r="C33" s="8" t="s">
        <v>1588</v>
      </c>
      <c r="D33" s="8">
        <v>12</v>
      </c>
      <c r="E33" s="9">
        <v>320000</v>
      </c>
      <c r="F33" s="8" t="s">
        <v>15</v>
      </c>
      <c r="G33" s="8" t="s">
        <v>107</v>
      </c>
      <c r="H33" s="8"/>
      <c r="I33" s="10" t="s">
        <v>1589</v>
      </c>
      <c r="J33" s="8">
        <v>1</v>
      </c>
      <c r="K33" s="8"/>
      <c r="L33" s="8"/>
      <c r="M33" s="8"/>
      <c r="N33" s="20"/>
      <c r="O33" s="49" t="s">
        <v>1590</v>
      </c>
      <c r="P33" s="12"/>
      <c r="Q33" s="8"/>
      <c r="R33" s="25"/>
      <c r="S33" s="25"/>
      <c r="T33" s="8"/>
      <c r="U33" s="8"/>
      <c r="V33" s="8"/>
      <c r="W33" s="8"/>
      <c r="X33" s="8"/>
      <c r="Y33" s="22"/>
      <c r="Z33" s="8"/>
      <c r="AA33" s="8"/>
      <c r="AB33" s="8"/>
      <c r="AC33" s="8"/>
      <c r="AD33" s="8"/>
      <c r="AE33" s="8"/>
      <c r="AF33" s="8"/>
      <c r="AG33" s="8"/>
      <c r="AH33" s="8"/>
      <c r="AI33" s="8"/>
      <c r="AJ33" s="8"/>
      <c r="AK33" s="14"/>
      <c r="AL33" s="14"/>
      <c r="AM33" s="14"/>
      <c r="AN33" s="14"/>
      <c r="AO33" s="14"/>
      <c r="AP33" s="14"/>
      <c r="AQ33" s="14"/>
      <c r="AR33" s="14"/>
      <c r="AS33" s="14"/>
      <c r="AT33" s="14"/>
      <c r="AU33" s="14"/>
      <c r="AV33" s="14"/>
      <c r="AW33" s="14"/>
      <c r="AX33" s="14"/>
      <c r="AY33" s="14"/>
      <c r="AZ33" s="14"/>
      <c r="BA33" s="14"/>
      <c r="BB33" s="14"/>
    </row>
    <row r="34" spans="1:54" ht="24">
      <c r="A34" s="7" t="s">
        <v>1591</v>
      </c>
      <c r="B34" s="9" t="s">
        <v>1592</v>
      </c>
      <c r="C34" s="54" t="s">
        <v>1593</v>
      </c>
      <c r="D34" s="8">
        <v>12</v>
      </c>
      <c r="E34" s="9">
        <v>80000000</v>
      </c>
      <c r="F34" s="8" t="s">
        <v>15</v>
      </c>
      <c r="G34" s="8" t="s">
        <v>10</v>
      </c>
      <c r="H34" s="8"/>
      <c r="I34" s="10" t="s">
        <v>1594</v>
      </c>
      <c r="J34" s="8">
        <v>4</v>
      </c>
      <c r="K34" s="8"/>
      <c r="L34" s="8"/>
      <c r="M34" s="8"/>
      <c r="N34" s="20"/>
      <c r="O34" s="49" t="s">
        <v>1595</v>
      </c>
      <c r="P34" s="12"/>
      <c r="Q34" s="8"/>
      <c r="R34" s="25"/>
      <c r="S34" s="25"/>
      <c r="T34" s="8"/>
      <c r="U34" s="8"/>
      <c r="V34" s="8"/>
      <c r="W34" s="8"/>
      <c r="X34" s="8"/>
      <c r="Y34" s="22"/>
      <c r="Z34" s="8"/>
      <c r="AA34" s="8"/>
      <c r="AB34" s="8"/>
      <c r="AC34" s="8"/>
      <c r="AD34" s="8"/>
      <c r="AE34" s="8"/>
      <c r="AF34" s="8"/>
      <c r="AG34" s="8"/>
      <c r="AH34" s="8"/>
      <c r="AI34" s="8"/>
      <c r="AJ34" s="8"/>
      <c r="AK34" s="14"/>
      <c r="AL34" s="14"/>
      <c r="AM34" s="14"/>
      <c r="AN34" s="14"/>
      <c r="AO34" s="14"/>
      <c r="AP34" s="14"/>
      <c r="AQ34" s="14"/>
      <c r="AR34" s="14"/>
      <c r="AS34" s="14"/>
      <c r="AT34" s="14"/>
      <c r="AU34" s="14"/>
      <c r="AV34" s="14"/>
      <c r="AW34" s="14"/>
      <c r="AX34" s="14"/>
      <c r="AY34" s="14"/>
      <c r="AZ34" s="14"/>
      <c r="BA34" s="14"/>
      <c r="BB34" s="14"/>
    </row>
    <row r="35" spans="1:54">
      <c r="A35" s="7" t="s">
        <v>1596</v>
      </c>
      <c r="B35" s="9" t="s">
        <v>1592</v>
      </c>
      <c r="C35" s="8" t="s">
        <v>1597</v>
      </c>
      <c r="D35" s="8">
        <v>12</v>
      </c>
      <c r="E35" s="9">
        <v>11000000</v>
      </c>
      <c r="F35" s="8" t="s">
        <v>15</v>
      </c>
      <c r="G35" s="8" t="s">
        <v>10</v>
      </c>
      <c r="H35" s="8"/>
      <c r="I35" s="10" t="s">
        <v>1598</v>
      </c>
      <c r="J35" s="8">
        <v>4</v>
      </c>
      <c r="K35" s="8"/>
      <c r="L35" s="8"/>
      <c r="M35" s="8"/>
      <c r="N35" s="20"/>
      <c r="O35" s="49" t="s">
        <v>1599</v>
      </c>
      <c r="P35" s="12"/>
      <c r="Q35" s="8"/>
      <c r="R35" s="25"/>
      <c r="S35" s="25"/>
      <c r="T35" s="8"/>
      <c r="U35" s="8"/>
      <c r="V35" s="8"/>
      <c r="W35" s="8"/>
      <c r="X35" s="8"/>
      <c r="Y35" s="22"/>
      <c r="Z35" s="8"/>
      <c r="AA35" s="8"/>
      <c r="AB35" s="8"/>
      <c r="AC35" s="8"/>
      <c r="AD35" s="8"/>
      <c r="AE35" s="8"/>
      <c r="AF35" s="8"/>
      <c r="AG35" s="8"/>
      <c r="AH35" s="8"/>
      <c r="AI35" s="8"/>
      <c r="AJ35" s="8"/>
      <c r="AK35" s="14"/>
      <c r="AL35" s="14"/>
      <c r="AM35" s="14"/>
      <c r="AN35" s="14"/>
      <c r="AO35" s="14"/>
      <c r="AP35" s="14"/>
      <c r="AQ35" s="14"/>
      <c r="AR35" s="14"/>
      <c r="AS35" s="14"/>
      <c r="AT35" s="14"/>
      <c r="AU35" s="14"/>
      <c r="AV35" s="14"/>
      <c r="AW35" s="14"/>
      <c r="AX35" s="14"/>
      <c r="AY35" s="14"/>
      <c r="AZ35" s="14"/>
      <c r="BA35" s="14"/>
      <c r="BB35" s="14"/>
    </row>
    <row r="36" spans="1:54" ht="24">
      <c r="A36" s="7" t="s">
        <v>552</v>
      </c>
      <c r="B36" s="9"/>
      <c r="C36" s="8" t="s">
        <v>1600</v>
      </c>
      <c r="D36" s="8">
        <v>12</v>
      </c>
      <c r="E36" s="9" t="s">
        <v>1601</v>
      </c>
      <c r="F36" s="8" t="s">
        <v>15</v>
      </c>
      <c r="G36" s="8" t="s">
        <v>10</v>
      </c>
      <c r="H36" s="8"/>
      <c r="I36" s="10" t="s">
        <v>1601</v>
      </c>
      <c r="J36" s="8">
        <v>5</v>
      </c>
      <c r="K36" s="8"/>
      <c r="L36" s="8"/>
      <c r="M36" s="8"/>
      <c r="N36" s="20"/>
      <c r="O36" s="49" t="s">
        <v>1602</v>
      </c>
      <c r="P36" s="12"/>
      <c r="Q36" s="8"/>
      <c r="R36" s="25"/>
      <c r="S36" s="25"/>
      <c r="T36" s="8"/>
      <c r="U36" s="8"/>
      <c r="V36" s="8"/>
      <c r="W36" s="8"/>
      <c r="X36" s="8"/>
      <c r="Y36" s="22"/>
      <c r="Z36" s="8"/>
      <c r="AA36" s="8"/>
      <c r="AB36" s="8"/>
      <c r="AC36" s="8"/>
      <c r="AD36" s="8"/>
      <c r="AE36" s="8"/>
      <c r="AF36" s="8"/>
      <c r="AG36" s="8"/>
      <c r="AH36" s="8"/>
      <c r="AI36" s="8"/>
      <c r="AJ36" s="8"/>
      <c r="AK36" s="14"/>
      <c r="AL36" s="14"/>
      <c r="AM36" s="14"/>
      <c r="AN36" s="14"/>
      <c r="AO36" s="14"/>
      <c r="AP36" s="14"/>
      <c r="AQ36" s="14"/>
      <c r="AR36" s="14"/>
      <c r="AS36" s="14"/>
      <c r="AT36" s="14"/>
      <c r="AU36" s="14"/>
      <c r="AV36" s="14"/>
      <c r="AW36" s="14"/>
      <c r="AX36" s="14"/>
      <c r="AY36" s="14"/>
      <c r="AZ36" s="14"/>
      <c r="BA36" s="14"/>
      <c r="BB36" s="14"/>
    </row>
    <row r="37" spans="1:54" ht="24">
      <c r="A37" s="55" t="s">
        <v>1603</v>
      </c>
      <c r="B37" s="9" t="s">
        <v>1604</v>
      </c>
      <c r="C37" s="8" t="s">
        <v>1605</v>
      </c>
      <c r="D37" s="8">
        <v>12</v>
      </c>
      <c r="E37" s="9" t="s">
        <v>1606</v>
      </c>
      <c r="F37" s="8" t="s">
        <v>15</v>
      </c>
      <c r="G37" s="8" t="s">
        <v>81</v>
      </c>
      <c r="H37" s="8"/>
      <c r="I37" s="10" t="s">
        <v>1607</v>
      </c>
      <c r="J37" s="8">
        <v>1</v>
      </c>
      <c r="K37" s="8"/>
      <c r="L37" s="8"/>
      <c r="M37" s="8"/>
      <c r="N37" s="20"/>
      <c r="O37" s="49" t="s">
        <v>1608</v>
      </c>
      <c r="P37" s="12"/>
      <c r="Q37" s="8"/>
      <c r="R37" s="25"/>
      <c r="S37" s="25"/>
      <c r="T37" s="8"/>
      <c r="U37" s="8"/>
      <c r="V37" s="8"/>
      <c r="W37" s="8"/>
      <c r="X37" s="8"/>
      <c r="Y37" s="22"/>
      <c r="Z37" s="8"/>
      <c r="AA37" s="8"/>
      <c r="AB37" s="8"/>
      <c r="AC37" s="8"/>
      <c r="AD37" s="8"/>
      <c r="AE37" s="8"/>
      <c r="AF37" s="8"/>
      <c r="AG37" s="8"/>
      <c r="AH37" s="8"/>
      <c r="AI37" s="8"/>
      <c r="AJ37" s="8"/>
      <c r="AK37" s="14"/>
      <c r="AL37" s="14"/>
      <c r="AM37" s="14"/>
      <c r="AN37" s="14"/>
      <c r="AO37" s="14"/>
      <c r="AP37" s="14"/>
      <c r="AQ37" s="14"/>
      <c r="AR37" s="14"/>
      <c r="AS37" s="14"/>
      <c r="AT37" s="14"/>
      <c r="AU37" s="14"/>
      <c r="AV37" s="14"/>
      <c r="AW37" s="14"/>
      <c r="AX37" s="14"/>
      <c r="AY37" s="14"/>
      <c r="AZ37" s="14"/>
      <c r="BA37" s="14"/>
      <c r="BB37" s="14"/>
    </row>
    <row r="38" spans="1:54" ht="24">
      <c r="A38" s="7" t="s">
        <v>1609</v>
      </c>
      <c r="B38" s="9" t="s">
        <v>1610</v>
      </c>
      <c r="C38" s="8" t="s">
        <v>1611</v>
      </c>
      <c r="D38" s="8">
        <v>12</v>
      </c>
      <c r="E38" s="9">
        <v>100000</v>
      </c>
      <c r="F38" s="8" t="s">
        <v>15</v>
      </c>
      <c r="G38" s="8" t="s">
        <v>10</v>
      </c>
      <c r="H38" s="8"/>
      <c r="I38" s="10" t="s">
        <v>1612</v>
      </c>
      <c r="J38" s="8">
        <v>1</v>
      </c>
      <c r="K38" s="8"/>
      <c r="L38" s="8"/>
      <c r="M38" s="8"/>
      <c r="N38" s="20"/>
      <c r="O38" s="49" t="s">
        <v>1613</v>
      </c>
      <c r="P38" s="12"/>
      <c r="Q38" s="8"/>
      <c r="R38" s="25"/>
      <c r="S38" s="25"/>
      <c r="T38" s="8"/>
      <c r="U38" s="8"/>
      <c r="V38" s="8"/>
      <c r="W38" s="8"/>
      <c r="X38" s="8"/>
      <c r="Y38" s="22"/>
      <c r="Z38" s="8"/>
      <c r="AA38" s="8"/>
      <c r="AB38" s="8"/>
      <c r="AC38" s="8"/>
      <c r="AD38" s="8"/>
      <c r="AE38" s="8"/>
      <c r="AF38" s="8"/>
      <c r="AG38" s="8"/>
      <c r="AH38" s="8"/>
      <c r="AI38" s="8"/>
      <c r="AJ38" s="8"/>
      <c r="AK38" s="14"/>
      <c r="AL38" s="14"/>
      <c r="AM38" s="14"/>
      <c r="AN38" s="14"/>
      <c r="AO38" s="14"/>
      <c r="AP38" s="14"/>
      <c r="AQ38" s="14"/>
      <c r="AR38" s="14"/>
      <c r="AS38" s="14"/>
      <c r="AT38" s="14"/>
      <c r="AU38" s="14"/>
      <c r="AV38" s="14"/>
      <c r="AW38" s="14"/>
      <c r="AX38" s="14"/>
      <c r="AY38" s="14"/>
      <c r="AZ38" s="14"/>
      <c r="BA38" s="14"/>
      <c r="BB38" s="14"/>
    </row>
    <row r="39" spans="1:54" ht="36">
      <c r="A39" s="7" t="s">
        <v>630</v>
      </c>
      <c r="B39" s="9" t="s">
        <v>631</v>
      </c>
      <c r="C39" s="8" t="s">
        <v>1614</v>
      </c>
      <c r="D39" s="8">
        <v>12</v>
      </c>
      <c r="E39" s="9">
        <v>11500000</v>
      </c>
      <c r="F39" s="8" t="s">
        <v>1615</v>
      </c>
      <c r="G39" s="8" t="s">
        <v>1572</v>
      </c>
      <c r="H39" s="8" t="s">
        <v>31</v>
      </c>
      <c r="I39" s="10" t="s">
        <v>1616</v>
      </c>
      <c r="J39" s="8">
        <v>5</v>
      </c>
      <c r="K39" s="8"/>
      <c r="L39" s="8"/>
      <c r="M39" s="8"/>
      <c r="N39" s="20"/>
      <c r="O39" s="49" t="s">
        <v>634</v>
      </c>
      <c r="P39" s="12"/>
      <c r="Q39" s="8"/>
      <c r="R39" s="25"/>
      <c r="S39" s="25"/>
      <c r="T39" s="8"/>
      <c r="U39" s="8"/>
      <c r="V39" s="8"/>
      <c r="W39" s="8"/>
      <c r="X39" s="8"/>
      <c r="Y39" s="22"/>
      <c r="Z39" s="8"/>
      <c r="AA39" s="8"/>
      <c r="AB39" s="8"/>
      <c r="AC39" s="8"/>
      <c r="AD39" s="8"/>
      <c r="AE39" s="8"/>
      <c r="AF39" s="8"/>
      <c r="AG39" s="8"/>
      <c r="AH39" s="8"/>
      <c r="AI39" s="8"/>
      <c r="AJ39" s="8"/>
      <c r="AK39" s="14"/>
      <c r="AL39" s="14"/>
      <c r="AM39" s="14"/>
      <c r="AN39" s="14"/>
      <c r="AO39" s="14"/>
      <c r="AP39" s="14"/>
      <c r="AQ39" s="14"/>
      <c r="AR39" s="14"/>
      <c r="AS39" s="14"/>
      <c r="AT39" s="14"/>
      <c r="AU39" s="14"/>
      <c r="AV39" s="14"/>
      <c r="AW39" s="14"/>
      <c r="AX39" s="14"/>
      <c r="AY39" s="14"/>
      <c r="AZ39" s="14"/>
      <c r="BA39" s="14"/>
      <c r="BB39" s="14"/>
    </row>
    <row r="40" spans="1:54" ht="24">
      <c r="A40" s="7" t="s">
        <v>647</v>
      </c>
      <c r="B40" s="9"/>
      <c r="C40" s="56" t="s">
        <v>1617</v>
      </c>
      <c r="D40" s="8">
        <v>12</v>
      </c>
      <c r="E40" s="9">
        <v>49611709</v>
      </c>
      <c r="F40" s="8" t="s">
        <v>25</v>
      </c>
      <c r="G40" s="8" t="s">
        <v>1572</v>
      </c>
      <c r="H40" s="8"/>
      <c r="I40" s="10" t="s">
        <v>1618</v>
      </c>
      <c r="J40" s="8">
        <v>2</v>
      </c>
      <c r="K40" s="8"/>
      <c r="L40" s="8"/>
      <c r="M40" s="8"/>
      <c r="N40" s="20"/>
      <c r="O40" s="49" t="s">
        <v>649</v>
      </c>
      <c r="P40" s="12"/>
      <c r="Q40" s="8"/>
      <c r="R40" s="25"/>
      <c r="S40" s="25"/>
      <c r="T40" s="8"/>
      <c r="U40" s="8"/>
      <c r="V40" s="8"/>
      <c r="W40" s="8"/>
      <c r="X40" s="8"/>
      <c r="Y40" s="22"/>
      <c r="Z40" s="8"/>
      <c r="AA40" s="8"/>
      <c r="AB40" s="8"/>
      <c r="AC40" s="8"/>
      <c r="AD40" s="8"/>
      <c r="AE40" s="8"/>
      <c r="AF40" s="8"/>
      <c r="AG40" s="8"/>
      <c r="AH40" s="8"/>
      <c r="AI40" s="8"/>
      <c r="AJ40" s="8"/>
      <c r="AK40" s="14"/>
      <c r="AL40" s="14"/>
      <c r="AM40" s="14"/>
      <c r="AN40" s="14"/>
      <c r="AO40" s="14"/>
      <c r="AP40" s="14"/>
      <c r="AQ40" s="14"/>
      <c r="AR40" s="14"/>
      <c r="AS40" s="14"/>
      <c r="AT40" s="14"/>
      <c r="AU40" s="14"/>
      <c r="AV40" s="14"/>
      <c r="AW40" s="14"/>
      <c r="AX40" s="14"/>
      <c r="AY40" s="14"/>
      <c r="AZ40" s="14"/>
      <c r="BA40" s="14"/>
      <c r="BB40" s="14"/>
    </row>
    <row r="41" spans="1:54">
      <c r="A41" s="7" t="s">
        <v>1619</v>
      </c>
      <c r="B41" s="9" t="s">
        <v>1620</v>
      </c>
      <c r="C41" s="8" t="s">
        <v>1621</v>
      </c>
      <c r="D41" s="8">
        <v>12</v>
      </c>
      <c r="E41" s="9">
        <v>15000</v>
      </c>
      <c r="F41" s="8" t="s">
        <v>15</v>
      </c>
      <c r="G41" s="8" t="s">
        <v>10</v>
      </c>
      <c r="H41" s="8"/>
      <c r="I41" s="10" t="s">
        <v>1622</v>
      </c>
      <c r="J41" s="8">
        <v>1</v>
      </c>
      <c r="K41" s="8"/>
      <c r="L41" s="8"/>
      <c r="M41" s="8"/>
      <c r="N41" s="20"/>
      <c r="O41" s="49" t="s">
        <v>1623</v>
      </c>
      <c r="P41" s="12"/>
      <c r="Q41" s="8"/>
      <c r="R41" s="25"/>
      <c r="S41" s="25"/>
      <c r="T41" s="8"/>
      <c r="U41" s="8"/>
      <c r="V41" s="8"/>
      <c r="W41" s="8"/>
      <c r="X41" s="8"/>
      <c r="Y41" s="22"/>
      <c r="Z41" s="8"/>
      <c r="AA41" s="8"/>
      <c r="AB41" s="8"/>
      <c r="AC41" s="8"/>
      <c r="AD41" s="8"/>
      <c r="AE41" s="8"/>
      <c r="AF41" s="8"/>
      <c r="AG41" s="8"/>
      <c r="AH41" s="8"/>
      <c r="AI41" s="8"/>
      <c r="AJ41" s="8"/>
      <c r="AK41" s="14"/>
      <c r="AL41" s="14"/>
      <c r="AM41" s="14"/>
      <c r="AN41" s="14"/>
      <c r="AO41" s="14"/>
      <c r="AP41" s="14"/>
      <c r="AQ41" s="14"/>
      <c r="AR41" s="14"/>
      <c r="AS41" s="14"/>
      <c r="AT41" s="14"/>
      <c r="AU41" s="14"/>
      <c r="AV41" s="14"/>
      <c r="AW41" s="14"/>
      <c r="AX41" s="14"/>
      <c r="AY41" s="14"/>
      <c r="AZ41" s="14"/>
      <c r="BA41" s="14"/>
      <c r="BB41" s="14"/>
    </row>
    <row r="42" spans="1:54" ht="36">
      <c r="A42" s="7" t="s">
        <v>640</v>
      </c>
      <c r="B42" s="9"/>
      <c r="C42" s="8" t="s">
        <v>1624</v>
      </c>
      <c r="D42" s="8">
        <v>12</v>
      </c>
      <c r="E42" s="9">
        <v>274477</v>
      </c>
      <c r="F42" s="8" t="s">
        <v>25</v>
      </c>
      <c r="G42" s="8" t="s">
        <v>10</v>
      </c>
      <c r="H42" s="8"/>
      <c r="I42" s="10" t="s">
        <v>1625</v>
      </c>
      <c r="J42" s="8">
        <v>1</v>
      </c>
      <c r="K42" s="8"/>
      <c r="L42" s="8"/>
      <c r="M42" s="8"/>
      <c r="N42" s="20"/>
      <c r="O42" s="49" t="s">
        <v>643</v>
      </c>
      <c r="P42" s="12"/>
      <c r="Q42" s="8"/>
      <c r="R42" s="25"/>
      <c r="S42" s="25"/>
      <c r="T42" s="8"/>
      <c r="U42" s="8"/>
      <c r="V42" s="8"/>
      <c r="W42" s="8"/>
      <c r="X42" s="8"/>
      <c r="Y42" s="22"/>
      <c r="Z42" s="8"/>
      <c r="AA42" s="8"/>
      <c r="AB42" s="8"/>
      <c r="AC42" s="8"/>
      <c r="AD42" s="8"/>
      <c r="AE42" s="8"/>
      <c r="AF42" s="8"/>
      <c r="AG42" s="8"/>
      <c r="AH42" s="8"/>
      <c r="AI42" s="8"/>
      <c r="AJ42" s="8"/>
      <c r="AK42" s="14"/>
      <c r="AL42" s="14"/>
      <c r="AM42" s="14"/>
      <c r="AN42" s="14"/>
      <c r="AO42" s="14"/>
      <c r="AP42" s="14"/>
      <c r="AQ42" s="14"/>
      <c r="AR42" s="14"/>
      <c r="AS42" s="14"/>
      <c r="AT42" s="14"/>
      <c r="AU42" s="14"/>
      <c r="AV42" s="14"/>
      <c r="AW42" s="14"/>
      <c r="AX42" s="14"/>
      <c r="AY42" s="14"/>
      <c r="AZ42" s="14"/>
      <c r="BA42" s="14"/>
      <c r="BB42" s="14"/>
    </row>
    <row r="43" spans="1:54" ht="48">
      <c r="A43" s="57" t="s">
        <v>635</v>
      </c>
      <c r="B43" s="5" t="s">
        <v>636</v>
      </c>
      <c r="C43" s="4" t="s">
        <v>1626</v>
      </c>
      <c r="D43" s="4">
        <v>12</v>
      </c>
      <c r="E43" s="5">
        <v>55000000</v>
      </c>
      <c r="F43" s="4" t="s">
        <v>25</v>
      </c>
      <c r="G43" s="4" t="s">
        <v>10</v>
      </c>
      <c r="H43" s="4"/>
      <c r="I43" s="58" t="s">
        <v>1627</v>
      </c>
      <c r="J43" s="4">
        <v>5</v>
      </c>
      <c r="K43" s="4"/>
      <c r="L43" s="4"/>
      <c r="M43" s="4"/>
      <c r="N43" s="59"/>
      <c r="O43" s="60" t="s">
        <v>639</v>
      </c>
      <c r="P43" s="61"/>
      <c r="Q43" s="4"/>
      <c r="R43" s="4"/>
      <c r="S43" s="4"/>
      <c r="T43" s="4"/>
      <c r="U43" s="4"/>
      <c r="V43" s="4"/>
      <c r="W43" s="4"/>
      <c r="X43" s="4"/>
      <c r="Y43" s="62"/>
      <c r="Z43" s="4"/>
      <c r="AA43" s="4"/>
      <c r="AB43" s="4"/>
      <c r="AC43" s="4"/>
      <c r="AD43" s="4"/>
      <c r="AE43" s="4"/>
      <c r="AF43" s="4"/>
      <c r="AG43" s="4"/>
      <c r="AH43" s="4"/>
      <c r="AI43" s="4"/>
      <c r="AJ43" s="4"/>
      <c r="AK43" s="6"/>
      <c r="AL43" s="6"/>
      <c r="AM43" s="6"/>
      <c r="AN43" s="6"/>
      <c r="AO43" s="6"/>
      <c r="AP43" s="6"/>
      <c r="AQ43" s="6"/>
      <c r="AR43" s="6"/>
      <c r="AS43" s="6"/>
      <c r="AT43" s="6"/>
      <c r="AU43" s="6"/>
      <c r="AV43" s="6"/>
      <c r="AW43" s="6"/>
      <c r="AX43" s="6"/>
      <c r="AY43" s="6"/>
      <c r="AZ43" s="6"/>
      <c r="BA43" s="6"/>
      <c r="BB43" s="6"/>
    </row>
    <row r="44" spans="1:54" ht="24">
      <c r="A44" s="7" t="s">
        <v>836</v>
      </c>
      <c r="B44" s="9"/>
      <c r="C44" s="8" t="s">
        <v>1628</v>
      </c>
      <c r="D44" s="8">
        <v>12</v>
      </c>
      <c r="E44" s="9">
        <v>5190396</v>
      </c>
      <c r="F44" s="8" t="s">
        <v>1629</v>
      </c>
      <c r="G44" s="8" t="s">
        <v>1572</v>
      </c>
      <c r="H44" s="8"/>
      <c r="I44" s="10" t="s">
        <v>1630</v>
      </c>
      <c r="J44" s="8">
        <v>2</v>
      </c>
      <c r="K44" s="8"/>
      <c r="L44" s="8"/>
      <c r="M44" s="8"/>
      <c r="N44" s="20"/>
      <c r="O44" s="49" t="s">
        <v>1631</v>
      </c>
      <c r="P44" s="12"/>
      <c r="Q44" s="8"/>
      <c r="R44" s="25"/>
      <c r="S44" s="25"/>
      <c r="T44" s="8"/>
      <c r="U44" s="8"/>
      <c r="V44" s="8"/>
      <c r="W44" s="8"/>
      <c r="X44" s="8"/>
      <c r="Y44" s="22"/>
      <c r="Z44" s="8"/>
      <c r="AA44" s="8"/>
      <c r="AB44" s="8"/>
      <c r="AC44" s="8"/>
      <c r="AD44" s="8"/>
      <c r="AE44" s="8"/>
      <c r="AF44" s="8"/>
      <c r="AG44" s="8"/>
      <c r="AH44" s="8"/>
      <c r="AI44" s="8"/>
      <c r="AJ44" s="8"/>
      <c r="AK44" s="14"/>
      <c r="AL44" s="14"/>
      <c r="AM44" s="14"/>
      <c r="AN44" s="14"/>
      <c r="AO44" s="14"/>
      <c r="AP44" s="14"/>
      <c r="AQ44" s="14"/>
      <c r="AR44" s="14"/>
      <c r="AS44" s="14"/>
      <c r="AT44" s="14"/>
      <c r="AU44" s="14"/>
      <c r="AV44" s="14"/>
      <c r="AW44" s="14"/>
      <c r="AX44" s="14"/>
      <c r="AY44" s="14"/>
      <c r="AZ44" s="14"/>
      <c r="BA44" s="14"/>
      <c r="BB44" s="14"/>
    </row>
    <row r="45" spans="1:54" ht="24">
      <c r="A45" s="7" t="s">
        <v>624</v>
      </c>
      <c r="B45" s="9"/>
      <c r="C45" s="8" t="s">
        <v>1632</v>
      </c>
      <c r="D45" s="8">
        <v>9</v>
      </c>
      <c r="E45" s="9">
        <v>65000000</v>
      </c>
      <c r="F45" s="8" t="s">
        <v>15</v>
      </c>
      <c r="G45" s="8" t="s">
        <v>10</v>
      </c>
      <c r="H45" s="8"/>
      <c r="I45" s="10" t="s">
        <v>1633</v>
      </c>
      <c r="J45" s="8">
        <v>1</v>
      </c>
      <c r="K45" s="8"/>
      <c r="L45" s="8"/>
      <c r="M45" s="8"/>
      <c r="N45" s="20"/>
      <c r="O45" s="49" t="s">
        <v>1634</v>
      </c>
      <c r="P45" s="12"/>
      <c r="Q45" s="8"/>
      <c r="R45" s="25"/>
      <c r="S45" s="25"/>
      <c r="T45" s="8"/>
      <c r="U45" s="8"/>
      <c r="V45" s="8"/>
      <c r="W45" s="8"/>
      <c r="X45" s="8"/>
      <c r="Y45" s="22"/>
      <c r="Z45" s="8"/>
      <c r="AA45" s="8"/>
      <c r="AB45" s="8"/>
      <c r="AC45" s="8"/>
      <c r="AD45" s="8"/>
      <c r="AE45" s="8"/>
      <c r="AF45" s="8"/>
      <c r="AG45" s="8"/>
      <c r="AH45" s="8"/>
      <c r="AI45" s="8"/>
      <c r="AJ45" s="8"/>
      <c r="AK45" s="14"/>
      <c r="AL45" s="14"/>
      <c r="AM45" s="14"/>
      <c r="AN45" s="14"/>
      <c r="AO45" s="14"/>
      <c r="AP45" s="14"/>
      <c r="AQ45" s="14"/>
      <c r="AR45" s="14"/>
      <c r="AS45" s="14"/>
      <c r="AT45" s="14"/>
      <c r="AU45" s="14"/>
      <c r="AV45" s="14"/>
      <c r="AW45" s="14"/>
      <c r="AX45" s="14"/>
      <c r="AY45" s="14"/>
      <c r="AZ45" s="14"/>
      <c r="BA45" s="14"/>
      <c r="BB45" s="14"/>
    </row>
    <row r="46" spans="1:54" ht="24">
      <c r="A46" s="7" t="s">
        <v>698</v>
      </c>
      <c r="B46" s="9"/>
      <c r="C46" s="8" t="s">
        <v>1635</v>
      </c>
      <c r="D46" s="8">
        <v>12</v>
      </c>
      <c r="E46" s="9">
        <v>164000000</v>
      </c>
      <c r="F46" s="8" t="s">
        <v>15</v>
      </c>
      <c r="G46" s="8" t="s">
        <v>10</v>
      </c>
      <c r="H46" s="8"/>
      <c r="I46" s="10" t="s">
        <v>1636</v>
      </c>
      <c r="J46" s="8">
        <v>1</v>
      </c>
      <c r="K46" s="8"/>
      <c r="L46" s="8"/>
      <c r="M46" s="8"/>
      <c r="N46" s="20"/>
      <c r="O46" s="49" t="s">
        <v>1637</v>
      </c>
      <c r="P46" s="12"/>
      <c r="Q46" s="8"/>
      <c r="R46" s="25"/>
      <c r="S46" s="25"/>
      <c r="T46" s="8"/>
      <c r="U46" s="8"/>
      <c r="V46" s="8"/>
      <c r="W46" s="8"/>
      <c r="X46" s="8"/>
      <c r="Y46" s="22"/>
      <c r="Z46" s="8"/>
      <c r="AA46" s="8"/>
      <c r="AB46" s="8"/>
      <c r="AC46" s="8"/>
      <c r="AD46" s="8"/>
      <c r="AE46" s="8"/>
      <c r="AF46" s="8"/>
      <c r="AG46" s="8"/>
      <c r="AH46" s="8"/>
      <c r="AI46" s="8"/>
      <c r="AJ46" s="8"/>
      <c r="AK46" s="14"/>
      <c r="AL46" s="14"/>
      <c r="AM46" s="14"/>
      <c r="AN46" s="14"/>
      <c r="AO46" s="14"/>
      <c r="AP46" s="14"/>
      <c r="AQ46" s="14"/>
      <c r="AR46" s="14"/>
      <c r="AS46" s="14"/>
      <c r="AT46" s="14"/>
      <c r="AU46" s="14"/>
      <c r="AV46" s="14"/>
      <c r="AW46" s="14"/>
      <c r="AX46" s="14"/>
      <c r="AY46" s="14"/>
      <c r="AZ46" s="14"/>
      <c r="BA46" s="14"/>
      <c r="BB46" s="14"/>
    </row>
    <row r="47" spans="1:54">
      <c r="A47" s="7" t="s">
        <v>620</v>
      </c>
      <c r="B47" s="9"/>
      <c r="C47" s="8" t="s">
        <v>1638</v>
      </c>
      <c r="D47" s="8">
        <v>8</v>
      </c>
      <c r="E47" s="9">
        <v>117000000</v>
      </c>
      <c r="F47" s="8" t="s">
        <v>15</v>
      </c>
      <c r="G47" s="8" t="s">
        <v>10</v>
      </c>
      <c r="H47" s="8"/>
      <c r="I47" s="10" t="s">
        <v>1639</v>
      </c>
      <c r="J47" s="8">
        <v>1</v>
      </c>
      <c r="K47" s="8"/>
      <c r="L47" s="8"/>
      <c r="M47" s="8"/>
      <c r="N47" s="20"/>
      <c r="O47" s="49" t="s">
        <v>623</v>
      </c>
      <c r="P47" s="12"/>
      <c r="Q47" s="8"/>
      <c r="R47" s="25"/>
      <c r="S47" s="25"/>
      <c r="T47" s="8"/>
      <c r="U47" s="8"/>
      <c r="V47" s="8"/>
      <c r="W47" s="8"/>
      <c r="X47" s="8"/>
      <c r="Y47" s="22"/>
      <c r="Z47" s="8"/>
      <c r="AA47" s="8"/>
      <c r="AB47" s="8"/>
      <c r="AC47" s="8"/>
      <c r="AD47" s="8"/>
      <c r="AE47" s="8"/>
      <c r="AF47" s="8"/>
      <c r="AG47" s="8"/>
      <c r="AH47" s="8"/>
      <c r="AI47" s="8"/>
      <c r="AJ47" s="8"/>
      <c r="AK47" s="14"/>
      <c r="AL47" s="14"/>
      <c r="AM47" s="14"/>
      <c r="AN47" s="14"/>
      <c r="AO47" s="14"/>
      <c r="AP47" s="14"/>
      <c r="AQ47" s="14"/>
      <c r="AR47" s="14"/>
      <c r="AS47" s="14"/>
      <c r="AT47" s="14"/>
      <c r="AU47" s="14"/>
      <c r="AV47" s="14"/>
      <c r="AW47" s="14"/>
      <c r="AX47" s="14"/>
      <c r="AY47" s="14"/>
      <c r="AZ47" s="14"/>
      <c r="BA47" s="14"/>
      <c r="BB47" s="14"/>
    </row>
    <row r="48" spans="1:54" ht="24">
      <c r="A48" s="7" t="s">
        <v>1105</v>
      </c>
      <c r="B48" s="9"/>
      <c r="C48" s="8" t="s">
        <v>1640</v>
      </c>
      <c r="D48" s="8">
        <v>8</v>
      </c>
      <c r="E48" s="9">
        <v>3600000</v>
      </c>
      <c r="F48" s="8" t="s">
        <v>25</v>
      </c>
      <c r="G48" s="8" t="s">
        <v>10</v>
      </c>
      <c r="H48" s="8"/>
      <c r="I48" s="10" t="s">
        <v>1641</v>
      </c>
      <c r="J48" s="8">
        <v>3</v>
      </c>
      <c r="K48" s="8"/>
      <c r="L48" s="8"/>
      <c r="M48" s="8"/>
      <c r="N48" s="20"/>
      <c r="O48" s="49" t="s">
        <v>1108</v>
      </c>
      <c r="P48" s="12"/>
      <c r="Q48" s="8"/>
      <c r="R48" s="25"/>
      <c r="S48" s="25"/>
      <c r="T48" s="8"/>
      <c r="U48" s="8"/>
      <c r="V48" s="8"/>
      <c r="W48" s="8"/>
      <c r="X48" s="8"/>
      <c r="Y48" s="22"/>
      <c r="Z48" s="8"/>
      <c r="AA48" s="8"/>
      <c r="AB48" s="8"/>
      <c r="AC48" s="8"/>
      <c r="AD48" s="8"/>
      <c r="AE48" s="8"/>
      <c r="AF48" s="8"/>
      <c r="AG48" s="8"/>
      <c r="AH48" s="8"/>
      <c r="AI48" s="8"/>
      <c r="AJ48" s="8"/>
      <c r="AK48" s="14"/>
      <c r="AL48" s="14"/>
      <c r="AM48" s="14"/>
      <c r="AN48" s="14"/>
      <c r="AO48" s="14"/>
      <c r="AP48" s="14"/>
      <c r="AQ48" s="14"/>
      <c r="AR48" s="14"/>
      <c r="AS48" s="14"/>
      <c r="AT48" s="14"/>
      <c r="AU48" s="14"/>
      <c r="AV48" s="14"/>
      <c r="AW48" s="14"/>
      <c r="AX48" s="14"/>
      <c r="AY48" s="14"/>
      <c r="AZ48" s="14"/>
      <c r="BA48" s="14"/>
      <c r="BB48" s="14"/>
    </row>
    <row r="49" spans="1:54" ht="48">
      <c r="A49" s="7" t="s">
        <v>687</v>
      </c>
      <c r="B49" s="9" t="s">
        <v>688</v>
      </c>
      <c r="C49" s="8" t="s">
        <v>1642</v>
      </c>
      <c r="D49" s="8">
        <v>12</v>
      </c>
      <c r="E49" s="9">
        <v>100544934</v>
      </c>
      <c r="F49" s="8" t="s">
        <v>15</v>
      </c>
      <c r="G49" s="8" t="s">
        <v>10</v>
      </c>
      <c r="H49" s="8"/>
      <c r="I49" s="10" t="s">
        <v>1643</v>
      </c>
      <c r="J49" s="8">
        <v>4</v>
      </c>
      <c r="K49" s="8"/>
      <c r="L49" s="8"/>
      <c r="M49" s="8"/>
      <c r="N49" s="20"/>
      <c r="O49" s="49" t="s">
        <v>690</v>
      </c>
      <c r="P49" s="12"/>
      <c r="Q49" s="8"/>
      <c r="R49" s="25"/>
      <c r="S49" s="25"/>
      <c r="T49" s="8"/>
      <c r="U49" s="8"/>
      <c r="V49" s="8"/>
      <c r="W49" s="8"/>
      <c r="X49" s="8"/>
      <c r="Y49" s="22"/>
      <c r="Z49" s="8"/>
      <c r="AA49" s="8"/>
      <c r="AB49" s="8"/>
      <c r="AC49" s="8"/>
      <c r="AD49" s="8"/>
      <c r="AE49" s="8"/>
      <c r="AF49" s="8"/>
      <c r="AG49" s="8"/>
      <c r="AH49" s="8"/>
      <c r="AI49" s="8"/>
      <c r="AJ49" s="8"/>
      <c r="AK49" s="14"/>
      <c r="AL49" s="14"/>
      <c r="AM49" s="14"/>
      <c r="AN49" s="14"/>
      <c r="AO49" s="14"/>
      <c r="AP49" s="14"/>
      <c r="AQ49" s="14"/>
      <c r="AR49" s="14"/>
      <c r="AS49" s="14"/>
      <c r="AT49" s="14"/>
      <c r="AU49" s="14"/>
      <c r="AV49" s="14"/>
      <c r="AW49" s="14"/>
      <c r="AX49" s="14"/>
      <c r="AY49" s="14"/>
      <c r="AZ49" s="14"/>
      <c r="BA49" s="14"/>
      <c r="BB49" s="14"/>
    </row>
    <row r="50" spans="1:54" ht="48">
      <c r="A50" s="7" t="s">
        <v>13</v>
      </c>
      <c r="B50" s="9"/>
      <c r="C50" s="8" t="s">
        <v>1644</v>
      </c>
      <c r="D50" s="8">
        <v>12</v>
      </c>
      <c r="E50" s="9">
        <v>32888300</v>
      </c>
      <c r="F50" s="8" t="s">
        <v>15</v>
      </c>
      <c r="G50" s="8" t="s">
        <v>10</v>
      </c>
      <c r="H50" s="8"/>
      <c r="I50" s="10" t="s">
        <v>1645</v>
      </c>
      <c r="J50" s="8">
        <v>4</v>
      </c>
      <c r="K50" s="8"/>
      <c r="L50" s="8"/>
      <c r="M50" s="8"/>
      <c r="N50" s="20"/>
      <c r="O50" s="49" t="s">
        <v>1646</v>
      </c>
      <c r="P50" s="12"/>
      <c r="Q50" s="8"/>
      <c r="R50" s="25"/>
      <c r="S50" s="25"/>
      <c r="T50" s="8"/>
      <c r="U50" s="8"/>
      <c r="V50" s="8"/>
      <c r="W50" s="8"/>
      <c r="X50" s="8"/>
      <c r="Y50" s="22"/>
      <c r="Z50" s="8"/>
      <c r="AA50" s="8"/>
      <c r="AB50" s="8"/>
      <c r="AC50" s="8"/>
      <c r="AD50" s="8"/>
      <c r="AE50" s="8"/>
      <c r="AF50" s="8"/>
      <c r="AG50" s="8"/>
      <c r="AH50" s="8"/>
      <c r="AI50" s="8"/>
      <c r="AJ50" s="8"/>
      <c r="AK50" s="14"/>
      <c r="AL50" s="14"/>
      <c r="AM50" s="14"/>
      <c r="AN50" s="14"/>
      <c r="AO50" s="14"/>
      <c r="AP50" s="14"/>
      <c r="AQ50" s="14"/>
      <c r="AR50" s="14"/>
      <c r="AS50" s="14"/>
      <c r="AT50" s="14"/>
      <c r="AU50" s="14"/>
      <c r="AV50" s="14"/>
      <c r="AW50" s="14"/>
      <c r="AX50" s="14"/>
      <c r="AY50" s="14"/>
      <c r="AZ50" s="14"/>
      <c r="BA50" s="14"/>
      <c r="BB50" s="14"/>
    </row>
    <row r="51" spans="1:54" ht="24">
      <c r="A51" s="7" t="s">
        <v>674</v>
      </c>
      <c r="B51" s="9"/>
      <c r="C51" s="8" t="s">
        <v>1647</v>
      </c>
      <c r="D51" s="8">
        <v>12</v>
      </c>
      <c r="E51" s="9">
        <v>35000</v>
      </c>
      <c r="F51" s="8" t="s">
        <v>15</v>
      </c>
      <c r="G51" s="8" t="s">
        <v>10</v>
      </c>
      <c r="H51" s="8"/>
      <c r="I51" s="10" t="s">
        <v>1648</v>
      </c>
      <c r="J51" s="8">
        <v>1</v>
      </c>
      <c r="K51" s="8"/>
      <c r="L51" s="8"/>
      <c r="M51" s="8"/>
      <c r="N51" s="20"/>
      <c r="O51" s="49" t="s">
        <v>677</v>
      </c>
      <c r="P51" s="12"/>
      <c r="Q51" s="8"/>
      <c r="R51" s="25"/>
      <c r="S51" s="25"/>
      <c r="T51" s="8"/>
      <c r="U51" s="8"/>
      <c r="V51" s="8"/>
      <c r="W51" s="8"/>
      <c r="X51" s="8"/>
      <c r="Y51" s="22"/>
      <c r="Z51" s="8"/>
      <c r="AA51" s="8"/>
      <c r="AB51" s="8"/>
      <c r="AC51" s="8"/>
      <c r="AD51" s="8"/>
      <c r="AE51" s="8"/>
      <c r="AF51" s="8"/>
      <c r="AG51" s="8"/>
      <c r="AH51" s="8"/>
      <c r="AI51" s="8"/>
      <c r="AJ51" s="8"/>
      <c r="AK51" s="14"/>
      <c r="AL51" s="14"/>
      <c r="AM51" s="14"/>
      <c r="AN51" s="14"/>
      <c r="AO51" s="14"/>
      <c r="AP51" s="14"/>
      <c r="AQ51" s="14"/>
      <c r="AR51" s="14"/>
      <c r="AS51" s="14"/>
      <c r="AT51" s="14"/>
      <c r="AU51" s="14"/>
      <c r="AV51" s="14"/>
      <c r="AW51" s="14"/>
      <c r="AX51" s="14"/>
      <c r="AY51" s="14"/>
      <c r="AZ51" s="14"/>
      <c r="BA51" s="14"/>
      <c r="BB51" s="14"/>
    </row>
    <row r="52" spans="1:54" ht="36">
      <c r="A52" s="7" t="s">
        <v>683</v>
      </c>
      <c r="B52" s="9" t="s">
        <v>684</v>
      </c>
      <c r="C52" s="8" t="s">
        <v>1649</v>
      </c>
      <c r="D52" s="8">
        <v>12</v>
      </c>
      <c r="E52" s="9">
        <v>112000</v>
      </c>
      <c r="F52" s="8" t="s">
        <v>1629</v>
      </c>
      <c r="G52" s="8" t="s">
        <v>1572</v>
      </c>
      <c r="H52" s="8"/>
      <c r="I52" s="10" t="s">
        <v>1650</v>
      </c>
      <c r="J52" s="8">
        <v>5</v>
      </c>
      <c r="K52" s="8"/>
      <c r="L52" s="8"/>
      <c r="M52" s="8"/>
      <c r="N52" s="20"/>
      <c r="O52" s="49" t="s">
        <v>686</v>
      </c>
      <c r="P52" s="12"/>
      <c r="Q52" s="8"/>
      <c r="R52" s="25"/>
      <c r="S52" s="25"/>
      <c r="T52" s="8"/>
      <c r="U52" s="8"/>
      <c r="V52" s="8"/>
      <c r="W52" s="8"/>
      <c r="X52" s="8"/>
      <c r="Y52" s="22"/>
      <c r="Z52" s="8"/>
      <c r="AA52" s="8"/>
      <c r="AB52" s="8"/>
      <c r="AC52" s="8"/>
      <c r="AD52" s="8"/>
      <c r="AE52" s="8"/>
      <c r="AF52" s="8"/>
      <c r="AG52" s="8"/>
      <c r="AH52" s="8"/>
      <c r="AI52" s="8"/>
      <c r="AJ52" s="8"/>
      <c r="AK52" s="14"/>
      <c r="AL52" s="14"/>
      <c r="AM52" s="14"/>
      <c r="AN52" s="14"/>
      <c r="AO52" s="14"/>
      <c r="AP52" s="14"/>
      <c r="AQ52" s="14"/>
      <c r="AR52" s="14"/>
      <c r="AS52" s="14"/>
      <c r="AT52" s="14"/>
      <c r="AU52" s="14"/>
      <c r="AV52" s="14"/>
      <c r="AW52" s="14"/>
      <c r="AX52" s="14"/>
      <c r="AY52" s="14"/>
      <c r="AZ52" s="14"/>
      <c r="BA52" s="14"/>
      <c r="BB52" s="14"/>
    </row>
    <row r="53" spans="1:54" ht="24">
      <c r="A53" s="7" t="s">
        <v>678</v>
      </c>
      <c r="B53" s="9" t="s">
        <v>679</v>
      </c>
      <c r="C53" s="8" t="s">
        <v>1651</v>
      </c>
      <c r="D53" s="8">
        <v>12</v>
      </c>
      <c r="E53" s="9">
        <v>2200000</v>
      </c>
      <c r="F53" s="8" t="s">
        <v>1629</v>
      </c>
      <c r="G53" s="8" t="s">
        <v>1572</v>
      </c>
      <c r="H53" s="8"/>
      <c r="I53" s="10" t="s">
        <v>1652</v>
      </c>
      <c r="J53" s="8">
        <v>2</v>
      </c>
      <c r="K53" s="8"/>
      <c r="L53" s="8"/>
      <c r="M53" s="8"/>
      <c r="N53" s="20"/>
      <c r="O53" s="49" t="s">
        <v>682</v>
      </c>
      <c r="P53" s="12"/>
      <c r="Q53" s="8"/>
      <c r="R53" s="25"/>
      <c r="S53" s="25"/>
      <c r="T53" s="8"/>
      <c r="U53" s="8"/>
      <c r="V53" s="8"/>
      <c r="W53" s="8"/>
      <c r="X53" s="8"/>
      <c r="Y53" s="22"/>
      <c r="Z53" s="8"/>
      <c r="AA53" s="8"/>
      <c r="AB53" s="8"/>
      <c r="AC53" s="8"/>
      <c r="AD53" s="8"/>
      <c r="AE53" s="8"/>
      <c r="AF53" s="8"/>
      <c r="AG53" s="8"/>
      <c r="AH53" s="8"/>
      <c r="AI53" s="8"/>
      <c r="AJ53" s="8"/>
      <c r="AK53" s="14"/>
      <c r="AL53" s="14"/>
      <c r="AM53" s="14"/>
      <c r="AN53" s="14"/>
      <c r="AO53" s="14"/>
      <c r="AP53" s="14"/>
      <c r="AQ53" s="14"/>
      <c r="AR53" s="14"/>
      <c r="AS53" s="14"/>
      <c r="AT53" s="14"/>
      <c r="AU53" s="14"/>
      <c r="AV53" s="14"/>
      <c r="AW53" s="14"/>
      <c r="AX53" s="14"/>
      <c r="AY53" s="14"/>
      <c r="AZ53" s="14"/>
      <c r="BA53" s="14"/>
      <c r="BB53" s="14"/>
    </row>
    <row r="54" spans="1:54" ht="36">
      <c r="A54" s="7" t="s">
        <v>667</v>
      </c>
      <c r="B54" s="9" t="s">
        <v>668</v>
      </c>
      <c r="C54" s="8" t="s">
        <v>1653</v>
      </c>
      <c r="D54" s="8">
        <v>12</v>
      </c>
      <c r="E54" s="9" t="s">
        <v>107</v>
      </c>
      <c r="F54" s="8" t="s">
        <v>1654</v>
      </c>
      <c r="G54" s="8" t="s">
        <v>10</v>
      </c>
      <c r="H54" s="8"/>
      <c r="I54" s="10" t="s">
        <v>107</v>
      </c>
      <c r="J54" s="8">
        <v>3</v>
      </c>
      <c r="K54" s="8"/>
      <c r="L54" s="8"/>
      <c r="M54" s="8"/>
      <c r="N54" s="20"/>
      <c r="O54" s="49" t="s">
        <v>1655</v>
      </c>
      <c r="P54" s="12"/>
      <c r="Q54" s="8"/>
      <c r="R54" s="25"/>
      <c r="S54" s="25"/>
      <c r="T54" s="8"/>
      <c r="U54" s="8"/>
      <c r="V54" s="8"/>
      <c r="W54" s="8"/>
      <c r="X54" s="8"/>
      <c r="Y54" s="22"/>
      <c r="Z54" s="8"/>
      <c r="AA54" s="8"/>
      <c r="AB54" s="8"/>
      <c r="AC54" s="8"/>
      <c r="AD54" s="8"/>
      <c r="AE54" s="8"/>
      <c r="AF54" s="8"/>
      <c r="AG54" s="8"/>
      <c r="AH54" s="8"/>
      <c r="AI54" s="8"/>
      <c r="AJ54" s="8"/>
      <c r="AK54" s="14"/>
      <c r="AL54" s="14"/>
      <c r="AM54" s="14"/>
      <c r="AN54" s="14"/>
      <c r="AO54" s="14"/>
      <c r="AP54" s="14"/>
      <c r="AQ54" s="14"/>
      <c r="AR54" s="14"/>
      <c r="AS54" s="14"/>
      <c r="AT54" s="14"/>
      <c r="AU54" s="14"/>
      <c r="AV54" s="14"/>
      <c r="AW54" s="14"/>
      <c r="AX54" s="14"/>
      <c r="AY54" s="14"/>
      <c r="AZ54" s="14"/>
      <c r="BA54" s="14"/>
      <c r="BB54" s="14"/>
    </row>
    <row r="55" spans="1:54">
      <c r="A55" s="7"/>
      <c r="B55" s="9"/>
      <c r="C55" s="8"/>
      <c r="D55" s="8"/>
      <c r="E55" s="9"/>
      <c r="F55" s="8"/>
      <c r="G55" s="8"/>
      <c r="H55" s="8"/>
      <c r="I55" s="10"/>
      <c r="J55" s="8"/>
      <c r="K55" s="8"/>
      <c r="L55" s="8"/>
      <c r="M55" s="8"/>
      <c r="N55" s="20"/>
      <c r="O55" s="12"/>
      <c r="P55" s="12"/>
      <c r="Q55" s="8"/>
      <c r="R55" s="25"/>
      <c r="S55" s="25"/>
      <c r="T55" s="8"/>
      <c r="U55" s="8"/>
      <c r="V55" s="8"/>
      <c r="W55" s="8"/>
      <c r="X55" s="8"/>
      <c r="Y55" s="22"/>
      <c r="Z55" s="8"/>
      <c r="AA55" s="8"/>
      <c r="AB55" s="8"/>
      <c r="AC55" s="8"/>
      <c r="AD55" s="8"/>
      <c r="AE55" s="8"/>
      <c r="AF55" s="8"/>
      <c r="AG55" s="8"/>
      <c r="AH55" s="8"/>
      <c r="AI55" s="8"/>
      <c r="AJ55" s="8"/>
      <c r="AK55" s="14"/>
      <c r="AL55" s="14"/>
      <c r="AM55" s="14"/>
      <c r="AN55" s="14"/>
      <c r="AO55" s="14"/>
      <c r="AP55" s="14"/>
      <c r="AQ55" s="14"/>
      <c r="AR55" s="14"/>
      <c r="AS55" s="14"/>
      <c r="AT55" s="14"/>
      <c r="AU55" s="14"/>
      <c r="AV55" s="14"/>
      <c r="AW55" s="14"/>
      <c r="AX55" s="14"/>
      <c r="AY55" s="14"/>
      <c r="AZ55" s="14"/>
      <c r="BA55" s="14"/>
      <c r="BB55" s="14"/>
    </row>
  </sheetData>
  <hyperlinks>
    <hyperlink ref="O4" r:id="rId1" xr:uid="{00000000-0004-0000-0900-000000000000}"/>
    <hyperlink ref="O5" r:id="rId2" xr:uid="{00000000-0004-0000-0900-000001000000}"/>
    <hyperlink ref="O6" r:id="rId3" xr:uid="{00000000-0004-0000-0900-000002000000}"/>
    <hyperlink ref="A7" r:id="rId4" xr:uid="{00000000-0004-0000-0900-000003000000}"/>
    <hyperlink ref="O7" r:id="rId5" xr:uid="{00000000-0004-0000-0900-000004000000}"/>
    <hyperlink ref="O8" r:id="rId6" xr:uid="{00000000-0004-0000-0900-000005000000}"/>
    <hyperlink ref="O9" r:id="rId7" xr:uid="{00000000-0004-0000-0900-000006000000}"/>
    <hyperlink ref="O10" r:id="rId8" xr:uid="{00000000-0004-0000-0900-000007000000}"/>
    <hyperlink ref="O11" r:id="rId9" xr:uid="{00000000-0004-0000-0900-000008000000}"/>
    <hyperlink ref="O12" r:id="rId10" xr:uid="{00000000-0004-0000-0900-000009000000}"/>
    <hyperlink ref="O13" r:id="rId11" xr:uid="{00000000-0004-0000-0900-00000A000000}"/>
    <hyperlink ref="O16" r:id="rId12" xr:uid="{00000000-0004-0000-0900-00000B000000}"/>
    <hyperlink ref="O18" r:id="rId13" xr:uid="{00000000-0004-0000-0900-00000C000000}"/>
    <hyperlink ref="C21" r:id="rId14" xr:uid="{00000000-0004-0000-0900-00000D000000}"/>
    <hyperlink ref="O23" r:id="rId15" xr:uid="{00000000-0004-0000-0900-00000E000000}"/>
    <hyperlink ref="O24" r:id="rId16" location="71522f3f5a66" xr:uid="{00000000-0004-0000-0900-00000F000000}"/>
    <hyperlink ref="O25" r:id="rId17" xr:uid="{00000000-0004-0000-0900-000010000000}"/>
    <hyperlink ref="O26" r:id="rId18" xr:uid="{00000000-0004-0000-0900-000011000000}"/>
    <hyperlink ref="P26" r:id="rId19" xr:uid="{00000000-0004-0000-0900-000012000000}"/>
    <hyperlink ref="Q26" r:id="rId20" xr:uid="{00000000-0004-0000-0900-000013000000}"/>
    <hyperlink ref="O27" r:id="rId21" xr:uid="{00000000-0004-0000-0900-000014000000}"/>
    <hyperlink ref="O28" r:id="rId22" xr:uid="{00000000-0004-0000-0900-000015000000}"/>
    <hyperlink ref="O29" r:id="rId23" xr:uid="{00000000-0004-0000-0900-000016000000}"/>
    <hyperlink ref="P29" r:id="rId24" xr:uid="{00000000-0004-0000-0900-000017000000}"/>
    <hyperlink ref="O30" r:id="rId25" xr:uid="{00000000-0004-0000-0900-000018000000}"/>
    <hyperlink ref="P30" r:id="rId26" xr:uid="{00000000-0004-0000-0900-000019000000}"/>
    <hyperlink ref="O31" r:id="rId27" xr:uid="{00000000-0004-0000-0900-00001A000000}"/>
    <hyperlink ref="O32" r:id="rId28" xr:uid="{00000000-0004-0000-0900-00001B000000}"/>
    <hyperlink ref="O33" r:id="rId29" xr:uid="{00000000-0004-0000-0900-00001C000000}"/>
    <hyperlink ref="O34" r:id="rId30" xr:uid="{00000000-0004-0000-0900-00001D000000}"/>
    <hyperlink ref="O35" r:id="rId31" location="417df31e2143" xr:uid="{00000000-0004-0000-0900-00001E000000}"/>
    <hyperlink ref="O36" r:id="rId32" xr:uid="{00000000-0004-0000-0900-00001F000000}"/>
    <hyperlink ref="A37" r:id="rId33" xr:uid="{00000000-0004-0000-0900-000020000000}"/>
    <hyperlink ref="O37" r:id="rId34" xr:uid="{00000000-0004-0000-0900-000021000000}"/>
    <hyperlink ref="O38" r:id="rId35" xr:uid="{00000000-0004-0000-0900-000022000000}"/>
    <hyperlink ref="O39" r:id="rId36" xr:uid="{00000000-0004-0000-0900-000023000000}"/>
    <hyperlink ref="O40" r:id="rId37" xr:uid="{00000000-0004-0000-0900-000024000000}"/>
    <hyperlink ref="O41" r:id="rId38" xr:uid="{00000000-0004-0000-0900-000025000000}"/>
    <hyperlink ref="O42" r:id="rId39" xr:uid="{00000000-0004-0000-0900-000026000000}"/>
    <hyperlink ref="O43" r:id="rId40" xr:uid="{00000000-0004-0000-0900-000027000000}"/>
    <hyperlink ref="O44" r:id="rId41" xr:uid="{00000000-0004-0000-0900-000028000000}"/>
    <hyperlink ref="O45" r:id="rId42" xr:uid="{00000000-0004-0000-0900-000029000000}"/>
    <hyperlink ref="O46" r:id="rId43" xr:uid="{00000000-0004-0000-0900-00002A000000}"/>
    <hyperlink ref="O47" r:id="rId44" xr:uid="{00000000-0004-0000-0900-00002B000000}"/>
    <hyperlink ref="O48" r:id="rId45" xr:uid="{00000000-0004-0000-0900-00002C000000}"/>
    <hyperlink ref="O49" r:id="rId46" xr:uid="{00000000-0004-0000-0900-00002D000000}"/>
    <hyperlink ref="O50" r:id="rId47" xr:uid="{00000000-0004-0000-0900-00002E000000}"/>
    <hyperlink ref="O51" r:id="rId48" xr:uid="{00000000-0004-0000-0900-00002F000000}"/>
    <hyperlink ref="O52" r:id="rId49" xr:uid="{00000000-0004-0000-0900-000030000000}"/>
    <hyperlink ref="O53" r:id="rId50" xr:uid="{00000000-0004-0000-0900-000031000000}"/>
    <hyperlink ref="O54" r:id="rId51" xr:uid="{00000000-0004-0000-0900-00003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J39"/>
  <sheetViews>
    <sheetView workbookViewId="0">
      <pane ySplit="3" topLeftCell="A4" activePane="bottomLeft" state="frozen"/>
      <selection pane="bottomLeft" activeCell="B5" sqref="B5"/>
    </sheetView>
  </sheetViews>
  <sheetFormatPr defaultColWidth="12.5703125" defaultRowHeight="12.75" customHeight="1"/>
  <cols>
    <col min="1" max="1" width="29.7109375" customWidth="1"/>
    <col min="2" max="2" width="53.140625" customWidth="1"/>
    <col min="3" max="3" width="16.28515625" customWidth="1"/>
    <col min="4" max="4" width="10.42578125" customWidth="1"/>
    <col min="5" max="5" width="14.7109375" customWidth="1"/>
    <col min="6" max="6" width="13" customWidth="1"/>
    <col min="7" max="7" width="14.85546875" customWidth="1"/>
    <col min="8" max="8" width="10.140625" customWidth="1"/>
    <col min="9" max="9" width="11.85546875" customWidth="1"/>
    <col min="10" max="10" width="12.140625" customWidth="1"/>
    <col min="11" max="12" width="15.140625" customWidth="1"/>
    <col min="13" max="13" width="8.7109375" customWidth="1"/>
    <col min="14" max="14" width="2" customWidth="1"/>
    <col min="15" max="18" width="15.140625" customWidth="1"/>
    <col min="19" max="19" width="8.28515625" customWidth="1"/>
    <col min="20" max="20" width="8.140625" customWidth="1"/>
    <col min="21" max="21" width="7" customWidth="1"/>
    <col min="22" max="22" width="9.28515625" customWidth="1"/>
    <col min="23" max="24" width="9.140625" customWidth="1"/>
    <col min="25" max="25" width="1.7109375" customWidth="1"/>
    <col min="26" max="36" width="15.140625" customWidth="1"/>
  </cols>
  <sheetData>
    <row r="1" spans="1:36" ht="12.75" customHeight="1">
      <c r="A1" s="8" t="s">
        <v>1492</v>
      </c>
      <c r="B1" s="8" t="s">
        <v>1494</v>
      </c>
      <c r="C1" s="8" t="s">
        <v>1493</v>
      </c>
      <c r="D1" s="8" t="s">
        <v>1495</v>
      </c>
      <c r="E1" s="9" t="s">
        <v>1496</v>
      </c>
      <c r="F1" s="8" t="s">
        <v>1497</v>
      </c>
      <c r="G1" s="8" t="s">
        <v>1498</v>
      </c>
      <c r="H1" s="8" t="s">
        <v>1499</v>
      </c>
      <c r="I1" s="9" t="s">
        <v>1500</v>
      </c>
      <c r="J1" s="8" t="s">
        <v>1501</v>
      </c>
      <c r="K1" s="9" t="s">
        <v>1502</v>
      </c>
      <c r="L1" s="8" t="s">
        <v>1503</v>
      </c>
      <c r="M1" s="8" t="s">
        <v>1504</v>
      </c>
      <c r="N1" s="11"/>
      <c r="O1" s="12" t="s">
        <v>1505</v>
      </c>
      <c r="P1" s="12" t="s">
        <v>1506</v>
      </c>
      <c r="Q1" s="8" t="s">
        <v>1507</v>
      </c>
      <c r="R1" s="8"/>
      <c r="S1" s="8"/>
      <c r="T1" s="8"/>
      <c r="U1" s="8"/>
      <c r="V1" s="8"/>
      <c r="W1" s="8"/>
      <c r="X1" s="8"/>
      <c r="Y1" s="13"/>
      <c r="Z1" s="8"/>
      <c r="AA1" s="8"/>
      <c r="AB1" s="8"/>
      <c r="AC1" s="8"/>
      <c r="AD1" s="8"/>
      <c r="AE1" s="8"/>
      <c r="AF1" s="8"/>
      <c r="AG1" s="8"/>
      <c r="AH1" s="8"/>
      <c r="AI1" s="8"/>
      <c r="AJ1" s="8"/>
    </row>
    <row r="2" spans="1:36" ht="12.75" customHeight="1">
      <c r="A2" s="7" t="s">
        <v>1474</v>
      </c>
      <c r="B2" s="7" t="s">
        <v>2</v>
      </c>
      <c r="C2" s="7" t="s">
        <v>0</v>
      </c>
      <c r="D2" s="7" t="s">
        <v>1475</v>
      </c>
      <c r="E2" s="15" t="s">
        <v>1</v>
      </c>
      <c r="F2" s="16" t="s">
        <v>1508</v>
      </c>
      <c r="G2" s="7" t="s">
        <v>1509</v>
      </c>
      <c r="H2" s="7" t="s">
        <v>3</v>
      </c>
      <c r="I2" s="63" t="s">
        <v>1510</v>
      </c>
      <c r="J2" s="7" t="s">
        <v>1476</v>
      </c>
      <c r="K2" s="15" t="s">
        <v>1511</v>
      </c>
      <c r="L2" s="7" t="s">
        <v>1511</v>
      </c>
      <c r="M2" s="7" t="s">
        <v>1512</v>
      </c>
      <c r="N2" s="11"/>
      <c r="O2" s="18" t="s">
        <v>5</v>
      </c>
      <c r="P2" s="18" t="s">
        <v>6</v>
      </c>
      <c r="Q2" s="7" t="s">
        <v>1513</v>
      </c>
      <c r="R2" s="7" t="s">
        <v>4</v>
      </c>
      <c r="S2" s="7" t="s">
        <v>1511</v>
      </c>
      <c r="T2" s="7" t="s">
        <v>1511</v>
      </c>
      <c r="U2" s="7" t="s">
        <v>1511</v>
      </c>
      <c r="V2" s="7" t="s">
        <v>1511</v>
      </c>
      <c r="W2" s="7" t="s">
        <v>1511</v>
      </c>
      <c r="X2" s="7" t="s">
        <v>1511</v>
      </c>
      <c r="Y2" s="13"/>
      <c r="Z2" s="7" t="s">
        <v>1514</v>
      </c>
      <c r="AA2" s="7" t="s">
        <v>1514</v>
      </c>
      <c r="AB2" s="7" t="s">
        <v>1514</v>
      </c>
      <c r="AC2" s="7" t="s">
        <v>1514</v>
      </c>
      <c r="AD2" s="7" t="s">
        <v>1514</v>
      </c>
      <c r="AE2" s="7" t="s">
        <v>1514</v>
      </c>
      <c r="AF2" s="7" t="s">
        <v>1514</v>
      </c>
      <c r="AG2" s="7" t="s">
        <v>1514</v>
      </c>
      <c r="AH2" s="7" t="s">
        <v>1514</v>
      </c>
      <c r="AI2" s="7" t="s">
        <v>1514</v>
      </c>
      <c r="AJ2" s="8"/>
    </row>
    <row r="3" spans="1:36" ht="12.75" customHeight="1">
      <c r="A3" s="8"/>
      <c r="B3" s="8" t="s">
        <v>1515</v>
      </c>
      <c r="C3" s="8"/>
      <c r="D3" s="8" t="s">
        <v>1656</v>
      </c>
      <c r="E3" s="9" t="s">
        <v>1517</v>
      </c>
      <c r="F3" s="8"/>
      <c r="G3" s="8"/>
      <c r="H3" s="8"/>
      <c r="I3" s="9"/>
      <c r="J3" s="64" t="s">
        <v>1657</v>
      </c>
      <c r="K3" s="8"/>
      <c r="L3" s="8"/>
      <c r="M3" s="8" t="s">
        <v>1519</v>
      </c>
      <c r="N3" s="20"/>
      <c r="O3" s="12"/>
      <c r="P3" s="12"/>
      <c r="Q3" s="8"/>
      <c r="R3" s="21"/>
      <c r="S3" s="8"/>
      <c r="T3" s="8"/>
      <c r="U3" s="8"/>
      <c r="V3" s="8"/>
      <c r="W3" s="21"/>
      <c r="X3" s="8"/>
      <c r="Y3" s="22"/>
      <c r="Z3" s="8"/>
      <c r="AA3" s="8"/>
      <c r="AB3" s="8"/>
      <c r="AC3" s="8"/>
      <c r="AD3" s="8"/>
      <c r="AE3" s="8"/>
      <c r="AF3" s="8"/>
      <c r="AG3" s="8"/>
      <c r="AH3" s="8"/>
      <c r="AI3" s="8"/>
      <c r="AJ3" s="8"/>
    </row>
    <row r="4" spans="1:36" ht="12.75" customHeight="1">
      <c r="A4" s="65" t="s">
        <v>1658</v>
      </c>
      <c r="B4" s="65" t="s">
        <v>1659</v>
      </c>
      <c r="C4" s="66"/>
      <c r="D4" s="65">
        <v>8</v>
      </c>
      <c r="E4" s="66" t="s">
        <v>1660</v>
      </c>
      <c r="F4" s="65" t="s">
        <v>15</v>
      </c>
      <c r="G4" s="65" t="s">
        <v>10</v>
      </c>
      <c r="H4" s="65"/>
      <c r="I4" s="66">
        <v>30000</v>
      </c>
      <c r="J4" s="65">
        <v>1</v>
      </c>
      <c r="K4" s="65"/>
      <c r="L4" s="65"/>
      <c r="M4" s="65"/>
      <c r="N4" s="67"/>
      <c r="O4" s="24" t="s">
        <v>1661</v>
      </c>
      <c r="P4" s="68"/>
      <c r="Q4" s="65"/>
      <c r="R4" s="69"/>
      <c r="S4" s="69"/>
      <c r="T4" s="65"/>
      <c r="U4" s="65"/>
      <c r="V4" s="65"/>
      <c r="W4" s="65"/>
      <c r="X4" s="65"/>
      <c r="Y4" s="70"/>
      <c r="Z4" s="65"/>
      <c r="AA4" s="65"/>
      <c r="AB4" s="65"/>
      <c r="AC4" s="65"/>
      <c r="AD4" s="65"/>
      <c r="AE4" s="65"/>
      <c r="AF4" s="65"/>
      <c r="AG4" s="65"/>
      <c r="AH4" s="65"/>
      <c r="AI4" s="65"/>
      <c r="AJ4" s="65"/>
    </row>
    <row r="5" spans="1:36" ht="12.75" customHeight="1">
      <c r="A5" s="8" t="s">
        <v>1088</v>
      </c>
      <c r="B5" s="8"/>
      <c r="C5" s="8" t="s">
        <v>1521</v>
      </c>
      <c r="D5" s="8">
        <v>8</v>
      </c>
      <c r="E5" s="9">
        <v>8000000</v>
      </c>
      <c r="F5" s="8" t="s">
        <v>15</v>
      </c>
      <c r="G5" s="8" t="s">
        <v>10</v>
      </c>
      <c r="H5" s="8"/>
      <c r="I5" s="9">
        <v>8000000</v>
      </c>
      <c r="J5" s="8">
        <v>1</v>
      </c>
      <c r="K5" s="8"/>
      <c r="L5" s="8"/>
      <c r="M5" s="8"/>
      <c r="N5" s="20"/>
      <c r="O5" s="24" t="s">
        <v>1090</v>
      </c>
      <c r="P5" s="12"/>
      <c r="Q5" s="8"/>
      <c r="R5" s="25"/>
      <c r="S5" s="25"/>
      <c r="T5" s="8"/>
      <c r="U5" s="8"/>
      <c r="V5" s="8"/>
      <c r="W5" s="8"/>
      <c r="X5" s="8"/>
      <c r="Y5" s="22"/>
      <c r="Z5" s="8"/>
      <c r="AA5" s="8"/>
      <c r="AB5" s="8"/>
      <c r="AC5" s="8"/>
      <c r="AD5" s="8"/>
      <c r="AE5" s="8"/>
      <c r="AF5" s="8"/>
      <c r="AG5" s="8"/>
      <c r="AH5" s="8"/>
      <c r="AI5" s="8"/>
      <c r="AJ5" s="8"/>
    </row>
    <row r="6" spans="1:36" ht="12.75" customHeight="1">
      <c r="A6" s="8" t="s">
        <v>1044</v>
      </c>
      <c r="B6" s="8" t="s">
        <v>1662</v>
      </c>
      <c r="C6" s="8"/>
      <c r="D6" s="8">
        <v>8</v>
      </c>
      <c r="E6" s="9">
        <v>6500000</v>
      </c>
      <c r="F6" s="3" t="s">
        <v>25</v>
      </c>
      <c r="G6" s="8" t="s">
        <v>1538</v>
      </c>
      <c r="H6" s="8"/>
      <c r="I6" s="9">
        <v>6500000</v>
      </c>
      <c r="J6" s="8">
        <v>2</v>
      </c>
      <c r="K6" s="9"/>
      <c r="L6" s="8"/>
      <c r="M6" s="8"/>
      <c r="N6" s="20"/>
      <c r="O6" s="24" t="s">
        <v>1047</v>
      </c>
      <c r="P6" s="12"/>
      <c r="Q6" s="8"/>
      <c r="R6" s="8"/>
      <c r="S6" s="8"/>
      <c r="T6" s="8"/>
      <c r="U6" s="8"/>
      <c r="V6" s="8"/>
      <c r="W6" s="8"/>
      <c r="X6" s="8"/>
      <c r="Y6" s="22"/>
      <c r="Z6" s="8"/>
      <c r="AA6" s="8"/>
      <c r="AB6" s="8"/>
      <c r="AC6" s="8"/>
      <c r="AD6" s="8"/>
      <c r="AE6" s="8"/>
      <c r="AF6" s="8"/>
      <c r="AG6" s="8"/>
      <c r="AH6" s="8"/>
      <c r="AI6" s="8"/>
      <c r="AJ6" s="8"/>
    </row>
    <row r="7" spans="1:36" ht="12.75" customHeight="1">
      <c r="A7" s="8" t="s">
        <v>1064</v>
      </c>
      <c r="B7" s="8"/>
      <c r="C7" s="9"/>
      <c r="D7" s="8">
        <v>8</v>
      </c>
      <c r="E7" s="9">
        <v>24000000</v>
      </c>
      <c r="F7" s="8" t="s">
        <v>15</v>
      </c>
      <c r="G7" s="8" t="s">
        <v>10</v>
      </c>
      <c r="H7" s="8"/>
      <c r="I7" s="9">
        <v>24000000</v>
      </c>
      <c r="J7" s="8">
        <v>2</v>
      </c>
      <c r="K7" s="8"/>
      <c r="L7" s="8"/>
      <c r="M7" s="8"/>
      <c r="N7" s="20"/>
      <c r="O7" s="24" t="s">
        <v>1066</v>
      </c>
      <c r="P7" s="12"/>
      <c r="Q7" s="8"/>
      <c r="R7" s="25"/>
      <c r="S7" s="25"/>
      <c r="T7" s="8"/>
      <c r="U7" s="8"/>
      <c r="V7" s="8"/>
      <c r="W7" s="8"/>
      <c r="X7" s="8"/>
      <c r="Y7" s="22"/>
      <c r="Z7" s="8"/>
      <c r="AA7" s="8"/>
      <c r="AB7" s="8"/>
      <c r="AC7" s="8"/>
      <c r="AD7" s="8"/>
      <c r="AE7" s="8"/>
      <c r="AF7" s="8"/>
      <c r="AG7" s="8"/>
      <c r="AH7" s="8"/>
      <c r="AI7" s="8"/>
      <c r="AJ7" s="8"/>
    </row>
    <row r="8" spans="1:36" ht="12.75" customHeight="1">
      <c r="A8" s="8" t="s">
        <v>1225</v>
      </c>
      <c r="B8" s="8" t="s">
        <v>1663</v>
      </c>
      <c r="C8" s="9" t="s">
        <v>1664</v>
      </c>
      <c r="D8" s="8">
        <v>7</v>
      </c>
      <c r="E8" s="9">
        <v>35000000</v>
      </c>
      <c r="F8" s="8" t="s">
        <v>15</v>
      </c>
      <c r="G8" s="8" t="s">
        <v>10</v>
      </c>
      <c r="H8" s="8"/>
      <c r="I8" s="9">
        <v>35000000</v>
      </c>
      <c r="J8" s="8">
        <v>3</v>
      </c>
      <c r="K8" s="8"/>
      <c r="L8" s="8"/>
      <c r="M8" s="8"/>
      <c r="N8" s="20"/>
      <c r="O8" s="24" t="s">
        <v>1228</v>
      </c>
      <c r="P8" s="12"/>
      <c r="Q8" s="8"/>
      <c r="R8" s="25"/>
      <c r="S8" s="25"/>
      <c r="T8" s="8"/>
      <c r="U8" s="8"/>
      <c r="V8" s="8"/>
      <c r="W8" s="8"/>
      <c r="X8" s="8"/>
      <c r="Y8" s="22"/>
      <c r="Z8" s="8"/>
      <c r="AA8" s="8"/>
      <c r="AB8" s="8"/>
      <c r="AC8" s="8"/>
      <c r="AD8" s="8"/>
      <c r="AE8" s="8"/>
      <c r="AF8" s="8"/>
      <c r="AG8" s="8"/>
      <c r="AH8" s="8"/>
      <c r="AI8" s="8"/>
      <c r="AJ8" s="8"/>
    </row>
    <row r="9" spans="1:36" ht="12.75" customHeight="1">
      <c r="A9" s="8" t="s">
        <v>1351</v>
      </c>
      <c r="B9" s="8" t="s">
        <v>1352</v>
      </c>
      <c r="C9" s="9" t="s">
        <v>528</v>
      </c>
      <c r="D9" s="8">
        <v>7</v>
      </c>
      <c r="E9" s="9">
        <v>2500000</v>
      </c>
      <c r="F9" s="8" t="s">
        <v>20</v>
      </c>
      <c r="G9" s="8" t="s">
        <v>30</v>
      </c>
      <c r="H9" s="8"/>
      <c r="I9" s="9">
        <v>2500000</v>
      </c>
      <c r="J9" s="8">
        <v>2</v>
      </c>
      <c r="K9" s="8"/>
      <c r="L9" s="8"/>
      <c r="M9" s="8"/>
      <c r="N9" s="20"/>
      <c r="O9" s="24" t="s">
        <v>1665</v>
      </c>
      <c r="P9" s="12"/>
      <c r="Q9" s="8"/>
      <c r="R9" s="25"/>
      <c r="S9" s="25"/>
      <c r="T9" s="8"/>
      <c r="U9" s="8"/>
      <c r="V9" s="8"/>
      <c r="W9" s="8"/>
      <c r="X9" s="8"/>
      <c r="Y9" s="22"/>
      <c r="Z9" s="8"/>
      <c r="AA9" s="8"/>
      <c r="AB9" s="8"/>
      <c r="AC9" s="8"/>
      <c r="AD9" s="8"/>
      <c r="AE9" s="8"/>
      <c r="AF9" s="8"/>
      <c r="AG9" s="8"/>
      <c r="AH9" s="8"/>
      <c r="AI9" s="8"/>
      <c r="AJ9" s="8"/>
    </row>
    <row r="10" spans="1:36" ht="12.75" customHeight="1">
      <c r="A10" s="8" t="s">
        <v>1413</v>
      </c>
      <c r="B10" s="8" t="s">
        <v>1666</v>
      </c>
      <c r="C10" s="9"/>
      <c r="D10" s="8">
        <v>3</v>
      </c>
      <c r="E10" s="9">
        <v>8500000</v>
      </c>
      <c r="F10" s="8" t="s">
        <v>20</v>
      </c>
      <c r="G10" s="8" t="s">
        <v>30</v>
      </c>
      <c r="H10" s="8"/>
      <c r="I10" s="9">
        <v>8500000</v>
      </c>
      <c r="J10" s="8">
        <v>3</v>
      </c>
      <c r="K10" s="8"/>
      <c r="L10" s="8"/>
      <c r="M10" s="8"/>
      <c r="N10" s="20"/>
      <c r="O10" s="24" t="s">
        <v>1416</v>
      </c>
      <c r="P10" s="12"/>
      <c r="Q10" s="8"/>
      <c r="R10" s="25"/>
      <c r="S10" s="25"/>
      <c r="T10" s="8"/>
      <c r="U10" s="8"/>
      <c r="V10" s="8"/>
      <c r="W10" s="8"/>
      <c r="X10" s="8"/>
      <c r="Y10" s="22"/>
      <c r="Z10" s="8"/>
      <c r="AA10" s="8"/>
      <c r="AB10" s="8"/>
      <c r="AC10" s="8"/>
      <c r="AD10" s="8"/>
      <c r="AE10" s="8"/>
      <c r="AF10" s="8"/>
      <c r="AG10" s="8"/>
      <c r="AH10" s="8"/>
      <c r="AI10" s="8"/>
      <c r="AJ10" s="8"/>
    </row>
    <row r="11" spans="1:36" ht="12.75" customHeight="1">
      <c r="A11" s="8" t="s">
        <v>1485</v>
      </c>
      <c r="B11" s="8" t="s">
        <v>1486</v>
      </c>
      <c r="C11" s="9" t="s">
        <v>1483</v>
      </c>
      <c r="D11" s="8">
        <v>6</v>
      </c>
      <c r="E11" s="9">
        <v>251287</v>
      </c>
      <c r="F11" s="8" t="s">
        <v>25</v>
      </c>
      <c r="G11" s="8" t="s">
        <v>30</v>
      </c>
      <c r="H11" s="8"/>
      <c r="I11" s="9">
        <v>251287</v>
      </c>
      <c r="J11" s="8"/>
      <c r="K11" s="8"/>
      <c r="L11" s="8"/>
      <c r="M11" s="8"/>
      <c r="N11" s="20"/>
      <c r="O11" s="24" t="s">
        <v>1487</v>
      </c>
      <c r="P11" s="12"/>
      <c r="Q11" s="8"/>
      <c r="R11" s="25"/>
      <c r="S11" s="25"/>
      <c r="T11" s="8"/>
      <c r="U11" s="8"/>
      <c r="V11" s="8"/>
      <c r="W11" s="8"/>
      <c r="X11" s="8"/>
      <c r="Y11" s="22"/>
      <c r="Z11" s="8"/>
      <c r="AA11" s="8"/>
      <c r="AB11" s="8"/>
      <c r="AC11" s="8"/>
      <c r="AD11" s="8"/>
      <c r="AE11" s="8"/>
      <c r="AF11" s="8"/>
      <c r="AG11" s="8"/>
      <c r="AH11" s="8"/>
      <c r="AI11" s="8"/>
      <c r="AJ11" s="8"/>
    </row>
    <row r="12" spans="1:36" ht="12.75" customHeight="1">
      <c r="A12" s="8" t="s">
        <v>1482</v>
      </c>
      <c r="B12" s="8" t="s">
        <v>1667</v>
      </c>
      <c r="C12" s="9" t="s">
        <v>1483</v>
      </c>
      <c r="D12" s="8">
        <v>9</v>
      </c>
      <c r="E12" s="9">
        <v>1700000</v>
      </c>
      <c r="F12" s="8" t="s">
        <v>25</v>
      </c>
      <c r="G12" s="8" t="s">
        <v>30</v>
      </c>
      <c r="H12" s="8"/>
      <c r="I12" s="9">
        <v>1700000</v>
      </c>
      <c r="J12" s="8"/>
      <c r="K12" s="8"/>
      <c r="L12" s="8"/>
      <c r="M12" s="8"/>
      <c r="N12" s="20"/>
      <c r="O12" s="24" t="s">
        <v>1484</v>
      </c>
      <c r="P12" s="12"/>
      <c r="Q12" s="8"/>
      <c r="R12" s="25"/>
      <c r="S12" s="25"/>
      <c r="T12" s="8"/>
      <c r="U12" s="8"/>
      <c r="V12" s="8"/>
      <c r="W12" s="8"/>
      <c r="X12" s="8"/>
      <c r="Y12" s="22"/>
      <c r="Z12" s="8"/>
      <c r="AA12" s="8"/>
      <c r="AB12" s="8"/>
      <c r="AC12" s="8"/>
      <c r="AD12" s="8"/>
      <c r="AE12" s="8"/>
      <c r="AF12" s="8"/>
      <c r="AG12" s="8"/>
      <c r="AH12" s="8"/>
      <c r="AI12" s="8"/>
      <c r="AJ12" s="8"/>
    </row>
    <row r="13" spans="1:36" ht="12.75" customHeight="1">
      <c r="A13" s="8" t="s">
        <v>1297</v>
      </c>
      <c r="B13" s="8"/>
      <c r="C13" s="9" t="s">
        <v>1483</v>
      </c>
      <c r="D13" s="8">
        <v>6</v>
      </c>
      <c r="E13" s="9">
        <v>391832</v>
      </c>
      <c r="F13" s="8" t="s">
        <v>25</v>
      </c>
      <c r="G13" s="8" t="s">
        <v>30</v>
      </c>
      <c r="H13" s="8"/>
      <c r="I13" s="9">
        <v>391832</v>
      </c>
      <c r="J13" s="8"/>
      <c r="K13" s="8"/>
      <c r="L13" s="8"/>
      <c r="M13" s="8"/>
      <c r="N13" s="20"/>
      <c r="O13" s="24" t="s">
        <v>1299</v>
      </c>
      <c r="P13" s="12"/>
      <c r="Q13" s="8"/>
      <c r="R13" s="25"/>
      <c r="S13" s="25"/>
      <c r="T13" s="8"/>
      <c r="U13" s="8"/>
      <c r="V13" s="8"/>
      <c r="W13" s="8"/>
      <c r="X13" s="8"/>
      <c r="Y13" s="22"/>
      <c r="Z13" s="8"/>
      <c r="AA13" s="8"/>
      <c r="AB13" s="8"/>
      <c r="AC13" s="8"/>
      <c r="AD13" s="8"/>
      <c r="AE13" s="8"/>
      <c r="AF13" s="8"/>
      <c r="AG13" s="8"/>
      <c r="AH13" s="8"/>
      <c r="AI13" s="8"/>
      <c r="AJ13" s="8"/>
    </row>
    <row r="14" spans="1:36" ht="12.75" customHeight="1">
      <c r="A14" s="8" t="s">
        <v>1668</v>
      </c>
      <c r="B14" s="8" t="s">
        <v>1669</v>
      </c>
      <c r="C14" s="9" t="s">
        <v>1670</v>
      </c>
      <c r="D14" s="8">
        <v>5</v>
      </c>
      <c r="E14" s="9">
        <v>1500</v>
      </c>
      <c r="F14" s="8" t="s">
        <v>25</v>
      </c>
      <c r="G14" s="8" t="s">
        <v>30</v>
      </c>
      <c r="H14" s="8"/>
      <c r="I14" s="9">
        <v>1500</v>
      </c>
      <c r="J14" s="8">
        <v>2</v>
      </c>
      <c r="K14" s="8"/>
      <c r="L14" s="8"/>
      <c r="M14" s="8"/>
      <c r="N14" s="20"/>
      <c r="O14" s="24" t="s">
        <v>1671</v>
      </c>
      <c r="P14" s="12"/>
      <c r="Q14" s="8"/>
      <c r="R14" s="25"/>
      <c r="S14" s="25"/>
      <c r="T14" s="8"/>
      <c r="U14" s="8"/>
      <c r="V14" s="8"/>
      <c r="W14" s="8"/>
      <c r="X14" s="8"/>
      <c r="Y14" s="22"/>
      <c r="Z14" s="8"/>
      <c r="AA14" s="8"/>
      <c r="AB14" s="8"/>
      <c r="AC14" s="8"/>
      <c r="AD14" s="8"/>
      <c r="AE14" s="8"/>
      <c r="AF14" s="8"/>
      <c r="AG14" s="8"/>
      <c r="AH14" s="8"/>
      <c r="AI14" s="8"/>
      <c r="AJ14" s="8"/>
    </row>
    <row r="15" spans="1:36" ht="12.75" customHeight="1">
      <c r="A15" s="8" t="s">
        <v>1672</v>
      </c>
      <c r="B15" s="8" t="s">
        <v>1673</v>
      </c>
      <c r="C15" s="9"/>
      <c r="D15" s="8">
        <v>3</v>
      </c>
      <c r="E15" s="9">
        <v>3000000</v>
      </c>
      <c r="F15" s="8" t="s">
        <v>25</v>
      </c>
      <c r="G15" s="8" t="s">
        <v>1674</v>
      </c>
      <c r="H15" s="8"/>
      <c r="I15" s="9">
        <v>3000000</v>
      </c>
      <c r="J15" s="8">
        <v>2</v>
      </c>
      <c r="K15" s="8"/>
      <c r="L15" s="8"/>
      <c r="M15" s="8"/>
      <c r="N15" s="20"/>
      <c r="O15" s="24" t="s">
        <v>1412</v>
      </c>
      <c r="P15" s="12"/>
      <c r="Q15" s="8"/>
      <c r="R15" s="25"/>
      <c r="S15" s="25"/>
      <c r="T15" s="8"/>
      <c r="U15" s="8"/>
      <c r="V15" s="8"/>
      <c r="W15" s="8"/>
      <c r="X15" s="8"/>
      <c r="Y15" s="22"/>
      <c r="Z15" s="8"/>
      <c r="AA15" s="8"/>
      <c r="AB15" s="8"/>
      <c r="AC15" s="8"/>
      <c r="AD15" s="8"/>
      <c r="AE15" s="8"/>
      <c r="AF15" s="8"/>
      <c r="AG15" s="8"/>
      <c r="AH15" s="8"/>
      <c r="AI15" s="8"/>
      <c r="AJ15" s="8"/>
    </row>
    <row r="16" spans="1:36" ht="12.75" customHeight="1">
      <c r="A16" s="8" t="s">
        <v>1021</v>
      </c>
      <c r="B16" s="8"/>
      <c r="C16" s="8"/>
      <c r="D16" s="8">
        <v>7</v>
      </c>
      <c r="E16" s="9">
        <v>6000000</v>
      </c>
      <c r="F16" s="8" t="s">
        <v>15</v>
      </c>
      <c r="G16" s="8" t="s">
        <v>10</v>
      </c>
      <c r="H16" s="8"/>
      <c r="I16" s="9">
        <v>6000000</v>
      </c>
      <c r="J16" s="8">
        <v>1</v>
      </c>
      <c r="K16" s="9"/>
      <c r="L16" s="8"/>
      <c r="M16" s="8"/>
      <c r="N16" s="20"/>
      <c r="O16" s="24" t="s">
        <v>1023</v>
      </c>
      <c r="P16" s="12"/>
      <c r="Q16" s="8"/>
      <c r="R16" s="8"/>
      <c r="S16" s="8"/>
      <c r="T16" s="8"/>
      <c r="U16" s="8"/>
      <c r="V16" s="8"/>
      <c r="W16" s="8"/>
      <c r="X16" s="8"/>
      <c r="Y16" s="22"/>
      <c r="Z16" s="8"/>
      <c r="AA16" s="8"/>
      <c r="AB16" s="8"/>
      <c r="AC16" s="8"/>
      <c r="AD16" s="8"/>
      <c r="AE16" s="8"/>
      <c r="AF16" s="8"/>
      <c r="AG16" s="8"/>
      <c r="AH16" s="8"/>
      <c r="AI16" s="8"/>
      <c r="AJ16" s="8"/>
    </row>
    <row r="17" spans="1:36" ht="12.75" customHeight="1">
      <c r="A17" s="31" t="s">
        <v>1675</v>
      </c>
      <c r="B17" s="8"/>
      <c r="C17" s="8" t="s">
        <v>1676</v>
      </c>
      <c r="D17" s="8">
        <v>7</v>
      </c>
      <c r="E17" s="9">
        <v>10000000</v>
      </c>
      <c r="F17" s="8" t="s">
        <v>15</v>
      </c>
      <c r="G17" s="8" t="s">
        <v>10</v>
      </c>
      <c r="H17" s="8"/>
      <c r="I17" s="9">
        <v>10000000</v>
      </c>
      <c r="J17" s="8">
        <v>1</v>
      </c>
      <c r="K17" s="9"/>
      <c r="L17" s="8"/>
      <c r="M17" s="8"/>
      <c r="N17" s="20"/>
      <c r="O17" s="24" t="s">
        <v>1166</v>
      </c>
      <c r="P17" s="12"/>
      <c r="Q17" s="8"/>
      <c r="R17" s="8"/>
      <c r="S17" s="8"/>
      <c r="T17" s="8"/>
      <c r="U17" s="8"/>
      <c r="V17" s="8"/>
      <c r="W17" s="8"/>
      <c r="X17" s="8"/>
      <c r="Y17" s="22"/>
      <c r="Z17" s="8"/>
      <c r="AA17" s="8"/>
      <c r="AB17" s="8"/>
      <c r="AC17" s="8"/>
      <c r="AD17" s="8"/>
      <c r="AE17" s="8"/>
      <c r="AF17" s="8"/>
      <c r="AG17" s="8"/>
      <c r="AH17" s="8"/>
      <c r="AI17" s="8"/>
      <c r="AJ17" s="8"/>
    </row>
    <row r="18" spans="1:36" ht="12.75" customHeight="1">
      <c r="A18" s="8" t="s">
        <v>904</v>
      </c>
      <c r="B18" s="8" t="s">
        <v>905</v>
      </c>
      <c r="C18" s="9" t="s">
        <v>1677</v>
      </c>
      <c r="D18" s="8">
        <v>7</v>
      </c>
      <c r="E18" s="9">
        <v>28000000</v>
      </c>
      <c r="F18" s="8" t="s">
        <v>15</v>
      </c>
      <c r="G18" s="8" t="s">
        <v>10</v>
      </c>
      <c r="H18" s="8"/>
      <c r="I18" s="9">
        <v>28000000</v>
      </c>
      <c r="J18" s="8">
        <v>1</v>
      </c>
      <c r="K18" s="8"/>
      <c r="L18" s="8"/>
      <c r="M18" s="8"/>
      <c r="N18" s="20"/>
      <c r="O18" s="24" t="s">
        <v>908</v>
      </c>
      <c r="P18" s="12"/>
      <c r="Q18" s="8"/>
      <c r="R18" s="25"/>
      <c r="S18" s="25"/>
      <c r="T18" s="8"/>
      <c r="U18" s="8"/>
      <c r="V18" s="8"/>
      <c r="W18" s="8"/>
      <c r="X18" s="8"/>
      <c r="Y18" s="22"/>
      <c r="Z18" s="8"/>
      <c r="AA18" s="8"/>
      <c r="AB18" s="8"/>
      <c r="AC18" s="8"/>
      <c r="AD18" s="8"/>
      <c r="AE18" s="8"/>
      <c r="AF18" s="8"/>
      <c r="AG18" s="8"/>
      <c r="AH18" s="8"/>
      <c r="AI18" s="8"/>
      <c r="AJ18" s="8"/>
    </row>
    <row r="19" spans="1:36" ht="12.75" customHeight="1">
      <c r="A19" s="8" t="s">
        <v>1233</v>
      </c>
      <c r="B19" s="8" t="s">
        <v>1678</v>
      </c>
      <c r="C19" s="9" t="s">
        <v>1234</v>
      </c>
      <c r="D19" s="8">
        <v>7</v>
      </c>
      <c r="E19" s="9">
        <v>13200000</v>
      </c>
      <c r="F19" s="8" t="s">
        <v>15</v>
      </c>
      <c r="G19" s="8" t="s">
        <v>10</v>
      </c>
      <c r="H19" s="8"/>
      <c r="I19" s="9">
        <v>13200000</v>
      </c>
      <c r="J19" s="8">
        <v>2</v>
      </c>
      <c r="K19" s="8"/>
      <c r="L19" s="8"/>
      <c r="M19" s="8"/>
      <c r="N19" s="20"/>
      <c r="O19" s="24" t="s">
        <v>1679</v>
      </c>
      <c r="P19" s="12"/>
      <c r="Q19" s="8"/>
      <c r="R19" s="25"/>
      <c r="S19" s="25"/>
      <c r="T19" s="8"/>
      <c r="U19" s="8"/>
      <c r="V19" s="8"/>
      <c r="W19" s="8"/>
      <c r="X19" s="8"/>
      <c r="Y19" s="22"/>
      <c r="Z19" s="8"/>
      <c r="AA19" s="8"/>
      <c r="AB19" s="8"/>
      <c r="AC19" s="8"/>
      <c r="AD19" s="8"/>
      <c r="AE19" s="8"/>
      <c r="AF19" s="8"/>
      <c r="AG19" s="8"/>
      <c r="AH19" s="8"/>
      <c r="AI19" s="8"/>
      <c r="AJ19" s="8"/>
    </row>
    <row r="20" spans="1:36" ht="12.75" customHeight="1">
      <c r="A20" s="8" t="s">
        <v>1391</v>
      </c>
      <c r="B20" s="8" t="s">
        <v>1680</v>
      </c>
      <c r="C20" s="9"/>
      <c r="D20" s="8">
        <v>2</v>
      </c>
      <c r="E20" s="9">
        <v>60080</v>
      </c>
      <c r="F20" s="8" t="s">
        <v>47</v>
      </c>
      <c r="G20" s="8" t="s">
        <v>1681</v>
      </c>
      <c r="H20" s="8"/>
      <c r="I20" s="9">
        <v>60080</v>
      </c>
      <c r="J20" s="8">
        <v>2</v>
      </c>
      <c r="K20" s="8"/>
      <c r="L20" s="8"/>
      <c r="M20" s="8"/>
      <c r="N20" s="20"/>
      <c r="O20" s="24" t="s">
        <v>1682</v>
      </c>
      <c r="P20" s="12"/>
      <c r="Q20" s="8"/>
      <c r="R20" s="25"/>
      <c r="S20" s="25"/>
      <c r="T20" s="8"/>
      <c r="U20" s="8"/>
      <c r="V20" s="8"/>
      <c r="W20" s="8"/>
      <c r="X20" s="8"/>
      <c r="Y20" s="22"/>
      <c r="Z20" s="8"/>
      <c r="AA20" s="8"/>
      <c r="AB20" s="8"/>
      <c r="AC20" s="8"/>
      <c r="AD20" s="8"/>
      <c r="AE20" s="8"/>
      <c r="AF20" s="8"/>
      <c r="AG20" s="8"/>
      <c r="AH20" s="8"/>
      <c r="AI20" s="8"/>
      <c r="AJ20" s="8"/>
    </row>
    <row r="21" spans="1:36" ht="12.75" customHeight="1">
      <c r="A21" s="8" t="s">
        <v>1460</v>
      </c>
      <c r="B21" s="8" t="s">
        <v>1683</v>
      </c>
      <c r="C21" s="9" t="s">
        <v>1461</v>
      </c>
      <c r="D21" s="8">
        <v>1</v>
      </c>
      <c r="E21" s="9">
        <v>200000</v>
      </c>
      <c r="F21" s="8" t="s">
        <v>20</v>
      </c>
      <c r="G21" s="8" t="s">
        <v>1681</v>
      </c>
      <c r="H21" s="8"/>
      <c r="I21" s="9">
        <v>200000</v>
      </c>
      <c r="J21" s="8">
        <v>2</v>
      </c>
      <c r="K21" s="8"/>
      <c r="L21" s="8"/>
      <c r="M21" s="8"/>
      <c r="N21" s="20"/>
      <c r="O21" s="24" t="s">
        <v>1464</v>
      </c>
      <c r="P21" s="12"/>
      <c r="Q21" s="8"/>
      <c r="R21" s="25"/>
      <c r="S21" s="25"/>
      <c r="T21" s="8"/>
      <c r="U21" s="8"/>
      <c r="V21" s="8"/>
      <c r="W21" s="8"/>
      <c r="X21" s="8"/>
      <c r="Y21" s="22"/>
      <c r="Z21" s="8"/>
      <c r="AA21" s="8"/>
      <c r="AB21" s="8"/>
      <c r="AC21" s="8"/>
      <c r="AD21" s="8"/>
      <c r="AE21" s="8"/>
      <c r="AF21" s="8"/>
      <c r="AG21" s="8"/>
      <c r="AH21" s="8"/>
      <c r="AI21" s="8"/>
      <c r="AJ21" s="8"/>
    </row>
    <row r="22" spans="1:36" ht="12.75" customHeight="1">
      <c r="A22" s="8"/>
      <c r="B22" s="8"/>
      <c r="C22" s="9"/>
      <c r="D22" s="8"/>
      <c r="E22" s="9"/>
      <c r="F22" s="8"/>
      <c r="G22" s="8"/>
      <c r="H22" s="8"/>
      <c r="I22" s="9"/>
      <c r="J22" s="8"/>
      <c r="K22" s="8"/>
      <c r="L22" s="8"/>
      <c r="M22" s="8"/>
      <c r="N22" s="20"/>
      <c r="O22" s="12"/>
      <c r="P22" s="12"/>
      <c r="Q22" s="8"/>
      <c r="R22" s="25"/>
      <c r="S22" s="25"/>
      <c r="T22" s="8"/>
      <c r="U22" s="8"/>
      <c r="V22" s="8"/>
      <c r="W22" s="8"/>
      <c r="X22" s="8"/>
      <c r="Y22" s="22"/>
      <c r="Z22" s="8"/>
      <c r="AA22" s="8"/>
      <c r="AB22" s="8"/>
      <c r="AC22" s="8"/>
      <c r="AD22" s="8"/>
      <c r="AE22" s="8"/>
      <c r="AF22" s="8"/>
      <c r="AG22" s="8"/>
      <c r="AH22" s="8"/>
      <c r="AI22" s="8"/>
      <c r="AJ22" s="8"/>
    </row>
    <row r="23" spans="1:36" ht="12.75" customHeight="1">
      <c r="A23" s="8"/>
      <c r="B23" s="8"/>
      <c r="C23" s="9"/>
      <c r="D23" s="8"/>
      <c r="E23" s="9"/>
      <c r="F23" s="8"/>
      <c r="G23" s="8"/>
      <c r="H23" s="8"/>
      <c r="I23" s="9"/>
      <c r="J23" s="8"/>
      <c r="K23" s="8"/>
      <c r="L23" s="8"/>
      <c r="M23" s="8"/>
      <c r="N23" s="20"/>
      <c r="O23" s="12"/>
      <c r="P23" s="12"/>
      <c r="Q23" s="8"/>
      <c r="R23" s="25"/>
      <c r="S23" s="25"/>
      <c r="T23" s="8"/>
      <c r="U23" s="8"/>
      <c r="V23" s="8"/>
      <c r="W23" s="8"/>
      <c r="X23" s="8"/>
      <c r="Y23" s="22"/>
      <c r="Z23" s="8"/>
      <c r="AA23" s="8"/>
      <c r="AB23" s="8"/>
      <c r="AC23" s="8"/>
      <c r="AD23" s="8"/>
      <c r="AE23" s="8"/>
      <c r="AF23" s="8"/>
      <c r="AG23" s="8"/>
      <c r="AH23" s="8"/>
      <c r="AI23" s="8"/>
      <c r="AJ23" s="8"/>
    </row>
    <row r="24" spans="1:36" ht="12.75" customHeight="1">
      <c r="A24" s="8"/>
      <c r="B24" s="8"/>
      <c r="C24" s="9"/>
      <c r="D24" s="8"/>
      <c r="E24" s="9"/>
      <c r="F24" s="8"/>
      <c r="G24" s="8"/>
      <c r="H24" s="8"/>
      <c r="I24" s="9"/>
      <c r="J24" s="8"/>
      <c r="K24" s="8"/>
      <c r="L24" s="8"/>
      <c r="M24" s="8"/>
      <c r="N24" s="20"/>
      <c r="O24" s="12"/>
      <c r="P24" s="12"/>
      <c r="Q24" s="8"/>
      <c r="R24" s="25"/>
      <c r="S24" s="25"/>
      <c r="T24" s="8"/>
      <c r="U24" s="8"/>
      <c r="V24" s="8"/>
      <c r="W24" s="8"/>
      <c r="X24" s="8"/>
      <c r="Y24" s="22"/>
      <c r="Z24" s="8"/>
      <c r="AA24" s="8"/>
      <c r="AB24" s="8"/>
      <c r="AC24" s="8"/>
      <c r="AD24" s="8"/>
      <c r="AE24" s="8"/>
      <c r="AF24" s="8"/>
      <c r="AG24" s="8"/>
      <c r="AH24" s="8"/>
      <c r="AI24" s="8"/>
      <c r="AJ24" s="8"/>
    </row>
    <row r="25" spans="1:36" ht="12.75" customHeight="1">
      <c r="A25" s="8"/>
      <c r="B25" s="8"/>
      <c r="C25" s="9"/>
      <c r="D25" s="8"/>
      <c r="E25" s="9"/>
      <c r="F25" s="8"/>
      <c r="G25" s="8"/>
      <c r="H25" s="8"/>
      <c r="I25" s="9"/>
      <c r="J25" s="8"/>
      <c r="K25" s="8"/>
      <c r="L25" s="8"/>
      <c r="M25" s="8"/>
      <c r="N25" s="20"/>
      <c r="O25" s="12"/>
      <c r="P25" s="12"/>
      <c r="Q25" s="8"/>
      <c r="R25" s="25"/>
      <c r="S25" s="25"/>
      <c r="T25" s="8"/>
      <c r="U25" s="8"/>
      <c r="V25" s="8"/>
      <c r="W25" s="8"/>
      <c r="X25" s="8"/>
      <c r="Y25" s="22"/>
      <c r="Z25" s="8"/>
      <c r="AA25" s="8"/>
      <c r="AB25" s="8"/>
      <c r="AC25" s="8"/>
      <c r="AD25" s="8"/>
      <c r="AE25" s="8"/>
      <c r="AF25" s="8"/>
      <c r="AG25" s="8"/>
      <c r="AH25" s="8"/>
      <c r="AI25" s="8"/>
      <c r="AJ25" s="8"/>
    </row>
    <row r="26" spans="1:36" ht="12.75" customHeight="1">
      <c r="A26" s="8"/>
      <c r="B26" s="8"/>
      <c r="C26" s="9"/>
      <c r="D26" s="8"/>
      <c r="E26" s="9"/>
      <c r="F26" s="8"/>
      <c r="G26" s="8"/>
      <c r="H26" s="8"/>
      <c r="I26" s="9"/>
      <c r="J26" s="8"/>
      <c r="K26" s="8"/>
      <c r="L26" s="8"/>
      <c r="M26" s="8"/>
      <c r="N26" s="20"/>
      <c r="O26" s="12"/>
      <c r="P26" s="12"/>
      <c r="Q26" s="8"/>
      <c r="R26" s="25"/>
      <c r="S26" s="25"/>
      <c r="T26" s="8"/>
      <c r="U26" s="8"/>
      <c r="V26" s="8"/>
      <c r="W26" s="8"/>
      <c r="X26" s="8"/>
      <c r="Y26" s="22"/>
      <c r="Z26" s="8"/>
      <c r="AA26" s="8"/>
      <c r="AB26" s="8"/>
      <c r="AC26" s="8"/>
      <c r="AD26" s="8"/>
      <c r="AE26" s="8"/>
      <c r="AF26" s="8"/>
      <c r="AG26" s="8"/>
      <c r="AH26" s="8"/>
      <c r="AI26" s="8"/>
      <c r="AJ26" s="8"/>
    </row>
    <row r="27" spans="1:36" ht="12.75" customHeight="1">
      <c r="A27" s="8"/>
      <c r="B27" s="8"/>
      <c r="C27" s="9"/>
      <c r="D27" s="8"/>
      <c r="E27" s="9"/>
      <c r="F27" s="8"/>
      <c r="G27" s="8"/>
      <c r="H27" s="8"/>
      <c r="I27" s="9"/>
      <c r="J27" s="8"/>
      <c r="K27" s="8"/>
      <c r="L27" s="8"/>
      <c r="M27" s="8"/>
      <c r="N27" s="20"/>
      <c r="O27" s="12"/>
      <c r="P27" s="12"/>
      <c r="Q27" s="8"/>
      <c r="R27" s="25"/>
      <c r="S27" s="25"/>
      <c r="T27" s="8"/>
      <c r="U27" s="8"/>
      <c r="V27" s="8"/>
      <c r="W27" s="8"/>
      <c r="X27" s="8"/>
      <c r="Y27" s="22"/>
      <c r="Z27" s="8"/>
      <c r="AA27" s="8"/>
      <c r="AB27" s="8"/>
      <c r="AC27" s="8"/>
      <c r="AD27" s="8"/>
      <c r="AE27" s="8"/>
      <c r="AF27" s="8"/>
      <c r="AG27" s="8"/>
      <c r="AH27" s="8"/>
      <c r="AI27" s="8"/>
      <c r="AJ27" s="8"/>
    </row>
    <row r="28" spans="1:36" ht="12.75" customHeight="1">
      <c r="A28" s="8"/>
      <c r="B28" s="8"/>
      <c r="C28" s="9"/>
      <c r="D28" s="8"/>
      <c r="E28" s="9"/>
      <c r="F28" s="8"/>
      <c r="G28" s="8"/>
      <c r="H28" s="8"/>
      <c r="I28" s="9"/>
      <c r="J28" s="8"/>
      <c r="K28" s="8"/>
      <c r="L28" s="8"/>
      <c r="M28" s="8"/>
      <c r="N28" s="20"/>
      <c r="O28" s="12"/>
      <c r="P28" s="12"/>
      <c r="Q28" s="8"/>
      <c r="R28" s="25"/>
      <c r="S28" s="25"/>
      <c r="T28" s="8"/>
      <c r="U28" s="8"/>
      <c r="V28" s="8"/>
      <c r="W28" s="8"/>
      <c r="X28" s="8"/>
      <c r="Y28" s="22"/>
      <c r="Z28" s="8"/>
      <c r="AA28" s="8"/>
      <c r="AB28" s="8"/>
      <c r="AC28" s="8"/>
      <c r="AD28" s="8"/>
      <c r="AE28" s="8"/>
      <c r="AF28" s="8"/>
      <c r="AG28" s="8"/>
      <c r="AH28" s="8"/>
      <c r="AI28" s="8"/>
      <c r="AJ28" s="8"/>
    </row>
    <row r="29" spans="1:36" ht="12.75" customHeight="1">
      <c r="A29" s="8"/>
      <c r="B29" s="8"/>
      <c r="C29" s="9"/>
      <c r="D29" s="8"/>
      <c r="E29" s="9"/>
      <c r="F29" s="8"/>
      <c r="G29" s="8"/>
      <c r="H29" s="8"/>
      <c r="I29" s="9"/>
      <c r="J29" s="8"/>
      <c r="K29" s="8"/>
      <c r="L29" s="8"/>
      <c r="M29" s="8"/>
      <c r="N29" s="20"/>
      <c r="O29" s="12"/>
      <c r="P29" s="12"/>
      <c r="Q29" s="8"/>
      <c r="R29" s="25"/>
      <c r="S29" s="25"/>
      <c r="T29" s="8"/>
      <c r="U29" s="8"/>
      <c r="V29" s="8"/>
      <c r="W29" s="8"/>
      <c r="X29" s="8"/>
      <c r="Y29" s="22"/>
      <c r="Z29" s="8"/>
      <c r="AA29" s="8"/>
      <c r="AB29" s="8"/>
      <c r="AC29" s="8"/>
      <c r="AD29" s="8"/>
      <c r="AE29" s="8"/>
      <c r="AF29" s="8"/>
      <c r="AG29" s="8"/>
      <c r="AH29" s="8"/>
      <c r="AI29" s="8"/>
      <c r="AJ29" s="8"/>
    </row>
    <row r="30" spans="1:36" ht="12.75" customHeight="1">
      <c r="A30" s="8"/>
      <c r="B30" s="8"/>
      <c r="C30" s="9"/>
      <c r="D30" s="8"/>
      <c r="E30" s="9"/>
      <c r="F30" s="8"/>
      <c r="G30" s="8"/>
      <c r="H30" s="8"/>
      <c r="I30" s="9"/>
      <c r="J30" s="8"/>
      <c r="K30" s="8"/>
      <c r="L30" s="8"/>
      <c r="M30" s="8"/>
      <c r="N30" s="20"/>
      <c r="O30" s="12"/>
      <c r="P30" s="12"/>
      <c r="Q30" s="8"/>
      <c r="R30" s="25"/>
      <c r="S30" s="25"/>
      <c r="T30" s="8"/>
      <c r="U30" s="8"/>
      <c r="V30" s="8"/>
      <c r="W30" s="8"/>
      <c r="X30" s="8"/>
      <c r="Y30" s="22"/>
      <c r="Z30" s="8"/>
      <c r="AA30" s="8"/>
      <c r="AB30" s="8"/>
      <c r="AC30" s="8"/>
      <c r="AD30" s="8"/>
      <c r="AE30" s="8"/>
      <c r="AF30" s="8"/>
      <c r="AG30" s="8"/>
      <c r="AH30" s="8"/>
      <c r="AI30" s="8"/>
      <c r="AJ30" s="8"/>
    </row>
    <row r="31" spans="1:36" ht="12.75" customHeight="1">
      <c r="A31" s="8"/>
      <c r="B31" s="8"/>
      <c r="C31" s="9"/>
      <c r="D31" s="8"/>
      <c r="E31" s="9"/>
      <c r="F31" s="8"/>
      <c r="G31" s="8"/>
      <c r="H31" s="8"/>
      <c r="I31" s="9"/>
      <c r="J31" s="8"/>
      <c r="K31" s="8"/>
      <c r="L31" s="8"/>
      <c r="M31" s="8"/>
      <c r="N31" s="20"/>
      <c r="O31" s="12"/>
      <c r="P31" s="12"/>
      <c r="Q31" s="8"/>
      <c r="R31" s="25"/>
      <c r="S31" s="25"/>
      <c r="T31" s="8"/>
      <c r="U31" s="8"/>
      <c r="V31" s="8"/>
      <c r="W31" s="8"/>
      <c r="X31" s="8"/>
      <c r="Y31" s="22"/>
      <c r="Z31" s="8"/>
      <c r="AA31" s="8"/>
      <c r="AB31" s="8"/>
      <c r="AC31" s="8"/>
      <c r="AD31" s="8"/>
      <c r="AE31" s="8"/>
      <c r="AF31" s="8"/>
      <c r="AG31" s="8"/>
      <c r="AH31" s="8"/>
      <c r="AI31" s="8"/>
      <c r="AJ31" s="8"/>
    </row>
    <row r="32" spans="1:36" ht="12.75" customHeight="1">
      <c r="A32" s="8"/>
      <c r="B32" s="8"/>
      <c r="C32" s="9"/>
      <c r="D32" s="8"/>
      <c r="E32" s="9"/>
      <c r="F32" s="8"/>
      <c r="G32" s="8"/>
      <c r="H32" s="8"/>
      <c r="I32" s="9"/>
      <c r="J32" s="8"/>
      <c r="K32" s="8"/>
      <c r="L32" s="8"/>
      <c r="M32" s="8"/>
      <c r="N32" s="20"/>
      <c r="O32" s="12"/>
      <c r="P32" s="12"/>
      <c r="Q32" s="8"/>
      <c r="R32" s="25"/>
      <c r="S32" s="25"/>
      <c r="T32" s="8"/>
      <c r="U32" s="8"/>
      <c r="V32" s="8"/>
      <c r="W32" s="8"/>
      <c r="X32" s="8"/>
      <c r="Y32" s="22"/>
      <c r="Z32" s="8"/>
      <c r="AA32" s="8"/>
      <c r="AB32" s="8"/>
      <c r="AC32" s="8"/>
      <c r="AD32" s="8"/>
      <c r="AE32" s="8"/>
      <c r="AF32" s="8"/>
      <c r="AG32" s="8"/>
      <c r="AH32" s="8"/>
      <c r="AI32" s="8"/>
      <c r="AJ32" s="8"/>
    </row>
    <row r="33" spans="1:36">
      <c r="A33" s="8"/>
      <c r="B33" s="8"/>
      <c r="C33" s="9"/>
      <c r="D33" s="8"/>
      <c r="E33" s="9"/>
      <c r="F33" s="8"/>
      <c r="G33" s="8"/>
      <c r="H33" s="8"/>
      <c r="I33" s="9"/>
      <c r="J33" s="8"/>
      <c r="K33" s="8"/>
      <c r="L33" s="8"/>
      <c r="M33" s="8"/>
      <c r="N33" s="20"/>
      <c r="O33" s="12"/>
      <c r="P33" s="12"/>
      <c r="Q33" s="8"/>
      <c r="R33" s="25"/>
      <c r="S33" s="25"/>
      <c r="T33" s="8"/>
      <c r="U33" s="8"/>
      <c r="V33" s="8"/>
      <c r="W33" s="8"/>
      <c r="X33" s="8"/>
      <c r="Y33" s="22"/>
      <c r="Z33" s="8"/>
      <c r="AA33" s="8"/>
      <c r="AB33" s="8"/>
      <c r="AC33" s="8"/>
      <c r="AD33" s="8"/>
      <c r="AE33" s="8"/>
      <c r="AF33" s="8"/>
      <c r="AG33" s="8"/>
      <c r="AH33" s="8"/>
      <c r="AI33" s="8"/>
      <c r="AJ33" s="8"/>
    </row>
    <row r="34" spans="1:36">
      <c r="A34" s="8"/>
      <c r="B34" s="8"/>
      <c r="C34" s="9"/>
      <c r="D34" s="8"/>
      <c r="E34" s="9"/>
      <c r="F34" s="8"/>
      <c r="G34" s="8"/>
      <c r="H34" s="8"/>
      <c r="I34" s="9"/>
      <c r="J34" s="8"/>
      <c r="K34" s="8"/>
      <c r="L34" s="8"/>
      <c r="M34" s="8"/>
      <c r="N34" s="20"/>
      <c r="O34" s="12"/>
      <c r="P34" s="12"/>
      <c r="Q34" s="8"/>
      <c r="R34" s="25"/>
      <c r="S34" s="25"/>
      <c r="T34" s="8"/>
      <c r="U34" s="8"/>
      <c r="V34" s="8"/>
      <c r="W34" s="8"/>
      <c r="X34" s="8"/>
      <c r="Y34" s="22"/>
      <c r="Z34" s="8"/>
      <c r="AA34" s="8"/>
      <c r="AB34" s="8"/>
      <c r="AC34" s="8"/>
      <c r="AD34" s="8"/>
      <c r="AE34" s="8"/>
      <c r="AF34" s="8"/>
      <c r="AG34" s="8"/>
      <c r="AH34" s="8"/>
      <c r="AI34" s="8"/>
      <c r="AJ34" s="8"/>
    </row>
    <row r="35" spans="1:36">
      <c r="A35" s="8"/>
      <c r="B35" s="8"/>
      <c r="C35" s="9"/>
      <c r="D35" s="8"/>
      <c r="E35" s="9"/>
      <c r="F35" s="8"/>
      <c r="G35" s="8"/>
      <c r="H35" s="8"/>
      <c r="I35" s="9"/>
      <c r="J35" s="8"/>
      <c r="K35" s="8"/>
      <c r="L35" s="8"/>
      <c r="M35" s="8"/>
      <c r="N35" s="20"/>
      <c r="O35" s="12"/>
      <c r="P35" s="12"/>
      <c r="Q35" s="8"/>
      <c r="R35" s="25"/>
      <c r="S35" s="25"/>
      <c r="T35" s="8"/>
      <c r="U35" s="8"/>
      <c r="V35" s="8"/>
      <c r="W35" s="8"/>
      <c r="X35" s="8"/>
      <c r="Y35" s="22"/>
      <c r="Z35" s="8"/>
      <c r="AA35" s="8"/>
      <c r="AB35" s="8"/>
      <c r="AC35" s="8"/>
      <c r="AD35" s="8"/>
      <c r="AE35" s="8"/>
      <c r="AF35" s="8"/>
      <c r="AG35" s="8"/>
      <c r="AH35" s="8"/>
      <c r="AI35" s="8"/>
      <c r="AJ35" s="8"/>
    </row>
    <row r="36" spans="1:36">
      <c r="A36" s="8"/>
      <c r="B36" s="8"/>
      <c r="C36" s="9"/>
      <c r="D36" s="8"/>
      <c r="E36" s="9"/>
      <c r="F36" s="8"/>
      <c r="G36" s="8"/>
      <c r="H36" s="8"/>
      <c r="I36" s="9"/>
      <c r="J36" s="8"/>
      <c r="K36" s="8"/>
      <c r="L36" s="8"/>
      <c r="M36" s="8"/>
      <c r="N36" s="20"/>
      <c r="O36" s="12"/>
      <c r="P36" s="12"/>
      <c r="Q36" s="8"/>
      <c r="R36" s="25"/>
      <c r="S36" s="25"/>
      <c r="T36" s="8"/>
      <c r="U36" s="8"/>
      <c r="V36" s="8"/>
      <c r="W36" s="8"/>
      <c r="X36" s="8"/>
      <c r="Y36" s="22"/>
      <c r="Z36" s="8"/>
      <c r="AA36" s="8"/>
      <c r="AB36" s="8"/>
      <c r="AC36" s="8"/>
      <c r="AD36" s="8"/>
      <c r="AE36" s="8"/>
      <c r="AF36" s="8"/>
      <c r="AG36" s="8"/>
      <c r="AH36" s="8"/>
      <c r="AI36" s="8"/>
      <c r="AJ36" s="8"/>
    </row>
    <row r="37" spans="1:36">
      <c r="A37" s="8"/>
      <c r="B37" s="8"/>
      <c r="C37" s="9"/>
      <c r="D37" s="8"/>
      <c r="E37" s="9"/>
      <c r="F37" s="8"/>
      <c r="G37" s="8"/>
      <c r="H37" s="8"/>
      <c r="I37" s="9"/>
      <c r="J37" s="8"/>
      <c r="K37" s="8"/>
      <c r="L37" s="8"/>
      <c r="M37" s="8"/>
      <c r="N37" s="20"/>
      <c r="O37" s="12"/>
      <c r="P37" s="12"/>
      <c r="Q37" s="8"/>
      <c r="R37" s="25"/>
      <c r="S37" s="25"/>
      <c r="T37" s="8"/>
      <c r="U37" s="8"/>
      <c r="V37" s="8"/>
      <c r="W37" s="8"/>
      <c r="X37" s="8"/>
      <c r="Y37" s="22"/>
      <c r="Z37" s="8"/>
      <c r="AA37" s="8"/>
      <c r="AB37" s="8"/>
      <c r="AC37" s="8"/>
      <c r="AD37" s="8"/>
      <c r="AE37" s="8"/>
      <c r="AF37" s="8"/>
      <c r="AG37" s="8"/>
      <c r="AH37" s="8"/>
      <c r="AI37" s="8"/>
      <c r="AJ37" s="8"/>
    </row>
    <row r="38" spans="1:36">
      <c r="A38" s="8"/>
      <c r="B38" s="8"/>
      <c r="C38" s="9"/>
      <c r="D38" s="8"/>
      <c r="E38" s="9"/>
      <c r="F38" s="8"/>
      <c r="G38" s="8"/>
      <c r="H38" s="8"/>
      <c r="I38" s="9"/>
      <c r="J38" s="8"/>
      <c r="K38" s="8"/>
      <c r="L38" s="8"/>
      <c r="M38" s="8"/>
      <c r="N38" s="20"/>
      <c r="O38" s="12"/>
      <c r="P38" s="12"/>
      <c r="Q38" s="8"/>
      <c r="R38" s="25"/>
      <c r="S38" s="25"/>
      <c r="T38" s="8"/>
      <c r="U38" s="8"/>
      <c r="V38" s="8"/>
      <c r="W38" s="8"/>
      <c r="X38" s="8"/>
      <c r="Y38" s="22"/>
      <c r="Z38" s="8"/>
      <c r="AA38" s="8"/>
      <c r="AB38" s="8"/>
      <c r="AC38" s="8"/>
      <c r="AD38" s="8"/>
      <c r="AE38" s="8"/>
      <c r="AF38" s="8"/>
      <c r="AG38" s="8"/>
      <c r="AH38" s="8"/>
      <c r="AI38" s="8"/>
      <c r="AJ38" s="8"/>
    </row>
    <row r="39" spans="1:36">
      <c r="A39" s="8"/>
      <c r="B39" s="8"/>
      <c r="C39" s="9"/>
      <c r="D39" s="8"/>
      <c r="E39" s="9"/>
      <c r="F39" s="8"/>
      <c r="G39" s="8"/>
      <c r="H39" s="8"/>
      <c r="I39" s="9"/>
      <c r="J39" s="8"/>
      <c r="K39" s="8"/>
      <c r="L39" s="8"/>
      <c r="M39" s="8"/>
      <c r="N39" s="20"/>
      <c r="O39" s="12"/>
      <c r="P39" s="12"/>
      <c r="Q39" s="8"/>
      <c r="R39" s="25"/>
      <c r="S39" s="25"/>
      <c r="T39" s="8"/>
      <c r="U39" s="8"/>
      <c r="V39" s="8"/>
      <c r="W39" s="8"/>
      <c r="X39" s="8"/>
      <c r="Y39" s="22"/>
      <c r="Z39" s="8"/>
      <c r="AA39" s="8"/>
      <c r="AB39" s="8"/>
      <c r="AC39" s="8"/>
      <c r="AD39" s="8"/>
      <c r="AE39" s="8"/>
      <c r="AF39" s="8"/>
      <c r="AG39" s="8"/>
      <c r="AH39" s="8"/>
      <c r="AI39" s="8"/>
      <c r="AJ39" s="8"/>
    </row>
  </sheetData>
  <hyperlinks>
    <hyperlink ref="O4" r:id="rId1" xr:uid="{00000000-0004-0000-0A00-000000000000}"/>
    <hyperlink ref="O5" r:id="rId2" xr:uid="{00000000-0004-0000-0A00-000001000000}"/>
    <hyperlink ref="O6" r:id="rId3" xr:uid="{00000000-0004-0000-0A00-000002000000}"/>
    <hyperlink ref="O7" r:id="rId4" xr:uid="{00000000-0004-0000-0A00-000003000000}"/>
    <hyperlink ref="O8" r:id="rId5" xr:uid="{00000000-0004-0000-0A00-000004000000}"/>
    <hyperlink ref="O9" r:id="rId6" xr:uid="{00000000-0004-0000-0A00-000005000000}"/>
    <hyperlink ref="O10" r:id="rId7" xr:uid="{00000000-0004-0000-0A00-000006000000}"/>
    <hyperlink ref="O11" r:id="rId8" xr:uid="{00000000-0004-0000-0A00-000007000000}"/>
    <hyperlink ref="O12" r:id="rId9" xr:uid="{00000000-0004-0000-0A00-000008000000}"/>
    <hyperlink ref="O13" r:id="rId10" xr:uid="{00000000-0004-0000-0A00-000009000000}"/>
    <hyperlink ref="O14" r:id="rId11" xr:uid="{00000000-0004-0000-0A00-00000A000000}"/>
    <hyperlink ref="O15" r:id="rId12" xr:uid="{00000000-0004-0000-0A00-00000B000000}"/>
    <hyperlink ref="O16" r:id="rId13" xr:uid="{00000000-0004-0000-0A00-00000C000000}"/>
    <hyperlink ref="A17" r:id="rId14" xr:uid="{00000000-0004-0000-0A00-00000D000000}"/>
    <hyperlink ref="O17" r:id="rId15" xr:uid="{00000000-0004-0000-0A00-00000E000000}"/>
    <hyperlink ref="O18" r:id="rId16" xr:uid="{00000000-0004-0000-0A00-00000F000000}"/>
    <hyperlink ref="O19" r:id="rId17" xr:uid="{00000000-0004-0000-0A00-000010000000}"/>
    <hyperlink ref="O20" r:id="rId18" xr:uid="{00000000-0004-0000-0A00-000011000000}"/>
    <hyperlink ref="O21" r:id="rId19" xr:uid="{00000000-0004-0000-0A00-00001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J159"/>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2.5703125" defaultRowHeight="12.75" customHeight="1"/>
  <cols>
    <col min="1" max="1" width="29.7109375" customWidth="1"/>
    <col min="2" max="2" width="16.28515625" customWidth="1"/>
    <col min="3" max="3" width="10.42578125" customWidth="1"/>
    <col min="4" max="4" width="14.7109375" customWidth="1"/>
    <col min="5" max="5" width="13" customWidth="1"/>
    <col min="6" max="6" width="14.85546875" customWidth="1"/>
    <col min="7" max="7" width="10.140625" customWidth="1"/>
    <col min="8" max="8" width="11.85546875" customWidth="1"/>
    <col min="9" max="9" width="12.140625" customWidth="1"/>
    <col min="10" max="11" width="15.140625" customWidth="1"/>
    <col min="12" max="12" width="53.140625" customWidth="1"/>
    <col min="13" max="13" width="8.7109375" customWidth="1"/>
    <col min="14" max="14" width="2" customWidth="1"/>
    <col min="15" max="18" width="15.140625" customWidth="1"/>
    <col min="19" max="19" width="8.28515625" customWidth="1"/>
    <col min="20" max="20" width="8.140625" customWidth="1"/>
    <col min="21" max="21" width="7" customWidth="1"/>
    <col min="22" max="22" width="9.28515625" customWidth="1"/>
    <col min="23" max="24" width="9.140625" customWidth="1"/>
    <col min="25" max="25" width="1.7109375" customWidth="1"/>
    <col min="26" max="36" width="15.140625" customWidth="1"/>
  </cols>
  <sheetData>
    <row r="1" spans="1:36" ht="12.75" customHeight="1">
      <c r="A1" s="71" t="s">
        <v>1492</v>
      </c>
      <c r="B1" s="71" t="s">
        <v>1493</v>
      </c>
      <c r="C1" s="71" t="s">
        <v>1495</v>
      </c>
      <c r="D1" s="72" t="s">
        <v>1496</v>
      </c>
      <c r="E1" s="71" t="s">
        <v>1497</v>
      </c>
      <c r="F1" s="71" t="s">
        <v>1498</v>
      </c>
      <c r="G1" s="71" t="s">
        <v>1499</v>
      </c>
      <c r="H1" s="72" t="s">
        <v>1500</v>
      </c>
      <c r="I1" s="71" t="s">
        <v>1501</v>
      </c>
      <c r="J1" s="72" t="s">
        <v>1502</v>
      </c>
      <c r="K1" s="71" t="s">
        <v>1503</v>
      </c>
      <c r="L1" s="71" t="s">
        <v>1494</v>
      </c>
      <c r="M1" s="71" t="s">
        <v>1504</v>
      </c>
      <c r="N1" s="11"/>
      <c r="O1" s="73" t="s">
        <v>1505</v>
      </c>
      <c r="P1" s="73" t="s">
        <v>1506</v>
      </c>
      <c r="Q1" s="71" t="s">
        <v>1507</v>
      </c>
      <c r="R1" s="71"/>
      <c r="S1" s="71"/>
      <c r="T1" s="71"/>
      <c r="U1" s="71"/>
      <c r="V1" s="71"/>
      <c r="W1" s="71"/>
      <c r="X1" s="71"/>
      <c r="Y1" s="13"/>
      <c r="Z1" s="71"/>
      <c r="AA1" s="71"/>
      <c r="AB1" s="71"/>
      <c r="AC1" s="71"/>
      <c r="AD1" s="71"/>
      <c r="AE1" s="71"/>
      <c r="AF1" s="71"/>
      <c r="AG1" s="71"/>
      <c r="AH1" s="71"/>
      <c r="AI1" s="71"/>
      <c r="AJ1" s="71"/>
    </row>
    <row r="2" spans="1:36" ht="12.75" customHeight="1">
      <c r="A2" s="44" t="s">
        <v>1474</v>
      </c>
      <c r="B2" s="74" t="s">
        <v>0</v>
      </c>
      <c r="C2" s="7" t="s">
        <v>1475</v>
      </c>
      <c r="D2" s="75" t="s">
        <v>1</v>
      </c>
      <c r="E2" s="76" t="s">
        <v>1508</v>
      </c>
      <c r="F2" s="7" t="s">
        <v>1509</v>
      </c>
      <c r="G2" s="7" t="s">
        <v>3</v>
      </c>
      <c r="H2" s="77" t="s">
        <v>1510</v>
      </c>
      <c r="I2" s="7" t="s">
        <v>1476</v>
      </c>
      <c r="J2" s="15" t="s">
        <v>1511</v>
      </c>
      <c r="K2" s="7" t="s">
        <v>1511</v>
      </c>
      <c r="L2" s="44" t="s">
        <v>2</v>
      </c>
      <c r="M2" s="7" t="s">
        <v>1512</v>
      </c>
      <c r="N2" s="11"/>
      <c r="O2" s="18" t="s">
        <v>5</v>
      </c>
      <c r="P2" s="18" t="s">
        <v>6</v>
      </c>
      <c r="Q2" s="7" t="s">
        <v>1513</v>
      </c>
      <c r="R2" s="7" t="s">
        <v>4</v>
      </c>
      <c r="S2" s="78" t="s">
        <v>1511</v>
      </c>
      <c r="T2" s="78" t="s">
        <v>1511</v>
      </c>
      <c r="U2" s="74" t="s">
        <v>1511</v>
      </c>
      <c r="V2" s="78" t="s">
        <v>1511</v>
      </c>
      <c r="W2" s="78" t="s">
        <v>1511</v>
      </c>
      <c r="X2" s="78" t="s">
        <v>1511</v>
      </c>
      <c r="Y2" s="13"/>
      <c r="Z2" s="7" t="s">
        <v>1514</v>
      </c>
      <c r="AA2" s="7" t="s">
        <v>1514</v>
      </c>
      <c r="AB2" s="7" t="s">
        <v>1514</v>
      </c>
      <c r="AC2" s="7" t="s">
        <v>1514</v>
      </c>
      <c r="AD2" s="7" t="s">
        <v>1514</v>
      </c>
      <c r="AE2" s="7" t="s">
        <v>1514</v>
      </c>
      <c r="AF2" s="7" t="s">
        <v>1514</v>
      </c>
      <c r="AG2" s="7" t="s">
        <v>1514</v>
      </c>
      <c r="AH2" s="7" t="s">
        <v>1514</v>
      </c>
      <c r="AI2" s="7" t="s">
        <v>1514</v>
      </c>
      <c r="AJ2" s="8"/>
    </row>
    <row r="3" spans="1:36" ht="12.75" customHeight="1">
      <c r="A3" s="79"/>
      <c r="B3" s="8"/>
      <c r="C3" s="80" t="s">
        <v>1656</v>
      </c>
      <c r="D3" s="81" t="s">
        <v>1517</v>
      </c>
      <c r="E3" s="82"/>
      <c r="F3" s="79"/>
      <c r="G3" s="79"/>
      <c r="H3" s="81"/>
      <c r="I3" s="81" t="s">
        <v>1657</v>
      </c>
      <c r="J3" s="8"/>
      <c r="K3" s="79"/>
      <c r="L3" s="79" t="s">
        <v>1515</v>
      </c>
      <c r="M3" s="79" t="s">
        <v>1519</v>
      </c>
      <c r="N3" s="20"/>
      <c r="O3" s="12"/>
      <c r="P3" s="12"/>
      <c r="Q3" s="8"/>
      <c r="R3" s="21"/>
      <c r="S3" s="80"/>
      <c r="T3" s="80"/>
      <c r="U3" s="79"/>
      <c r="V3" s="80"/>
      <c r="W3" s="83"/>
      <c r="X3" s="80"/>
      <c r="Y3" s="22"/>
      <c r="Z3" s="8"/>
      <c r="AA3" s="8"/>
      <c r="AB3" s="8"/>
      <c r="AC3" s="8"/>
      <c r="AD3" s="8"/>
      <c r="AE3" s="8"/>
      <c r="AF3" s="8"/>
      <c r="AG3" s="8"/>
      <c r="AH3" s="8"/>
      <c r="AI3" s="8"/>
      <c r="AJ3" s="8"/>
    </row>
    <row r="4" spans="1:36" ht="12.75" customHeight="1">
      <c r="A4" s="65" t="s">
        <v>1684</v>
      </c>
      <c r="B4" s="65"/>
      <c r="C4" s="65" t="s">
        <v>1685</v>
      </c>
      <c r="D4" s="66">
        <v>22000</v>
      </c>
      <c r="E4" s="65" t="s">
        <v>1477</v>
      </c>
      <c r="F4" s="65" t="s">
        <v>1686</v>
      </c>
      <c r="G4" s="65"/>
      <c r="H4" s="66">
        <v>22000</v>
      </c>
      <c r="I4" s="65">
        <v>4</v>
      </c>
      <c r="J4" s="66"/>
      <c r="K4" s="65"/>
      <c r="L4" s="65" t="s">
        <v>1687</v>
      </c>
      <c r="M4" s="65"/>
      <c r="N4" s="67"/>
      <c r="O4" s="24" t="s">
        <v>1688</v>
      </c>
      <c r="P4" s="24" t="s">
        <v>1689</v>
      </c>
      <c r="Q4" s="65"/>
      <c r="R4" s="65" t="s">
        <v>1690</v>
      </c>
      <c r="S4" s="65"/>
      <c r="T4" s="65"/>
      <c r="U4" s="65"/>
      <c r="V4" s="65"/>
      <c r="W4" s="65"/>
      <c r="X4" s="65"/>
      <c r="Y4" s="70"/>
      <c r="Z4" s="65"/>
      <c r="AA4" s="65"/>
      <c r="AB4" s="65"/>
      <c r="AC4" s="65"/>
      <c r="AD4" s="65"/>
      <c r="AE4" s="65"/>
      <c r="AF4" s="65"/>
      <c r="AG4" s="65"/>
      <c r="AH4" s="65"/>
      <c r="AI4" s="65"/>
      <c r="AJ4" s="65"/>
    </row>
    <row r="5" spans="1:36" ht="12.75" customHeight="1">
      <c r="A5" s="65" t="s">
        <v>1691</v>
      </c>
      <c r="B5" s="65"/>
      <c r="C5" s="65" t="s">
        <v>1685</v>
      </c>
      <c r="D5" s="66">
        <v>17300</v>
      </c>
      <c r="E5" s="65" t="s">
        <v>1477</v>
      </c>
      <c r="F5" s="65" t="s">
        <v>30</v>
      </c>
      <c r="G5" s="65"/>
      <c r="H5" s="66">
        <v>17300</v>
      </c>
      <c r="I5" s="65">
        <v>2</v>
      </c>
      <c r="J5" s="66"/>
      <c r="K5" s="65"/>
      <c r="L5" s="65" t="s">
        <v>1692</v>
      </c>
      <c r="M5" s="65"/>
      <c r="N5" s="67"/>
      <c r="O5" s="24" t="s">
        <v>1688</v>
      </c>
      <c r="P5" s="24" t="s">
        <v>1693</v>
      </c>
      <c r="Q5" s="65"/>
      <c r="R5" s="65" t="s">
        <v>1690</v>
      </c>
      <c r="S5" s="65"/>
      <c r="T5" s="65"/>
      <c r="U5" s="65"/>
      <c r="V5" s="65"/>
      <c r="W5" s="65"/>
      <c r="X5" s="65"/>
      <c r="Y5" s="70"/>
      <c r="Z5" s="65"/>
      <c r="AA5" s="65"/>
      <c r="AB5" s="65"/>
      <c r="AC5" s="65"/>
      <c r="AD5" s="65"/>
      <c r="AE5" s="65"/>
      <c r="AF5" s="65"/>
      <c r="AG5" s="65"/>
      <c r="AH5" s="65"/>
      <c r="AI5" s="65"/>
      <c r="AJ5" s="65"/>
    </row>
    <row r="6" spans="1:36" ht="12.75" customHeight="1">
      <c r="A6" s="65" t="s">
        <v>1694</v>
      </c>
      <c r="B6" s="65"/>
      <c r="C6" s="65" t="s">
        <v>1685</v>
      </c>
      <c r="D6" s="66">
        <v>12299</v>
      </c>
      <c r="E6" s="65" t="s">
        <v>1477</v>
      </c>
      <c r="F6" s="65" t="s">
        <v>1695</v>
      </c>
      <c r="G6" s="65"/>
      <c r="H6" s="66">
        <v>12299</v>
      </c>
      <c r="I6" s="65">
        <v>4</v>
      </c>
      <c r="J6" s="66"/>
      <c r="K6" s="65"/>
      <c r="L6" s="65" t="s">
        <v>1696</v>
      </c>
      <c r="M6" s="65"/>
      <c r="N6" s="67"/>
      <c r="O6" s="24" t="s">
        <v>1688</v>
      </c>
      <c r="P6" s="24" t="s">
        <v>1697</v>
      </c>
      <c r="Q6" s="65"/>
      <c r="R6" s="65" t="s">
        <v>1698</v>
      </c>
      <c r="S6" s="65"/>
      <c r="T6" s="65"/>
      <c r="U6" s="65"/>
      <c r="V6" s="65"/>
      <c r="W6" s="65"/>
      <c r="X6" s="65"/>
      <c r="Y6" s="70"/>
      <c r="Z6" s="65"/>
      <c r="AA6" s="65"/>
      <c r="AB6" s="65"/>
      <c r="AC6" s="65"/>
      <c r="AD6" s="65"/>
      <c r="AE6" s="65"/>
      <c r="AF6" s="65"/>
      <c r="AG6" s="65"/>
      <c r="AH6" s="65"/>
      <c r="AI6" s="65"/>
      <c r="AJ6" s="65"/>
    </row>
    <row r="7" spans="1:36" ht="12.75" customHeight="1">
      <c r="A7" s="65" t="s">
        <v>1699</v>
      </c>
      <c r="B7" s="65"/>
      <c r="C7" s="65" t="s">
        <v>1685</v>
      </c>
      <c r="D7" s="66">
        <v>10350</v>
      </c>
      <c r="E7" s="65" t="s">
        <v>1477</v>
      </c>
      <c r="F7" s="65" t="s">
        <v>1695</v>
      </c>
      <c r="G7" s="65"/>
      <c r="H7" s="66">
        <v>12299</v>
      </c>
      <c r="I7" s="65">
        <v>2</v>
      </c>
      <c r="J7" s="66"/>
      <c r="K7" s="65"/>
      <c r="L7" s="65" t="s">
        <v>1700</v>
      </c>
      <c r="M7" s="65"/>
      <c r="N7" s="67"/>
      <c r="O7" s="24" t="s">
        <v>1688</v>
      </c>
      <c r="P7" s="24" t="s">
        <v>1701</v>
      </c>
      <c r="Q7" s="65"/>
      <c r="R7" s="65" t="s">
        <v>1702</v>
      </c>
      <c r="S7" s="65"/>
      <c r="T7" s="65"/>
      <c r="U7" s="65"/>
      <c r="V7" s="65"/>
      <c r="W7" s="65"/>
      <c r="X7" s="65"/>
      <c r="Y7" s="70"/>
      <c r="Z7" s="65"/>
      <c r="AA7" s="65"/>
      <c r="AB7" s="65"/>
      <c r="AC7" s="65"/>
      <c r="AD7" s="65"/>
      <c r="AE7" s="65"/>
      <c r="AF7" s="65"/>
      <c r="AG7" s="65"/>
      <c r="AH7" s="65"/>
      <c r="AI7" s="65"/>
      <c r="AJ7" s="65"/>
    </row>
    <row r="8" spans="1:36" ht="12.75" customHeight="1">
      <c r="A8" s="65" t="s">
        <v>975</v>
      </c>
      <c r="B8" s="65"/>
      <c r="C8" s="65">
        <v>9</v>
      </c>
      <c r="D8" s="66">
        <v>125000</v>
      </c>
      <c r="E8" s="65" t="s">
        <v>304</v>
      </c>
      <c r="F8" s="65" t="s">
        <v>10</v>
      </c>
      <c r="G8" s="65"/>
      <c r="H8" s="66">
        <v>125000</v>
      </c>
      <c r="I8" s="65">
        <v>2</v>
      </c>
      <c r="J8" s="66"/>
      <c r="K8" s="65"/>
      <c r="L8" s="65" t="s">
        <v>976</v>
      </c>
      <c r="M8" s="65"/>
      <c r="N8" s="67"/>
      <c r="O8" s="24" t="s">
        <v>996</v>
      </c>
      <c r="P8" s="68"/>
      <c r="Q8" s="65"/>
      <c r="R8" s="65" t="s">
        <v>1703</v>
      </c>
      <c r="S8" s="65"/>
      <c r="T8" s="65"/>
      <c r="U8" s="65"/>
      <c r="V8" s="65"/>
      <c r="W8" s="65"/>
      <c r="X8" s="65"/>
      <c r="Y8" s="70"/>
      <c r="Z8" s="65"/>
      <c r="AA8" s="65"/>
      <c r="AB8" s="65"/>
      <c r="AC8" s="65"/>
      <c r="AD8" s="65"/>
      <c r="AE8" s="65"/>
      <c r="AF8" s="65"/>
      <c r="AG8" s="65"/>
      <c r="AH8" s="65"/>
      <c r="AI8" s="65"/>
      <c r="AJ8" s="65"/>
    </row>
    <row r="9" spans="1:36" ht="12.75" customHeight="1">
      <c r="A9" s="65" t="s">
        <v>1704</v>
      </c>
      <c r="B9" s="65"/>
      <c r="C9" s="65" t="s">
        <v>1685</v>
      </c>
      <c r="D9" s="66">
        <v>43000</v>
      </c>
      <c r="E9" s="65" t="s">
        <v>1477</v>
      </c>
      <c r="F9" s="65" t="s">
        <v>10</v>
      </c>
      <c r="G9" s="65"/>
      <c r="H9" s="66">
        <v>43000</v>
      </c>
      <c r="I9" s="65">
        <v>4</v>
      </c>
      <c r="J9" s="66"/>
      <c r="K9" s="65"/>
      <c r="L9" s="65" t="s">
        <v>1705</v>
      </c>
      <c r="M9" s="65"/>
      <c r="N9" s="67"/>
      <c r="O9" s="24" t="s">
        <v>996</v>
      </c>
      <c r="P9" s="68"/>
      <c r="Q9" s="65"/>
      <c r="R9" s="65" t="s">
        <v>1703</v>
      </c>
      <c r="S9" s="65"/>
      <c r="T9" s="65"/>
      <c r="U9" s="65"/>
      <c r="V9" s="65"/>
      <c r="W9" s="65"/>
      <c r="X9" s="65"/>
      <c r="Y9" s="70"/>
      <c r="Z9" s="65"/>
      <c r="AA9" s="65"/>
      <c r="AB9" s="65"/>
      <c r="AC9" s="65"/>
      <c r="AD9" s="65"/>
      <c r="AE9" s="65"/>
      <c r="AF9" s="65"/>
      <c r="AG9" s="65"/>
      <c r="AH9" s="65"/>
      <c r="AI9" s="65"/>
      <c r="AJ9" s="65"/>
    </row>
    <row r="10" spans="1:36" ht="12.75" customHeight="1">
      <c r="A10" s="65" t="s">
        <v>909</v>
      </c>
      <c r="B10" s="65" t="s">
        <v>910</v>
      </c>
      <c r="C10" s="65">
        <v>9</v>
      </c>
      <c r="D10" s="66">
        <f>0.01*50000000</f>
        <v>500000</v>
      </c>
      <c r="E10" s="65" t="s">
        <v>15</v>
      </c>
      <c r="F10" s="65" t="s">
        <v>10</v>
      </c>
      <c r="G10" s="65"/>
      <c r="H10" s="66">
        <f>0.01*50000000</f>
        <v>500000</v>
      </c>
      <c r="I10" s="65">
        <v>1</v>
      </c>
      <c r="J10" s="66"/>
      <c r="K10" s="65"/>
      <c r="L10" s="65" t="s">
        <v>1706</v>
      </c>
      <c r="M10" s="65"/>
      <c r="N10" s="67"/>
      <c r="O10" s="24" t="s">
        <v>913</v>
      </c>
      <c r="P10" s="24" t="s">
        <v>914</v>
      </c>
      <c r="Q10" s="65"/>
      <c r="R10" s="65" t="s">
        <v>1707</v>
      </c>
      <c r="S10" s="65"/>
      <c r="T10" s="65"/>
      <c r="U10" s="65"/>
      <c r="V10" s="65"/>
      <c r="W10" s="65"/>
      <c r="X10" s="65"/>
      <c r="Y10" s="70"/>
      <c r="Z10" s="65"/>
      <c r="AA10" s="65"/>
      <c r="AB10" s="65"/>
      <c r="AC10" s="65"/>
      <c r="AD10" s="65"/>
      <c r="AE10" s="65"/>
      <c r="AF10" s="65"/>
      <c r="AG10" s="65"/>
      <c r="AH10" s="65"/>
      <c r="AI10" s="65"/>
      <c r="AJ10" s="65"/>
    </row>
    <row r="11" spans="1:36" ht="12.75" customHeight="1">
      <c r="A11" s="65" t="s">
        <v>915</v>
      </c>
      <c r="B11" s="65" t="s">
        <v>916</v>
      </c>
      <c r="C11" s="65">
        <v>9</v>
      </c>
      <c r="D11" s="66">
        <v>50000000</v>
      </c>
      <c r="E11" s="65" t="s">
        <v>15</v>
      </c>
      <c r="F11" s="65" t="s">
        <v>10</v>
      </c>
      <c r="G11" s="65"/>
      <c r="H11" s="66">
        <v>50000000</v>
      </c>
      <c r="I11" s="65">
        <v>4</v>
      </c>
      <c r="J11" s="66"/>
      <c r="K11" s="65"/>
      <c r="L11" s="65" t="s">
        <v>1708</v>
      </c>
      <c r="M11" s="65"/>
      <c r="N11" s="67"/>
      <c r="O11" s="84" t="s">
        <v>919</v>
      </c>
      <c r="P11" s="24" t="s">
        <v>920</v>
      </c>
      <c r="Q11" s="65"/>
      <c r="R11" s="65" t="s">
        <v>1709</v>
      </c>
      <c r="S11" s="65"/>
      <c r="T11" s="65"/>
      <c r="U11" s="65"/>
      <c r="V11" s="65"/>
      <c r="W11" s="65"/>
      <c r="X11" s="65"/>
      <c r="Y11" s="70"/>
      <c r="Z11" s="65"/>
      <c r="AA11" s="65"/>
      <c r="AB11" s="65"/>
      <c r="AC11" s="65"/>
      <c r="AD11" s="65"/>
      <c r="AE11" s="65"/>
      <c r="AF11" s="65"/>
      <c r="AG11" s="65"/>
      <c r="AH11" s="65"/>
      <c r="AI11" s="65"/>
      <c r="AJ11" s="65"/>
    </row>
    <row r="12" spans="1:36" ht="12.75" customHeight="1">
      <c r="A12" s="65" t="s">
        <v>1710</v>
      </c>
      <c r="B12" s="65"/>
      <c r="C12" s="65">
        <v>9</v>
      </c>
      <c r="D12" s="66">
        <v>22000000</v>
      </c>
      <c r="E12" s="65" t="s">
        <v>15</v>
      </c>
      <c r="F12" s="65" t="s">
        <v>10</v>
      </c>
      <c r="G12" s="65"/>
      <c r="H12" s="66">
        <v>22000000</v>
      </c>
      <c r="I12" s="65">
        <v>1</v>
      </c>
      <c r="J12" s="66"/>
      <c r="K12" s="65"/>
      <c r="L12" s="65" t="s">
        <v>1711</v>
      </c>
      <c r="M12" s="65"/>
      <c r="N12" s="67"/>
      <c r="O12" s="24" t="s">
        <v>1712</v>
      </c>
      <c r="P12" s="68"/>
      <c r="Q12" s="65"/>
      <c r="R12" s="65" t="s">
        <v>150</v>
      </c>
      <c r="S12" s="65"/>
      <c r="T12" s="65"/>
      <c r="U12" s="65"/>
      <c r="V12" s="65"/>
      <c r="W12" s="65"/>
      <c r="X12" s="65"/>
      <c r="Y12" s="70"/>
      <c r="Z12" s="65"/>
      <c r="AA12" s="65"/>
      <c r="AB12" s="65"/>
      <c r="AC12" s="65"/>
      <c r="AD12" s="65"/>
      <c r="AE12" s="65"/>
      <c r="AF12" s="65"/>
      <c r="AG12" s="65"/>
      <c r="AH12" s="65"/>
      <c r="AI12" s="65"/>
      <c r="AJ12" s="65"/>
    </row>
    <row r="13" spans="1:36" ht="12.75" customHeight="1">
      <c r="A13" s="65" t="s">
        <v>991</v>
      </c>
      <c r="B13" s="65" t="s">
        <v>992</v>
      </c>
      <c r="C13" s="65">
        <v>9</v>
      </c>
      <c r="D13" s="66">
        <v>160000</v>
      </c>
      <c r="E13" s="65" t="s">
        <v>25</v>
      </c>
      <c r="F13" s="65" t="s">
        <v>10</v>
      </c>
      <c r="G13" s="65"/>
      <c r="H13" s="66">
        <v>160000</v>
      </c>
      <c r="I13" s="65">
        <v>2</v>
      </c>
      <c r="J13" s="66"/>
      <c r="K13" s="65"/>
      <c r="L13" s="65" t="s">
        <v>1713</v>
      </c>
      <c r="M13" s="65"/>
      <c r="N13" s="67"/>
      <c r="O13" s="24" t="s">
        <v>1714</v>
      </c>
      <c r="P13" s="24" t="s">
        <v>996</v>
      </c>
      <c r="Q13" s="65"/>
      <c r="R13" s="65" t="s">
        <v>1715</v>
      </c>
      <c r="S13" s="65"/>
      <c r="T13" s="65"/>
      <c r="U13" s="65"/>
      <c r="V13" s="65"/>
      <c r="W13" s="65"/>
      <c r="X13" s="65"/>
      <c r="Y13" s="70"/>
      <c r="Z13" s="65"/>
      <c r="AA13" s="65"/>
      <c r="AB13" s="65"/>
      <c r="AC13" s="65"/>
      <c r="AD13" s="65"/>
      <c r="AE13" s="65"/>
      <c r="AF13" s="65"/>
      <c r="AG13" s="65"/>
      <c r="AH13" s="65"/>
      <c r="AI13" s="65"/>
      <c r="AJ13" s="65"/>
    </row>
    <row r="14" spans="1:36" ht="12.75" customHeight="1">
      <c r="A14" s="65" t="s">
        <v>986</v>
      </c>
      <c r="B14" s="65"/>
      <c r="C14" s="65">
        <v>9</v>
      </c>
      <c r="D14" s="66">
        <v>170000</v>
      </c>
      <c r="E14" s="65" t="s">
        <v>111</v>
      </c>
      <c r="F14" s="65" t="s">
        <v>1716</v>
      </c>
      <c r="G14" s="65" t="s">
        <v>31</v>
      </c>
      <c r="H14" s="66">
        <v>170000</v>
      </c>
      <c r="I14" s="65">
        <v>2</v>
      </c>
      <c r="J14" s="66"/>
      <c r="K14" s="65"/>
      <c r="L14" s="65" t="s">
        <v>1717</v>
      </c>
      <c r="M14" s="65"/>
      <c r="N14" s="67"/>
      <c r="O14" s="24" t="s">
        <v>989</v>
      </c>
      <c r="P14" s="24" t="s">
        <v>990</v>
      </c>
      <c r="Q14" s="65"/>
      <c r="R14" s="65" t="s">
        <v>1718</v>
      </c>
      <c r="S14" s="65"/>
      <c r="T14" s="65"/>
      <c r="U14" s="65"/>
      <c r="V14" s="65"/>
      <c r="W14" s="65"/>
      <c r="X14" s="65"/>
      <c r="Y14" s="70"/>
      <c r="Z14" s="65"/>
      <c r="AA14" s="65"/>
      <c r="AB14" s="65"/>
      <c r="AC14" s="65"/>
      <c r="AD14" s="65"/>
      <c r="AE14" s="65"/>
      <c r="AF14" s="65"/>
      <c r="AG14" s="65"/>
      <c r="AH14" s="65"/>
      <c r="AI14" s="65"/>
      <c r="AJ14" s="65"/>
    </row>
    <row r="15" spans="1:36" ht="12.75" customHeight="1">
      <c r="A15" s="65" t="s">
        <v>970</v>
      </c>
      <c r="B15" s="65" t="s">
        <v>1719</v>
      </c>
      <c r="C15" s="65">
        <v>9</v>
      </c>
      <c r="D15" s="66">
        <v>50000000</v>
      </c>
      <c r="E15" s="65" t="s">
        <v>15</v>
      </c>
      <c r="F15" s="65" t="s">
        <v>10</v>
      </c>
      <c r="G15" s="65"/>
      <c r="H15" s="66">
        <v>50000000</v>
      </c>
      <c r="I15" s="65">
        <v>1</v>
      </c>
      <c r="J15" s="66"/>
      <c r="K15" s="65"/>
      <c r="L15" s="65" t="s">
        <v>1720</v>
      </c>
      <c r="M15" s="65"/>
      <c r="N15" s="67"/>
      <c r="O15" s="24" t="s">
        <v>973</v>
      </c>
      <c r="P15" s="24" t="s">
        <v>974</v>
      </c>
      <c r="Q15" s="65"/>
      <c r="R15" s="65" t="s">
        <v>1721</v>
      </c>
      <c r="S15" s="65"/>
      <c r="T15" s="65"/>
      <c r="U15" s="65"/>
      <c r="V15" s="65"/>
      <c r="W15" s="65"/>
      <c r="X15" s="65"/>
      <c r="Y15" s="70"/>
      <c r="Z15" s="65"/>
      <c r="AA15" s="65"/>
      <c r="AB15" s="65"/>
      <c r="AC15" s="65"/>
      <c r="AD15" s="65"/>
      <c r="AE15" s="65"/>
      <c r="AF15" s="65"/>
      <c r="AG15" s="65"/>
      <c r="AH15" s="65"/>
      <c r="AI15" s="65"/>
      <c r="AJ15" s="65"/>
    </row>
    <row r="16" spans="1:36" ht="12.75" customHeight="1">
      <c r="A16" s="65" t="s">
        <v>1722</v>
      </c>
      <c r="B16" s="65"/>
      <c r="C16" s="65">
        <v>9</v>
      </c>
      <c r="D16" s="66">
        <v>16000</v>
      </c>
      <c r="E16" s="65" t="s">
        <v>25</v>
      </c>
      <c r="F16" s="65" t="s">
        <v>1723</v>
      </c>
      <c r="G16" s="65" t="s">
        <v>31</v>
      </c>
      <c r="H16" s="66">
        <v>16000</v>
      </c>
      <c r="I16" s="65">
        <v>2</v>
      </c>
      <c r="J16" s="66"/>
      <c r="K16" s="65"/>
      <c r="L16" s="65" t="s">
        <v>1724</v>
      </c>
      <c r="M16" s="65"/>
      <c r="N16" s="67"/>
      <c r="O16" s="24" t="s">
        <v>1725</v>
      </c>
      <c r="P16" s="68"/>
      <c r="Q16" s="65"/>
      <c r="R16" s="65" t="s">
        <v>135</v>
      </c>
      <c r="S16" s="65"/>
      <c r="T16" s="65"/>
      <c r="U16" s="65"/>
      <c r="V16" s="65"/>
      <c r="W16" s="65"/>
      <c r="X16" s="65"/>
      <c r="Y16" s="70"/>
      <c r="Z16" s="65"/>
      <c r="AA16" s="65"/>
      <c r="AB16" s="65"/>
      <c r="AC16" s="65"/>
      <c r="AD16" s="65"/>
      <c r="AE16" s="65"/>
      <c r="AF16" s="65"/>
      <c r="AG16" s="65"/>
      <c r="AH16" s="65"/>
      <c r="AI16" s="65"/>
      <c r="AJ16" s="65"/>
    </row>
    <row r="17" spans="1:36" ht="12.75" customHeight="1">
      <c r="A17" s="65" t="s">
        <v>13</v>
      </c>
      <c r="B17" s="65"/>
      <c r="C17" s="65">
        <v>9</v>
      </c>
      <c r="D17" s="66">
        <v>250000</v>
      </c>
      <c r="E17" s="65" t="s">
        <v>15</v>
      </c>
      <c r="F17" s="65" t="s">
        <v>1723</v>
      </c>
      <c r="G17" s="65"/>
      <c r="H17" s="66">
        <v>250000</v>
      </c>
      <c r="I17" s="65">
        <v>1</v>
      </c>
      <c r="J17" s="66"/>
      <c r="K17" s="65"/>
      <c r="L17" s="65" t="s">
        <v>1726</v>
      </c>
      <c r="M17" s="65"/>
      <c r="N17" s="67"/>
      <c r="O17" s="24" t="s">
        <v>1727</v>
      </c>
      <c r="P17" s="68"/>
      <c r="Q17" s="65"/>
      <c r="R17" s="65" t="s">
        <v>135</v>
      </c>
      <c r="S17" s="65"/>
      <c r="T17" s="65"/>
      <c r="U17" s="65"/>
      <c r="V17" s="65"/>
      <c r="W17" s="65"/>
      <c r="X17" s="65"/>
      <c r="Y17" s="70"/>
      <c r="Z17" s="65"/>
      <c r="AA17" s="65"/>
      <c r="AB17" s="65"/>
      <c r="AC17" s="65"/>
      <c r="AD17" s="65"/>
      <c r="AE17" s="65"/>
      <c r="AF17" s="65"/>
      <c r="AG17" s="65"/>
      <c r="AH17" s="65"/>
      <c r="AI17" s="65"/>
      <c r="AJ17" s="65"/>
    </row>
    <row r="18" spans="1:36" ht="12.75" customHeight="1">
      <c r="A18" s="65" t="s">
        <v>936</v>
      </c>
      <c r="B18" s="65"/>
      <c r="C18" s="65">
        <v>9</v>
      </c>
      <c r="D18" s="66">
        <v>100000</v>
      </c>
      <c r="E18" s="65" t="s">
        <v>1477</v>
      </c>
      <c r="F18" s="65" t="s">
        <v>1695</v>
      </c>
      <c r="G18" s="65"/>
      <c r="H18" s="66">
        <v>100000</v>
      </c>
      <c r="I18" s="65">
        <v>4</v>
      </c>
      <c r="J18" s="66"/>
      <c r="K18" s="65"/>
      <c r="L18" s="65" t="s">
        <v>1728</v>
      </c>
      <c r="M18" s="65"/>
      <c r="N18" s="67"/>
      <c r="O18" s="24" t="s">
        <v>996</v>
      </c>
      <c r="P18" s="68"/>
      <c r="Q18" s="65"/>
      <c r="R18" s="65" t="s">
        <v>1703</v>
      </c>
      <c r="S18" s="65"/>
      <c r="T18" s="65"/>
      <c r="U18" s="65"/>
      <c r="V18" s="65"/>
      <c r="W18" s="65"/>
      <c r="X18" s="65"/>
      <c r="Y18" s="70"/>
      <c r="Z18" s="65"/>
      <c r="AA18" s="65"/>
      <c r="AB18" s="65"/>
      <c r="AC18" s="65"/>
      <c r="AD18" s="65"/>
      <c r="AE18" s="65"/>
      <c r="AF18" s="65"/>
      <c r="AG18" s="65"/>
      <c r="AH18" s="65"/>
      <c r="AI18" s="65"/>
      <c r="AJ18" s="65"/>
    </row>
    <row r="19" spans="1:36" ht="12.75" customHeight="1">
      <c r="A19" s="65" t="s">
        <v>930</v>
      </c>
      <c r="B19" s="65"/>
      <c r="C19" s="65">
        <v>9</v>
      </c>
      <c r="D19" s="66">
        <v>110000</v>
      </c>
      <c r="E19" s="65" t="s">
        <v>1729</v>
      </c>
      <c r="F19" s="65" t="s">
        <v>10</v>
      </c>
      <c r="G19" s="65"/>
      <c r="H19" s="66">
        <v>110000</v>
      </c>
      <c r="I19" s="65">
        <v>3</v>
      </c>
      <c r="J19" s="66"/>
      <c r="K19" s="65"/>
      <c r="L19" s="65" t="s">
        <v>1730</v>
      </c>
      <c r="M19" s="65"/>
      <c r="N19" s="67"/>
      <c r="O19" s="24" t="s">
        <v>996</v>
      </c>
      <c r="P19" s="68"/>
      <c r="Q19" s="65"/>
      <c r="R19" s="65" t="s">
        <v>1703</v>
      </c>
      <c r="S19" s="65"/>
      <c r="T19" s="65"/>
      <c r="U19" s="65"/>
      <c r="V19" s="65"/>
      <c r="W19" s="65"/>
      <c r="X19" s="65"/>
      <c r="Y19" s="70"/>
      <c r="Z19" s="65"/>
      <c r="AA19" s="65"/>
      <c r="AB19" s="65"/>
      <c r="AC19" s="65"/>
      <c r="AD19" s="65"/>
      <c r="AE19" s="65"/>
      <c r="AF19" s="65"/>
      <c r="AG19" s="65"/>
      <c r="AH19" s="65"/>
      <c r="AI19" s="65"/>
      <c r="AJ19" s="65"/>
    </row>
    <row r="20" spans="1:36" ht="12.75" customHeight="1">
      <c r="A20" s="65" t="s">
        <v>940</v>
      </c>
      <c r="B20" s="65"/>
      <c r="C20" s="65">
        <v>9</v>
      </c>
      <c r="D20" s="66">
        <v>100000</v>
      </c>
      <c r="E20" s="65" t="s">
        <v>25</v>
      </c>
      <c r="F20" s="65" t="s">
        <v>1695</v>
      </c>
      <c r="G20" s="65"/>
      <c r="H20" s="66">
        <v>100000</v>
      </c>
      <c r="I20" s="65">
        <v>2</v>
      </c>
      <c r="J20" s="66"/>
      <c r="K20" s="65"/>
      <c r="L20" s="65" t="s">
        <v>1731</v>
      </c>
      <c r="M20" s="65"/>
      <c r="N20" s="67"/>
      <c r="O20" s="24" t="s">
        <v>996</v>
      </c>
      <c r="P20" s="68"/>
      <c r="Q20" s="65"/>
      <c r="R20" s="65" t="s">
        <v>1703</v>
      </c>
      <c r="S20" s="65"/>
      <c r="T20" s="65"/>
      <c r="U20" s="65"/>
      <c r="V20" s="65"/>
      <c r="W20" s="65"/>
      <c r="X20" s="65"/>
      <c r="Y20" s="70"/>
      <c r="Z20" s="65"/>
      <c r="AA20" s="65"/>
      <c r="AB20" s="65"/>
      <c r="AC20" s="65"/>
      <c r="AD20" s="65"/>
      <c r="AE20" s="65"/>
      <c r="AF20" s="65"/>
      <c r="AG20" s="65"/>
      <c r="AH20" s="65"/>
      <c r="AI20" s="65"/>
      <c r="AJ20" s="65"/>
    </row>
    <row r="21" spans="1:36" ht="12.75" customHeight="1">
      <c r="A21" s="65" t="s">
        <v>982</v>
      </c>
      <c r="B21" s="65" t="s">
        <v>983</v>
      </c>
      <c r="C21" s="65">
        <v>9</v>
      </c>
      <c r="D21" s="66">
        <v>1000000</v>
      </c>
      <c r="E21" s="65" t="s">
        <v>15</v>
      </c>
      <c r="F21" s="65" t="s">
        <v>10</v>
      </c>
      <c r="G21" s="65"/>
      <c r="H21" s="66">
        <v>1000000</v>
      </c>
      <c r="I21" s="65">
        <v>1</v>
      </c>
      <c r="J21" s="66"/>
      <c r="K21" s="65"/>
      <c r="L21" s="65" t="s">
        <v>1732</v>
      </c>
      <c r="M21" s="65"/>
      <c r="N21" s="67"/>
      <c r="O21" s="24" t="s">
        <v>985</v>
      </c>
      <c r="P21" s="68"/>
      <c r="Q21" s="65"/>
      <c r="R21" s="65" t="s">
        <v>120</v>
      </c>
      <c r="S21" s="65"/>
      <c r="T21" s="65"/>
      <c r="U21" s="65"/>
      <c r="V21" s="65"/>
      <c r="W21" s="65"/>
      <c r="X21" s="65"/>
      <c r="Y21" s="70"/>
      <c r="Z21" s="65"/>
      <c r="AA21" s="65"/>
      <c r="AB21" s="65"/>
      <c r="AC21" s="65"/>
      <c r="AD21" s="65"/>
      <c r="AE21" s="65"/>
      <c r="AF21" s="65"/>
      <c r="AG21" s="65"/>
      <c r="AH21" s="65"/>
      <c r="AI21" s="65"/>
      <c r="AJ21" s="65"/>
    </row>
    <row r="22" spans="1:36" ht="12.75" customHeight="1">
      <c r="A22" s="8" t="s">
        <v>1057</v>
      </c>
      <c r="B22" s="8"/>
      <c r="C22" s="33">
        <v>8</v>
      </c>
      <c r="D22" s="9">
        <v>1800000</v>
      </c>
      <c r="E22" s="8" t="s">
        <v>1479</v>
      </c>
      <c r="F22" s="8" t="s">
        <v>10</v>
      </c>
      <c r="G22" s="8" t="s">
        <v>31</v>
      </c>
      <c r="H22" s="9">
        <v>1800000</v>
      </c>
      <c r="I22" s="8">
        <v>2</v>
      </c>
      <c r="J22" s="8"/>
      <c r="K22" s="85"/>
      <c r="L22" s="33" t="s">
        <v>1733</v>
      </c>
      <c r="M22" s="8"/>
      <c r="N22" s="20"/>
      <c r="O22" s="24" t="s">
        <v>1734</v>
      </c>
      <c r="P22" s="12"/>
      <c r="Q22" s="79"/>
      <c r="R22" s="21" t="s">
        <v>1735</v>
      </c>
      <c r="S22" s="80"/>
      <c r="T22" s="80"/>
      <c r="U22" s="80"/>
      <c r="V22" s="80"/>
      <c r="W22" s="80"/>
      <c r="X22" s="80"/>
      <c r="Y22" s="22"/>
      <c r="Z22" s="80"/>
      <c r="AA22" s="80"/>
      <c r="AB22" s="80"/>
      <c r="AC22" s="80"/>
      <c r="AD22" s="80"/>
      <c r="AE22" s="80"/>
      <c r="AF22" s="80"/>
      <c r="AG22" s="80"/>
      <c r="AH22" s="80"/>
      <c r="AI22" s="80"/>
      <c r="AJ22" s="80"/>
    </row>
    <row r="23" spans="1:36" ht="12.75" customHeight="1">
      <c r="A23" s="8" t="s">
        <v>1024</v>
      </c>
      <c r="B23" s="8" t="s">
        <v>1025</v>
      </c>
      <c r="C23" s="33">
        <v>8</v>
      </c>
      <c r="D23" s="9">
        <v>1500000</v>
      </c>
      <c r="E23" s="8" t="s">
        <v>20</v>
      </c>
      <c r="F23" s="8" t="s">
        <v>10</v>
      </c>
      <c r="G23" s="8"/>
      <c r="H23" s="9">
        <v>1500000</v>
      </c>
      <c r="I23" s="8">
        <v>3</v>
      </c>
      <c r="J23" s="8"/>
      <c r="K23" s="85"/>
      <c r="L23" s="33" t="s">
        <v>1736</v>
      </c>
      <c r="M23" s="8"/>
      <c r="N23" s="20"/>
      <c r="O23" s="24" t="s">
        <v>1027</v>
      </c>
      <c r="P23" s="24" t="s">
        <v>1734</v>
      </c>
      <c r="Q23" s="80"/>
      <c r="R23" s="21" t="s">
        <v>1735</v>
      </c>
      <c r="S23" s="24" t="s">
        <v>1737</v>
      </c>
      <c r="T23" s="80"/>
      <c r="U23" s="80"/>
      <c r="V23" s="80"/>
      <c r="W23" s="80"/>
      <c r="X23" s="80"/>
      <c r="Y23" s="22"/>
      <c r="Z23" s="80"/>
      <c r="AA23" s="80"/>
      <c r="AB23" s="80"/>
      <c r="AC23" s="80"/>
      <c r="AD23" s="80"/>
      <c r="AE23" s="80"/>
      <c r="AF23" s="80"/>
      <c r="AG23" s="80"/>
      <c r="AH23" s="80"/>
      <c r="AI23" s="80"/>
      <c r="AJ23" s="80"/>
    </row>
    <row r="24" spans="1:36" ht="12.75" customHeight="1">
      <c r="A24" s="8" t="s">
        <v>1034</v>
      </c>
      <c r="B24" s="8" t="s">
        <v>1033</v>
      </c>
      <c r="C24" s="33">
        <v>8</v>
      </c>
      <c r="D24" s="9">
        <v>3000000</v>
      </c>
      <c r="E24" s="8" t="s">
        <v>20</v>
      </c>
      <c r="F24" s="8" t="s">
        <v>10</v>
      </c>
      <c r="G24" s="8" t="s">
        <v>31</v>
      </c>
      <c r="H24" s="9">
        <v>3000000</v>
      </c>
      <c r="I24" s="8">
        <v>5</v>
      </c>
      <c r="J24" s="25"/>
      <c r="K24" s="85"/>
      <c r="L24" s="33" t="s">
        <v>1738</v>
      </c>
      <c r="M24" s="8"/>
      <c r="N24" s="20"/>
      <c r="O24" s="24" t="s">
        <v>1036</v>
      </c>
      <c r="P24" s="12"/>
      <c r="Q24" s="80"/>
      <c r="R24" s="21" t="s">
        <v>212</v>
      </c>
      <c r="S24" s="80"/>
      <c r="T24" s="80"/>
      <c r="U24" s="80"/>
      <c r="V24" s="80"/>
      <c r="W24" s="80"/>
      <c r="X24" s="80"/>
      <c r="Y24" s="22"/>
      <c r="Z24" s="80"/>
      <c r="AA24" s="80"/>
      <c r="AB24" s="80"/>
      <c r="AC24" s="80"/>
      <c r="AD24" s="80"/>
      <c r="AE24" s="80"/>
      <c r="AF24" s="80"/>
      <c r="AG24" s="80"/>
      <c r="AH24" s="80"/>
      <c r="AI24" s="80"/>
      <c r="AJ24" s="80"/>
    </row>
    <row r="25" spans="1:36" ht="12.75" customHeight="1">
      <c r="A25" s="8" t="s">
        <v>1053</v>
      </c>
      <c r="B25" s="8" t="s">
        <v>1054</v>
      </c>
      <c r="C25" s="8">
        <v>8</v>
      </c>
      <c r="D25" s="9" t="s">
        <v>1739</v>
      </c>
      <c r="E25" s="8" t="s">
        <v>104</v>
      </c>
      <c r="F25" s="8" t="s">
        <v>10</v>
      </c>
      <c r="G25" s="8"/>
      <c r="H25" s="9" t="s">
        <v>1739</v>
      </c>
      <c r="I25" s="8">
        <v>2</v>
      </c>
      <c r="J25" s="9"/>
      <c r="K25" s="8"/>
      <c r="L25" s="33" t="s">
        <v>1740</v>
      </c>
      <c r="M25" s="8"/>
      <c r="N25" s="20"/>
      <c r="O25" s="24" t="s">
        <v>1741</v>
      </c>
      <c r="P25" s="24" t="s">
        <v>1742</v>
      </c>
      <c r="Q25" s="8"/>
      <c r="R25" s="8"/>
      <c r="S25" s="24" t="s">
        <v>1743</v>
      </c>
      <c r="T25" s="80"/>
      <c r="U25" s="79"/>
      <c r="V25" s="80"/>
      <c r="W25" s="80"/>
      <c r="X25" s="80"/>
      <c r="Y25" s="22"/>
      <c r="Z25" s="8"/>
      <c r="AA25" s="8"/>
      <c r="AB25" s="8"/>
      <c r="AC25" s="8"/>
      <c r="AD25" s="8"/>
      <c r="AE25" s="8"/>
      <c r="AF25" s="8"/>
      <c r="AG25" s="8"/>
      <c r="AH25" s="8"/>
      <c r="AI25" s="8"/>
      <c r="AJ25" s="8"/>
    </row>
    <row r="26" spans="1:36" ht="12.75" customHeight="1">
      <c r="A26" s="8" t="s">
        <v>1037</v>
      </c>
      <c r="B26" s="8"/>
      <c r="C26" s="33">
        <v>8</v>
      </c>
      <c r="D26" s="9">
        <v>800000</v>
      </c>
      <c r="E26" s="8" t="s">
        <v>25</v>
      </c>
      <c r="F26" s="8" t="s">
        <v>1744</v>
      </c>
      <c r="G26" s="8"/>
      <c r="H26" s="9">
        <v>800000</v>
      </c>
      <c r="I26" s="8">
        <v>2</v>
      </c>
      <c r="J26" s="8"/>
      <c r="K26" s="85"/>
      <c r="L26" s="33" t="s">
        <v>1745</v>
      </c>
      <c r="M26" s="8"/>
      <c r="N26" s="20"/>
      <c r="O26" s="24" t="s">
        <v>1734</v>
      </c>
      <c r="P26" s="24" t="s">
        <v>1746</v>
      </c>
      <c r="Q26" s="80"/>
      <c r="R26" s="21" t="s">
        <v>1735</v>
      </c>
      <c r="S26" s="80"/>
      <c r="T26" s="80"/>
      <c r="U26" s="80"/>
      <c r="V26" s="80"/>
      <c r="W26" s="80"/>
      <c r="X26" s="80"/>
      <c r="Y26" s="22"/>
      <c r="Z26" s="80"/>
      <c r="AA26" s="80"/>
      <c r="AB26" s="80"/>
      <c r="AC26" s="80"/>
      <c r="AD26" s="80"/>
      <c r="AE26" s="80"/>
      <c r="AF26" s="80"/>
      <c r="AG26" s="80"/>
      <c r="AH26" s="80"/>
      <c r="AI26" s="80"/>
      <c r="AJ26" s="80"/>
    </row>
    <row r="27" spans="1:36" ht="12.75" customHeight="1">
      <c r="A27" s="8" t="s">
        <v>1048</v>
      </c>
      <c r="B27" s="33" t="s">
        <v>1049</v>
      </c>
      <c r="C27" s="33">
        <v>8</v>
      </c>
      <c r="D27" s="9">
        <v>780000</v>
      </c>
      <c r="E27" s="8" t="s">
        <v>1480</v>
      </c>
      <c r="F27" s="8" t="s">
        <v>10</v>
      </c>
      <c r="G27" s="8"/>
      <c r="H27" s="9">
        <v>780000</v>
      </c>
      <c r="I27" s="10" t="s">
        <v>1251</v>
      </c>
      <c r="J27" s="8"/>
      <c r="K27" s="85"/>
      <c r="L27" s="33" t="s">
        <v>1747</v>
      </c>
      <c r="M27" s="8"/>
      <c r="N27" s="20"/>
      <c r="O27" s="24" t="s">
        <v>1734</v>
      </c>
      <c r="P27" s="24" t="s">
        <v>1748</v>
      </c>
      <c r="Q27" s="79" t="s">
        <v>1381</v>
      </c>
      <c r="R27" s="21" t="s">
        <v>1735</v>
      </c>
      <c r="S27" s="80"/>
      <c r="T27" s="80"/>
      <c r="U27" s="80"/>
      <c r="V27" s="80"/>
      <c r="W27" s="80"/>
      <c r="X27" s="80"/>
      <c r="Y27" s="22"/>
      <c r="Z27" s="80"/>
      <c r="AA27" s="80"/>
      <c r="AB27" s="80"/>
      <c r="AC27" s="80"/>
      <c r="AD27" s="80"/>
      <c r="AE27" s="80"/>
      <c r="AF27" s="80"/>
      <c r="AG27" s="80"/>
      <c r="AH27" s="80"/>
      <c r="AI27" s="80"/>
      <c r="AJ27" s="80"/>
    </row>
    <row r="28" spans="1:36" ht="12.75" customHeight="1">
      <c r="A28" s="8" t="s">
        <v>1029</v>
      </c>
      <c r="B28" s="8"/>
      <c r="C28" s="8">
        <v>8</v>
      </c>
      <c r="D28" s="9">
        <v>228435</v>
      </c>
      <c r="E28" s="8" t="s">
        <v>1477</v>
      </c>
      <c r="F28" s="8" t="s">
        <v>30</v>
      </c>
      <c r="G28" s="8"/>
      <c r="H28" s="9">
        <v>228435</v>
      </c>
      <c r="I28" s="8">
        <v>4</v>
      </c>
      <c r="J28" s="9"/>
      <c r="K28" s="8"/>
      <c r="L28" s="8" t="s">
        <v>1749</v>
      </c>
      <c r="M28" s="8"/>
      <c r="N28" s="20"/>
      <c r="O28" s="24" t="s">
        <v>1750</v>
      </c>
      <c r="P28" s="24" t="s">
        <v>1688</v>
      </c>
      <c r="Q28" s="8"/>
      <c r="R28" s="8"/>
      <c r="S28" s="80"/>
      <c r="T28" s="80"/>
      <c r="U28" s="79"/>
      <c r="V28" s="80"/>
      <c r="W28" s="80"/>
      <c r="X28" s="80"/>
      <c r="Y28" s="22"/>
      <c r="Z28" s="8"/>
      <c r="AA28" s="8"/>
      <c r="AB28" s="8"/>
      <c r="AC28" s="8"/>
      <c r="AD28" s="8"/>
      <c r="AE28" s="8"/>
      <c r="AF28" s="8"/>
      <c r="AG28" s="8"/>
      <c r="AH28" s="8"/>
      <c r="AI28" s="8"/>
      <c r="AJ28" s="8"/>
    </row>
    <row r="29" spans="1:36" ht="12.75" customHeight="1">
      <c r="A29" s="8" t="s">
        <v>1040</v>
      </c>
      <c r="B29" s="8"/>
      <c r="C29" s="8">
        <v>8</v>
      </c>
      <c r="D29" s="9">
        <v>315000</v>
      </c>
      <c r="E29" s="8" t="s">
        <v>1477</v>
      </c>
      <c r="F29" s="8" t="s">
        <v>107</v>
      </c>
      <c r="G29" s="8"/>
      <c r="H29" s="9">
        <v>315000</v>
      </c>
      <c r="I29" s="8">
        <v>4</v>
      </c>
      <c r="J29" s="9"/>
      <c r="K29" s="8"/>
      <c r="L29" s="33" t="s">
        <v>1751</v>
      </c>
      <c r="M29" s="8"/>
      <c r="N29" s="20"/>
      <c r="O29" s="24" t="s">
        <v>1688</v>
      </c>
      <c r="P29" s="12"/>
      <c r="Q29" s="8"/>
      <c r="R29" s="8"/>
      <c r="S29" s="80"/>
      <c r="T29" s="80"/>
      <c r="U29" s="79"/>
      <c r="V29" s="80"/>
      <c r="W29" s="80"/>
      <c r="X29" s="80"/>
      <c r="Y29" s="22"/>
      <c r="Z29" s="8"/>
      <c r="AA29" s="8"/>
      <c r="AB29" s="8"/>
      <c r="AC29" s="8"/>
      <c r="AD29" s="8"/>
      <c r="AE29" s="8"/>
      <c r="AF29" s="8"/>
      <c r="AG29" s="8"/>
      <c r="AH29" s="8"/>
      <c r="AI29" s="8"/>
      <c r="AJ29" s="8"/>
    </row>
    <row r="30" spans="1:36" ht="12.75" customHeight="1">
      <c r="A30" s="8" t="s">
        <v>949</v>
      </c>
      <c r="B30" s="8"/>
      <c r="C30" s="8">
        <v>8</v>
      </c>
      <c r="D30" s="9" t="s">
        <v>1752</v>
      </c>
      <c r="E30" s="8" t="s">
        <v>1098</v>
      </c>
      <c r="F30" s="8" t="s">
        <v>1716</v>
      </c>
      <c r="G30" s="8"/>
      <c r="H30" s="9">
        <v>12367232</v>
      </c>
      <c r="I30" s="8">
        <v>2</v>
      </c>
      <c r="J30" s="9"/>
      <c r="K30" s="8"/>
      <c r="L30" s="33" t="s">
        <v>1753</v>
      </c>
      <c r="M30" s="8"/>
      <c r="N30" s="20"/>
      <c r="O30" s="24" t="s">
        <v>1100</v>
      </c>
      <c r="P30" s="24" t="s">
        <v>1101</v>
      </c>
      <c r="Q30" s="8"/>
      <c r="R30" s="8"/>
      <c r="S30" s="80"/>
      <c r="T30" s="80"/>
      <c r="U30" s="79"/>
      <c r="V30" s="80"/>
      <c r="W30" s="80"/>
      <c r="X30" s="80"/>
      <c r="Y30" s="22"/>
      <c r="Z30" s="8"/>
      <c r="AA30" s="8"/>
      <c r="AB30" s="8"/>
      <c r="AC30" s="8"/>
      <c r="AD30" s="8"/>
      <c r="AE30" s="8"/>
      <c r="AF30" s="8"/>
      <c r="AG30" s="8"/>
      <c r="AH30" s="8"/>
      <c r="AI30" s="8"/>
      <c r="AJ30" s="8"/>
    </row>
    <row r="31" spans="1:36" ht="12.75" customHeight="1">
      <c r="A31" s="8" t="s">
        <v>542</v>
      </c>
      <c r="B31" s="8"/>
      <c r="C31" s="33">
        <v>8</v>
      </c>
      <c r="D31" s="9">
        <v>450000</v>
      </c>
      <c r="E31" s="8" t="s">
        <v>951</v>
      </c>
      <c r="F31" s="8" t="s">
        <v>10</v>
      </c>
      <c r="G31" s="8"/>
      <c r="H31" s="9">
        <v>450000</v>
      </c>
      <c r="I31" s="8">
        <v>1</v>
      </c>
      <c r="J31" s="8"/>
      <c r="K31" s="85"/>
      <c r="L31" s="33" t="s">
        <v>1754</v>
      </c>
      <c r="M31" s="8"/>
      <c r="N31" s="20"/>
      <c r="O31" s="24" t="s">
        <v>1755</v>
      </c>
      <c r="P31" s="24" t="s">
        <v>1756</v>
      </c>
      <c r="Q31" s="80"/>
      <c r="R31" s="21" t="s">
        <v>1079</v>
      </c>
      <c r="S31" s="80"/>
      <c r="T31" s="80"/>
      <c r="U31" s="80"/>
      <c r="V31" s="80"/>
      <c r="W31" s="80"/>
      <c r="X31" s="80"/>
      <c r="Y31" s="22"/>
      <c r="Z31" s="79"/>
      <c r="AA31" s="80"/>
      <c r="AB31" s="80"/>
      <c r="AC31" s="8"/>
      <c r="AD31" s="80"/>
      <c r="AE31" s="80"/>
      <c r="AF31" s="80"/>
      <c r="AG31" s="80"/>
      <c r="AH31" s="80"/>
      <c r="AI31" s="80"/>
      <c r="AJ31" s="80"/>
    </row>
    <row r="32" spans="1:36" ht="12.75" customHeight="1">
      <c r="A32" s="8" t="s">
        <v>1071</v>
      </c>
      <c r="B32" s="8" t="s">
        <v>1072</v>
      </c>
      <c r="C32" s="8">
        <v>8</v>
      </c>
      <c r="D32" s="9">
        <v>8700000</v>
      </c>
      <c r="E32" s="8" t="s">
        <v>111</v>
      </c>
      <c r="F32" s="8" t="s">
        <v>10</v>
      </c>
      <c r="G32" s="8"/>
      <c r="H32" s="9">
        <v>8700000</v>
      </c>
      <c r="I32" s="8">
        <v>2</v>
      </c>
      <c r="J32" s="9"/>
      <c r="K32" s="8"/>
      <c r="L32" s="33" t="s">
        <v>1757</v>
      </c>
      <c r="M32" s="8"/>
      <c r="N32" s="20"/>
      <c r="O32" s="24" t="s">
        <v>1075</v>
      </c>
      <c r="P32" s="24" t="s">
        <v>1076</v>
      </c>
      <c r="Q32" s="8"/>
      <c r="R32" s="80"/>
      <c r="S32" s="80"/>
      <c r="T32" s="80"/>
      <c r="U32" s="79"/>
      <c r="V32" s="80"/>
      <c r="W32" s="80"/>
      <c r="X32" s="80"/>
      <c r="Y32" s="22"/>
      <c r="Z32" s="8"/>
      <c r="AA32" s="8"/>
      <c r="AB32" s="8"/>
      <c r="AC32" s="8"/>
      <c r="AD32" s="8"/>
      <c r="AE32" s="8"/>
      <c r="AF32" s="8"/>
      <c r="AG32" s="8"/>
      <c r="AH32" s="8"/>
      <c r="AI32" s="8"/>
      <c r="AJ32" s="8"/>
    </row>
    <row r="33" spans="1:36" ht="48">
      <c r="A33" s="8" t="s">
        <v>1067</v>
      </c>
      <c r="B33" s="8" t="s">
        <v>1068</v>
      </c>
      <c r="C33" s="8">
        <v>8</v>
      </c>
      <c r="D33" s="9">
        <v>420000</v>
      </c>
      <c r="E33" s="8" t="s">
        <v>15</v>
      </c>
      <c r="F33" s="8" t="s">
        <v>1716</v>
      </c>
      <c r="G33" s="8"/>
      <c r="H33" s="9">
        <v>420000</v>
      </c>
      <c r="I33" s="8">
        <v>4</v>
      </c>
      <c r="J33" s="9"/>
      <c r="K33" s="8"/>
      <c r="L33" s="33" t="s">
        <v>1758</v>
      </c>
      <c r="M33" s="8"/>
      <c r="N33" s="20"/>
      <c r="O33" s="24" t="s">
        <v>1070</v>
      </c>
      <c r="P33" s="12"/>
      <c r="Q33" s="8"/>
      <c r="R33" s="8"/>
      <c r="S33" s="80"/>
      <c r="T33" s="80"/>
      <c r="U33" s="79"/>
      <c r="V33" s="80"/>
      <c r="W33" s="80"/>
      <c r="X33" s="80"/>
      <c r="Y33" s="22"/>
      <c r="Z33" s="8"/>
      <c r="AA33" s="8"/>
      <c r="AB33" s="8"/>
      <c r="AC33" s="8"/>
      <c r="AD33" s="8"/>
      <c r="AE33" s="8"/>
      <c r="AF33" s="8"/>
      <c r="AG33" s="8"/>
      <c r="AH33" s="8"/>
      <c r="AI33" s="8"/>
      <c r="AJ33" s="8"/>
    </row>
    <row r="34" spans="1:36" ht="48">
      <c r="A34" s="8" t="s">
        <v>1084</v>
      </c>
      <c r="B34" s="8"/>
      <c r="C34" s="8">
        <v>8</v>
      </c>
      <c r="D34" s="9">
        <v>8000000</v>
      </c>
      <c r="E34" s="8" t="s">
        <v>15</v>
      </c>
      <c r="F34" s="8" t="s">
        <v>1716</v>
      </c>
      <c r="G34" s="8"/>
      <c r="H34" s="9">
        <v>8000000</v>
      </c>
      <c r="I34" s="8">
        <v>4</v>
      </c>
      <c r="J34" s="9"/>
      <c r="K34" s="8"/>
      <c r="L34" s="33" t="s">
        <v>1759</v>
      </c>
      <c r="M34" s="8"/>
      <c r="N34" s="20"/>
      <c r="O34" s="24" t="s">
        <v>1087</v>
      </c>
      <c r="P34" s="24" t="s">
        <v>1760</v>
      </c>
      <c r="Q34" s="8"/>
      <c r="R34" s="8"/>
      <c r="S34" s="80"/>
      <c r="T34" s="80"/>
      <c r="U34" s="79"/>
      <c r="V34" s="80"/>
      <c r="W34" s="80"/>
      <c r="X34" s="80"/>
      <c r="Y34" s="22"/>
      <c r="Z34" s="8"/>
      <c r="AA34" s="8"/>
      <c r="AB34" s="8"/>
      <c r="AC34" s="8"/>
      <c r="AD34" s="8"/>
      <c r="AE34" s="8"/>
      <c r="AF34" s="8"/>
      <c r="AG34" s="8"/>
      <c r="AH34" s="8"/>
      <c r="AI34" s="8"/>
      <c r="AJ34" s="8"/>
    </row>
    <row r="35" spans="1:36" ht="48">
      <c r="A35" s="31" t="s">
        <v>1091</v>
      </c>
      <c r="B35" s="8" t="s">
        <v>1092</v>
      </c>
      <c r="C35" s="33">
        <v>8</v>
      </c>
      <c r="D35" s="9">
        <v>163792</v>
      </c>
      <c r="E35" s="8" t="s">
        <v>1094</v>
      </c>
      <c r="F35" s="8" t="s">
        <v>1716</v>
      </c>
      <c r="G35" s="8"/>
      <c r="H35" s="9">
        <v>163792</v>
      </c>
      <c r="I35" s="8">
        <v>4</v>
      </c>
      <c r="J35" s="25"/>
      <c r="K35" s="85"/>
      <c r="L35" s="8" t="s">
        <v>1761</v>
      </c>
      <c r="M35" s="8"/>
      <c r="N35" s="20"/>
      <c r="O35" s="24" t="s">
        <v>1096</v>
      </c>
      <c r="P35" s="12"/>
      <c r="Q35" s="80"/>
      <c r="R35" s="21" t="s">
        <v>1095</v>
      </c>
      <c r="S35" s="80"/>
      <c r="T35" s="80"/>
      <c r="U35" s="80"/>
      <c r="V35" s="80"/>
      <c r="W35" s="80"/>
      <c r="X35" s="80"/>
      <c r="Y35" s="22"/>
      <c r="Z35" s="80"/>
      <c r="AA35" s="80"/>
      <c r="AB35" s="80"/>
      <c r="AC35" s="80"/>
      <c r="AD35" s="80"/>
      <c r="AE35" s="80"/>
      <c r="AF35" s="80"/>
      <c r="AG35" s="80"/>
      <c r="AH35" s="80"/>
      <c r="AI35" s="80"/>
      <c r="AJ35" s="80"/>
    </row>
    <row r="36" spans="1:36" ht="72">
      <c r="A36" s="65" t="s">
        <v>1102</v>
      </c>
      <c r="B36" s="65"/>
      <c r="C36" s="65">
        <v>8</v>
      </c>
      <c r="D36" s="66">
        <v>9000000</v>
      </c>
      <c r="E36" s="65" t="s">
        <v>25</v>
      </c>
      <c r="F36" s="65" t="s">
        <v>1762</v>
      </c>
      <c r="G36" s="65"/>
      <c r="H36" s="66">
        <v>9000000</v>
      </c>
      <c r="I36" s="65">
        <v>2</v>
      </c>
      <c r="J36" s="66"/>
      <c r="K36" s="65"/>
      <c r="L36" s="65" t="s">
        <v>1763</v>
      </c>
      <c r="M36" s="65"/>
      <c r="N36" s="67"/>
      <c r="O36" s="24" t="s">
        <v>1104</v>
      </c>
      <c r="P36" s="68"/>
      <c r="Q36" s="65"/>
      <c r="R36" s="65" t="s">
        <v>135</v>
      </c>
      <c r="S36" s="65"/>
      <c r="T36" s="65"/>
      <c r="U36" s="65"/>
      <c r="V36" s="65"/>
      <c r="W36" s="65"/>
      <c r="X36" s="65"/>
      <c r="Y36" s="70"/>
      <c r="Z36" s="65"/>
      <c r="AA36" s="65"/>
      <c r="AB36" s="65"/>
      <c r="AC36" s="65"/>
      <c r="AD36" s="65"/>
      <c r="AE36" s="65"/>
      <c r="AF36" s="65"/>
      <c r="AG36" s="65"/>
      <c r="AH36" s="65"/>
      <c r="AI36" s="65"/>
      <c r="AJ36" s="65"/>
    </row>
    <row r="37" spans="1:36" ht="36">
      <c r="A37" s="8" t="s">
        <v>1155</v>
      </c>
      <c r="B37" s="8"/>
      <c r="C37" s="8">
        <v>7</v>
      </c>
      <c r="D37" s="9">
        <v>73000</v>
      </c>
      <c r="E37" s="8" t="s">
        <v>304</v>
      </c>
      <c r="F37" s="8" t="s">
        <v>10</v>
      </c>
      <c r="G37" s="8"/>
      <c r="H37" s="9">
        <v>73000</v>
      </c>
      <c r="I37" s="8">
        <v>2</v>
      </c>
      <c r="J37" s="9"/>
      <c r="K37" s="8"/>
      <c r="L37" s="33" t="s">
        <v>1764</v>
      </c>
      <c r="M37" s="8"/>
      <c r="N37" s="20"/>
      <c r="O37" s="24" t="s">
        <v>1734</v>
      </c>
      <c r="P37" s="12"/>
      <c r="Q37" s="8"/>
      <c r="R37" s="8"/>
      <c r="S37" s="80"/>
      <c r="T37" s="80"/>
      <c r="U37" s="79"/>
      <c r="V37" s="80"/>
      <c r="W37" s="80"/>
      <c r="X37" s="80"/>
      <c r="Y37" s="22"/>
      <c r="Z37" s="8"/>
      <c r="AA37" s="8"/>
      <c r="AB37" s="8"/>
      <c r="AC37" s="8"/>
      <c r="AD37" s="8"/>
      <c r="AE37" s="8"/>
      <c r="AF37" s="8"/>
      <c r="AG37" s="8"/>
      <c r="AH37" s="8"/>
      <c r="AI37" s="8"/>
      <c r="AJ37" s="8"/>
    </row>
    <row r="38" spans="1:36" ht="36">
      <c r="A38" s="8" t="s">
        <v>901</v>
      </c>
      <c r="B38" s="8"/>
      <c r="C38" s="33">
        <v>7</v>
      </c>
      <c r="D38" s="9">
        <v>360083</v>
      </c>
      <c r="E38" s="8" t="s">
        <v>20</v>
      </c>
      <c r="F38" s="8" t="s">
        <v>10</v>
      </c>
      <c r="G38" s="8"/>
      <c r="H38" s="9">
        <v>360083</v>
      </c>
      <c r="I38" s="8">
        <v>3</v>
      </c>
      <c r="J38" s="8"/>
      <c r="K38" s="85"/>
      <c r="L38" s="33" t="s">
        <v>1765</v>
      </c>
      <c r="M38" s="8"/>
      <c r="N38" s="20"/>
      <c r="O38" s="24" t="s">
        <v>1182</v>
      </c>
      <c r="P38" s="24" t="s">
        <v>1734</v>
      </c>
      <c r="Q38" s="79"/>
      <c r="R38" s="21" t="s">
        <v>1095</v>
      </c>
      <c r="S38" s="80"/>
      <c r="T38" s="80"/>
      <c r="U38" s="80"/>
      <c r="V38" s="80"/>
      <c r="W38" s="80"/>
      <c r="X38" s="80"/>
      <c r="Y38" s="22"/>
      <c r="Z38" s="80"/>
      <c r="AA38" s="80"/>
      <c r="AB38" s="80"/>
      <c r="AC38" s="80"/>
      <c r="AD38" s="80"/>
      <c r="AE38" s="80"/>
      <c r="AF38" s="80"/>
      <c r="AG38" s="80"/>
      <c r="AH38" s="80"/>
      <c r="AI38" s="80"/>
      <c r="AJ38" s="80"/>
    </row>
    <row r="39" spans="1:36" ht="60">
      <c r="A39" s="8" t="s">
        <v>1138</v>
      </c>
      <c r="B39" s="8"/>
      <c r="C39" s="33">
        <v>7</v>
      </c>
      <c r="D39" s="9">
        <v>34000</v>
      </c>
      <c r="E39" s="8" t="s">
        <v>20</v>
      </c>
      <c r="F39" s="8" t="s">
        <v>1766</v>
      </c>
      <c r="G39" s="8" t="s">
        <v>31</v>
      </c>
      <c r="H39" s="9">
        <v>34000</v>
      </c>
      <c r="I39" s="8">
        <v>3</v>
      </c>
      <c r="J39" s="8"/>
      <c r="K39" s="85"/>
      <c r="L39" s="33" t="s">
        <v>1767</v>
      </c>
      <c r="M39" s="8"/>
      <c r="N39" s="20"/>
      <c r="O39" s="24" t="s">
        <v>1734</v>
      </c>
      <c r="P39" s="12"/>
      <c r="Q39" s="80"/>
      <c r="R39" s="21" t="s">
        <v>1735</v>
      </c>
      <c r="S39" s="80"/>
      <c r="T39" s="80"/>
      <c r="U39" s="80"/>
      <c r="V39" s="80"/>
      <c r="W39" s="80"/>
      <c r="X39" s="80"/>
      <c r="Y39" s="22"/>
      <c r="Z39" s="80"/>
      <c r="AA39" s="80"/>
      <c r="AB39" s="80"/>
      <c r="AC39" s="80"/>
      <c r="AD39" s="80"/>
      <c r="AE39" s="80"/>
      <c r="AF39" s="80"/>
      <c r="AG39" s="80"/>
      <c r="AH39" s="80"/>
      <c r="AI39" s="80"/>
      <c r="AJ39" s="80"/>
    </row>
    <row r="40" spans="1:36" ht="36">
      <c r="A40" s="8" t="s">
        <v>1174</v>
      </c>
      <c r="B40" s="8" t="s">
        <v>1175</v>
      </c>
      <c r="C40" s="33">
        <v>7</v>
      </c>
      <c r="D40" s="9">
        <v>200000</v>
      </c>
      <c r="E40" s="8" t="s">
        <v>104</v>
      </c>
      <c r="F40" s="8" t="s">
        <v>10</v>
      </c>
      <c r="G40" s="8"/>
      <c r="H40" s="9">
        <v>200000</v>
      </c>
      <c r="I40" s="8">
        <v>1</v>
      </c>
      <c r="J40" s="8"/>
      <c r="K40" s="85"/>
      <c r="L40" s="33" t="s">
        <v>1768</v>
      </c>
      <c r="M40" s="8"/>
      <c r="N40" s="20"/>
      <c r="O40" s="24" t="s">
        <v>1769</v>
      </c>
      <c r="P40" s="12"/>
      <c r="Q40" s="79"/>
      <c r="R40" s="21" t="s">
        <v>1095</v>
      </c>
      <c r="S40" s="25"/>
      <c r="T40" s="80"/>
      <c r="U40" s="80"/>
      <c r="V40" s="80"/>
      <c r="W40" s="80"/>
      <c r="X40" s="80"/>
      <c r="Y40" s="22"/>
      <c r="Z40" s="80"/>
      <c r="AA40" s="80"/>
      <c r="AB40" s="80"/>
      <c r="AC40" s="80"/>
      <c r="AD40" s="80"/>
      <c r="AE40" s="80"/>
      <c r="AF40" s="80"/>
      <c r="AG40" s="80"/>
      <c r="AH40" s="80"/>
      <c r="AI40" s="80"/>
      <c r="AJ40" s="80"/>
    </row>
    <row r="41" spans="1:36" ht="108">
      <c r="A41" s="8" t="s">
        <v>1178</v>
      </c>
      <c r="B41" s="8"/>
      <c r="C41" s="33">
        <v>7</v>
      </c>
      <c r="D41" s="9">
        <v>1290755</v>
      </c>
      <c r="E41" s="8" t="s">
        <v>104</v>
      </c>
      <c r="F41" s="8" t="s">
        <v>10</v>
      </c>
      <c r="G41" s="8" t="s">
        <v>31</v>
      </c>
      <c r="H41" s="9">
        <v>1290755</v>
      </c>
      <c r="I41" s="8">
        <v>4</v>
      </c>
      <c r="J41" s="8"/>
      <c r="K41" s="85"/>
      <c r="L41" s="33" t="s">
        <v>1770</v>
      </c>
      <c r="M41" s="8"/>
      <c r="N41" s="20"/>
      <c r="O41" s="24" t="s">
        <v>1771</v>
      </c>
      <c r="P41" s="12"/>
      <c r="Q41" s="8"/>
      <c r="R41" s="21" t="s">
        <v>212</v>
      </c>
      <c r="S41" s="80"/>
      <c r="T41" s="80"/>
      <c r="U41" s="80"/>
      <c r="V41" s="80"/>
      <c r="W41" s="80"/>
      <c r="X41" s="80"/>
      <c r="Y41" s="22"/>
      <c r="Z41" s="80"/>
      <c r="AA41" s="80"/>
      <c r="AB41" s="80"/>
      <c r="AC41" s="80"/>
      <c r="AD41" s="80"/>
      <c r="AE41" s="80"/>
      <c r="AF41" s="80"/>
      <c r="AG41" s="80"/>
      <c r="AH41" s="80"/>
      <c r="AI41" s="80"/>
      <c r="AJ41" s="80"/>
    </row>
    <row r="42" spans="1:36" ht="60">
      <c r="A42" s="8" t="s">
        <v>1211</v>
      </c>
      <c r="B42" s="8"/>
      <c r="C42" s="33">
        <v>7</v>
      </c>
      <c r="D42" s="9">
        <v>24600000</v>
      </c>
      <c r="E42" s="8" t="s">
        <v>104</v>
      </c>
      <c r="F42" s="8" t="s">
        <v>10</v>
      </c>
      <c r="G42" s="8"/>
      <c r="H42" s="9">
        <v>24600000</v>
      </c>
      <c r="I42" s="8">
        <v>3</v>
      </c>
      <c r="J42" s="8"/>
      <c r="K42" s="85"/>
      <c r="L42" s="33" t="s">
        <v>1772</v>
      </c>
      <c r="M42" s="8"/>
      <c r="N42" s="20"/>
      <c r="O42" s="24" t="s">
        <v>1773</v>
      </c>
      <c r="P42" s="12"/>
      <c r="Q42" s="8"/>
      <c r="R42" s="21" t="s">
        <v>1316</v>
      </c>
      <c r="S42" s="80"/>
      <c r="T42" s="80"/>
      <c r="U42" s="80"/>
      <c r="V42" s="80"/>
      <c r="W42" s="80"/>
      <c r="X42" s="80"/>
      <c r="Y42" s="22"/>
      <c r="Z42" s="80"/>
      <c r="AA42" s="80"/>
      <c r="AB42" s="80"/>
      <c r="AC42" s="80"/>
      <c r="AD42" s="80"/>
      <c r="AE42" s="80"/>
      <c r="AF42" s="80"/>
      <c r="AG42" s="80"/>
      <c r="AH42" s="80"/>
      <c r="AI42" s="80"/>
      <c r="AJ42" s="80"/>
    </row>
    <row r="43" spans="1:36" ht="36">
      <c r="A43" s="86" t="s">
        <v>1148</v>
      </c>
      <c r="B43" s="8"/>
      <c r="C43" s="33">
        <v>7</v>
      </c>
      <c r="D43" s="9">
        <v>77000000</v>
      </c>
      <c r="E43" s="8" t="s">
        <v>104</v>
      </c>
      <c r="F43" s="8" t="s">
        <v>10</v>
      </c>
      <c r="G43" s="8" t="s">
        <v>31</v>
      </c>
      <c r="H43" s="9">
        <v>77000000</v>
      </c>
      <c r="I43" s="8">
        <v>1</v>
      </c>
      <c r="J43" s="8"/>
      <c r="K43" s="85"/>
      <c r="L43" s="33" t="s">
        <v>1774</v>
      </c>
      <c r="M43" s="8"/>
      <c r="N43" s="20"/>
      <c r="O43" s="24" t="s">
        <v>1775</v>
      </c>
      <c r="P43" s="12"/>
      <c r="Q43" s="8"/>
      <c r="R43" s="21" t="s">
        <v>1150</v>
      </c>
      <c r="S43" s="80"/>
      <c r="T43" s="80"/>
      <c r="U43" s="80"/>
      <c r="V43" s="80"/>
      <c r="W43" s="80"/>
      <c r="X43" s="80"/>
      <c r="Y43" s="22"/>
      <c r="Z43" s="80"/>
      <c r="AA43" s="80"/>
      <c r="AB43" s="80"/>
      <c r="AC43" s="80"/>
      <c r="AD43" s="80"/>
      <c r="AE43" s="80"/>
      <c r="AF43" s="80"/>
      <c r="AG43" s="80"/>
      <c r="AH43" s="80"/>
      <c r="AI43" s="80"/>
      <c r="AJ43" s="80"/>
    </row>
    <row r="44" spans="1:36" ht="48">
      <c r="A44" s="8" t="s">
        <v>1208</v>
      </c>
      <c r="B44" s="8"/>
      <c r="C44" s="8">
        <v>7</v>
      </c>
      <c r="D44" s="9">
        <v>180000</v>
      </c>
      <c r="E44" s="8" t="s">
        <v>25</v>
      </c>
      <c r="F44" s="8" t="s">
        <v>10</v>
      </c>
      <c r="G44" s="8"/>
      <c r="H44" s="9">
        <v>180000</v>
      </c>
      <c r="I44" s="8">
        <v>1</v>
      </c>
      <c r="J44" s="9"/>
      <c r="K44" s="8"/>
      <c r="L44" s="33" t="s">
        <v>1776</v>
      </c>
      <c r="M44" s="8"/>
      <c r="N44" s="20"/>
      <c r="O44" s="24" t="s">
        <v>1210</v>
      </c>
      <c r="P44" s="12"/>
      <c r="Q44" s="8"/>
      <c r="R44" s="8"/>
      <c r="S44" s="80"/>
      <c r="T44" s="80"/>
      <c r="U44" s="79"/>
      <c r="V44" s="80"/>
      <c r="W44" s="80"/>
      <c r="X44" s="80"/>
      <c r="Y44" s="22"/>
      <c r="Z44" s="8"/>
      <c r="AA44" s="8"/>
      <c r="AB44" s="8"/>
      <c r="AC44" s="8"/>
      <c r="AD44" s="8"/>
      <c r="AE44" s="8"/>
      <c r="AF44" s="8"/>
      <c r="AG44" s="8"/>
      <c r="AH44" s="8"/>
      <c r="AI44" s="8"/>
      <c r="AJ44" s="8"/>
    </row>
    <row r="45" spans="1:36" ht="84">
      <c r="A45" s="8" t="s">
        <v>1222</v>
      </c>
      <c r="B45" s="33"/>
      <c r="C45" s="33">
        <v>7</v>
      </c>
      <c r="D45" s="9">
        <v>1000000</v>
      </c>
      <c r="E45" s="8" t="s">
        <v>25</v>
      </c>
      <c r="F45" s="8" t="s">
        <v>81</v>
      </c>
      <c r="G45" s="8"/>
      <c r="H45" s="9">
        <v>1000000</v>
      </c>
      <c r="I45" s="8">
        <v>2</v>
      </c>
      <c r="J45" s="25"/>
      <c r="K45" s="85"/>
      <c r="L45" s="8" t="s">
        <v>1777</v>
      </c>
      <c r="M45" s="8"/>
      <c r="N45" s="20"/>
      <c r="O45" s="24" t="s">
        <v>1734</v>
      </c>
      <c r="P45" s="12"/>
      <c r="Q45" s="80"/>
      <c r="R45" s="47" t="s">
        <v>1735</v>
      </c>
      <c r="S45" s="80"/>
      <c r="T45" s="80"/>
      <c r="U45" s="80"/>
      <c r="V45" s="80"/>
      <c r="W45" s="80"/>
      <c r="X45" s="80"/>
      <c r="Y45" s="22"/>
      <c r="Z45" s="80"/>
      <c r="AA45" s="80"/>
      <c r="AB45" s="80"/>
      <c r="AC45" s="80"/>
      <c r="AD45" s="80"/>
      <c r="AE45" s="80"/>
      <c r="AF45" s="80"/>
      <c r="AG45" s="80"/>
      <c r="AH45" s="8"/>
      <c r="AI45" s="8"/>
      <c r="AJ45" s="80"/>
    </row>
    <row r="46" spans="1:36" ht="36">
      <c r="A46" s="8" t="s">
        <v>1141</v>
      </c>
      <c r="B46" s="8"/>
      <c r="C46" s="33">
        <v>7</v>
      </c>
      <c r="D46" s="9">
        <v>3500000</v>
      </c>
      <c r="E46" s="8" t="s">
        <v>25</v>
      </c>
      <c r="F46" s="8" t="s">
        <v>1716</v>
      </c>
      <c r="G46" s="8"/>
      <c r="H46" s="9">
        <v>3500000</v>
      </c>
      <c r="I46" s="8">
        <v>2</v>
      </c>
      <c r="J46" s="8"/>
      <c r="K46" s="85"/>
      <c r="L46" s="33" t="s">
        <v>1778</v>
      </c>
      <c r="M46" s="8"/>
      <c r="N46" s="20"/>
      <c r="O46" s="24" t="s">
        <v>1779</v>
      </c>
      <c r="P46" s="12"/>
      <c r="Q46" s="79"/>
      <c r="R46" s="21" t="s">
        <v>1107</v>
      </c>
      <c r="S46" s="80"/>
      <c r="T46" s="80"/>
      <c r="U46" s="80"/>
      <c r="V46" s="80"/>
      <c r="W46" s="80"/>
      <c r="X46" s="80"/>
      <c r="Y46" s="22"/>
      <c r="Z46" s="80"/>
      <c r="AA46" s="80"/>
      <c r="AB46" s="80"/>
      <c r="AC46" s="80"/>
      <c r="AD46" s="80"/>
      <c r="AE46" s="80"/>
      <c r="AF46" s="80"/>
      <c r="AG46" s="80"/>
      <c r="AH46" s="80"/>
      <c r="AI46" s="80"/>
      <c r="AJ46" s="80"/>
    </row>
    <row r="47" spans="1:36" ht="72">
      <c r="A47" s="8" t="s">
        <v>1152</v>
      </c>
      <c r="B47" s="8"/>
      <c r="C47" s="33">
        <v>7</v>
      </c>
      <c r="D47" s="9">
        <v>123461</v>
      </c>
      <c r="E47" s="8" t="s">
        <v>25</v>
      </c>
      <c r="F47" s="8" t="s">
        <v>1716</v>
      </c>
      <c r="G47" s="8"/>
      <c r="H47" s="9">
        <v>123461</v>
      </c>
      <c r="I47" s="8">
        <v>3</v>
      </c>
      <c r="J47" s="8"/>
      <c r="K47" s="85"/>
      <c r="L47" s="33" t="s">
        <v>1780</v>
      </c>
      <c r="M47" s="8"/>
      <c r="N47" s="20"/>
      <c r="O47" s="24" t="s">
        <v>1154</v>
      </c>
      <c r="P47" s="12"/>
      <c r="Q47" s="8"/>
      <c r="R47" s="21" t="s">
        <v>1095</v>
      </c>
      <c r="S47" s="80"/>
      <c r="T47" s="80"/>
      <c r="U47" s="80"/>
      <c r="V47" s="80"/>
      <c r="W47" s="80"/>
      <c r="X47" s="80"/>
      <c r="Y47" s="22"/>
      <c r="Z47" s="80"/>
      <c r="AA47" s="80"/>
      <c r="AB47" s="80"/>
      <c r="AC47" s="80"/>
      <c r="AD47" s="80"/>
      <c r="AE47" s="80"/>
      <c r="AF47" s="80"/>
      <c r="AG47" s="80"/>
      <c r="AH47" s="80"/>
      <c r="AI47" s="80"/>
      <c r="AJ47" s="80"/>
    </row>
    <row r="48" spans="1:36" ht="84">
      <c r="A48" s="8" t="s">
        <v>1219</v>
      </c>
      <c r="B48" s="8"/>
      <c r="C48" s="33">
        <v>7</v>
      </c>
      <c r="D48" s="9">
        <v>210000</v>
      </c>
      <c r="E48" s="8" t="s">
        <v>25</v>
      </c>
      <c r="F48" s="8" t="s">
        <v>1781</v>
      </c>
      <c r="G48" s="8" t="s">
        <v>31</v>
      </c>
      <c r="H48" s="9">
        <v>210000</v>
      </c>
      <c r="I48" s="8">
        <v>5</v>
      </c>
      <c r="J48" s="8"/>
      <c r="K48" s="85"/>
      <c r="L48" s="33" t="s">
        <v>1782</v>
      </c>
      <c r="M48" s="8"/>
      <c r="N48" s="20"/>
      <c r="O48" s="24" t="s">
        <v>1734</v>
      </c>
      <c r="P48" s="12"/>
      <c r="Q48" s="80"/>
      <c r="R48" s="21" t="s">
        <v>1735</v>
      </c>
      <c r="S48" s="80"/>
      <c r="T48" s="80"/>
      <c r="U48" s="80"/>
      <c r="V48" s="80"/>
      <c r="W48" s="80"/>
      <c r="X48" s="80"/>
      <c r="Y48" s="22"/>
      <c r="Z48" s="80"/>
      <c r="AA48" s="80"/>
      <c r="AB48" s="80"/>
      <c r="AC48" s="80"/>
      <c r="AD48" s="80"/>
      <c r="AE48" s="80"/>
      <c r="AF48" s="80"/>
      <c r="AG48" s="80"/>
      <c r="AH48" s="80"/>
      <c r="AI48" s="80"/>
      <c r="AJ48" s="80"/>
    </row>
    <row r="49" spans="1:36" ht="48">
      <c r="A49" s="8" t="s">
        <v>1167</v>
      </c>
      <c r="B49" s="8"/>
      <c r="C49" s="8">
        <v>7</v>
      </c>
      <c r="D49" s="9">
        <v>300000</v>
      </c>
      <c r="E49" s="8" t="s">
        <v>1477</v>
      </c>
      <c r="F49" s="8" t="s">
        <v>10</v>
      </c>
      <c r="G49" s="8"/>
      <c r="H49" s="9">
        <v>300000</v>
      </c>
      <c r="I49" s="8">
        <v>2</v>
      </c>
      <c r="J49" s="9"/>
      <c r="K49" s="8"/>
      <c r="L49" s="33" t="s">
        <v>1783</v>
      </c>
      <c r="M49" s="8"/>
      <c r="N49" s="20"/>
      <c r="O49" s="24" t="s">
        <v>1734</v>
      </c>
      <c r="P49" s="12"/>
      <c r="Q49" s="8"/>
      <c r="R49" s="8"/>
      <c r="S49" s="80"/>
      <c r="T49" s="80"/>
      <c r="U49" s="79"/>
      <c r="V49" s="80"/>
      <c r="W49" s="80"/>
      <c r="X49" s="80"/>
      <c r="Y49" s="22"/>
      <c r="Z49" s="8"/>
      <c r="AA49" s="8"/>
      <c r="AB49" s="8"/>
      <c r="AC49" s="8"/>
      <c r="AD49" s="8"/>
      <c r="AE49" s="8"/>
      <c r="AF49" s="8"/>
      <c r="AG49" s="8"/>
      <c r="AH49" s="8"/>
      <c r="AI49" s="8"/>
      <c r="AJ49" s="8"/>
    </row>
    <row r="50" spans="1:36" ht="84">
      <c r="A50" s="8" t="s">
        <v>1190</v>
      </c>
      <c r="B50" s="33" t="s">
        <v>1191</v>
      </c>
      <c r="C50" s="33">
        <v>7</v>
      </c>
      <c r="D50" s="9" t="s">
        <v>1784</v>
      </c>
      <c r="E50" s="8" t="s">
        <v>1477</v>
      </c>
      <c r="F50" s="8" t="s">
        <v>1766</v>
      </c>
      <c r="G50" s="8"/>
      <c r="H50" s="9">
        <v>1900000</v>
      </c>
      <c r="I50" s="10" t="s">
        <v>1785</v>
      </c>
      <c r="J50" s="25"/>
      <c r="K50" s="85"/>
      <c r="L50" s="8" t="s">
        <v>1786</v>
      </c>
      <c r="M50" s="8"/>
      <c r="N50" s="20"/>
      <c r="O50" s="24" t="s">
        <v>1734</v>
      </c>
      <c r="P50" s="24" t="s">
        <v>1688</v>
      </c>
      <c r="Q50" s="79"/>
      <c r="R50" s="21" t="s">
        <v>1735</v>
      </c>
      <c r="S50" s="80"/>
      <c r="T50" s="80"/>
      <c r="U50" s="80"/>
      <c r="V50" s="80"/>
      <c r="W50" s="80"/>
      <c r="X50" s="80"/>
      <c r="Y50" s="22"/>
      <c r="Z50" s="80"/>
      <c r="AA50" s="80"/>
      <c r="AB50" s="80"/>
      <c r="AC50" s="80"/>
      <c r="AD50" s="80"/>
      <c r="AE50" s="80"/>
      <c r="AF50" s="80"/>
      <c r="AG50" s="80"/>
      <c r="AH50" s="80"/>
      <c r="AI50" s="80"/>
      <c r="AJ50" s="80"/>
    </row>
    <row r="51" spans="1:36" ht="36">
      <c r="A51" s="8" t="s">
        <v>1237</v>
      </c>
      <c r="B51" s="8" t="s">
        <v>1238</v>
      </c>
      <c r="C51" s="8">
        <v>7</v>
      </c>
      <c r="D51" s="9">
        <v>1055489</v>
      </c>
      <c r="E51" s="8" t="s">
        <v>1477</v>
      </c>
      <c r="F51" s="8" t="s">
        <v>1766</v>
      </c>
      <c r="G51" s="8"/>
      <c r="H51" s="9">
        <v>1055489</v>
      </c>
      <c r="I51" s="8">
        <v>4</v>
      </c>
      <c r="J51" s="9"/>
      <c r="K51" s="8"/>
      <c r="L51" s="33" t="s">
        <v>1787</v>
      </c>
      <c r="M51" s="8"/>
      <c r="N51" s="20"/>
      <c r="O51" s="24" t="s">
        <v>1788</v>
      </c>
      <c r="P51" s="24" t="s">
        <v>1688</v>
      </c>
      <c r="Q51" s="8"/>
      <c r="R51" s="8"/>
      <c r="S51" s="80"/>
      <c r="T51" s="80"/>
      <c r="U51" s="79"/>
      <c r="V51" s="80"/>
      <c r="W51" s="80"/>
      <c r="X51" s="80"/>
      <c r="Y51" s="22"/>
      <c r="Z51" s="8"/>
      <c r="AA51" s="8"/>
      <c r="AB51" s="8"/>
      <c r="AC51" s="8"/>
      <c r="AD51" s="8"/>
      <c r="AE51" s="8"/>
      <c r="AF51" s="8"/>
      <c r="AG51" s="8"/>
      <c r="AH51" s="8"/>
      <c r="AI51" s="8"/>
      <c r="AJ51" s="8"/>
    </row>
    <row r="52" spans="1:36" ht="36">
      <c r="A52" s="8" t="s">
        <v>1203</v>
      </c>
      <c r="B52" s="33" t="s">
        <v>1204</v>
      </c>
      <c r="C52" s="33">
        <v>7</v>
      </c>
      <c r="D52" s="9">
        <v>8300000</v>
      </c>
      <c r="E52" s="8" t="s">
        <v>1477</v>
      </c>
      <c r="F52" s="8" t="s">
        <v>1766</v>
      </c>
      <c r="G52" s="8"/>
      <c r="H52" s="9">
        <v>8300000</v>
      </c>
      <c r="I52" s="8">
        <v>4</v>
      </c>
      <c r="J52" s="8"/>
      <c r="K52" s="85"/>
      <c r="L52" s="33" t="s">
        <v>1205</v>
      </c>
      <c r="M52" s="8"/>
      <c r="N52" s="20"/>
      <c r="O52" s="24" t="s">
        <v>1789</v>
      </c>
      <c r="P52" s="12"/>
      <c r="Q52" s="80"/>
      <c r="R52" s="21" t="s">
        <v>1790</v>
      </c>
      <c r="S52" s="80"/>
      <c r="T52" s="80"/>
      <c r="U52" s="80"/>
      <c r="V52" s="80"/>
      <c r="W52" s="80"/>
      <c r="X52" s="80"/>
      <c r="Y52" s="22"/>
      <c r="Z52" s="80"/>
      <c r="AA52" s="80"/>
      <c r="AB52" s="80"/>
      <c r="AC52" s="80"/>
      <c r="AD52" s="80"/>
      <c r="AE52" s="80"/>
      <c r="AF52" s="80"/>
      <c r="AG52" s="80"/>
      <c r="AH52" s="80"/>
      <c r="AI52" s="80"/>
      <c r="AJ52" s="80"/>
    </row>
    <row r="53" spans="1:36" ht="60">
      <c r="A53" s="8" t="s">
        <v>1791</v>
      </c>
      <c r="B53" s="8" t="s">
        <v>1792</v>
      </c>
      <c r="C53" s="8">
        <v>7</v>
      </c>
      <c r="D53" s="9">
        <v>175350</v>
      </c>
      <c r="E53" s="8" t="s">
        <v>1477</v>
      </c>
      <c r="F53" s="8" t="s">
        <v>81</v>
      </c>
      <c r="G53" s="8"/>
      <c r="H53" s="9">
        <v>175350</v>
      </c>
      <c r="I53" s="8">
        <v>4</v>
      </c>
      <c r="J53" s="9"/>
      <c r="K53" s="8"/>
      <c r="L53" s="33" t="s">
        <v>1793</v>
      </c>
      <c r="M53" s="8"/>
      <c r="N53" s="20"/>
      <c r="O53" s="24" t="s">
        <v>1187</v>
      </c>
      <c r="P53" s="24" t="s">
        <v>1688</v>
      </c>
      <c r="Q53" s="8"/>
      <c r="R53" s="8"/>
      <c r="S53" s="80"/>
      <c r="T53" s="80"/>
      <c r="U53" s="79"/>
      <c r="V53" s="80"/>
      <c r="W53" s="80"/>
      <c r="X53" s="80"/>
      <c r="Y53" s="22"/>
      <c r="Z53" s="8"/>
      <c r="AA53" s="8"/>
      <c r="AB53" s="8"/>
      <c r="AC53" s="8"/>
      <c r="AD53" s="8"/>
      <c r="AE53" s="8"/>
      <c r="AF53" s="8"/>
      <c r="AG53" s="8"/>
      <c r="AH53" s="8"/>
      <c r="AI53" s="8"/>
      <c r="AJ53" s="8"/>
    </row>
    <row r="54" spans="1:36" ht="48">
      <c r="A54" s="8" t="s">
        <v>1195</v>
      </c>
      <c r="B54" s="8"/>
      <c r="C54" s="8">
        <v>7</v>
      </c>
      <c r="D54" s="9">
        <v>514330</v>
      </c>
      <c r="E54" s="8" t="s">
        <v>1477</v>
      </c>
      <c r="F54" s="8" t="s">
        <v>1695</v>
      </c>
      <c r="G54" s="8"/>
      <c r="H54" s="9">
        <v>514330</v>
      </c>
      <c r="I54" s="8">
        <v>4</v>
      </c>
      <c r="J54" s="9"/>
      <c r="K54" s="8"/>
      <c r="L54" s="9" t="s">
        <v>1794</v>
      </c>
      <c r="M54" s="8"/>
      <c r="N54" s="20"/>
      <c r="O54" s="24" t="s">
        <v>1198</v>
      </c>
      <c r="P54" s="24" t="s">
        <v>1688</v>
      </c>
      <c r="Q54" s="8"/>
      <c r="R54" s="8"/>
      <c r="S54" s="80"/>
      <c r="T54" s="80"/>
      <c r="U54" s="79"/>
      <c r="V54" s="80"/>
      <c r="W54" s="80"/>
      <c r="X54" s="80"/>
      <c r="Y54" s="22"/>
      <c r="Z54" s="8"/>
      <c r="AA54" s="8"/>
      <c r="AB54" s="8"/>
      <c r="AC54" s="8"/>
      <c r="AD54" s="8"/>
      <c r="AE54" s="8"/>
      <c r="AF54" s="8"/>
      <c r="AG54" s="8"/>
      <c r="AH54" s="8"/>
      <c r="AI54" s="8"/>
      <c r="AJ54" s="8"/>
    </row>
    <row r="55" spans="1:36" ht="36">
      <c r="A55" s="8" t="s">
        <v>1199</v>
      </c>
      <c r="B55" s="8"/>
      <c r="C55" s="8">
        <v>7</v>
      </c>
      <c r="D55" s="9">
        <v>400000</v>
      </c>
      <c r="E55" s="8" t="s">
        <v>1477</v>
      </c>
      <c r="F55" s="8" t="s">
        <v>1695</v>
      </c>
      <c r="G55" s="8"/>
      <c r="H55" s="9">
        <v>400000</v>
      </c>
      <c r="I55" s="8">
        <v>4</v>
      </c>
      <c r="J55" s="9"/>
      <c r="K55" s="8"/>
      <c r="L55" s="33" t="s">
        <v>1795</v>
      </c>
      <c r="M55" s="8"/>
      <c r="N55" s="20"/>
      <c r="O55" s="24" t="s">
        <v>1796</v>
      </c>
      <c r="P55" s="24" t="s">
        <v>1688</v>
      </c>
      <c r="Q55" s="8"/>
      <c r="R55" s="8"/>
      <c r="S55" s="80"/>
      <c r="T55" s="80"/>
      <c r="U55" s="79"/>
      <c r="V55" s="80"/>
      <c r="W55" s="80"/>
      <c r="X55" s="80"/>
      <c r="Y55" s="22"/>
      <c r="Z55" s="8"/>
      <c r="AA55" s="8"/>
      <c r="AB55" s="8"/>
      <c r="AC55" s="8"/>
      <c r="AD55" s="8"/>
      <c r="AE55" s="8"/>
      <c r="AF55" s="8"/>
      <c r="AG55" s="8"/>
      <c r="AH55" s="8"/>
      <c r="AI55" s="8"/>
      <c r="AJ55" s="8"/>
    </row>
    <row r="56" spans="1:36" ht="72">
      <c r="A56" s="8" t="s">
        <v>1242</v>
      </c>
      <c r="B56" s="8"/>
      <c r="C56" s="8">
        <v>7</v>
      </c>
      <c r="D56" s="9">
        <f>943434+3300000</f>
        <v>4243434</v>
      </c>
      <c r="E56" s="8" t="s">
        <v>1477</v>
      </c>
      <c r="F56" s="8" t="s">
        <v>1695</v>
      </c>
      <c r="G56" s="8"/>
      <c r="H56" s="9">
        <f>943434+3300000</f>
        <v>4243434</v>
      </c>
      <c r="I56" s="8">
        <v>2</v>
      </c>
      <c r="J56" s="9"/>
      <c r="K56" s="8"/>
      <c r="L56" s="33" t="s">
        <v>1797</v>
      </c>
      <c r="M56" s="8"/>
      <c r="N56" s="20"/>
      <c r="O56" s="24" t="s">
        <v>1798</v>
      </c>
      <c r="P56" s="24" t="s">
        <v>1688</v>
      </c>
      <c r="Q56" s="8"/>
      <c r="R56" s="8"/>
      <c r="S56" s="80"/>
      <c r="T56" s="80"/>
      <c r="U56" s="79"/>
      <c r="V56" s="80"/>
      <c r="W56" s="80"/>
      <c r="X56" s="80"/>
      <c r="Y56" s="22"/>
      <c r="Z56" s="8"/>
      <c r="AA56" s="8"/>
      <c r="AB56" s="8"/>
      <c r="AC56" s="8"/>
      <c r="AD56" s="8"/>
      <c r="AE56" s="8"/>
      <c r="AF56" s="8"/>
      <c r="AG56" s="8"/>
      <c r="AH56" s="8"/>
      <c r="AI56" s="8"/>
      <c r="AJ56" s="8"/>
    </row>
    <row r="57" spans="1:36" ht="60">
      <c r="A57" s="8" t="s">
        <v>1060</v>
      </c>
      <c r="B57" s="8"/>
      <c r="C57" s="8">
        <v>7</v>
      </c>
      <c r="D57" s="9">
        <v>102153</v>
      </c>
      <c r="E57" s="8" t="s">
        <v>1477</v>
      </c>
      <c r="F57" s="8" t="s">
        <v>1799</v>
      </c>
      <c r="G57" s="8"/>
      <c r="H57" s="9">
        <v>102153</v>
      </c>
      <c r="I57" s="8">
        <v>2</v>
      </c>
      <c r="J57" s="9"/>
      <c r="K57" s="8"/>
      <c r="L57" s="33" t="s">
        <v>1800</v>
      </c>
      <c r="M57" s="8"/>
      <c r="N57" s="20"/>
      <c r="O57" s="24" t="s">
        <v>1801</v>
      </c>
      <c r="P57" s="24" t="s">
        <v>1688</v>
      </c>
      <c r="Q57" s="8"/>
      <c r="R57" s="8"/>
      <c r="S57" s="80"/>
      <c r="T57" s="80"/>
      <c r="U57" s="79"/>
      <c r="V57" s="80"/>
      <c r="W57" s="80"/>
      <c r="X57" s="80"/>
      <c r="Y57" s="22"/>
      <c r="Z57" s="8"/>
      <c r="AA57" s="8"/>
      <c r="AB57" s="8"/>
      <c r="AC57" s="8"/>
      <c r="AD57" s="8"/>
      <c r="AE57" s="8"/>
      <c r="AF57" s="8"/>
      <c r="AG57" s="8"/>
      <c r="AH57" s="8"/>
      <c r="AI57" s="8"/>
      <c r="AJ57" s="8"/>
    </row>
    <row r="58" spans="1:36" ht="36">
      <c r="A58" s="8" t="s">
        <v>297</v>
      </c>
      <c r="B58" s="8"/>
      <c r="C58" s="33">
        <v>7</v>
      </c>
      <c r="D58" s="9">
        <v>1270000</v>
      </c>
      <c r="E58" s="8" t="s">
        <v>1478</v>
      </c>
      <c r="F58" s="8" t="s">
        <v>10</v>
      </c>
      <c r="G58" s="8"/>
      <c r="H58" s="9">
        <v>1270000</v>
      </c>
      <c r="I58" s="8">
        <v>2</v>
      </c>
      <c r="J58" s="8"/>
      <c r="K58" s="85"/>
      <c r="L58" s="33" t="s">
        <v>1802</v>
      </c>
      <c r="M58" s="8"/>
      <c r="N58" s="20"/>
      <c r="O58" s="24" t="s">
        <v>1189</v>
      </c>
      <c r="P58" s="12"/>
      <c r="Q58" s="80"/>
      <c r="R58" s="21" t="s">
        <v>232</v>
      </c>
      <c r="S58" s="80"/>
      <c r="T58" s="80"/>
      <c r="U58" s="80"/>
      <c r="V58" s="80"/>
      <c r="W58" s="80"/>
      <c r="X58" s="80"/>
      <c r="Y58" s="22"/>
      <c r="Z58" s="80"/>
      <c r="AA58" s="80"/>
      <c r="AB58" s="80"/>
      <c r="AC58" s="80"/>
      <c r="AD58" s="80"/>
      <c r="AE58" s="80"/>
      <c r="AF58" s="80"/>
      <c r="AG58" s="80"/>
      <c r="AH58" s="80"/>
      <c r="AI58" s="80"/>
      <c r="AJ58" s="80"/>
    </row>
    <row r="59" spans="1:36" ht="84">
      <c r="A59" s="8" t="s">
        <v>1158</v>
      </c>
      <c r="B59" s="8" t="s">
        <v>1803</v>
      </c>
      <c r="C59" s="33">
        <v>7</v>
      </c>
      <c r="D59" s="9">
        <v>935000</v>
      </c>
      <c r="E59" s="8" t="s">
        <v>1160</v>
      </c>
      <c r="F59" s="8" t="s">
        <v>1716</v>
      </c>
      <c r="G59" s="8"/>
      <c r="H59" s="9">
        <v>935000</v>
      </c>
      <c r="I59" s="10" t="s">
        <v>1804</v>
      </c>
      <c r="J59" s="8"/>
      <c r="K59" s="85"/>
      <c r="L59" s="33" t="s">
        <v>1805</v>
      </c>
      <c r="M59" s="8"/>
      <c r="N59" s="20"/>
      <c r="O59" s="24" t="s">
        <v>1806</v>
      </c>
      <c r="P59" s="12"/>
      <c r="Q59" s="8"/>
      <c r="R59" s="21" t="s">
        <v>411</v>
      </c>
      <c r="S59" s="80"/>
      <c r="T59" s="80"/>
      <c r="U59" s="80"/>
      <c r="V59" s="80"/>
      <c r="W59" s="80"/>
      <c r="X59" s="80"/>
      <c r="Y59" s="22"/>
      <c r="Z59" s="80"/>
      <c r="AA59" s="80"/>
      <c r="AB59" s="80"/>
      <c r="AC59" s="80"/>
      <c r="AD59" s="80"/>
      <c r="AE59" s="80"/>
      <c r="AF59" s="80"/>
      <c r="AG59" s="80"/>
      <c r="AH59" s="80"/>
      <c r="AI59" s="80"/>
      <c r="AJ59" s="80"/>
    </row>
    <row r="60" spans="1:36" ht="24">
      <c r="A60" s="8" t="s">
        <v>1807</v>
      </c>
      <c r="B60" s="8"/>
      <c r="C60" s="33">
        <v>7</v>
      </c>
      <c r="D60" s="9">
        <v>50000</v>
      </c>
      <c r="E60" s="8" t="s">
        <v>1160</v>
      </c>
      <c r="F60" s="8" t="s">
        <v>1716</v>
      </c>
      <c r="G60" s="8"/>
      <c r="H60" s="9">
        <v>50000</v>
      </c>
      <c r="I60" s="8">
        <v>1</v>
      </c>
      <c r="J60" s="8"/>
      <c r="K60" s="85"/>
      <c r="L60" s="33"/>
      <c r="M60" s="8"/>
      <c r="N60" s="20"/>
      <c r="O60" s="24" t="s">
        <v>1734</v>
      </c>
      <c r="P60" s="12"/>
      <c r="Q60" s="8"/>
      <c r="R60" s="21" t="s">
        <v>1735</v>
      </c>
      <c r="S60" s="80"/>
      <c r="T60" s="80"/>
      <c r="U60" s="80"/>
      <c r="V60" s="80"/>
      <c r="W60" s="80"/>
      <c r="X60" s="80"/>
      <c r="Y60" s="22"/>
      <c r="Z60" s="80"/>
      <c r="AA60" s="80"/>
      <c r="AB60" s="80"/>
      <c r="AC60" s="80"/>
      <c r="AD60" s="80"/>
      <c r="AE60" s="80"/>
      <c r="AF60" s="80"/>
      <c r="AG60" s="80"/>
      <c r="AH60" s="80"/>
      <c r="AI60" s="80"/>
      <c r="AJ60" s="80"/>
    </row>
    <row r="61" spans="1:36" ht="48">
      <c r="A61" s="8" t="s">
        <v>1245</v>
      </c>
      <c r="B61" s="8" t="s">
        <v>1246</v>
      </c>
      <c r="C61" s="33">
        <v>7</v>
      </c>
      <c r="D61" s="9">
        <v>4901432</v>
      </c>
      <c r="E61" s="8" t="s">
        <v>1481</v>
      </c>
      <c r="F61" s="8" t="s">
        <v>1695</v>
      </c>
      <c r="G61" s="8"/>
      <c r="H61" s="9">
        <v>4901432</v>
      </c>
      <c r="I61" s="8">
        <v>4</v>
      </c>
      <c r="J61" s="8"/>
      <c r="K61" s="85"/>
      <c r="L61" s="33" t="s">
        <v>1808</v>
      </c>
      <c r="M61" s="8"/>
      <c r="N61" s="20"/>
      <c r="O61" s="24" t="s">
        <v>1734</v>
      </c>
      <c r="P61" s="12"/>
      <c r="Q61" s="79"/>
      <c r="R61" s="21" t="s">
        <v>1735</v>
      </c>
      <c r="S61" s="80"/>
      <c r="T61" s="80"/>
      <c r="U61" s="80"/>
      <c r="V61" s="80"/>
      <c r="W61" s="80"/>
      <c r="X61" s="80"/>
      <c r="Y61" s="22"/>
      <c r="Z61" s="80"/>
      <c r="AA61" s="80"/>
      <c r="AB61" s="80"/>
      <c r="AC61" s="80"/>
      <c r="AD61" s="80"/>
      <c r="AE61" s="80"/>
      <c r="AF61" s="80"/>
      <c r="AG61" s="80"/>
      <c r="AH61" s="80"/>
      <c r="AI61" s="80"/>
      <c r="AJ61" s="80"/>
    </row>
    <row r="62" spans="1:36" ht="36">
      <c r="A62" s="8" t="s">
        <v>1229</v>
      </c>
      <c r="B62" s="33" t="s">
        <v>1230</v>
      </c>
      <c r="C62" s="33">
        <v>7</v>
      </c>
      <c r="D62" s="9">
        <v>200000</v>
      </c>
      <c r="E62" s="8" t="s">
        <v>47</v>
      </c>
      <c r="F62" s="8" t="s">
        <v>10</v>
      </c>
      <c r="G62" s="8"/>
      <c r="H62" s="9">
        <v>200000</v>
      </c>
      <c r="I62" s="8">
        <v>3</v>
      </c>
      <c r="J62" s="8"/>
      <c r="K62" s="85"/>
      <c r="L62" s="8" t="s">
        <v>1809</v>
      </c>
      <c r="M62" s="8"/>
      <c r="N62" s="20"/>
      <c r="O62" s="24" t="s">
        <v>1734</v>
      </c>
      <c r="P62" s="12"/>
      <c r="Q62" s="8"/>
      <c r="R62" s="21" t="s">
        <v>1735</v>
      </c>
      <c r="S62" s="80"/>
      <c r="T62" s="80"/>
      <c r="U62" s="80"/>
      <c r="V62" s="80"/>
      <c r="W62" s="80"/>
      <c r="X62" s="80"/>
      <c r="Y62" s="22"/>
      <c r="Z62" s="80"/>
      <c r="AA62" s="80"/>
      <c r="AB62" s="80"/>
      <c r="AC62" s="80"/>
      <c r="AD62" s="80"/>
      <c r="AE62" s="80"/>
      <c r="AF62" s="80"/>
      <c r="AG62" s="80"/>
      <c r="AH62" s="80"/>
      <c r="AI62" s="80"/>
      <c r="AJ62" s="80"/>
    </row>
    <row r="63" spans="1:36" ht="60">
      <c r="A63" s="8" t="s">
        <v>840</v>
      </c>
      <c r="B63" s="8"/>
      <c r="C63" s="33">
        <v>7</v>
      </c>
      <c r="D63" s="9">
        <v>1000000</v>
      </c>
      <c r="E63" s="8" t="s">
        <v>15</v>
      </c>
      <c r="F63" s="8" t="s">
        <v>10</v>
      </c>
      <c r="G63" s="8" t="s">
        <v>31</v>
      </c>
      <c r="H63" s="9">
        <v>1000000</v>
      </c>
      <c r="I63" s="8">
        <v>1</v>
      </c>
      <c r="J63" s="8"/>
      <c r="K63" s="85"/>
      <c r="L63" s="33" t="s">
        <v>1810</v>
      </c>
      <c r="M63" s="8"/>
      <c r="N63" s="20"/>
      <c r="O63" s="24" t="s">
        <v>1184</v>
      </c>
      <c r="P63" s="12"/>
      <c r="Q63" s="8"/>
      <c r="R63" s="21" t="s">
        <v>1150</v>
      </c>
      <c r="S63" s="80"/>
      <c r="T63" s="80"/>
      <c r="U63" s="80"/>
      <c r="V63" s="80"/>
      <c r="W63" s="80"/>
      <c r="X63" s="80"/>
      <c r="Y63" s="22"/>
      <c r="Z63" s="80"/>
      <c r="AA63" s="8"/>
      <c r="AB63" s="80"/>
      <c r="AC63" s="80"/>
      <c r="AD63" s="80"/>
      <c r="AE63" s="80"/>
      <c r="AF63" s="80"/>
      <c r="AG63" s="80"/>
      <c r="AH63" s="80"/>
      <c r="AI63" s="80"/>
      <c r="AJ63" s="80"/>
    </row>
    <row r="64" spans="1:36" ht="36">
      <c r="A64" s="87" t="s">
        <v>1170</v>
      </c>
      <c r="B64" s="8" t="s">
        <v>1171</v>
      </c>
      <c r="C64" s="33">
        <v>7</v>
      </c>
      <c r="D64" s="9">
        <v>62000</v>
      </c>
      <c r="E64" s="8" t="s">
        <v>15</v>
      </c>
      <c r="F64" s="8" t="s">
        <v>10</v>
      </c>
      <c r="G64" s="8"/>
      <c r="H64" s="9">
        <v>62000</v>
      </c>
      <c r="I64" s="8">
        <v>1</v>
      </c>
      <c r="J64" s="8"/>
      <c r="K64" s="85"/>
      <c r="L64" s="33" t="s">
        <v>1811</v>
      </c>
      <c r="M64" s="8"/>
      <c r="N64" s="20"/>
      <c r="O64" s="24" t="s">
        <v>1173</v>
      </c>
      <c r="P64" s="12"/>
      <c r="Q64" s="80"/>
      <c r="R64" s="21" t="s">
        <v>232</v>
      </c>
      <c r="S64" s="80"/>
      <c r="T64" s="80"/>
      <c r="U64" s="80"/>
      <c r="V64" s="80"/>
      <c r="W64" s="80"/>
      <c r="X64" s="80"/>
      <c r="Y64" s="22"/>
      <c r="Z64" s="80"/>
      <c r="AA64" s="80"/>
      <c r="AB64" s="80"/>
      <c r="AC64" s="80"/>
      <c r="AD64" s="80"/>
      <c r="AE64" s="80"/>
      <c r="AF64" s="80"/>
      <c r="AG64" s="80"/>
      <c r="AH64" s="80"/>
      <c r="AI64" s="80"/>
      <c r="AJ64" s="80"/>
    </row>
    <row r="65" spans="1:36" ht="72">
      <c r="A65" s="8" t="s">
        <v>1268</v>
      </c>
      <c r="B65" s="33"/>
      <c r="C65" s="33">
        <v>6</v>
      </c>
      <c r="D65" s="9">
        <v>760000</v>
      </c>
      <c r="E65" s="8" t="s">
        <v>304</v>
      </c>
      <c r="F65" s="8" t="s">
        <v>10</v>
      </c>
      <c r="G65" s="8"/>
      <c r="H65" s="9">
        <v>760000</v>
      </c>
      <c r="I65" s="8">
        <v>2</v>
      </c>
      <c r="J65" s="8"/>
      <c r="K65" s="85"/>
      <c r="L65" s="33" t="s">
        <v>1812</v>
      </c>
      <c r="M65" s="8"/>
      <c r="N65" s="20"/>
      <c r="O65" s="24" t="s">
        <v>1734</v>
      </c>
      <c r="P65" s="12"/>
      <c r="Q65" s="79"/>
      <c r="R65" s="21" t="s">
        <v>1735</v>
      </c>
      <c r="S65" s="80"/>
      <c r="T65" s="80"/>
      <c r="U65" s="80"/>
      <c r="V65" s="80"/>
      <c r="W65" s="80"/>
      <c r="X65" s="80"/>
      <c r="Y65" s="22"/>
      <c r="Z65" s="80"/>
      <c r="AA65" s="80"/>
      <c r="AB65" s="80"/>
      <c r="AC65" s="80"/>
      <c r="AD65" s="80"/>
      <c r="AE65" s="80"/>
      <c r="AF65" s="80"/>
      <c r="AG65" s="80"/>
      <c r="AH65" s="80"/>
      <c r="AI65" s="80"/>
      <c r="AJ65" s="80"/>
    </row>
    <row r="66" spans="1:36" ht="36">
      <c r="A66" s="8" t="s">
        <v>1135</v>
      </c>
      <c r="B66" s="8"/>
      <c r="C66" s="33">
        <v>6</v>
      </c>
      <c r="D66" s="9">
        <v>43000</v>
      </c>
      <c r="E66" s="8" t="s">
        <v>304</v>
      </c>
      <c r="F66" s="8" t="s">
        <v>1716</v>
      </c>
      <c r="G66" s="8"/>
      <c r="H66" s="9">
        <v>43000</v>
      </c>
      <c r="I66" s="8">
        <v>2</v>
      </c>
      <c r="J66" s="8"/>
      <c r="K66" s="85"/>
      <c r="L66" s="8" t="s">
        <v>1813</v>
      </c>
      <c r="M66" s="8"/>
      <c r="N66" s="20"/>
      <c r="O66" s="24" t="s">
        <v>1734</v>
      </c>
      <c r="P66" s="12"/>
      <c r="Q66" s="79"/>
      <c r="R66" s="21" t="s">
        <v>1735</v>
      </c>
      <c r="S66" s="80"/>
      <c r="T66" s="80"/>
      <c r="U66" s="80"/>
      <c r="V66" s="80"/>
      <c r="W66" s="80"/>
      <c r="X66" s="80"/>
      <c r="Y66" s="22"/>
      <c r="Z66" s="80"/>
      <c r="AA66" s="80"/>
      <c r="AB66" s="80"/>
      <c r="AC66" s="80"/>
      <c r="AD66" s="80"/>
      <c r="AE66" s="80"/>
      <c r="AF66" s="80"/>
      <c r="AG66" s="80"/>
      <c r="AH66" s="80"/>
      <c r="AI66" s="80"/>
      <c r="AJ66" s="80"/>
    </row>
    <row r="67" spans="1:36" ht="84">
      <c r="A67" s="8" t="s">
        <v>1293</v>
      </c>
      <c r="B67" s="8"/>
      <c r="C67" s="33">
        <v>6</v>
      </c>
      <c r="D67" s="9">
        <v>400000</v>
      </c>
      <c r="E67" s="8" t="s">
        <v>20</v>
      </c>
      <c r="F67" s="8" t="s">
        <v>10</v>
      </c>
      <c r="G67" s="8"/>
      <c r="H67" s="9">
        <v>400000</v>
      </c>
      <c r="I67" s="8">
        <v>3</v>
      </c>
      <c r="J67" s="8"/>
      <c r="K67" s="85"/>
      <c r="L67" s="8" t="s">
        <v>1814</v>
      </c>
      <c r="M67" s="8"/>
      <c r="N67" s="20"/>
      <c r="O67" s="24" t="s">
        <v>1734</v>
      </c>
      <c r="P67" s="12"/>
      <c r="Q67" s="79"/>
      <c r="R67" s="21" t="s">
        <v>1735</v>
      </c>
      <c r="S67" s="80"/>
      <c r="T67" s="80"/>
      <c r="U67" s="80"/>
      <c r="V67" s="80"/>
      <c r="W67" s="80"/>
      <c r="X67" s="80"/>
      <c r="Y67" s="22"/>
      <c r="Z67" s="80"/>
      <c r="AA67" s="80"/>
      <c r="AB67" s="80"/>
      <c r="AC67" s="80"/>
      <c r="AD67" s="80"/>
      <c r="AE67" s="80"/>
      <c r="AF67" s="80"/>
      <c r="AG67" s="80"/>
      <c r="AH67" s="80"/>
      <c r="AI67" s="80"/>
      <c r="AJ67" s="80"/>
    </row>
    <row r="68" spans="1:36" ht="72">
      <c r="A68" s="8" t="s">
        <v>858</v>
      </c>
      <c r="B68" s="8"/>
      <c r="C68" s="33">
        <v>6</v>
      </c>
      <c r="D68" s="9">
        <v>2600000</v>
      </c>
      <c r="E68" s="8" t="s">
        <v>20</v>
      </c>
      <c r="F68" s="8" t="s">
        <v>1766</v>
      </c>
      <c r="G68" s="8" t="s">
        <v>31</v>
      </c>
      <c r="H68" s="9">
        <v>2600000</v>
      </c>
      <c r="I68" s="8">
        <v>3</v>
      </c>
      <c r="J68" s="8"/>
      <c r="K68" s="85"/>
      <c r="L68" s="33" t="s">
        <v>1815</v>
      </c>
      <c r="M68" s="8"/>
      <c r="N68" s="20"/>
      <c r="O68" s="24" t="s">
        <v>1734</v>
      </c>
      <c r="P68" s="24" t="s">
        <v>1432</v>
      </c>
      <c r="Q68" s="79" t="s">
        <v>1095</v>
      </c>
      <c r="R68" s="21" t="s">
        <v>1735</v>
      </c>
      <c r="S68" s="80"/>
      <c r="T68" s="80"/>
      <c r="U68" s="80"/>
      <c r="V68" s="80"/>
      <c r="W68" s="80"/>
      <c r="X68" s="80"/>
      <c r="Y68" s="22"/>
      <c r="Z68" s="80"/>
      <c r="AA68" s="80"/>
      <c r="AB68" s="80"/>
      <c r="AC68" s="80"/>
      <c r="AD68" s="80"/>
      <c r="AE68" s="80"/>
      <c r="AF68" s="80"/>
      <c r="AG68" s="80"/>
      <c r="AH68" s="80"/>
      <c r="AI68" s="80"/>
      <c r="AJ68" s="80"/>
    </row>
    <row r="69" spans="1:36" ht="60">
      <c r="A69" s="8" t="s">
        <v>1288</v>
      </c>
      <c r="B69" s="33" t="s">
        <v>1289</v>
      </c>
      <c r="C69" s="33">
        <v>6</v>
      </c>
      <c r="D69" s="9">
        <v>3300000</v>
      </c>
      <c r="E69" s="8" t="s">
        <v>20</v>
      </c>
      <c r="F69" s="8" t="s">
        <v>1799</v>
      </c>
      <c r="G69" s="8"/>
      <c r="H69" s="9">
        <v>3300000</v>
      </c>
      <c r="I69" s="8">
        <v>2</v>
      </c>
      <c r="J69" s="8"/>
      <c r="K69" s="85"/>
      <c r="L69" s="33" t="s">
        <v>1816</v>
      </c>
      <c r="M69" s="8"/>
      <c r="N69" s="20"/>
      <c r="O69" s="24" t="s">
        <v>1817</v>
      </c>
      <c r="P69" s="24" t="s">
        <v>1734</v>
      </c>
      <c r="Q69" s="79"/>
      <c r="R69" s="21" t="s">
        <v>1735</v>
      </c>
      <c r="S69" s="80"/>
      <c r="T69" s="80"/>
      <c r="U69" s="80"/>
      <c r="V69" s="80"/>
      <c r="W69" s="80"/>
      <c r="X69" s="80"/>
      <c r="Y69" s="22"/>
      <c r="Z69" s="80"/>
      <c r="AA69" s="80"/>
      <c r="AB69" s="80"/>
      <c r="AC69" s="80"/>
      <c r="AD69" s="80"/>
      <c r="AE69" s="80"/>
      <c r="AF69" s="80"/>
      <c r="AG69" s="80"/>
      <c r="AH69" s="80"/>
      <c r="AI69" s="80"/>
      <c r="AJ69" s="80"/>
    </row>
    <row r="70" spans="1:36" ht="48">
      <c r="A70" s="8" t="s">
        <v>1131</v>
      </c>
      <c r="B70" s="8"/>
      <c r="C70" s="8">
        <v>6</v>
      </c>
      <c r="D70" s="9">
        <v>156000</v>
      </c>
      <c r="E70" s="8" t="s">
        <v>1477</v>
      </c>
      <c r="F70" s="8" t="s">
        <v>10</v>
      </c>
      <c r="G70" s="8"/>
      <c r="H70" s="9">
        <v>156000</v>
      </c>
      <c r="I70" s="8">
        <v>4</v>
      </c>
      <c r="J70" s="9"/>
      <c r="K70" s="8"/>
      <c r="L70" s="33" t="s">
        <v>1818</v>
      </c>
      <c r="M70" s="8"/>
      <c r="N70" s="20"/>
      <c r="O70" s="24" t="s">
        <v>1819</v>
      </c>
      <c r="P70" s="24" t="s">
        <v>1688</v>
      </c>
      <c r="Q70" s="8"/>
      <c r="R70" s="8"/>
      <c r="S70" s="80"/>
      <c r="T70" s="80"/>
      <c r="U70" s="79"/>
      <c r="V70" s="80"/>
      <c r="W70" s="80"/>
      <c r="X70" s="80"/>
      <c r="Y70" s="22"/>
      <c r="Z70" s="8"/>
      <c r="AA70" s="8"/>
      <c r="AB70" s="8"/>
      <c r="AC70" s="8"/>
      <c r="AD70" s="8"/>
      <c r="AE70" s="8"/>
      <c r="AF70" s="8"/>
      <c r="AG70" s="8"/>
      <c r="AH70" s="8"/>
      <c r="AI70" s="8"/>
      <c r="AJ70" s="8"/>
    </row>
    <row r="71" spans="1:36" ht="48">
      <c r="A71" s="8" t="s">
        <v>1488</v>
      </c>
      <c r="B71" s="8"/>
      <c r="C71" s="8">
        <v>6</v>
      </c>
      <c r="D71" s="9">
        <v>515000</v>
      </c>
      <c r="E71" s="8" t="s">
        <v>1477</v>
      </c>
      <c r="F71" s="8" t="s">
        <v>10</v>
      </c>
      <c r="G71" s="8"/>
      <c r="H71" s="9">
        <v>515000</v>
      </c>
      <c r="I71" s="8">
        <v>4</v>
      </c>
      <c r="J71" s="9"/>
      <c r="K71" s="8"/>
      <c r="L71" s="33" t="s">
        <v>1820</v>
      </c>
      <c r="M71" s="8"/>
      <c r="N71" s="20"/>
      <c r="O71" s="24" t="s">
        <v>1688</v>
      </c>
      <c r="P71" s="12"/>
      <c r="Q71" s="8"/>
      <c r="R71" s="8"/>
      <c r="S71" s="80"/>
      <c r="T71" s="80"/>
      <c r="U71" s="79"/>
      <c r="V71" s="80"/>
      <c r="W71" s="80"/>
      <c r="X71" s="80"/>
      <c r="Y71" s="22"/>
      <c r="Z71" s="8"/>
      <c r="AA71" s="8"/>
      <c r="AB71" s="8"/>
      <c r="AC71" s="8"/>
      <c r="AD71" s="8"/>
      <c r="AE71" s="8"/>
      <c r="AF71" s="8"/>
      <c r="AG71" s="8"/>
      <c r="AH71" s="8"/>
      <c r="AI71" s="8"/>
      <c r="AJ71" s="8"/>
    </row>
    <row r="72" spans="1:36" ht="60">
      <c r="A72" s="8" t="s">
        <v>1118</v>
      </c>
      <c r="B72" s="8"/>
      <c r="C72" s="8">
        <v>6</v>
      </c>
      <c r="D72" s="9">
        <v>231400</v>
      </c>
      <c r="E72" s="8" t="s">
        <v>1477</v>
      </c>
      <c r="F72" s="8" t="s">
        <v>10</v>
      </c>
      <c r="G72" s="8" t="s">
        <v>31</v>
      </c>
      <c r="H72" s="9">
        <v>231400</v>
      </c>
      <c r="I72" s="8">
        <v>2</v>
      </c>
      <c r="J72" s="9"/>
      <c r="K72" s="8"/>
      <c r="L72" s="9" t="s">
        <v>1821</v>
      </c>
      <c r="M72" s="8"/>
      <c r="N72" s="20"/>
      <c r="O72" s="24" t="s">
        <v>1121</v>
      </c>
      <c r="P72" s="24" t="s">
        <v>1688</v>
      </c>
      <c r="Q72" s="8"/>
      <c r="R72" s="8"/>
      <c r="S72" s="80"/>
      <c r="T72" s="80"/>
      <c r="U72" s="79"/>
      <c r="V72" s="80"/>
      <c r="W72" s="80"/>
      <c r="X72" s="80"/>
      <c r="Y72" s="22"/>
      <c r="Z72" s="8"/>
      <c r="AA72" s="8"/>
      <c r="AB72" s="8"/>
      <c r="AC72" s="8"/>
      <c r="AD72" s="8"/>
      <c r="AE72" s="8"/>
      <c r="AF72" s="8"/>
      <c r="AG72" s="8"/>
      <c r="AH72" s="8"/>
      <c r="AI72" s="8"/>
      <c r="AJ72" s="8"/>
    </row>
    <row r="73" spans="1:36" ht="24">
      <c r="A73" s="8" t="s">
        <v>1822</v>
      </c>
      <c r="B73" s="8"/>
      <c r="C73" s="8">
        <v>6</v>
      </c>
      <c r="D73" s="9">
        <v>130495</v>
      </c>
      <c r="E73" s="8" t="s">
        <v>1477</v>
      </c>
      <c r="F73" s="8" t="s">
        <v>1766</v>
      </c>
      <c r="G73" s="8"/>
      <c r="H73" s="9">
        <v>130495</v>
      </c>
      <c r="I73" s="8">
        <v>4</v>
      </c>
      <c r="J73" s="9"/>
      <c r="K73" s="8"/>
      <c r="L73" s="33" t="s">
        <v>1823</v>
      </c>
      <c r="M73" s="8"/>
      <c r="N73" s="20"/>
      <c r="O73" s="24" t="s">
        <v>1824</v>
      </c>
      <c r="P73" s="24" t="s">
        <v>1688</v>
      </c>
      <c r="Q73" s="8"/>
      <c r="R73" s="8"/>
      <c r="S73" s="80"/>
      <c r="T73" s="80"/>
      <c r="U73" s="79"/>
      <c r="V73" s="80"/>
      <c r="W73" s="80"/>
      <c r="X73" s="80"/>
      <c r="Y73" s="22"/>
      <c r="Z73" s="8"/>
      <c r="AA73" s="8"/>
      <c r="AB73" s="8"/>
      <c r="AC73" s="8"/>
      <c r="AD73" s="8"/>
      <c r="AE73" s="8"/>
      <c r="AF73" s="8"/>
      <c r="AG73" s="8"/>
      <c r="AH73" s="8"/>
      <c r="AI73" s="8"/>
      <c r="AJ73" s="8"/>
    </row>
    <row r="74" spans="1:36" ht="72">
      <c r="A74" s="8" t="s">
        <v>1113</v>
      </c>
      <c r="B74" s="8" t="s">
        <v>1114</v>
      </c>
      <c r="C74" s="8">
        <v>6</v>
      </c>
      <c r="D74" s="9">
        <v>1700000</v>
      </c>
      <c r="E74" s="8" t="s">
        <v>1477</v>
      </c>
      <c r="F74" s="8" t="s">
        <v>1766</v>
      </c>
      <c r="G74" s="8"/>
      <c r="H74" s="9">
        <v>1700000</v>
      </c>
      <c r="I74" s="8">
        <v>4</v>
      </c>
      <c r="J74" s="9"/>
      <c r="K74" s="8"/>
      <c r="L74" s="33" t="s">
        <v>1825</v>
      </c>
      <c r="M74" s="8"/>
      <c r="N74" s="20"/>
      <c r="O74" s="24" t="s">
        <v>1688</v>
      </c>
      <c r="P74" s="12"/>
      <c r="Q74" s="8"/>
      <c r="R74" s="8"/>
      <c r="S74" s="80"/>
      <c r="T74" s="80"/>
      <c r="U74" s="79"/>
      <c r="V74" s="80"/>
      <c r="W74" s="80"/>
      <c r="X74" s="80"/>
      <c r="Y74" s="22"/>
      <c r="Z74" s="8"/>
      <c r="AA74" s="8"/>
      <c r="AB74" s="8"/>
      <c r="AC74" s="8"/>
      <c r="AD74" s="8"/>
      <c r="AE74" s="8"/>
      <c r="AF74" s="8"/>
      <c r="AG74" s="8"/>
      <c r="AH74" s="8"/>
      <c r="AI74" s="8"/>
      <c r="AJ74" s="8"/>
    </row>
    <row r="75" spans="1:36" ht="120">
      <c r="A75" s="8" t="s">
        <v>1122</v>
      </c>
      <c r="B75" s="85"/>
      <c r="C75" s="33">
        <v>6</v>
      </c>
      <c r="D75" s="9">
        <v>800000</v>
      </c>
      <c r="E75" s="8" t="s">
        <v>1477</v>
      </c>
      <c r="F75" s="8" t="s">
        <v>1766</v>
      </c>
      <c r="G75" s="8"/>
      <c r="H75" s="9">
        <v>800000</v>
      </c>
      <c r="I75" s="8" t="s">
        <v>1826</v>
      </c>
      <c r="J75" s="8"/>
      <c r="K75" s="85"/>
      <c r="L75" s="8" t="s">
        <v>1827</v>
      </c>
      <c r="M75" s="8"/>
      <c r="N75" s="20"/>
      <c r="O75" s="24" t="s">
        <v>1734</v>
      </c>
      <c r="P75" s="12"/>
      <c r="Q75" s="79"/>
      <c r="R75" s="21" t="s">
        <v>1735</v>
      </c>
      <c r="S75" s="80"/>
      <c r="T75" s="80"/>
      <c r="U75" s="80"/>
      <c r="V75" s="80"/>
      <c r="W75" s="80"/>
      <c r="X75" s="80"/>
      <c r="Y75" s="22"/>
      <c r="Z75" s="80"/>
      <c r="AA75" s="80"/>
      <c r="AB75" s="80"/>
      <c r="AC75" s="80"/>
      <c r="AD75" s="80"/>
      <c r="AE75" s="80"/>
      <c r="AF75" s="80"/>
      <c r="AG75" s="80"/>
      <c r="AH75" s="80"/>
      <c r="AI75" s="80"/>
      <c r="AJ75" s="80"/>
    </row>
    <row r="76" spans="1:36" ht="72">
      <c r="A76" s="8" t="s">
        <v>1278</v>
      </c>
      <c r="B76" s="8"/>
      <c r="C76" s="8">
        <v>6</v>
      </c>
      <c r="D76" s="9">
        <v>105470</v>
      </c>
      <c r="E76" s="8" t="s">
        <v>1477</v>
      </c>
      <c r="F76" s="8" t="s">
        <v>1695</v>
      </c>
      <c r="G76" s="8"/>
      <c r="H76" s="9">
        <v>105470</v>
      </c>
      <c r="I76" s="8">
        <v>2</v>
      </c>
      <c r="J76" s="9"/>
      <c r="K76" s="8"/>
      <c r="L76" s="33" t="s">
        <v>1828</v>
      </c>
      <c r="M76" s="8"/>
      <c r="N76" s="20"/>
      <c r="O76" s="24" t="s">
        <v>1280</v>
      </c>
      <c r="P76" s="24" t="s">
        <v>1688</v>
      </c>
      <c r="Q76" s="8"/>
      <c r="R76" s="8"/>
      <c r="S76" s="80"/>
      <c r="T76" s="80"/>
      <c r="U76" s="79"/>
      <c r="V76" s="80"/>
      <c r="W76" s="80"/>
      <c r="X76" s="80"/>
      <c r="Y76" s="22"/>
      <c r="Z76" s="8"/>
      <c r="AA76" s="8"/>
      <c r="AB76" s="8"/>
      <c r="AC76" s="8"/>
      <c r="AD76" s="8"/>
      <c r="AE76" s="8"/>
      <c r="AF76" s="8"/>
      <c r="AG76" s="8"/>
      <c r="AH76" s="8"/>
      <c r="AI76" s="8"/>
      <c r="AJ76" s="8"/>
    </row>
    <row r="77" spans="1:36" ht="48">
      <c r="A77" s="8" t="s">
        <v>1272</v>
      </c>
      <c r="B77" s="8" t="s">
        <v>1273</v>
      </c>
      <c r="C77" s="8">
        <v>6</v>
      </c>
      <c r="D77" s="9">
        <v>180111</v>
      </c>
      <c r="E77" s="8" t="s">
        <v>1477</v>
      </c>
      <c r="F77" s="8" t="s">
        <v>1799</v>
      </c>
      <c r="G77" s="8"/>
      <c r="H77" s="9">
        <v>180111</v>
      </c>
      <c r="I77" s="8">
        <v>4</v>
      </c>
      <c r="J77" s="9"/>
      <c r="K77" s="8"/>
      <c r="L77" s="33" t="s">
        <v>1829</v>
      </c>
      <c r="M77" s="8"/>
      <c r="N77" s="20"/>
      <c r="O77" s="24" t="s">
        <v>1276</v>
      </c>
      <c r="P77" s="24" t="s">
        <v>1688</v>
      </c>
      <c r="Q77" s="8"/>
      <c r="R77" s="8"/>
      <c r="S77" s="80"/>
      <c r="T77" s="80"/>
      <c r="U77" s="79"/>
      <c r="V77" s="80"/>
      <c r="W77" s="80"/>
      <c r="X77" s="80"/>
      <c r="Y77" s="22"/>
      <c r="Z77" s="8"/>
      <c r="AA77" s="8"/>
      <c r="AB77" s="8"/>
      <c r="AC77" s="8"/>
      <c r="AD77" s="8"/>
      <c r="AE77" s="8"/>
      <c r="AF77" s="8"/>
      <c r="AG77" s="8"/>
      <c r="AH77" s="8"/>
      <c r="AI77" s="8"/>
      <c r="AJ77" s="8"/>
    </row>
    <row r="78" spans="1:36">
      <c r="A78" s="8" t="s">
        <v>1265</v>
      </c>
      <c r="B78" s="8"/>
      <c r="C78" s="8">
        <v>6</v>
      </c>
      <c r="D78" s="9">
        <v>398000</v>
      </c>
      <c r="E78" s="8" t="s">
        <v>1477</v>
      </c>
      <c r="F78" s="8" t="s">
        <v>1799</v>
      </c>
      <c r="G78" s="8"/>
      <c r="H78" s="9">
        <v>398000</v>
      </c>
      <c r="I78" s="8">
        <v>4</v>
      </c>
      <c r="J78" s="9"/>
      <c r="K78" s="8"/>
      <c r="L78" s="33" t="s">
        <v>1830</v>
      </c>
      <c r="M78" s="8"/>
      <c r="N78" s="20"/>
      <c r="O78" s="24" t="s">
        <v>1688</v>
      </c>
      <c r="P78" s="12"/>
      <c r="Q78" s="8"/>
      <c r="R78" s="8"/>
      <c r="S78" s="80"/>
      <c r="T78" s="80"/>
      <c r="U78" s="79"/>
      <c r="V78" s="80"/>
      <c r="W78" s="80"/>
      <c r="X78" s="80"/>
      <c r="Y78" s="22"/>
      <c r="Z78" s="8"/>
      <c r="AA78" s="8"/>
      <c r="AB78" s="8"/>
      <c r="AC78" s="8"/>
      <c r="AD78" s="8"/>
      <c r="AE78" s="8"/>
      <c r="AF78" s="8"/>
      <c r="AG78" s="8"/>
      <c r="AH78" s="8"/>
      <c r="AI78" s="8"/>
      <c r="AJ78" s="8"/>
    </row>
    <row r="79" spans="1:36">
      <c r="A79" s="8" t="s">
        <v>1258</v>
      </c>
      <c r="B79" s="8"/>
      <c r="C79" s="33">
        <v>6</v>
      </c>
      <c r="D79" s="9">
        <v>260000</v>
      </c>
      <c r="E79" s="8" t="s">
        <v>1160</v>
      </c>
      <c r="F79" s="8" t="s">
        <v>1695</v>
      </c>
      <c r="G79" s="8" t="s">
        <v>31</v>
      </c>
      <c r="H79" s="9">
        <v>260000</v>
      </c>
      <c r="I79" s="8">
        <v>5</v>
      </c>
      <c r="J79" s="8"/>
      <c r="K79" s="85"/>
      <c r="L79" s="33" t="s">
        <v>1831</v>
      </c>
      <c r="M79" s="8"/>
      <c r="N79" s="20"/>
      <c r="O79" s="24" t="s">
        <v>1260</v>
      </c>
      <c r="P79" s="12"/>
      <c r="Q79" s="79"/>
      <c r="R79" s="21" t="s">
        <v>116</v>
      </c>
      <c r="S79" s="80"/>
      <c r="T79" s="80"/>
      <c r="U79" s="80"/>
      <c r="V79" s="80"/>
      <c r="W79" s="80"/>
      <c r="X79" s="80"/>
      <c r="Y79" s="22"/>
      <c r="Z79" s="80"/>
      <c r="AA79" s="80"/>
      <c r="AB79" s="80"/>
      <c r="AC79" s="80"/>
      <c r="AD79" s="80"/>
      <c r="AE79" s="80"/>
      <c r="AF79" s="80"/>
      <c r="AG79" s="80"/>
      <c r="AH79" s="80"/>
      <c r="AI79" s="80"/>
      <c r="AJ79" s="80"/>
    </row>
    <row r="80" spans="1:36" ht="24">
      <c r="A80" s="8" t="s">
        <v>1281</v>
      </c>
      <c r="B80" s="8"/>
      <c r="C80" s="33">
        <v>6</v>
      </c>
      <c r="D80" s="9">
        <v>114000</v>
      </c>
      <c r="E80" s="8" t="s">
        <v>111</v>
      </c>
      <c r="F80" s="8" t="s">
        <v>10</v>
      </c>
      <c r="G80" s="8" t="s">
        <v>31</v>
      </c>
      <c r="H80" s="9">
        <v>114000</v>
      </c>
      <c r="I80" s="8">
        <v>1</v>
      </c>
      <c r="J80" s="8"/>
      <c r="K80" s="85"/>
      <c r="L80" s="33" t="s">
        <v>1832</v>
      </c>
      <c r="M80" s="8"/>
      <c r="N80" s="20"/>
      <c r="O80" s="24" t="s">
        <v>1283</v>
      </c>
      <c r="P80" s="12"/>
      <c r="Q80" s="79"/>
      <c r="R80" s="47" t="s">
        <v>116</v>
      </c>
      <c r="S80" s="80"/>
      <c r="T80" s="80"/>
      <c r="U80" s="80"/>
      <c r="V80" s="80"/>
      <c r="W80" s="80"/>
      <c r="X80" s="80"/>
      <c r="Y80" s="22"/>
      <c r="Z80" s="80"/>
      <c r="AA80" s="80"/>
      <c r="AB80" s="80"/>
      <c r="AC80" s="80"/>
      <c r="AD80" s="80"/>
      <c r="AE80" s="80"/>
      <c r="AF80" s="80"/>
      <c r="AG80" s="80"/>
      <c r="AH80" s="80"/>
      <c r="AI80" s="80"/>
      <c r="AJ80" s="80"/>
    </row>
    <row r="81" spans="1:36" ht="60">
      <c r="A81" s="8" t="s">
        <v>1126</v>
      </c>
      <c r="B81" s="8" t="s">
        <v>1127</v>
      </c>
      <c r="C81" s="33">
        <v>6</v>
      </c>
      <c r="D81" s="9">
        <v>2300000</v>
      </c>
      <c r="E81" s="8" t="s">
        <v>15</v>
      </c>
      <c r="F81" s="8" t="s">
        <v>10</v>
      </c>
      <c r="G81" s="8"/>
      <c r="H81" s="9">
        <v>2300000</v>
      </c>
      <c r="I81" s="8">
        <v>3</v>
      </c>
      <c r="J81" s="8"/>
      <c r="K81" s="85"/>
      <c r="L81" s="8" t="s">
        <v>1833</v>
      </c>
      <c r="M81" s="8"/>
      <c r="N81" s="20"/>
      <c r="O81" s="24" t="s">
        <v>1734</v>
      </c>
      <c r="P81" s="12"/>
      <c r="Q81" s="79"/>
      <c r="R81" s="21" t="s">
        <v>1735</v>
      </c>
      <c r="S81" s="80"/>
      <c r="T81" s="80"/>
      <c r="U81" s="80"/>
      <c r="V81" s="80"/>
      <c r="W81" s="80"/>
      <c r="X81" s="80"/>
      <c r="Y81" s="22"/>
      <c r="Z81" s="80"/>
      <c r="AA81" s="80"/>
      <c r="AB81" s="80"/>
      <c r="AC81" s="80"/>
      <c r="AD81" s="80"/>
      <c r="AE81" s="80"/>
      <c r="AF81" s="80"/>
      <c r="AG81" s="80"/>
      <c r="AH81" s="80"/>
      <c r="AI81" s="80"/>
      <c r="AJ81" s="80"/>
    </row>
    <row r="82" spans="1:36" ht="24">
      <c r="A82" s="31" t="s">
        <v>1261</v>
      </c>
      <c r="B82" s="8" t="s">
        <v>1834</v>
      </c>
      <c r="C82" s="33">
        <v>6</v>
      </c>
      <c r="D82" s="9">
        <v>1500000</v>
      </c>
      <c r="E82" s="8" t="s">
        <v>15</v>
      </c>
      <c r="F82" s="8" t="s">
        <v>10</v>
      </c>
      <c r="G82" s="8"/>
      <c r="H82" s="9">
        <v>1500000</v>
      </c>
      <c r="I82" s="8">
        <v>2</v>
      </c>
      <c r="J82" s="8"/>
      <c r="K82" s="85"/>
      <c r="L82" s="33" t="s">
        <v>1835</v>
      </c>
      <c r="M82" s="8"/>
      <c r="N82" s="20"/>
      <c r="O82" s="24" t="s">
        <v>1263</v>
      </c>
      <c r="P82" s="24" t="s">
        <v>1264</v>
      </c>
      <c r="Q82" s="80"/>
      <c r="R82" s="21" t="s">
        <v>116</v>
      </c>
      <c r="S82" s="80"/>
      <c r="T82" s="80"/>
      <c r="U82" s="80"/>
      <c r="V82" s="80"/>
      <c r="W82" s="80"/>
      <c r="X82" s="80"/>
      <c r="Y82" s="22"/>
      <c r="Z82" s="80"/>
      <c r="AA82" s="80"/>
      <c r="AB82" s="80"/>
      <c r="AC82" s="80"/>
      <c r="AD82" s="80"/>
      <c r="AE82" s="80"/>
      <c r="AF82" s="80"/>
      <c r="AG82" s="80"/>
      <c r="AH82" s="80"/>
      <c r="AI82" s="80"/>
      <c r="AJ82" s="80"/>
    </row>
    <row r="83" spans="1:36" ht="72">
      <c r="A83" s="8" t="s">
        <v>1326</v>
      </c>
      <c r="B83" s="8"/>
      <c r="C83" s="33">
        <v>5</v>
      </c>
      <c r="D83" s="9">
        <v>160000</v>
      </c>
      <c r="E83" s="8" t="s">
        <v>304</v>
      </c>
      <c r="F83" s="8" t="s">
        <v>10</v>
      </c>
      <c r="G83" s="8"/>
      <c r="H83" s="9">
        <v>160000</v>
      </c>
      <c r="I83" s="8">
        <v>2</v>
      </c>
      <c r="J83" s="8"/>
      <c r="K83" s="85"/>
      <c r="L83" s="8" t="s">
        <v>1836</v>
      </c>
      <c r="M83" s="8"/>
      <c r="N83" s="20"/>
      <c r="O83" s="24" t="s">
        <v>1837</v>
      </c>
      <c r="P83" s="24" t="s">
        <v>1734</v>
      </c>
      <c r="Q83" s="80"/>
      <c r="R83" s="21" t="s">
        <v>1735</v>
      </c>
      <c r="S83" s="80"/>
      <c r="T83" s="80"/>
      <c r="U83" s="80"/>
      <c r="V83" s="80"/>
      <c r="W83" s="80"/>
      <c r="X83" s="80"/>
      <c r="Y83" s="22"/>
      <c r="Z83" s="80"/>
      <c r="AA83" s="80"/>
      <c r="AB83" s="80"/>
      <c r="AC83" s="80"/>
      <c r="AD83" s="80"/>
      <c r="AE83" s="80"/>
      <c r="AF83" s="80"/>
      <c r="AG83" s="80"/>
      <c r="AH83" s="80"/>
      <c r="AI83" s="80"/>
      <c r="AJ83" s="80"/>
    </row>
    <row r="84" spans="1:36" ht="84">
      <c r="A84" s="88" t="s">
        <v>1313</v>
      </c>
      <c r="B84" s="33" t="s">
        <v>1314</v>
      </c>
      <c r="C84" s="33">
        <v>5</v>
      </c>
      <c r="D84" s="9">
        <v>5000000</v>
      </c>
      <c r="E84" s="8" t="s">
        <v>20</v>
      </c>
      <c r="F84" s="8" t="s">
        <v>10</v>
      </c>
      <c r="G84" s="8"/>
      <c r="H84" s="9">
        <v>5000000</v>
      </c>
      <c r="I84" s="8">
        <v>1</v>
      </c>
      <c r="J84" s="8"/>
      <c r="K84" s="85"/>
      <c r="L84" s="33" t="s">
        <v>1838</v>
      </c>
      <c r="M84" s="8"/>
      <c r="N84" s="20"/>
      <c r="O84" s="24" t="s">
        <v>1839</v>
      </c>
      <c r="P84" s="12"/>
      <c r="Q84" s="79"/>
      <c r="R84" s="21" t="s">
        <v>1316</v>
      </c>
      <c r="S84" s="80"/>
      <c r="T84" s="80"/>
      <c r="U84" s="80"/>
      <c r="V84" s="80"/>
      <c r="W84" s="80"/>
      <c r="X84" s="80"/>
      <c r="Y84" s="22"/>
      <c r="Z84" s="79"/>
      <c r="AA84" s="79"/>
      <c r="AB84" s="79"/>
      <c r="AC84" s="79"/>
      <c r="AD84" s="79"/>
      <c r="AE84" s="89"/>
      <c r="AF84" s="90"/>
      <c r="AG84" s="79"/>
      <c r="AH84" s="79"/>
      <c r="AI84" s="79"/>
      <c r="AJ84" s="80"/>
    </row>
    <row r="85" spans="1:36" ht="84">
      <c r="A85" s="88" t="s">
        <v>1300</v>
      </c>
      <c r="B85" s="8" t="s">
        <v>1301</v>
      </c>
      <c r="C85" s="33">
        <v>5</v>
      </c>
      <c r="D85" s="9">
        <v>130000000</v>
      </c>
      <c r="E85" s="8" t="s">
        <v>20</v>
      </c>
      <c r="F85" s="8" t="s">
        <v>10</v>
      </c>
      <c r="G85" s="8"/>
      <c r="H85" s="9">
        <v>130000000</v>
      </c>
      <c r="I85" s="8">
        <v>3</v>
      </c>
      <c r="J85" s="8"/>
      <c r="K85" s="85"/>
      <c r="L85" s="33" t="s">
        <v>1840</v>
      </c>
      <c r="M85" s="8"/>
      <c r="N85" s="20"/>
      <c r="O85" s="24" t="s">
        <v>1841</v>
      </c>
      <c r="P85" s="24" t="s">
        <v>1737</v>
      </c>
      <c r="Q85" s="79"/>
      <c r="R85" s="21" t="s">
        <v>116</v>
      </c>
      <c r="S85" s="80"/>
      <c r="T85" s="80"/>
      <c r="U85" s="80"/>
      <c r="V85" s="80"/>
      <c r="W85" s="80"/>
      <c r="X85" s="80"/>
      <c r="Y85" s="22"/>
      <c r="Z85" s="80"/>
      <c r="AA85" s="80"/>
      <c r="AB85" s="80"/>
      <c r="AC85" s="80"/>
      <c r="AD85" s="80"/>
      <c r="AE85" s="91"/>
      <c r="AF85" s="92"/>
      <c r="AG85" s="80"/>
      <c r="AH85" s="80"/>
      <c r="AI85" s="80"/>
      <c r="AJ85" s="80"/>
    </row>
    <row r="86" spans="1:36" ht="48">
      <c r="A86" s="88" t="s">
        <v>1489</v>
      </c>
      <c r="B86" s="8"/>
      <c r="C86" s="33">
        <v>5</v>
      </c>
      <c r="D86" s="9">
        <v>8257378</v>
      </c>
      <c r="E86" s="8" t="s">
        <v>1480</v>
      </c>
      <c r="F86" s="8" t="s">
        <v>10</v>
      </c>
      <c r="G86" s="8" t="s">
        <v>31</v>
      </c>
      <c r="H86" s="9">
        <v>8257378</v>
      </c>
      <c r="I86" s="8">
        <v>4</v>
      </c>
      <c r="J86" s="8"/>
      <c r="K86" s="85"/>
      <c r="L86" s="8" t="s">
        <v>1842</v>
      </c>
      <c r="M86" s="8"/>
      <c r="N86" s="20"/>
      <c r="O86" s="24" t="s">
        <v>1734</v>
      </c>
      <c r="P86" s="12"/>
      <c r="Q86" s="80"/>
      <c r="R86" s="47" t="s">
        <v>1735</v>
      </c>
      <c r="S86" s="80"/>
      <c r="T86" s="93"/>
      <c r="U86" s="80"/>
      <c r="V86" s="80"/>
      <c r="W86" s="80"/>
      <c r="X86" s="80"/>
      <c r="Y86" s="22"/>
      <c r="Z86" s="80"/>
      <c r="AA86" s="80"/>
      <c r="AB86" s="80"/>
      <c r="AC86" s="80"/>
      <c r="AD86" s="80"/>
      <c r="AE86" s="91"/>
      <c r="AF86" s="92"/>
      <c r="AG86" s="80"/>
      <c r="AH86" s="80"/>
      <c r="AI86" s="80"/>
      <c r="AJ86" s="80"/>
    </row>
    <row r="87" spans="1:36" ht="48">
      <c r="A87" s="88" t="s">
        <v>1322</v>
      </c>
      <c r="B87" s="8"/>
      <c r="C87" s="33">
        <v>5</v>
      </c>
      <c r="D87" s="9">
        <v>531400</v>
      </c>
      <c r="E87" s="8" t="s">
        <v>1477</v>
      </c>
      <c r="F87" s="8" t="s">
        <v>10</v>
      </c>
      <c r="G87" s="8" t="s">
        <v>31</v>
      </c>
      <c r="H87" s="9">
        <v>531400</v>
      </c>
      <c r="I87" s="8">
        <v>2</v>
      </c>
      <c r="J87" s="8"/>
      <c r="K87" s="85"/>
      <c r="L87" s="33" t="s">
        <v>1843</v>
      </c>
      <c r="M87" s="8"/>
      <c r="N87" s="20"/>
      <c r="O87" s="24" t="s">
        <v>1734</v>
      </c>
      <c r="P87" s="12"/>
      <c r="Q87" s="79"/>
      <c r="R87" s="21" t="s">
        <v>1735</v>
      </c>
      <c r="S87" s="80"/>
      <c r="T87" s="80"/>
      <c r="U87" s="80"/>
      <c r="V87" s="80"/>
      <c r="W87" s="80"/>
      <c r="X87" s="80"/>
      <c r="Y87" s="22"/>
      <c r="Z87" s="80"/>
      <c r="AA87" s="79"/>
      <c r="AB87" s="80"/>
      <c r="AC87" s="80"/>
      <c r="AD87" s="80"/>
      <c r="AE87" s="91"/>
      <c r="AF87" s="92"/>
      <c r="AG87" s="80"/>
      <c r="AH87" s="80"/>
      <c r="AI87" s="80"/>
      <c r="AJ87" s="80"/>
    </row>
    <row r="88" spans="1:36" ht="60">
      <c r="A88" s="88" t="s">
        <v>1254</v>
      </c>
      <c r="B88" s="8" t="s">
        <v>1255</v>
      </c>
      <c r="C88" s="33">
        <v>5</v>
      </c>
      <c r="D88" s="9">
        <v>1023209</v>
      </c>
      <c r="E88" s="8" t="s">
        <v>1477</v>
      </c>
      <c r="F88" s="8" t="s">
        <v>1844</v>
      </c>
      <c r="G88" s="8" t="s">
        <v>31</v>
      </c>
      <c r="H88" s="9">
        <v>1023209</v>
      </c>
      <c r="I88" s="8">
        <v>2</v>
      </c>
      <c r="J88" s="8"/>
      <c r="K88" s="25"/>
      <c r="L88" s="33" t="s">
        <v>1845</v>
      </c>
      <c r="M88" s="8"/>
      <c r="N88" s="20"/>
      <c r="O88" s="24" t="s">
        <v>1846</v>
      </c>
      <c r="P88" s="24" t="s">
        <v>1688</v>
      </c>
      <c r="Q88" s="79"/>
      <c r="R88" s="21" t="s">
        <v>1735</v>
      </c>
      <c r="S88" s="25"/>
      <c r="T88" s="80"/>
      <c r="U88" s="80"/>
      <c r="V88" s="80"/>
      <c r="W88" s="80"/>
      <c r="X88" s="80"/>
      <c r="Y88" s="22"/>
      <c r="Z88" s="80"/>
      <c r="AA88" s="80"/>
      <c r="AB88" s="80"/>
      <c r="AC88" s="80"/>
      <c r="AD88" s="80"/>
      <c r="AE88" s="91"/>
      <c r="AF88" s="92"/>
      <c r="AG88" s="80"/>
      <c r="AH88" s="80"/>
      <c r="AI88" s="80"/>
      <c r="AJ88" s="80"/>
    </row>
    <row r="89" spans="1:36" ht="72">
      <c r="A89" s="88" t="s">
        <v>897</v>
      </c>
      <c r="B89" s="8"/>
      <c r="C89" s="8">
        <v>5</v>
      </c>
      <c r="D89" s="9">
        <v>344579</v>
      </c>
      <c r="E89" s="8" t="s">
        <v>1477</v>
      </c>
      <c r="F89" s="8" t="s">
        <v>1766</v>
      </c>
      <c r="G89" s="8" t="s">
        <v>31</v>
      </c>
      <c r="H89" s="9">
        <v>344579</v>
      </c>
      <c r="I89" s="8">
        <v>4</v>
      </c>
      <c r="J89" s="9"/>
      <c r="K89" s="8"/>
      <c r="L89" s="33" t="s">
        <v>1847</v>
      </c>
      <c r="M89" s="8"/>
      <c r="N89" s="20"/>
      <c r="O89" s="24" t="s">
        <v>1848</v>
      </c>
      <c r="P89" s="24" t="s">
        <v>1688</v>
      </c>
      <c r="Q89" s="8"/>
      <c r="R89" s="8"/>
      <c r="S89" s="80"/>
      <c r="T89" s="80"/>
      <c r="U89" s="79"/>
      <c r="V89" s="80"/>
      <c r="W89" s="80"/>
      <c r="X89" s="80"/>
      <c r="Y89" s="22"/>
      <c r="Z89" s="8"/>
      <c r="AA89" s="8"/>
      <c r="AB89" s="8"/>
      <c r="AC89" s="8"/>
      <c r="AD89" s="8"/>
      <c r="AE89" s="94"/>
      <c r="AF89" s="88"/>
      <c r="AG89" s="8"/>
      <c r="AH89" s="8"/>
      <c r="AI89" s="8"/>
      <c r="AJ89" s="8"/>
    </row>
    <row r="90" spans="1:36" ht="60">
      <c r="A90" s="88" t="s">
        <v>1329</v>
      </c>
      <c r="B90" s="8" t="s">
        <v>1330</v>
      </c>
      <c r="C90" s="33">
        <v>5</v>
      </c>
      <c r="D90" s="9">
        <v>1500000</v>
      </c>
      <c r="E90" s="8" t="s">
        <v>1477</v>
      </c>
      <c r="F90" s="8" t="s">
        <v>1766</v>
      </c>
      <c r="G90" s="8" t="s">
        <v>31</v>
      </c>
      <c r="H90" s="9">
        <v>1500000</v>
      </c>
      <c r="I90" s="8">
        <v>2</v>
      </c>
      <c r="J90" s="8"/>
      <c r="K90" s="85"/>
      <c r="L90" s="33" t="s">
        <v>1849</v>
      </c>
      <c r="M90" s="8"/>
      <c r="N90" s="20"/>
      <c r="O90" s="24" t="s">
        <v>1734</v>
      </c>
      <c r="P90" s="12"/>
      <c r="Q90" s="80"/>
      <c r="R90" s="21" t="s">
        <v>1735</v>
      </c>
      <c r="S90" s="80"/>
      <c r="T90" s="80"/>
      <c r="U90" s="80"/>
      <c r="V90" s="80"/>
      <c r="W90" s="80"/>
      <c r="X90" s="80"/>
      <c r="Y90" s="22"/>
      <c r="Z90" s="80"/>
      <c r="AA90" s="80"/>
      <c r="AB90" s="80"/>
      <c r="AC90" s="80"/>
      <c r="AD90" s="80"/>
      <c r="AE90" s="91"/>
      <c r="AF90" s="92"/>
      <c r="AG90" s="80"/>
      <c r="AH90" s="80"/>
      <c r="AI90" s="80"/>
      <c r="AJ90" s="80"/>
    </row>
    <row r="91" spans="1:36" ht="48">
      <c r="A91" s="8" t="s">
        <v>1249</v>
      </c>
      <c r="B91" s="8"/>
      <c r="C91" s="8">
        <v>5</v>
      </c>
      <c r="D91" s="9">
        <v>1220000</v>
      </c>
      <c r="E91" s="8" t="s">
        <v>1477</v>
      </c>
      <c r="F91" s="8" t="s">
        <v>1695</v>
      </c>
      <c r="G91" s="8"/>
      <c r="H91" s="9">
        <v>1220000</v>
      </c>
      <c r="I91" s="10" t="s">
        <v>1850</v>
      </c>
      <c r="J91" s="9"/>
      <c r="K91" s="8"/>
      <c r="L91" s="33" t="s">
        <v>1851</v>
      </c>
      <c r="M91" s="8"/>
      <c r="N91" s="20"/>
      <c r="O91" s="24" t="s">
        <v>1852</v>
      </c>
      <c r="P91" s="24" t="s">
        <v>1688</v>
      </c>
      <c r="Q91" s="8"/>
      <c r="R91" s="8"/>
      <c r="S91" s="80"/>
      <c r="T91" s="80"/>
      <c r="U91" s="79"/>
      <c r="V91" s="80"/>
      <c r="W91" s="80"/>
      <c r="X91" s="80"/>
      <c r="Y91" s="22"/>
      <c r="Z91" s="8"/>
      <c r="AA91" s="8"/>
      <c r="AB91" s="8"/>
      <c r="AC91" s="8"/>
      <c r="AD91" s="8"/>
      <c r="AE91" s="94"/>
      <c r="AF91" s="88"/>
      <c r="AG91" s="8"/>
      <c r="AH91" s="8"/>
      <c r="AI91" s="8"/>
      <c r="AJ91" s="8"/>
    </row>
    <row r="92" spans="1:36" ht="84">
      <c r="A92" s="8" t="s">
        <v>1853</v>
      </c>
      <c r="B92" s="8"/>
      <c r="C92" s="33">
        <v>5</v>
      </c>
      <c r="D92" s="9">
        <v>72000</v>
      </c>
      <c r="E92" s="8" t="s">
        <v>1160</v>
      </c>
      <c r="F92" s="8" t="s">
        <v>1766</v>
      </c>
      <c r="G92" s="8" t="s">
        <v>31</v>
      </c>
      <c r="H92" s="9">
        <v>72000</v>
      </c>
      <c r="I92" s="8">
        <v>2</v>
      </c>
      <c r="J92" s="8"/>
      <c r="K92" s="85"/>
      <c r="L92" s="8" t="s">
        <v>1854</v>
      </c>
      <c r="M92" s="8"/>
      <c r="N92" s="20"/>
      <c r="O92" s="24" t="s">
        <v>1734</v>
      </c>
      <c r="P92" s="12"/>
      <c r="Q92" s="80"/>
      <c r="R92" s="21" t="s">
        <v>1735</v>
      </c>
      <c r="S92" s="80"/>
      <c r="T92" s="80"/>
      <c r="U92" s="80"/>
      <c r="V92" s="80"/>
      <c r="W92" s="80"/>
      <c r="X92" s="80"/>
      <c r="Y92" s="22"/>
      <c r="Z92" s="80"/>
      <c r="AA92" s="80"/>
      <c r="AB92" s="80"/>
      <c r="AC92" s="80"/>
      <c r="AD92" s="80"/>
      <c r="AE92" s="91"/>
      <c r="AF92" s="92"/>
      <c r="AG92" s="80"/>
      <c r="AH92" s="80"/>
      <c r="AI92" s="80"/>
      <c r="AJ92" s="80"/>
    </row>
    <row r="93" spans="1:36" ht="48">
      <c r="A93" s="8" t="s">
        <v>1258</v>
      </c>
      <c r="B93" s="8"/>
      <c r="C93" s="33">
        <v>5</v>
      </c>
      <c r="D93" s="9">
        <v>76000000</v>
      </c>
      <c r="E93" s="8" t="s">
        <v>1160</v>
      </c>
      <c r="F93" s="8" t="s">
        <v>1766</v>
      </c>
      <c r="G93" s="8"/>
      <c r="H93" s="9">
        <v>76000000</v>
      </c>
      <c r="I93" s="8">
        <v>2</v>
      </c>
      <c r="J93" s="8"/>
      <c r="K93" s="85"/>
      <c r="L93" s="33" t="s">
        <v>1855</v>
      </c>
      <c r="M93" s="8"/>
      <c r="N93" s="20"/>
      <c r="O93" s="24" t="s">
        <v>1334</v>
      </c>
      <c r="P93" s="24" t="s">
        <v>1734</v>
      </c>
      <c r="Q93" s="79"/>
      <c r="R93" s="21" t="s">
        <v>1735</v>
      </c>
      <c r="S93" s="80"/>
      <c r="T93" s="80"/>
      <c r="U93" s="80"/>
      <c r="V93" s="80"/>
      <c r="W93" s="80"/>
      <c r="X93" s="80"/>
      <c r="Y93" s="22"/>
      <c r="Z93" s="80"/>
      <c r="AA93" s="80"/>
      <c r="AB93" s="80"/>
      <c r="AC93" s="80"/>
      <c r="AD93" s="80"/>
      <c r="AE93" s="91"/>
      <c r="AF93" s="92"/>
      <c r="AG93" s="80"/>
      <c r="AH93" s="80"/>
      <c r="AI93" s="80"/>
      <c r="AJ93" s="80"/>
    </row>
    <row r="94" spans="1:36" ht="84">
      <c r="A94" s="8" t="s">
        <v>1305</v>
      </c>
      <c r="B94" s="8"/>
      <c r="C94" s="33">
        <v>5</v>
      </c>
      <c r="D94" s="9">
        <v>131000</v>
      </c>
      <c r="E94" s="8" t="s">
        <v>1160</v>
      </c>
      <c r="F94" s="8" t="s">
        <v>1695</v>
      </c>
      <c r="G94" s="8" t="s">
        <v>31</v>
      </c>
      <c r="H94" s="9">
        <v>131000</v>
      </c>
      <c r="I94" s="8">
        <v>2</v>
      </c>
      <c r="J94" s="8"/>
      <c r="K94" s="85"/>
      <c r="L94" s="8" t="s">
        <v>1856</v>
      </c>
      <c r="M94" s="8"/>
      <c r="N94" s="20"/>
      <c r="O94" s="24" t="s">
        <v>1734</v>
      </c>
      <c r="P94" s="12"/>
      <c r="Q94" s="80"/>
      <c r="R94" s="21" t="s">
        <v>1735</v>
      </c>
      <c r="S94" s="80"/>
      <c r="T94" s="80"/>
      <c r="U94" s="80"/>
      <c r="V94" s="80"/>
      <c r="W94" s="80"/>
      <c r="X94" s="80"/>
      <c r="Y94" s="22"/>
      <c r="Z94" s="80"/>
      <c r="AA94" s="80"/>
      <c r="AB94" s="80"/>
      <c r="AC94" s="80"/>
      <c r="AD94" s="80"/>
      <c r="AE94" s="91"/>
      <c r="AF94" s="92"/>
      <c r="AG94" s="80"/>
      <c r="AH94" s="80"/>
      <c r="AI94" s="80"/>
      <c r="AJ94" s="80"/>
    </row>
    <row r="95" spans="1:36" ht="48">
      <c r="A95" s="88" t="s">
        <v>1318</v>
      </c>
      <c r="B95" s="8" t="s">
        <v>1319</v>
      </c>
      <c r="C95" s="33">
        <v>5</v>
      </c>
      <c r="D95" s="9">
        <v>573000</v>
      </c>
      <c r="E95" s="8" t="s">
        <v>36</v>
      </c>
      <c r="F95" s="8" t="s">
        <v>10</v>
      </c>
      <c r="G95" s="8"/>
      <c r="H95" s="9">
        <v>573000</v>
      </c>
      <c r="I95" s="8">
        <v>3</v>
      </c>
      <c r="J95" s="8"/>
      <c r="K95" s="85"/>
      <c r="L95" s="33" t="s">
        <v>1857</v>
      </c>
      <c r="M95" s="8"/>
      <c r="N95" s="20"/>
      <c r="O95" s="24" t="s">
        <v>1858</v>
      </c>
      <c r="P95" s="24" t="s">
        <v>1321</v>
      </c>
      <c r="Q95" s="80"/>
      <c r="R95" s="21" t="s">
        <v>1735</v>
      </c>
      <c r="S95" s="25"/>
      <c r="T95" s="80"/>
      <c r="U95" s="80"/>
      <c r="V95" s="80"/>
      <c r="W95" s="80"/>
      <c r="X95" s="80"/>
      <c r="Y95" s="22"/>
      <c r="Z95" s="80"/>
      <c r="AA95" s="80"/>
      <c r="AB95" s="80"/>
      <c r="AC95" s="80"/>
      <c r="AD95" s="80"/>
      <c r="AE95" s="91"/>
      <c r="AF95" s="92"/>
      <c r="AG95" s="80"/>
      <c r="AH95" s="80"/>
      <c r="AI95" s="80"/>
      <c r="AJ95" s="80"/>
    </row>
    <row r="96" spans="1:36" ht="132">
      <c r="A96" s="8" t="s">
        <v>1308</v>
      </c>
      <c r="B96" s="33" t="s">
        <v>1309</v>
      </c>
      <c r="C96" s="33">
        <v>5</v>
      </c>
      <c r="D96" s="9">
        <v>32000000</v>
      </c>
      <c r="E96" s="8" t="s">
        <v>1311</v>
      </c>
      <c r="F96" s="8" t="s">
        <v>10</v>
      </c>
      <c r="G96" s="8" t="s">
        <v>31</v>
      </c>
      <c r="H96" s="9">
        <v>32000000</v>
      </c>
      <c r="I96" s="8">
        <v>4</v>
      </c>
      <c r="J96" s="8"/>
      <c r="K96" s="85"/>
      <c r="L96" s="33" t="s">
        <v>1859</v>
      </c>
      <c r="M96" s="8"/>
      <c r="N96" s="20"/>
      <c r="O96" s="24" t="s">
        <v>1312</v>
      </c>
      <c r="P96" s="12"/>
      <c r="Q96" s="79"/>
      <c r="R96" s="21" t="s">
        <v>67</v>
      </c>
      <c r="S96" s="80"/>
      <c r="T96" s="80"/>
      <c r="U96" s="80"/>
      <c r="V96" s="80"/>
      <c r="W96" s="80"/>
      <c r="X96" s="80"/>
      <c r="Y96" s="22"/>
      <c r="Z96" s="80"/>
      <c r="AA96" s="80"/>
      <c r="AB96" s="80"/>
      <c r="AC96" s="80"/>
      <c r="AD96" s="80"/>
      <c r="AE96" s="91"/>
      <c r="AF96" s="92"/>
      <c r="AG96" s="80"/>
      <c r="AH96" s="80"/>
      <c r="AI96" s="80"/>
      <c r="AJ96" s="80"/>
    </row>
    <row r="97" spans="1:36" ht="60">
      <c r="A97" s="8" t="s">
        <v>1375</v>
      </c>
      <c r="B97" s="8"/>
      <c r="C97" s="33">
        <v>4</v>
      </c>
      <c r="D97" s="9">
        <v>72000</v>
      </c>
      <c r="E97" s="8" t="s">
        <v>304</v>
      </c>
      <c r="F97" s="8" t="s">
        <v>1695</v>
      </c>
      <c r="G97" s="8"/>
      <c r="H97" s="9">
        <v>72000</v>
      </c>
      <c r="I97" s="8">
        <v>2</v>
      </c>
      <c r="J97" s="25"/>
      <c r="K97" s="85"/>
      <c r="L97" s="33" t="s">
        <v>1860</v>
      </c>
      <c r="M97" s="8"/>
      <c r="N97" s="20"/>
      <c r="O97" s="24" t="s">
        <v>1734</v>
      </c>
      <c r="P97" s="24" t="s">
        <v>1378</v>
      </c>
      <c r="Q97" s="8"/>
      <c r="R97" s="47" t="s">
        <v>1735</v>
      </c>
      <c r="S97" s="80"/>
      <c r="T97" s="80"/>
      <c r="U97" s="80"/>
      <c r="V97" s="83"/>
      <c r="W97" s="83"/>
      <c r="X97" s="80"/>
      <c r="Y97" s="22"/>
      <c r="Z97" s="8"/>
      <c r="AA97" s="80"/>
      <c r="AB97" s="80"/>
      <c r="AC97" s="8"/>
      <c r="AD97" s="8"/>
      <c r="AE97" s="94"/>
      <c r="AF97" s="92"/>
      <c r="AG97" s="80"/>
      <c r="AH97" s="80"/>
      <c r="AI97" s="8"/>
      <c r="AJ97" s="80"/>
    </row>
    <row r="98" spans="1:36" ht="84">
      <c r="A98" s="8" t="s">
        <v>1343</v>
      </c>
      <c r="B98" s="8"/>
      <c r="C98" s="33">
        <v>4</v>
      </c>
      <c r="D98" s="9">
        <v>2100000</v>
      </c>
      <c r="E98" s="8" t="s">
        <v>304</v>
      </c>
      <c r="F98" s="8" t="s">
        <v>1695</v>
      </c>
      <c r="G98" s="8"/>
      <c r="H98" s="9">
        <v>2100000</v>
      </c>
      <c r="I98" s="10" t="s">
        <v>1804</v>
      </c>
      <c r="J98" s="8"/>
      <c r="K98" s="85"/>
      <c r="L98" s="8" t="s">
        <v>1861</v>
      </c>
      <c r="M98" s="8"/>
      <c r="N98" s="20"/>
      <c r="O98" s="24" t="s">
        <v>1734</v>
      </c>
      <c r="P98" s="12"/>
      <c r="Q98" s="8"/>
      <c r="R98" s="21" t="s">
        <v>1735</v>
      </c>
      <c r="S98" s="80"/>
      <c r="T98" s="80"/>
      <c r="U98" s="80"/>
      <c r="V98" s="83"/>
      <c r="W98" s="80"/>
      <c r="X98" s="80"/>
      <c r="Y98" s="22"/>
      <c r="Z98" s="79"/>
      <c r="AA98" s="8"/>
      <c r="AB98" s="79"/>
      <c r="AC98" s="79"/>
      <c r="AD98" s="79"/>
      <c r="AE98" s="94"/>
      <c r="AF98" s="88"/>
      <c r="AG98" s="8"/>
      <c r="AH98" s="8"/>
      <c r="AI98" s="8"/>
      <c r="AJ98" s="80"/>
    </row>
    <row r="99" spans="1:36" ht="60">
      <c r="A99" s="8" t="s">
        <v>1379</v>
      </c>
      <c r="B99" s="8"/>
      <c r="C99" s="33">
        <v>4</v>
      </c>
      <c r="D99" s="9">
        <v>2200000</v>
      </c>
      <c r="E99" s="8" t="s">
        <v>304</v>
      </c>
      <c r="F99" s="8" t="s">
        <v>1799</v>
      </c>
      <c r="G99" s="8" t="s">
        <v>31</v>
      </c>
      <c r="H99" s="9">
        <v>2200000</v>
      </c>
      <c r="I99" s="8">
        <v>4</v>
      </c>
      <c r="J99" s="8"/>
      <c r="K99" s="85"/>
      <c r="L99" s="33" t="s">
        <v>1862</v>
      </c>
      <c r="M99" s="8"/>
      <c r="N99" s="20"/>
      <c r="O99" s="24" t="s">
        <v>1734</v>
      </c>
      <c r="P99" s="12"/>
      <c r="Q99" s="80"/>
      <c r="R99" s="21" t="s">
        <v>1735</v>
      </c>
      <c r="S99" s="80"/>
      <c r="T99" s="80"/>
      <c r="U99" s="80"/>
      <c r="V99" s="80"/>
      <c r="W99" s="80"/>
      <c r="X99" s="80"/>
      <c r="Y99" s="22"/>
      <c r="Z99" s="80"/>
      <c r="AA99" s="80"/>
      <c r="AB99" s="80"/>
      <c r="AC99" s="80"/>
      <c r="AD99" s="80"/>
      <c r="AE99" s="91"/>
      <c r="AF99" s="92"/>
      <c r="AG99" s="80"/>
      <c r="AH99" s="80"/>
      <c r="AI99" s="80"/>
      <c r="AJ99" s="80"/>
    </row>
    <row r="100" spans="1:36" ht="84">
      <c r="A100" s="8" t="s">
        <v>1368</v>
      </c>
      <c r="B100" s="8" t="s">
        <v>1369</v>
      </c>
      <c r="C100" s="33">
        <v>4</v>
      </c>
      <c r="D100" s="9">
        <v>11100000</v>
      </c>
      <c r="E100" s="8" t="s">
        <v>1479</v>
      </c>
      <c r="F100" s="8" t="s">
        <v>30</v>
      </c>
      <c r="G100" s="8"/>
      <c r="H100" s="9">
        <v>11100000</v>
      </c>
      <c r="I100" s="8">
        <v>2</v>
      </c>
      <c r="J100" s="8"/>
      <c r="K100" s="85"/>
      <c r="L100" s="33" t="s">
        <v>1863</v>
      </c>
      <c r="M100" s="8"/>
      <c r="N100" s="20"/>
      <c r="O100" s="24" t="s">
        <v>1864</v>
      </c>
      <c r="P100" s="24" t="s">
        <v>1372</v>
      </c>
      <c r="Q100" s="79"/>
      <c r="R100" s="21" t="s">
        <v>1865</v>
      </c>
      <c r="S100" s="80"/>
      <c r="T100" s="80"/>
      <c r="U100" s="80"/>
      <c r="V100" s="80"/>
      <c r="W100" s="80"/>
      <c r="X100" s="80"/>
      <c r="Y100" s="22"/>
      <c r="Z100" s="80"/>
      <c r="AA100" s="80"/>
      <c r="AB100" s="80"/>
      <c r="AC100" s="80"/>
      <c r="AD100" s="80"/>
      <c r="AE100" s="91"/>
      <c r="AF100" s="92"/>
      <c r="AG100" s="80"/>
      <c r="AH100" s="80"/>
      <c r="AI100" s="80"/>
      <c r="AJ100" s="80"/>
    </row>
    <row r="101" spans="1:36" ht="72">
      <c r="A101" s="8" t="s">
        <v>1360</v>
      </c>
      <c r="B101" s="33" t="s">
        <v>1361</v>
      </c>
      <c r="C101" s="33">
        <v>4</v>
      </c>
      <c r="D101" s="9">
        <v>1500000</v>
      </c>
      <c r="E101" s="8" t="s">
        <v>20</v>
      </c>
      <c r="F101" s="8" t="s">
        <v>10</v>
      </c>
      <c r="G101" s="8"/>
      <c r="H101" s="9">
        <v>1500000</v>
      </c>
      <c r="I101" s="10" t="s">
        <v>1785</v>
      </c>
      <c r="J101" s="8"/>
      <c r="K101" s="85"/>
      <c r="L101" s="8" t="s">
        <v>1866</v>
      </c>
      <c r="M101" s="8"/>
      <c r="N101" s="20"/>
      <c r="O101" s="24" t="s">
        <v>1734</v>
      </c>
      <c r="P101" s="12"/>
      <c r="Q101" s="80"/>
      <c r="R101" s="47" t="s">
        <v>1735</v>
      </c>
      <c r="S101" s="80"/>
      <c r="T101" s="80"/>
      <c r="U101" s="80"/>
      <c r="V101" s="83"/>
      <c r="W101" s="80"/>
      <c r="X101" s="80"/>
      <c r="Y101" s="22"/>
      <c r="Z101" s="80"/>
      <c r="AA101" s="8"/>
      <c r="AB101" s="8"/>
      <c r="AC101" s="79"/>
      <c r="AD101" s="8"/>
      <c r="AE101" s="94"/>
      <c r="AF101" s="88"/>
      <c r="AG101" s="8"/>
      <c r="AH101" s="8"/>
      <c r="AI101" s="8"/>
      <c r="AJ101" s="8"/>
    </row>
    <row r="102" spans="1:36" ht="24">
      <c r="A102" s="88" t="s">
        <v>1347</v>
      </c>
      <c r="B102" s="8" t="s">
        <v>1348</v>
      </c>
      <c r="C102" s="33">
        <v>4</v>
      </c>
      <c r="D102" s="9">
        <v>12500000</v>
      </c>
      <c r="E102" s="8" t="s">
        <v>20</v>
      </c>
      <c r="F102" s="8" t="s">
        <v>1744</v>
      </c>
      <c r="G102" s="8"/>
      <c r="H102" s="9">
        <v>12500000</v>
      </c>
      <c r="I102" s="8">
        <v>1</v>
      </c>
      <c r="J102" s="8"/>
      <c r="K102" s="85"/>
      <c r="L102" s="33" t="s">
        <v>1867</v>
      </c>
      <c r="M102" s="8"/>
      <c r="N102" s="20"/>
      <c r="O102" s="24" t="s">
        <v>1868</v>
      </c>
      <c r="P102" s="24" t="s">
        <v>1734</v>
      </c>
      <c r="Q102" s="79"/>
      <c r="R102" s="21" t="s">
        <v>1735</v>
      </c>
      <c r="S102" s="25"/>
      <c r="T102" s="80"/>
      <c r="U102" s="80"/>
      <c r="V102" s="80"/>
      <c r="W102" s="80"/>
      <c r="X102" s="80"/>
      <c r="Y102" s="22"/>
      <c r="Z102" s="21"/>
      <c r="AA102" s="93"/>
      <c r="AB102" s="95"/>
      <c r="AC102" s="96"/>
      <c r="AD102" s="95"/>
      <c r="AE102" s="97"/>
      <c r="AF102" s="96"/>
      <c r="AG102" s="79"/>
      <c r="AH102" s="79"/>
      <c r="AI102" s="79"/>
      <c r="AJ102" s="80"/>
    </row>
    <row r="103" spans="1:36" ht="96">
      <c r="A103" s="88" t="s">
        <v>1869</v>
      </c>
      <c r="B103" s="8" t="s">
        <v>1870</v>
      </c>
      <c r="C103" s="33">
        <v>4</v>
      </c>
      <c r="D103" s="9">
        <v>5000000</v>
      </c>
      <c r="E103" s="8" t="s">
        <v>20</v>
      </c>
      <c r="F103" s="8" t="s">
        <v>10</v>
      </c>
      <c r="G103" s="8"/>
      <c r="H103" s="9">
        <v>5000000</v>
      </c>
      <c r="I103" s="8">
        <v>1</v>
      </c>
      <c r="J103" s="8"/>
      <c r="K103" s="85"/>
      <c r="L103" s="33"/>
      <c r="M103" s="8"/>
      <c r="N103" s="20"/>
      <c r="O103" s="24" t="s">
        <v>1871</v>
      </c>
      <c r="P103" s="12"/>
      <c r="Q103" s="79"/>
      <c r="R103" s="21" t="s">
        <v>225</v>
      </c>
      <c r="S103" s="80"/>
      <c r="T103" s="80"/>
      <c r="U103" s="80"/>
      <c r="V103" s="80"/>
      <c r="W103" s="80"/>
      <c r="X103" s="80"/>
      <c r="Y103" s="22"/>
      <c r="Z103" s="79"/>
      <c r="AA103" s="79"/>
      <c r="AB103" s="79"/>
      <c r="AC103" s="79"/>
      <c r="AD103" s="8"/>
      <c r="AE103" s="89"/>
      <c r="AF103" s="90"/>
      <c r="AG103" s="79"/>
      <c r="AH103" s="79"/>
      <c r="AI103" s="79"/>
      <c r="AJ103" s="80"/>
    </row>
    <row r="104" spans="1:36" ht="36">
      <c r="A104" s="88" t="s">
        <v>1383</v>
      </c>
      <c r="B104" s="8"/>
      <c r="C104" s="33">
        <v>4</v>
      </c>
      <c r="D104" s="9">
        <v>6000000</v>
      </c>
      <c r="E104" s="8" t="s">
        <v>25</v>
      </c>
      <c r="F104" s="8" t="s">
        <v>1716</v>
      </c>
      <c r="G104" s="8"/>
      <c r="H104" s="9">
        <v>6000000</v>
      </c>
      <c r="I104" s="8">
        <v>1</v>
      </c>
      <c r="J104" s="8"/>
      <c r="K104" s="85"/>
      <c r="L104" s="33" t="s">
        <v>1872</v>
      </c>
      <c r="M104" s="8"/>
      <c r="N104" s="20"/>
      <c r="O104" s="24" t="s">
        <v>1385</v>
      </c>
      <c r="P104" s="24" t="s">
        <v>1386</v>
      </c>
      <c r="Q104" s="79"/>
      <c r="R104" s="21" t="s">
        <v>225</v>
      </c>
      <c r="S104" s="80"/>
      <c r="T104" s="80"/>
      <c r="U104" s="80"/>
      <c r="V104" s="80"/>
      <c r="W104" s="80"/>
      <c r="X104" s="80"/>
      <c r="Y104" s="22"/>
      <c r="Z104" s="80"/>
      <c r="AA104" s="80"/>
      <c r="AB104" s="80"/>
      <c r="AC104" s="80"/>
      <c r="AD104" s="80"/>
      <c r="AE104" s="80"/>
      <c r="AF104" s="80"/>
      <c r="AG104" s="80"/>
      <c r="AH104" s="80"/>
      <c r="AI104" s="80"/>
      <c r="AJ104" s="80"/>
    </row>
    <row r="105" spans="1:36" ht="48">
      <c r="A105" s="8" t="s">
        <v>1491</v>
      </c>
      <c r="B105" s="8" t="s">
        <v>1873</v>
      </c>
      <c r="C105" s="33">
        <v>4</v>
      </c>
      <c r="D105" s="9">
        <v>1600000</v>
      </c>
      <c r="E105" s="8" t="s">
        <v>25</v>
      </c>
      <c r="F105" s="8" t="s">
        <v>1716</v>
      </c>
      <c r="G105" s="8" t="s">
        <v>31</v>
      </c>
      <c r="H105" s="9">
        <v>1600000</v>
      </c>
      <c r="I105" s="8">
        <v>2</v>
      </c>
      <c r="J105" s="8"/>
      <c r="K105" s="85"/>
      <c r="L105" s="33" t="s">
        <v>1874</v>
      </c>
      <c r="M105" s="8"/>
      <c r="N105" s="20"/>
      <c r="O105" s="24" t="s">
        <v>1734</v>
      </c>
      <c r="P105" s="24" t="s">
        <v>1875</v>
      </c>
      <c r="Q105" s="79"/>
      <c r="R105" s="21" t="s">
        <v>1735</v>
      </c>
      <c r="S105" s="80"/>
      <c r="T105" s="80"/>
      <c r="U105" s="80"/>
      <c r="V105" s="80"/>
      <c r="W105" s="80"/>
      <c r="X105" s="80"/>
      <c r="Y105" s="22"/>
      <c r="Z105" s="80"/>
      <c r="AA105" s="80"/>
      <c r="AB105" s="80"/>
      <c r="AC105" s="80"/>
      <c r="AD105" s="80"/>
      <c r="AE105" s="91"/>
      <c r="AF105" s="92"/>
      <c r="AG105" s="80"/>
      <c r="AH105" s="80"/>
      <c r="AI105" s="80"/>
      <c r="AJ105" s="80"/>
    </row>
    <row r="106" spans="1:36" ht="60">
      <c r="A106" s="8" t="s">
        <v>1401</v>
      </c>
      <c r="B106" s="33"/>
      <c r="C106" s="33">
        <v>4</v>
      </c>
      <c r="D106" s="9">
        <v>3950000</v>
      </c>
      <c r="E106" s="8" t="s">
        <v>25</v>
      </c>
      <c r="F106" s="8" t="s">
        <v>1716</v>
      </c>
      <c r="G106" s="8" t="s">
        <v>31</v>
      </c>
      <c r="H106" s="9">
        <v>3950000</v>
      </c>
      <c r="I106" s="8">
        <v>2</v>
      </c>
      <c r="J106" s="8"/>
      <c r="K106" s="85"/>
      <c r="L106" s="33" t="s">
        <v>1876</v>
      </c>
      <c r="M106" s="8"/>
      <c r="N106" s="20"/>
      <c r="O106" s="24" t="s">
        <v>1403</v>
      </c>
      <c r="P106" s="12"/>
      <c r="Q106" s="80"/>
      <c r="R106" s="21" t="s">
        <v>1393</v>
      </c>
      <c r="S106" s="80"/>
      <c r="T106" s="80"/>
      <c r="U106" s="80"/>
      <c r="V106" s="80"/>
      <c r="W106" s="80"/>
      <c r="X106" s="80"/>
      <c r="Y106" s="22"/>
      <c r="Z106" s="80"/>
      <c r="AA106" s="80"/>
      <c r="AB106" s="80"/>
      <c r="AC106" s="80"/>
      <c r="AD106" s="80"/>
      <c r="AE106" s="80"/>
      <c r="AF106" s="80"/>
      <c r="AG106" s="80"/>
      <c r="AH106" s="80"/>
      <c r="AI106" s="80"/>
      <c r="AJ106" s="80"/>
    </row>
    <row r="107" spans="1:36" ht="60">
      <c r="A107" s="8" t="s">
        <v>1391</v>
      </c>
      <c r="B107" s="8"/>
      <c r="C107" s="33">
        <v>4</v>
      </c>
      <c r="D107" s="9">
        <v>97000</v>
      </c>
      <c r="E107" s="8" t="s">
        <v>47</v>
      </c>
      <c r="F107" s="8" t="s">
        <v>1695</v>
      </c>
      <c r="G107" s="8" t="s">
        <v>31</v>
      </c>
      <c r="H107" s="9">
        <v>97000</v>
      </c>
      <c r="I107" s="8">
        <v>2</v>
      </c>
      <c r="J107" s="8"/>
      <c r="K107" s="85"/>
      <c r="L107" s="8" t="s">
        <v>1877</v>
      </c>
      <c r="M107" s="8"/>
      <c r="N107" s="20"/>
      <c r="O107" s="24" t="s">
        <v>1734</v>
      </c>
      <c r="P107" s="24" t="s">
        <v>1878</v>
      </c>
      <c r="Q107" s="80"/>
      <c r="R107" s="21" t="s">
        <v>1735</v>
      </c>
      <c r="S107" s="80"/>
      <c r="T107" s="80"/>
      <c r="U107" s="80"/>
      <c r="V107" s="83"/>
      <c r="W107" s="83"/>
      <c r="X107" s="80"/>
      <c r="Y107" s="22"/>
      <c r="Z107" s="80"/>
      <c r="AA107" s="79"/>
      <c r="AB107" s="79"/>
      <c r="AC107" s="8"/>
      <c r="AD107" s="8"/>
      <c r="AE107" s="8"/>
      <c r="AF107" s="8"/>
      <c r="AG107" s="80"/>
      <c r="AH107" s="80"/>
      <c r="AI107" s="8"/>
      <c r="AJ107" s="8"/>
    </row>
    <row r="108" spans="1:36" ht="24">
      <c r="A108" s="8" t="s">
        <v>1281</v>
      </c>
      <c r="B108" s="8"/>
      <c r="C108" s="33">
        <v>4</v>
      </c>
      <c r="D108" s="9">
        <v>113000</v>
      </c>
      <c r="E108" s="8" t="s">
        <v>111</v>
      </c>
      <c r="F108" s="8" t="s">
        <v>1844</v>
      </c>
      <c r="G108" s="8" t="s">
        <v>31</v>
      </c>
      <c r="H108" s="9">
        <v>113000</v>
      </c>
      <c r="I108" s="8">
        <v>1</v>
      </c>
      <c r="J108" s="8"/>
      <c r="K108" s="85"/>
      <c r="L108" s="33" t="s">
        <v>1879</v>
      </c>
      <c r="M108" s="8"/>
      <c r="N108" s="20"/>
      <c r="O108" s="24" t="s">
        <v>1880</v>
      </c>
      <c r="P108" s="12"/>
      <c r="Q108" s="79"/>
      <c r="R108" s="21" t="s">
        <v>1735</v>
      </c>
      <c r="S108" s="80"/>
      <c r="T108" s="80"/>
      <c r="U108" s="80"/>
      <c r="V108" s="80"/>
      <c r="W108" s="80"/>
      <c r="X108" s="80"/>
      <c r="Y108" s="22"/>
      <c r="Z108" s="79"/>
      <c r="AA108" s="79"/>
      <c r="AB108" s="8"/>
      <c r="AC108" s="79"/>
      <c r="AD108" s="79"/>
      <c r="AE108" s="79"/>
      <c r="AF108" s="79"/>
      <c r="AG108" s="79"/>
      <c r="AH108" s="79"/>
      <c r="AI108" s="79"/>
      <c r="AJ108" s="80"/>
    </row>
    <row r="109" spans="1:36" ht="60">
      <c r="A109" s="31" t="s">
        <v>1364</v>
      </c>
      <c r="B109" s="8" t="s">
        <v>1365</v>
      </c>
      <c r="C109" s="8">
        <v>4</v>
      </c>
      <c r="D109" s="9" t="s">
        <v>1881</v>
      </c>
      <c r="E109" s="8" t="s">
        <v>15</v>
      </c>
      <c r="F109" s="8" t="s">
        <v>10</v>
      </c>
      <c r="G109" s="8"/>
      <c r="H109" s="9" t="s">
        <v>1881</v>
      </c>
      <c r="I109" s="8">
        <v>3</v>
      </c>
      <c r="J109" s="9"/>
      <c r="K109" s="8"/>
      <c r="L109" s="33" t="s">
        <v>1882</v>
      </c>
      <c r="M109" s="8"/>
      <c r="N109" s="20"/>
      <c r="O109" s="24" t="s">
        <v>1883</v>
      </c>
      <c r="P109" s="12"/>
      <c r="Q109" s="8"/>
      <c r="R109" s="8"/>
      <c r="S109" s="80"/>
      <c r="T109" s="80"/>
      <c r="U109" s="79"/>
      <c r="V109" s="80"/>
      <c r="W109" s="80"/>
      <c r="X109" s="80"/>
      <c r="Y109" s="22"/>
      <c r="Z109" s="8"/>
      <c r="AA109" s="8"/>
      <c r="AB109" s="8"/>
      <c r="AC109" s="8"/>
      <c r="AD109" s="8"/>
      <c r="AE109" s="8"/>
      <c r="AF109" s="8"/>
      <c r="AG109" s="8"/>
      <c r="AH109" s="8"/>
      <c r="AI109" s="8"/>
      <c r="AJ109" s="8"/>
    </row>
    <row r="110" spans="1:36" ht="48">
      <c r="A110" s="88" t="s">
        <v>1437</v>
      </c>
      <c r="B110" s="8" t="s">
        <v>1438</v>
      </c>
      <c r="C110" s="33">
        <v>3</v>
      </c>
      <c r="D110" s="9">
        <v>6300000</v>
      </c>
      <c r="E110" s="8" t="s">
        <v>20</v>
      </c>
      <c r="F110" s="8" t="s">
        <v>10</v>
      </c>
      <c r="G110" s="8"/>
      <c r="H110" s="9">
        <v>6300000</v>
      </c>
      <c r="I110" s="8">
        <v>1</v>
      </c>
      <c r="J110" s="8"/>
      <c r="K110" s="85"/>
      <c r="L110" s="33" t="s">
        <v>1884</v>
      </c>
      <c r="M110" s="8"/>
      <c r="N110" s="20"/>
      <c r="O110" s="24" t="s">
        <v>1441</v>
      </c>
      <c r="P110" s="12"/>
      <c r="Q110" s="79"/>
      <c r="R110" s="21" t="s">
        <v>135</v>
      </c>
      <c r="S110" s="80"/>
      <c r="T110" s="80"/>
      <c r="U110" s="80"/>
      <c r="V110" s="80"/>
      <c r="W110" s="80"/>
      <c r="X110" s="80"/>
      <c r="Y110" s="22"/>
      <c r="Z110" s="79"/>
      <c r="AA110" s="79"/>
      <c r="AB110" s="89"/>
      <c r="AC110" s="90"/>
      <c r="AD110" s="89"/>
      <c r="AE110" s="90"/>
      <c r="AF110" s="79"/>
      <c r="AG110" s="79"/>
      <c r="AH110" s="79"/>
      <c r="AI110" s="79"/>
      <c r="AJ110" s="80"/>
    </row>
    <row r="111" spans="1:36" ht="36">
      <c r="A111" s="8" t="s">
        <v>1335</v>
      </c>
      <c r="B111" s="8"/>
      <c r="C111" s="33">
        <v>3</v>
      </c>
      <c r="D111" s="9">
        <v>1000000</v>
      </c>
      <c r="E111" s="8" t="s">
        <v>20</v>
      </c>
      <c r="F111" s="8" t="s">
        <v>30</v>
      </c>
      <c r="G111" s="8" t="s">
        <v>31</v>
      </c>
      <c r="H111" s="9">
        <v>1000000</v>
      </c>
      <c r="I111" s="8">
        <v>3</v>
      </c>
      <c r="J111" s="8"/>
      <c r="K111" s="85"/>
      <c r="L111" s="33" t="s">
        <v>1885</v>
      </c>
      <c r="M111" s="8"/>
      <c r="N111" s="20"/>
      <c r="O111" s="24" t="s">
        <v>1734</v>
      </c>
      <c r="P111" s="24" t="s">
        <v>1886</v>
      </c>
      <c r="Q111" s="80"/>
      <c r="R111" s="21" t="s">
        <v>1735</v>
      </c>
      <c r="S111" s="80"/>
      <c r="T111" s="80"/>
      <c r="U111" s="80"/>
      <c r="V111" s="80"/>
      <c r="W111" s="80"/>
      <c r="X111" s="80"/>
      <c r="Y111" s="22"/>
      <c r="Z111" s="80"/>
      <c r="AA111" s="80"/>
      <c r="AB111" s="8"/>
      <c r="AC111" s="80"/>
      <c r="AD111" s="80"/>
      <c r="AE111" s="80"/>
      <c r="AF111" s="80"/>
      <c r="AG111" s="80"/>
      <c r="AH111" s="80"/>
      <c r="AI111" s="80"/>
      <c r="AJ111" s="80"/>
    </row>
    <row r="112" spans="1:36" ht="84">
      <c r="A112" s="8" t="s">
        <v>1387</v>
      </c>
      <c r="B112" s="8"/>
      <c r="C112" s="8">
        <v>3</v>
      </c>
      <c r="D112" s="9">
        <v>89000</v>
      </c>
      <c r="E112" s="8" t="s">
        <v>25</v>
      </c>
      <c r="F112" s="8" t="s">
        <v>30</v>
      </c>
      <c r="G112" s="8"/>
      <c r="H112" s="9">
        <v>89000</v>
      </c>
      <c r="I112" s="8">
        <v>2</v>
      </c>
      <c r="J112" s="8"/>
      <c r="K112" s="85"/>
      <c r="L112" s="47" t="s">
        <v>1887</v>
      </c>
      <c r="M112" s="8"/>
      <c r="N112" s="20"/>
      <c r="O112" s="24" t="s">
        <v>1734</v>
      </c>
      <c r="P112" s="12"/>
      <c r="Q112" s="8"/>
      <c r="R112" s="21" t="s">
        <v>1735</v>
      </c>
      <c r="S112" s="80"/>
      <c r="T112" s="80"/>
      <c r="U112" s="80"/>
      <c r="V112" s="80"/>
      <c r="W112" s="80"/>
      <c r="X112" s="80"/>
      <c r="Y112" s="22"/>
      <c r="Z112" s="8"/>
      <c r="AA112" s="79"/>
      <c r="AB112" s="79"/>
      <c r="AC112" s="8"/>
      <c r="AD112" s="8"/>
      <c r="AE112" s="8"/>
      <c r="AF112" s="8"/>
      <c r="AG112" s="8"/>
      <c r="AH112" s="8"/>
      <c r="AI112" s="8"/>
      <c r="AJ112" s="8"/>
    </row>
    <row r="113" spans="1:36" ht="24">
      <c r="A113" s="8" t="s">
        <v>1433</v>
      </c>
      <c r="B113" s="8" t="s">
        <v>1434</v>
      </c>
      <c r="C113" s="33">
        <v>3</v>
      </c>
      <c r="D113" s="9">
        <v>25000000</v>
      </c>
      <c r="E113" s="8" t="s">
        <v>25</v>
      </c>
      <c r="F113" s="8" t="s">
        <v>1766</v>
      </c>
      <c r="G113" s="8"/>
      <c r="H113" s="9">
        <v>25000000</v>
      </c>
      <c r="I113" s="8">
        <v>1</v>
      </c>
      <c r="J113" s="8"/>
      <c r="K113" s="85"/>
      <c r="L113" s="33" t="s">
        <v>1888</v>
      </c>
      <c r="M113" s="25"/>
      <c r="N113" s="20"/>
      <c r="O113" s="24" t="s">
        <v>1436</v>
      </c>
      <c r="P113" s="24" t="s">
        <v>1871</v>
      </c>
      <c r="Q113" s="79"/>
      <c r="R113" s="21" t="s">
        <v>225</v>
      </c>
      <c r="S113" s="80"/>
      <c r="T113" s="80"/>
      <c r="U113" s="80"/>
      <c r="V113" s="80"/>
      <c r="W113" s="80"/>
      <c r="X113" s="80"/>
      <c r="Y113" s="22"/>
      <c r="Z113" s="79"/>
      <c r="AA113" s="79"/>
      <c r="AB113" s="79"/>
      <c r="AC113" s="79"/>
      <c r="AD113" s="79"/>
      <c r="AE113" s="79"/>
      <c r="AF113" s="79"/>
      <c r="AG113" s="79"/>
      <c r="AH113" s="79"/>
      <c r="AI113" s="79"/>
      <c r="AJ113" s="80"/>
    </row>
    <row r="114" spans="1:36" ht="84">
      <c r="A114" s="8" t="s">
        <v>1338</v>
      </c>
      <c r="B114" s="8" t="s">
        <v>1339</v>
      </c>
      <c r="C114" s="33">
        <v>3</v>
      </c>
      <c r="D114" s="9">
        <v>4200000</v>
      </c>
      <c r="E114" s="8" t="s">
        <v>47</v>
      </c>
      <c r="F114" s="8" t="s">
        <v>10</v>
      </c>
      <c r="G114" s="8"/>
      <c r="H114" s="9">
        <v>4200000</v>
      </c>
      <c r="I114" s="8">
        <v>3</v>
      </c>
      <c r="J114" s="8"/>
      <c r="K114" s="85"/>
      <c r="L114" s="8" t="s">
        <v>1889</v>
      </c>
      <c r="M114" s="8"/>
      <c r="N114" s="20"/>
      <c r="O114" s="24" t="s">
        <v>1734</v>
      </c>
      <c r="P114" s="12"/>
      <c r="Q114" s="80"/>
      <c r="R114" s="21" t="s">
        <v>1735</v>
      </c>
      <c r="S114" s="80"/>
      <c r="T114" s="80"/>
      <c r="U114" s="80"/>
      <c r="V114" s="80"/>
      <c r="W114" s="80"/>
      <c r="X114" s="80"/>
      <c r="Y114" s="22"/>
      <c r="Z114" s="80"/>
      <c r="AA114" s="80"/>
      <c r="AB114" s="80"/>
      <c r="AC114" s="80"/>
      <c r="AD114" s="80"/>
      <c r="AE114" s="80"/>
      <c r="AF114" s="80"/>
      <c r="AG114" s="80"/>
      <c r="AH114" s="80"/>
      <c r="AI114" s="80"/>
      <c r="AJ114" s="80"/>
    </row>
    <row r="115" spans="1:36" ht="48">
      <c r="A115" s="8" t="s">
        <v>1890</v>
      </c>
      <c r="B115" s="8" t="s">
        <v>1891</v>
      </c>
      <c r="C115" s="33">
        <v>3</v>
      </c>
      <c r="D115" s="9">
        <v>94000000</v>
      </c>
      <c r="E115" s="8" t="s">
        <v>47</v>
      </c>
      <c r="F115" s="8" t="s">
        <v>10</v>
      </c>
      <c r="G115" s="8"/>
      <c r="H115" s="9">
        <v>94000000</v>
      </c>
      <c r="I115" s="8">
        <v>3</v>
      </c>
      <c r="J115" s="8"/>
      <c r="K115" s="85"/>
      <c r="L115" s="33" t="s">
        <v>1892</v>
      </c>
      <c r="M115" s="8"/>
      <c r="N115" s="20"/>
      <c r="O115" s="24" t="s">
        <v>1871</v>
      </c>
      <c r="P115" s="24" t="s">
        <v>1893</v>
      </c>
      <c r="Q115" s="79"/>
      <c r="R115" s="21" t="s">
        <v>225</v>
      </c>
      <c r="S115" s="80"/>
      <c r="T115" s="80"/>
      <c r="U115" s="80"/>
      <c r="V115" s="80"/>
      <c r="W115" s="80"/>
      <c r="X115" s="80"/>
      <c r="Y115" s="22"/>
      <c r="Z115" s="79"/>
      <c r="AA115" s="79"/>
      <c r="AB115" s="79"/>
      <c r="AC115" s="79"/>
      <c r="AD115" s="79"/>
      <c r="AE115" s="79"/>
      <c r="AF115" s="79"/>
      <c r="AG115" s="79"/>
      <c r="AH115" s="79"/>
      <c r="AI115" s="79"/>
      <c r="AJ115" s="80"/>
    </row>
    <row r="116" spans="1:36" ht="24">
      <c r="A116" s="8" t="s">
        <v>1423</v>
      </c>
      <c r="B116" s="8" t="s">
        <v>1424</v>
      </c>
      <c r="C116" s="33">
        <v>3</v>
      </c>
      <c r="D116" s="9">
        <v>8637405</v>
      </c>
      <c r="E116" s="8" t="s">
        <v>47</v>
      </c>
      <c r="F116" s="8" t="s">
        <v>30</v>
      </c>
      <c r="G116" s="8"/>
      <c r="H116" s="9">
        <v>8637405</v>
      </c>
      <c r="I116" s="8">
        <v>1</v>
      </c>
      <c r="J116" s="8"/>
      <c r="K116" s="85"/>
      <c r="L116" s="33"/>
      <c r="M116" s="8"/>
      <c r="N116" s="20"/>
      <c r="O116" s="24" t="s">
        <v>1871</v>
      </c>
      <c r="P116" s="12"/>
      <c r="Q116" s="80"/>
      <c r="R116" s="21" t="s">
        <v>225</v>
      </c>
      <c r="S116" s="80"/>
      <c r="T116" s="80"/>
      <c r="U116" s="80"/>
      <c r="V116" s="80"/>
      <c r="W116" s="80"/>
      <c r="X116" s="80"/>
      <c r="Y116" s="22"/>
      <c r="Z116" s="80"/>
      <c r="AA116" s="80"/>
      <c r="AB116" s="80"/>
      <c r="AC116" s="80"/>
      <c r="AD116" s="80"/>
      <c r="AE116" s="80"/>
      <c r="AF116" s="80"/>
      <c r="AG116" s="80"/>
      <c r="AH116" s="80"/>
      <c r="AI116" s="80"/>
      <c r="AJ116" s="80"/>
    </row>
    <row r="117" spans="1:36" ht="48">
      <c r="A117" s="8" t="s">
        <v>1420</v>
      </c>
      <c r="B117" s="8"/>
      <c r="C117" s="33">
        <v>3</v>
      </c>
      <c r="D117" s="9">
        <v>800000</v>
      </c>
      <c r="E117" s="8" t="s">
        <v>47</v>
      </c>
      <c r="F117" s="8" t="s">
        <v>1695</v>
      </c>
      <c r="G117" s="8"/>
      <c r="H117" s="9">
        <v>800000</v>
      </c>
      <c r="I117" s="8">
        <v>2</v>
      </c>
      <c r="J117" s="8"/>
      <c r="K117" s="85"/>
      <c r="L117" s="33" t="s">
        <v>1894</v>
      </c>
      <c r="M117" s="8"/>
      <c r="N117" s="20"/>
      <c r="O117" s="24" t="s">
        <v>1422</v>
      </c>
      <c r="P117" s="12"/>
      <c r="Q117" s="80"/>
      <c r="R117" s="21" t="s">
        <v>1095</v>
      </c>
      <c r="S117" s="80"/>
      <c r="T117" s="80"/>
      <c r="U117" s="80"/>
      <c r="V117" s="80"/>
      <c r="W117" s="80"/>
      <c r="X117" s="80"/>
      <c r="Y117" s="22"/>
      <c r="Z117" s="80"/>
      <c r="AA117" s="80"/>
      <c r="AB117" s="80"/>
      <c r="AC117" s="80"/>
      <c r="AD117" s="80"/>
      <c r="AE117" s="80"/>
      <c r="AF117" s="80"/>
      <c r="AG117" s="80"/>
      <c r="AH117" s="80"/>
      <c r="AI117" s="80"/>
      <c r="AJ117" s="80"/>
    </row>
    <row r="118" spans="1:36" ht="108">
      <c r="A118" s="31" t="s">
        <v>1407</v>
      </c>
      <c r="B118" s="8"/>
      <c r="C118" s="8">
        <v>3</v>
      </c>
      <c r="D118" s="9">
        <v>1600000</v>
      </c>
      <c r="E118" s="8" t="s">
        <v>15</v>
      </c>
      <c r="F118" s="8" t="s">
        <v>10</v>
      </c>
      <c r="G118" s="8" t="s">
        <v>31</v>
      </c>
      <c r="H118" s="9">
        <v>1600000</v>
      </c>
      <c r="I118" s="8">
        <v>2</v>
      </c>
      <c r="J118" s="8"/>
      <c r="K118" s="85"/>
      <c r="L118" s="33" t="s">
        <v>1895</v>
      </c>
      <c r="M118" s="8"/>
      <c r="N118" s="20"/>
      <c r="O118" s="24" t="s">
        <v>1409</v>
      </c>
      <c r="P118" s="12"/>
      <c r="Q118" s="79"/>
      <c r="R118" s="21" t="s">
        <v>26</v>
      </c>
      <c r="S118" s="80"/>
      <c r="T118" s="80"/>
      <c r="U118" s="80"/>
      <c r="V118" s="80"/>
      <c r="W118" s="80"/>
      <c r="X118" s="80"/>
      <c r="Y118" s="22"/>
      <c r="Z118" s="79"/>
      <c r="AA118" s="79"/>
      <c r="AB118" s="79"/>
      <c r="AC118" s="79"/>
      <c r="AD118" s="79"/>
      <c r="AE118" s="79"/>
      <c r="AF118" s="79"/>
      <c r="AG118" s="79"/>
      <c r="AH118" s="79"/>
      <c r="AI118" s="79"/>
      <c r="AJ118" s="8"/>
    </row>
    <row r="119" spans="1:36">
      <c r="A119" s="8" t="s">
        <v>1351</v>
      </c>
      <c r="B119" s="8" t="s">
        <v>1490</v>
      </c>
      <c r="C119" s="33">
        <v>2</v>
      </c>
      <c r="D119" s="9">
        <v>2600000</v>
      </c>
      <c r="E119" s="8" t="s">
        <v>20</v>
      </c>
      <c r="F119" s="8" t="s">
        <v>30</v>
      </c>
      <c r="G119" s="8"/>
      <c r="H119" s="9">
        <v>2600000</v>
      </c>
      <c r="I119" s="8">
        <v>3</v>
      </c>
      <c r="J119" s="8"/>
      <c r="K119" s="85"/>
      <c r="L119" s="33"/>
      <c r="M119" s="8"/>
      <c r="N119" s="20"/>
      <c r="O119" s="24" t="s">
        <v>1734</v>
      </c>
      <c r="P119" s="12"/>
      <c r="Q119" s="80"/>
      <c r="R119" s="21" t="s">
        <v>1735</v>
      </c>
      <c r="S119" s="80"/>
      <c r="T119" s="80"/>
      <c r="U119" s="80"/>
      <c r="V119" s="80"/>
      <c r="W119" s="80"/>
      <c r="X119" s="80"/>
      <c r="Y119" s="22"/>
      <c r="Z119" s="80"/>
      <c r="AA119" s="80"/>
      <c r="AB119" s="80"/>
      <c r="AC119" s="80"/>
      <c r="AD119" s="80"/>
      <c r="AE119" s="80"/>
      <c r="AF119" s="80"/>
      <c r="AG119" s="80"/>
      <c r="AH119" s="80"/>
      <c r="AI119" s="80"/>
      <c r="AJ119" s="80"/>
    </row>
    <row r="120" spans="1:36" ht="108">
      <c r="A120" s="8" t="s">
        <v>1445</v>
      </c>
      <c r="B120" s="8"/>
      <c r="C120" s="33">
        <v>2</v>
      </c>
      <c r="D120" s="9">
        <v>26500000</v>
      </c>
      <c r="E120" s="8" t="s">
        <v>1447</v>
      </c>
      <c r="F120" s="8" t="s">
        <v>1695</v>
      </c>
      <c r="G120" s="8"/>
      <c r="H120" s="9">
        <v>26500000</v>
      </c>
      <c r="I120" s="8">
        <v>2</v>
      </c>
      <c r="J120" s="8"/>
      <c r="K120" s="85"/>
      <c r="L120" s="33" t="s">
        <v>1896</v>
      </c>
      <c r="M120" s="8"/>
      <c r="N120" s="20"/>
      <c r="O120" s="24" t="s">
        <v>1449</v>
      </c>
      <c r="P120" s="24" t="s">
        <v>1871</v>
      </c>
      <c r="Q120" s="79"/>
      <c r="R120" s="21" t="s">
        <v>225</v>
      </c>
      <c r="S120" s="25"/>
      <c r="T120" s="80"/>
      <c r="U120" s="80"/>
      <c r="V120" s="80"/>
      <c r="W120" s="80"/>
      <c r="X120" s="80"/>
      <c r="Y120" s="22"/>
      <c r="Z120" s="80"/>
      <c r="AA120" s="80"/>
      <c r="AB120" s="80"/>
      <c r="AC120" s="80"/>
      <c r="AD120" s="80"/>
      <c r="AE120" s="80"/>
      <c r="AF120" s="80"/>
      <c r="AG120" s="80"/>
      <c r="AH120" s="80"/>
      <c r="AI120" s="80"/>
      <c r="AJ120" s="80"/>
    </row>
    <row r="121" spans="1:36" ht="84">
      <c r="A121" s="8" t="s">
        <v>1453</v>
      </c>
      <c r="B121" s="8" t="s">
        <v>1454</v>
      </c>
      <c r="C121" s="33">
        <v>2</v>
      </c>
      <c r="D121" s="9">
        <v>4000000</v>
      </c>
      <c r="E121" s="8" t="s">
        <v>111</v>
      </c>
      <c r="F121" s="8" t="s">
        <v>10</v>
      </c>
      <c r="G121" s="8" t="s">
        <v>31</v>
      </c>
      <c r="H121" s="9">
        <v>4000000</v>
      </c>
      <c r="I121" s="8">
        <v>1</v>
      </c>
      <c r="J121" s="8"/>
      <c r="K121" s="85"/>
      <c r="L121" s="33" t="s">
        <v>1897</v>
      </c>
      <c r="M121" s="8"/>
      <c r="N121" s="20"/>
      <c r="O121" s="24" t="s">
        <v>1871</v>
      </c>
      <c r="P121" s="12"/>
      <c r="Q121" s="80"/>
      <c r="R121" s="21" t="s">
        <v>225</v>
      </c>
      <c r="S121" s="80"/>
      <c r="T121" s="80"/>
      <c r="U121" s="80"/>
      <c r="V121" s="80"/>
      <c r="W121" s="80"/>
      <c r="X121" s="80"/>
      <c r="Y121" s="22"/>
      <c r="Z121" s="80"/>
      <c r="AA121" s="80"/>
      <c r="AB121" s="80"/>
      <c r="AC121" s="80"/>
      <c r="AD121" s="80"/>
      <c r="AE121" s="80"/>
      <c r="AF121" s="80"/>
      <c r="AG121" s="80"/>
      <c r="AH121" s="80"/>
      <c r="AI121" s="80"/>
      <c r="AJ121" s="80"/>
    </row>
    <row r="122" spans="1:36" ht="60">
      <c r="A122" s="8" t="s">
        <v>1398</v>
      </c>
      <c r="B122" s="8"/>
      <c r="C122" s="33">
        <v>2</v>
      </c>
      <c r="D122" s="9">
        <v>17000000</v>
      </c>
      <c r="E122" s="8" t="s">
        <v>111</v>
      </c>
      <c r="F122" s="8" t="s">
        <v>1766</v>
      </c>
      <c r="G122" s="8"/>
      <c r="H122" s="9">
        <v>17000000</v>
      </c>
      <c r="I122" s="8">
        <v>1</v>
      </c>
      <c r="J122" s="8"/>
      <c r="K122" s="85"/>
      <c r="L122" s="33" t="s">
        <v>1898</v>
      </c>
      <c r="M122" s="8"/>
      <c r="N122" s="20"/>
      <c r="O122" s="24" t="s">
        <v>1864</v>
      </c>
      <c r="P122" s="24" t="s">
        <v>1899</v>
      </c>
      <c r="Q122" s="80"/>
      <c r="R122" s="21" t="s">
        <v>1865</v>
      </c>
      <c r="S122" s="80"/>
      <c r="T122" s="80"/>
      <c r="U122" s="80"/>
      <c r="V122" s="80"/>
      <c r="W122" s="80"/>
      <c r="X122" s="80"/>
      <c r="Y122" s="22"/>
      <c r="Z122" s="80"/>
      <c r="AA122" s="80"/>
      <c r="AB122" s="80"/>
      <c r="AC122" s="80"/>
      <c r="AD122" s="80"/>
      <c r="AE122" s="80"/>
      <c r="AF122" s="80"/>
      <c r="AG122" s="80"/>
      <c r="AH122" s="80"/>
      <c r="AI122" s="80"/>
      <c r="AJ122" s="80"/>
    </row>
    <row r="123" spans="1:36" ht="36">
      <c r="A123" s="8" t="s">
        <v>830</v>
      </c>
      <c r="B123" s="9" t="s">
        <v>1442</v>
      </c>
      <c r="C123" s="33">
        <v>2</v>
      </c>
      <c r="D123" s="9">
        <v>20000000</v>
      </c>
      <c r="E123" s="8" t="s">
        <v>15</v>
      </c>
      <c r="F123" s="8" t="s">
        <v>1716</v>
      </c>
      <c r="G123" s="8" t="s">
        <v>31</v>
      </c>
      <c r="H123" s="9">
        <v>20000000</v>
      </c>
      <c r="I123" s="8">
        <v>1</v>
      </c>
      <c r="J123" s="8"/>
      <c r="K123" s="85"/>
      <c r="L123" s="33" t="s">
        <v>1900</v>
      </c>
      <c r="M123" s="8"/>
      <c r="N123" s="20"/>
      <c r="O123" s="24" t="s">
        <v>1444</v>
      </c>
      <c r="P123" s="12"/>
      <c r="Q123" s="79"/>
      <c r="R123" s="25" t="s">
        <v>67</v>
      </c>
      <c r="S123" s="80"/>
      <c r="T123" s="80"/>
      <c r="U123" s="80"/>
      <c r="V123" s="80"/>
      <c r="W123" s="80"/>
      <c r="X123" s="80"/>
      <c r="Y123" s="22"/>
      <c r="Z123" s="8"/>
      <c r="AA123" s="8"/>
      <c r="AB123" s="80"/>
      <c r="AC123" s="80"/>
      <c r="AD123" s="80"/>
      <c r="AE123" s="80"/>
      <c r="AF123" s="80"/>
      <c r="AG123" s="80"/>
      <c r="AH123" s="80"/>
      <c r="AI123" s="80"/>
      <c r="AJ123" s="80"/>
    </row>
    <row r="124" spans="1:36" ht="84">
      <c r="A124" s="8" t="s">
        <v>1467</v>
      </c>
      <c r="B124" s="8" t="s">
        <v>1468</v>
      </c>
      <c r="C124" s="8">
        <v>1</v>
      </c>
      <c r="D124" s="9" t="s">
        <v>1901</v>
      </c>
      <c r="E124" s="8" t="s">
        <v>20</v>
      </c>
      <c r="F124" s="8" t="s">
        <v>10</v>
      </c>
      <c r="G124" s="8" t="s">
        <v>31</v>
      </c>
      <c r="H124" s="9">
        <v>40000000</v>
      </c>
      <c r="I124" s="8">
        <v>3</v>
      </c>
      <c r="J124" s="9"/>
      <c r="K124" s="8"/>
      <c r="L124" s="33" t="s">
        <v>1902</v>
      </c>
      <c r="M124" s="8"/>
      <c r="N124" s="20"/>
      <c r="O124" s="24" t="s">
        <v>1903</v>
      </c>
      <c r="P124" s="24" t="s">
        <v>1871</v>
      </c>
      <c r="Q124" s="8"/>
      <c r="R124" s="8"/>
      <c r="S124" s="80"/>
      <c r="T124" s="80"/>
      <c r="U124" s="79"/>
      <c r="V124" s="80"/>
      <c r="W124" s="80"/>
      <c r="X124" s="80"/>
      <c r="Y124" s="22"/>
      <c r="Z124" s="8"/>
      <c r="AA124" s="8"/>
      <c r="AB124" s="8"/>
      <c r="AC124" s="8"/>
      <c r="AD124" s="8"/>
      <c r="AE124" s="8"/>
      <c r="AF124" s="8"/>
      <c r="AG124" s="8"/>
      <c r="AH124" s="8"/>
      <c r="AI124" s="8"/>
      <c r="AJ124" s="8"/>
    </row>
    <row r="125" spans="1:36" ht="48">
      <c r="A125" s="8" t="s">
        <v>901</v>
      </c>
      <c r="B125" s="8"/>
      <c r="C125" s="33">
        <v>1</v>
      </c>
      <c r="D125" s="9">
        <v>3900000</v>
      </c>
      <c r="E125" s="8" t="s">
        <v>20</v>
      </c>
      <c r="F125" s="8" t="s">
        <v>1766</v>
      </c>
      <c r="G125" s="8"/>
      <c r="H125" s="9">
        <v>3900000</v>
      </c>
      <c r="I125" s="8">
        <v>3</v>
      </c>
      <c r="J125" s="8"/>
      <c r="K125" s="85"/>
      <c r="L125" s="33" t="s">
        <v>1904</v>
      </c>
      <c r="M125" s="8"/>
      <c r="N125" s="20"/>
      <c r="O125" s="24" t="s">
        <v>1466</v>
      </c>
      <c r="P125" s="24" t="s">
        <v>1871</v>
      </c>
      <c r="Q125" s="8"/>
      <c r="R125" s="21" t="s">
        <v>225</v>
      </c>
      <c r="S125" s="80"/>
      <c r="T125" s="80"/>
      <c r="U125" s="80"/>
      <c r="V125" s="80"/>
      <c r="W125" s="80"/>
      <c r="X125" s="80"/>
      <c r="Y125" s="22"/>
      <c r="Z125" s="8"/>
      <c r="AA125" s="80"/>
      <c r="AB125" s="80"/>
      <c r="AC125" s="80"/>
      <c r="AD125" s="80"/>
      <c r="AE125" s="80"/>
      <c r="AF125" s="80"/>
      <c r="AG125" s="80"/>
      <c r="AH125" s="80"/>
      <c r="AI125" s="80"/>
      <c r="AJ125" s="80"/>
    </row>
    <row r="126" spans="1:36" ht="48">
      <c r="A126" s="8" t="s">
        <v>1450</v>
      </c>
      <c r="B126" s="8" t="s">
        <v>1905</v>
      </c>
      <c r="C126" s="33">
        <v>1</v>
      </c>
      <c r="D126" s="9">
        <v>125000</v>
      </c>
      <c r="E126" s="8" t="s">
        <v>20</v>
      </c>
      <c r="F126" s="8" t="s">
        <v>81</v>
      </c>
      <c r="G126" s="8"/>
      <c r="H126" s="9">
        <v>125000</v>
      </c>
      <c r="I126" s="8">
        <v>2</v>
      </c>
      <c r="J126" s="8"/>
      <c r="K126" s="85"/>
      <c r="L126" s="33" t="s">
        <v>1906</v>
      </c>
      <c r="M126" s="8"/>
      <c r="N126" s="20"/>
      <c r="O126" s="24" t="s">
        <v>1452</v>
      </c>
      <c r="P126" s="12"/>
      <c r="Q126" s="79"/>
      <c r="R126" s="21" t="s">
        <v>1907</v>
      </c>
      <c r="S126" s="80"/>
      <c r="T126" s="80"/>
      <c r="U126" s="80"/>
      <c r="V126" s="80"/>
      <c r="W126" s="80"/>
      <c r="X126" s="80"/>
      <c r="Y126" s="22"/>
      <c r="Z126" s="80"/>
      <c r="AA126" s="80"/>
      <c r="AB126" s="80"/>
      <c r="AC126" s="80"/>
      <c r="AD126" s="80"/>
      <c r="AE126" s="80"/>
      <c r="AF126" s="80"/>
      <c r="AG126" s="80"/>
      <c r="AH126" s="80"/>
      <c r="AI126" s="80"/>
      <c r="AJ126" s="80"/>
    </row>
    <row r="127" spans="1:36" ht="36">
      <c r="A127" s="8" t="s">
        <v>830</v>
      </c>
      <c r="B127" s="9" t="s">
        <v>1442</v>
      </c>
      <c r="C127" s="33">
        <v>0</v>
      </c>
      <c r="D127" s="9">
        <v>92000000</v>
      </c>
      <c r="E127" s="8" t="s">
        <v>15</v>
      </c>
      <c r="F127" s="8" t="s">
        <v>10</v>
      </c>
      <c r="G127" s="8"/>
      <c r="H127" s="9">
        <v>92000000</v>
      </c>
      <c r="I127" s="8">
        <v>1</v>
      </c>
      <c r="J127" s="8"/>
      <c r="K127" s="85"/>
      <c r="L127" s="33" t="s">
        <v>1908</v>
      </c>
      <c r="M127" s="8"/>
      <c r="N127" s="20"/>
      <c r="O127" s="24" t="s">
        <v>1472</v>
      </c>
      <c r="P127" s="24" t="s">
        <v>1909</v>
      </c>
      <c r="Q127" s="79"/>
      <c r="R127" s="25" t="s">
        <v>622</v>
      </c>
      <c r="S127" s="25"/>
      <c r="T127" s="80"/>
      <c r="U127" s="80"/>
      <c r="V127" s="80"/>
      <c r="W127" s="80"/>
      <c r="X127" s="80"/>
      <c r="Y127" s="22"/>
      <c r="Z127" s="79"/>
      <c r="AA127" s="8"/>
      <c r="AB127" s="80"/>
      <c r="AC127" s="80"/>
      <c r="AD127" s="80"/>
      <c r="AE127" s="80"/>
      <c r="AF127" s="80"/>
      <c r="AG127" s="80"/>
      <c r="AH127" s="80"/>
      <c r="AI127" s="80"/>
      <c r="AJ127" s="80"/>
    </row>
    <row r="128" spans="1:36" ht="36">
      <c r="A128" s="65" t="s">
        <v>1214</v>
      </c>
      <c r="B128" s="66"/>
      <c r="C128" s="65">
        <v>7</v>
      </c>
      <c r="D128" s="66">
        <v>283000</v>
      </c>
      <c r="E128" s="65" t="s">
        <v>47</v>
      </c>
      <c r="F128" s="65" t="s">
        <v>81</v>
      </c>
      <c r="G128" s="65" t="s">
        <v>1910</v>
      </c>
      <c r="H128" s="66">
        <v>283000</v>
      </c>
      <c r="I128" s="65">
        <v>2</v>
      </c>
      <c r="J128" s="65"/>
      <c r="K128" s="65"/>
      <c r="L128" s="65" t="s">
        <v>1911</v>
      </c>
      <c r="M128" s="65"/>
      <c r="N128" s="67"/>
      <c r="O128" s="24" t="s">
        <v>1217</v>
      </c>
      <c r="P128" s="68"/>
      <c r="Q128" s="65"/>
      <c r="R128" s="69"/>
      <c r="S128" s="69"/>
      <c r="T128" s="65"/>
      <c r="U128" s="65"/>
      <c r="V128" s="65"/>
      <c r="W128" s="65"/>
      <c r="X128" s="65"/>
      <c r="Y128" s="70"/>
      <c r="Z128" s="65"/>
      <c r="AA128" s="65"/>
      <c r="AB128" s="65"/>
      <c r="AC128" s="65"/>
      <c r="AD128" s="65"/>
      <c r="AE128" s="65"/>
      <c r="AF128" s="65"/>
      <c r="AG128" s="65"/>
      <c r="AH128" s="65"/>
      <c r="AI128" s="65"/>
      <c r="AJ128" s="65"/>
    </row>
    <row r="129" spans="1:36" ht="60">
      <c r="A129" s="65" t="s">
        <v>901</v>
      </c>
      <c r="B129" s="66"/>
      <c r="C129" s="65">
        <v>9</v>
      </c>
      <c r="D129" s="66">
        <v>150000</v>
      </c>
      <c r="E129" s="65" t="s">
        <v>20</v>
      </c>
      <c r="F129" s="65" t="s">
        <v>81</v>
      </c>
      <c r="G129" s="65" t="s">
        <v>1910</v>
      </c>
      <c r="H129" s="66">
        <v>150000</v>
      </c>
      <c r="I129" s="65">
        <v>2</v>
      </c>
      <c r="J129" s="65"/>
      <c r="K129" s="65"/>
      <c r="L129" s="65" t="s">
        <v>1912</v>
      </c>
      <c r="M129" s="65"/>
      <c r="N129" s="67"/>
      <c r="O129" s="24" t="s">
        <v>903</v>
      </c>
      <c r="P129" s="68"/>
      <c r="Q129" s="65"/>
      <c r="R129" s="69"/>
      <c r="S129" s="69"/>
      <c r="T129" s="65"/>
      <c r="U129" s="65"/>
      <c r="V129" s="65"/>
      <c r="W129" s="65"/>
      <c r="X129" s="65"/>
      <c r="Y129" s="70"/>
      <c r="Z129" s="65"/>
      <c r="AA129" s="65"/>
      <c r="AB129" s="65"/>
      <c r="AC129" s="65"/>
      <c r="AD129" s="65"/>
      <c r="AE129" s="65"/>
      <c r="AF129" s="65"/>
      <c r="AG129" s="65"/>
      <c r="AH129" s="65"/>
      <c r="AI129" s="65"/>
      <c r="AJ129" s="65"/>
    </row>
    <row r="130" spans="1:36" ht="48">
      <c r="A130" s="65" t="s">
        <v>946</v>
      </c>
      <c r="B130" s="66"/>
      <c r="C130" s="65">
        <v>9</v>
      </c>
      <c r="D130" s="66" t="s">
        <v>1913</v>
      </c>
      <c r="E130" s="65" t="s">
        <v>15</v>
      </c>
      <c r="F130" s="65" t="s">
        <v>10</v>
      </c>
      <c r="G130" s="65" t="s">
        <v>1910</v>
      </c>
      <c r="H130" s="66" t="s">
        <v>1913</v>
      </c>
      <c r="I130" s="65">
        <v>2</v>
      </c>
      <c r="J130" s="65"/>
      <c r="K130" s="65"/>
      <c r="L130" s="65" t="s">
        <v>1914</v>
      </c>
      <c r="M130" s="65"/>
      <c r="N130" s="67"/>
      <c r="O130" s="24" t="s">
        <v>948</v>
      </c>
      <c r="P130" s="68"/>
      <c r="Q130" s="65"/>
      <c r="R130" s="69"/>
      <c r="S130" s="69"/>
      <c r="T130" s="65"/>
      <c r="U130" s="65"/>
      <c r="V130" s="65"/>
      <c r="W130" s="65"/>
      <c r="X130" s="65"/>
      <c r="Y130" s="70"/>
      <c r="Z130" s="65"/>
      <c r="AA130" s="65"/>
      <c r="AB130" s="65"/>
      <c r="AC130" s="65"/>
      <c r="AD130" s="65"/>
      <c r="AE130" s="65"/>
      <c r="AF130" s="65"/>
      <c r="AG130" s="65"/>
      <c r="AH130" s="65"/>
      <c r="AI130" s="65"/>
      <c r="AJ130" s="65"/>
    </row>
    <row r="131" spans="1:36" ht="36">
      <c r="A131" s="65" t="s">
        <v>1109</v>
      </c>
      <c r="B131" s="66"/>
      <c r="C131" s="65">
        <v>8</v>
      </c>
      <c r="D131" s="66" t="s">
        <v>1660</v>
      </c>
      <c r="E131" s="65" t="s">
        <v>15</v>
      </c>
      <c r="F131" s="65" t="s">
        <v>10</v>
      </c>
      <c r="G131" s="65" t="s">
        <v>1910</v>
      </c>
      <c r="H131" s="66" t="s">
        <v>1660</v>
      </c>
      <c r="I131" s="65">
        <v>1</v>
      </c>
      <c r="J131" s="65"/>
      <c r="K131" s="65"/>
      <c r="L131" s="65" t="s">
        <v>1659</v>
      </c>
      <c r="M131" s="65"/>
      <c r="N131" s="67"/>
      <c r="O131" s="24" t="s">
        <v>1661</v>
      </c>
      <c r="P131" s="68"/>
      <c r="Q131" s="65"/>
      <c r="R131" s="69"/>
      <c r="S131" s="69"/>
      <c r="T131" s="65"/>
      <c r="U131" s="65"/>
      <c r="V131" s="65"/>
      <c r="W131" s="65"/>
      <c r="X131" s="65"/>
      <c r="Y131" s="70"/>
      <c r="Z131" s="65"/>
      <c r="AA131" s="65"/>
      <c r="AB131" s="65"/>
      <c r="AC131" s="65"/>
      <c r="AD131" s="65"/>
      <c r="AE131" s="65"/>
      <c r="AF131" s="65"/>
      <c r="AG131" s="65"/>
      <c r="AH131" s="65"/>
      <c r="AI131" s="65"/>
      <c r="AJ131" s="65"/>
    </row>
    <row r="132" spans="1:36" ht="72">
      <c r="A132" s="65" t="s">
        <v>1457</v>
      </c>
      <c r="B132" s="66" t="s">
        <v>1915</v>
      </c>
      <c r="C132" s="65">
        <v>2</v>
      </c>
      <c r="D132" s="66">
        <v>200000</v>
      </c>
      <c r="E132" s="65" t="s">
        <v>1098</v>
      </c>
      <c r="F132" s="65" t="s">
        <v>1766</v>
      </c>
      <c r="G132" s="65" t="s">
        <v>1910</v>
      </c>
      <c r="H132" s="66">
        <v>200000</v>
      </c>
      <c r="I132" s="65">
        <v>2</v>
      </c>
      <c r="J132" s="65"/>
      <c r="K132" s="65"/>
      <c r="L132" s="65" t="s">
        <v>1916</v>
      </c>
      <c r="M132" s="65"/>
      <c r="N132" s="67"/>
      <c r="O132" s="24" t="s">
        <v>1917</v>
      </c>
      <c r="P132" s="68"/>
      <c r="Q132" s="65"/>
      <c r="R132" s="69"/>
      <c r="S132" s="69"/>
      <c r="T132" s="65"/>
      <c r="U132" s="65"/>
      <c r="V132" s="65"/>
      <c r="W132" s="65"/>
      <c r="X132" s="65"/>
      <c r="Y132" s="70"/>
      <c r="Z132" s="65"/>
      <c r="AA132" s="65"/>
      <c r="AB132" s="65"/>
      <c r="AC132" s="65"/>
      <c r="AD132" s="65"/>
      <c r="AE132" s="65"/>
      <c r="AF132" s="65"/>
      <c r="AG132" s="65"/>
      <c r="AH132" s="65"/>
      <c r="AI132" s="65"/>
      <c r="AJ132" s="65"/>
    </row>
    <row r="133" spans="1:36" ht="72">
      <c r="A133" s="65" t="s">
        <v>1395</v>
      </c>
      <c r="B133" s="66" t="s">
        <v>1918</v>
      </c>
      <c r="C133" s="65">
        <v>4</v>
      </c>
      <c r="D133" s="66">
        <v>1700000</v>
      </c>
      <c r="E133" s="65" t="s">
        <v>25</v>
      </c>
      <c r="F133" s="65" t="s">
        <v>1766</v>
      </c>
      <c r="G133" s="65" t="s">
        <v>31</v>
      </c>
      <c r="H133" s="66">
        <v>1700000</v>
      </c>
      <c r="I133" s="65">
        <v>5</v>
      </c>
      <c r="J133" s="65"/>
      <c r="K133" s="65"/>
      <c r="L133" s="65" t="s">
        <v>1919</v>
      </c>
      <c r="M133" s="65"/>
      <c r="N133" s="67"/>
      <c r="O133" s="24" t="s">
        <v>1397</v>
      </c>
      <c r="P133" s="68"/>
      <c r="Q133" s="65"/>
      <c r="R133" s="69"/>
      <c r="S133" s="69"/>
      <c r="T133" s="65"/>
      <c r="U133" s="65"/>
      <c r="V133" s="65"/>
      <c r="W133" s="65"/>
      <c r="X133" s="65"/>
      <c r="Y133" s="70"/>
      <c r="Z133" s="65"/>
      <c r="AA133" s="65"/>
      <c r="AB133" s="65"/>
      <c r="AC133" s="65"/>
      <c r="AD133" s="65"/>
      <c r="AE133" s="65"/>
      <c r="AF133" s="65"/>
      <c r="AG133" s="65"/>
      <c r="AH133" s="65"/>
      <c r="AI133" s="65"/>
      <c r="AJ133" s="65"/>
    </row>
    <row r="134" spans="1:36" ht="24">
      <c r="A134" s="65" t="s">
        <v>1404</v>
      </c>
      <c r="B134" s="66"/>
      <c r="C134" s="65">
        <v>4</v>
      </c>
      <c r="D134" s="66">
        <v>50500</v>
      </c>
      <c r="E134" s="65" t="s">
        <v>25</v>
      </c>
      <c r="F134" s="65" t="s">
        <v>1799</v>
      </c>
      <c r="G134" s="65" t="s">
        <v>1910</v>
      </c>
      <c r="H134" s="66">
        <v>50500</v>
      </c>
      <c r="I134" s="65">
        <v>2</v>
      </c>
      <c r="J134" s="65"/>
      <c r="K134" s="65"/>
      <c r="L134" s="65" t="s">
        <v>1920</v>
      </c>
      <c r="M134" s="65"/>
      <c r="N134" s="67"/>
      <c r="O134" s="24" t="s">
        <v>1406</v>
      </c>
      <c r="P134" s="68"/>
      <c r="Q134" s="65"/>
      <c r="R134" s="69"/>
      <c r="S134" s="69"/>
      <c r="T134" s="65"/>
      <c r="U134" s="65"/>
      <c r="V134" s="65"/>
      <c r="W134" s="65"/>
      <c r="X134" s="65"/>
      <c r="Y134" s="70"/>
      <c r="Z134" s="65"/>
      <c r="AA134" s="65"/>
      <c r="AB134" s="65"/>
      <c r="AC134" s="65"/>
      <c r="AD134" s="65"/>
      <c r="AE134" s="65"/>
      <c r="AF134" s="65"/>
      <c r="AG134" s="65"/>
      <c r="AH134" s="65"/>
      <c r="AI134" s="65"/>
      <c r="AJ134" s="65"/>
    </row>
    <row r="135" spans="1:36" ht="36">
      <c r="A135" s="65" t="s">
        <v>1921</v>
      </c>
      <c r="B135" s="66"/>
      <c r="C135" s="65">
        <v>4</v>
      </c>
      <c r="D135" s="66">
        <v>400</v>
      </c>
      <c r="E135" s="65" t="s">
        <v>25</v>
      </c>
      <c r="F135" s="65" t="s">
        <v>1799</v>
      </c>
      <c r="G135" s="65" t="s">
        <v>1910</v>
      </c>
      <c r="H135" s="66">
        <v>400</v>
      </c>
      <c r="I135" s="65">
        <v>5</v>
      </c>
      <c r="J135" s="65"/>
      <c r="K135" s="65"/>
      <c r="L135" s="65" t="s">
        <v>1922</v>
      </c>
      <c r="M135" s="65"/>
      <c r="N135" s="67"/>
      <c r="O135" s="24" t="s">
        <v>1923</v>
      </c>
      <c r="P135" s="68"/>
      <c r="Q135" s="65"/>
      <c r="R135" s="69"/>
      <c r="S135" s="69"/>
      <c r="T135" s="65"/>
      <c r="U135" s="65"/>
      <c r="V135" s="65"/>
      <c r="W135" s="65"/>
      <c r="X135" s="65"/>
      <c r="Y135" s="70"/>
      <c r="Z135" s="65"/>
      <c r="AA135" s="65"/>
      <c r="AB135" s="65"/>
      <c r="AC135" s="65"/>
      <c r="AD135" s="65"/>
      <c r="AE135" s="65"/>
      <c r="AF135" s="65"/>
      <c r="AG135" s="65"/>
      <c r="AH135" s="65"/>
      <c r="AI135" s="65"/>
      <c r="AJ135" s="65"/>
    </row>
    <row r="136" spans="1:36" ht="24">
      <c r="A136" s="65" t="s">
        <v>1924</v>
      </c>
      <c r="B136" s="66"/>
      <c r="C136" s="65">
        <v>4</v>
      </c>
      <c r="D136" s="66">
        <v>200</v>
      </c>
      <c r="E136" s="65" t="s">
        <v>25</v>
      </c>
      <c r="F136" s="65" t="s">
        <v>1766</v>
      </c>
      <c r="G136" s="65" t="s">
        <v>1910</v>
      </c>
      <c r="H136" s="66">
        <v>200</v>
      </c>
      <c r="I136" s="65">
        <v>4</v>
      </c>
      <c r="J136" s="65"/>
      <c r="K136" s="65"/>
      <c r="L136" s="65" t="s">
        <v>1925</v>
      </c>
      <c r="M136" s="65"/>
      <c r="N136" s="67"/>
      <c r="O136" s="24" t="s">
        <v>1926</v>
      </c>
      <c r="P136" s="68"/>
      <c r="Q136" s="65"/>
      <c r="R136" s="69"/>
      <c r="S136" s="69"/>
      <c r="T136" s="65"/>
      <c r="U136" s="65"/>
      <c r="V136" s="65"/>
      <c r="W136" s="65"/>
      <c r="X136" s="65"/>
      <c r="Y136" s="70"/>
      <c r="Z136" s="65"/>
      <c r="AA136" s="65"/>
      <c r="AB136" s="65"/>
      <c r="AC136" s="65"/>
      <c r="AD136" s="65"/>
      <c r="AE136" s="65"/>
      <c r="AF136" s="65"/>
      <c r="AG136" s="65"/>
      <c r="AH136" s="65"/>
      <c r="AI136" s="65"/>
      <c r="AJ136" s="65"/>
    </row>
    <row r="137" spans="1:36" ht="24">
      <c r="A137" s="65" t="s">
        <v>1927</v>
      </c>
      <c r="B137" s="66"/>
      <c r="C137" s="65">
        <v>4</v>
      </c>
      <c r="D137" s="66">
        <v>84000</v>
      </c>
      <c r="E137" s="65" t="s">
        <v>25</v>
      </c>
      <c r="F137" s="65" t="s">
        <v>1766</v>
      </c>
      <c r="G137" s="65" t="s">
        <v>1910</v>
      </c>
      <c r="H137" s="66">
        <v>84000</v>
      </c>
      <c r="I137" s="65">
        <v>2</v>
      </c>
      <c r="J137" s="65"/>
      <c r="K137" s="65"/>
      <c r="L137" s="65" t="s">
        <v>1928</v>
      </c>
      <c r="M137" s="65"/>
      <c r="N137" s="67"/>
      <c r="O137" s="24" t="s">
        <v>1929</v>
      </c>
      <c r="P137" s="68"/>
      <c r="Q137" s="65"/>
      <c r="R137" s="69"/>
      <c r="S137" s="69"/>
      <c r="T137" s="65"/>
      <c r="U137" s="65"/>
      <c r="V137" s="65"/>
      <c r="W137" s="65"/>
      <c r="X137" s="65"/>
      <c r="Y137" s="70"/>
      <c r="Z137" s="65"/>
      <c r="AA137" s="65"/>
      <c r="AB137" s="65"/>
      <c r="AC137" s="65"/>
      <c r="AD137" s="65"/>
      <c r="AE137" s="65"/>
      <c r="AF137" s="65"/>
      <c r="AG137" s="65"/>
      <c r="AH137" s="65"/>
      <c r="AI137" s="65"/>
      <c r="AJ137" s="65"/>
    </row>
    <row r="138" spans="1:36" ht="36">
      <c r="A138" s="65" t="s">
        <v>1930</v>
      </c>
      <c r="B138" s="66"/>
      <c r="C138" s="65">
        <v>4</v>
      </c>
      <c r="D138" s="66">
        <v>21000</v>
      </c>
      <c r="E138" s="65" t="s">
        <v>25</v>
      </c>
      <c r="F138" s="65" t="s">
        <v>1799</v>
      </c>
      <c r="G138" s="65" t="s">
        <v>1910</v>
      </c>
      <c r="H138" s="66">
        <v>21000</v>
      </c>
      <c r="I138" s="65">
        <v>4</v>
      </c>
      <c r="J138" s="65"/>
      <c r="K138" s="65"/>
      <c r="L138" s="65" t="s">
        <v>1931</v>
      </c>
      <c r="M138" s="65"/>
      <c r="N138" s="67"/>
      <c r="O138" s="24" t="s">
        <v>1932</v>
      </c>
      <c r="P138" s="68"/>
      <c r="Q138" s="65"/>
      <c r="R138" s="69"/>
      <c r="S138" s="69"/>
      <c r="T138" s="65"/>
      <c r="U138" s="65"/>
      <c r="V138" s="65"/>
      <c r="W138" s="65"/>
      <c r="X138" s="65"/>
      <c r="Y138" s="70"/>
      <c r="Z138" s="65"/>
      <c r="AA138" s="65"/>
      <c r="AB138" s="65"/>
      <c r="AC138" s="65"/>
      <c r="AD138" s="65"/>
      <c r="AE138" s="65"/>
      <c r="AF138" s="65"/>
      <c r="AG138" s="65"/>
      <c r="AH138" s="65"/>
      <c r="AI138" s="65"/>
      <c r="AJ138" s="65"/>
    </row>
    <row r="139" spans="1:36" ht="24">
      <c r="A139" s="65" t="s">
        <v>1933</v>
      </c>
      <c r="B139" s="66" t="s">
        <v>1934</v>
      </c>
      <c r="C139" s="65">
        <v>3</v>
      </c>
      <c r="D139" s="66">
        <v>45000</v>
      </c>
      <c r="E139" s="65" t="s">
        <v>25</v>
      </c>
      <c r="F139" s="65" t="s">
        <v>1766</v>
      </c>
      <c r="G139" s="65" t="s">
        <v>1910</v>
      </c>
      <c r="H139" s="66">
        <v>45000</v>
      </c>
      <c r="I139" s="65">
        <v>2</v>
      </c>
      <c r="J139" s="65"/>
      <c r="K139" s="65"/>
      <c r="L139" s="65" t="s">
        <v>1935</v>
      </c>
      <c r="M139" s="65"/>
      <c r="N139" s="67"/>
      <c r="O139" s="24" t="s">
        <v>1936</v>
      </c>
      <c r="P139" s="68"/>
      <c r="Q139" s="65"/>
      <c r="R139" s="69"/>
      <c r="S139" s="69"/>
      <c r="T139" s="65"/>
      <c r="U139" s="65"/>
      <c r="V139" s="65"/>
      <c r="W139" s="65"/>
      <c r="X139" s="65"/>
      <c r="Y139" s="70"/>
      <c r="Z139" s="65"/>
      <c r="AA139" s="65"/>
      <c r="AB139" s="65"/>
      <c r="AC139" s="65"/>
      <c r="AD139" s="65"/>
      <c r="AE139" s="65"/>
      <c r="AF139" s="65"/>
      <c r="AG139" s="65"/>
      <c r="AH139" s="65"/>
      <c r="AI139" s="65"/>
      <c r="AJ139" s="65"/>
    </row>
    <row r="140" spans="1:36">
      <c r="A140" s="65" t="s">
        <v>1933</v>
      </c>
      <c r="B140" s="66" t="s">
        <v>1934</v>
      </c>
      <c r="C140" s="65">
        <v>3</v>
      </c>
      <c r="D140" s="66" t="s">
        <v>1937</v>
      </c>
      <c r="E140" s="65" t="s">
        <v>25</v>
      </c>
      <c r="F140" s="65" t="s">
        <v>1799</v>
      </c>
      <c r="G140" s="65" t="s">
        <v>1910</v>
      </c>
      <c r="H140" s="66" t="s">
        <v>1937</v>
      </c>
      <c r="I140" s="65">
        <v>2</v>
      </c>
      <c r="J140" s="65"/>
      <c r="K140" s="65"/>
      <c r="L140" s="65" t="s">
        <v>1938</v>
      </c>
      <c r="M140" s="65"/>
      <c r="N140" s="67"/>
      <c r="O140" s="24" t="s">
        <v>1936</v>
      </c>
      <c r="P140" s="68"/>
      <c r="Q140" s="65"/>
      <c r="R140" s="69"/>
      <c r="S140" s="69"/>
      <c r="T140" s="65"/>
      <c r="U140" s="65"/>
      <c r="V140" s="65"/>
      <c r="W140" s="65"/>
      <c r="X140" s="65"/>
      <c r="Y140" s="70"/>
      <c r="Z140" s="65"/>
      <c r="AA140" s="65"/>
      <c r="AB140" s="65"/>
      <c r="AC140" s="65"/>
      <c r="AD140" s="65"/>
      <c r="AE140" s="65"/>
      <c r="AF140" s="65"/>
      <c r="AG140" s="65"/>
      <c r="AH140" s="65"/>
      <c r="AI140" s="65"/>
      <c r="AJ140" s="65"/>
    </row>
    <row r="141" spans="1:36" ht="24">
      <c r="A141" s="65" t="s">
        <v>1417</v>
      </c>
      <c r="B141" s="66"/>
      <c r="C141" s="65">
        <v>3</v>
      </c>
      <c r="D141" s="66">
        <v>160000</v>
      </c>
      <c r="E141" s="65" t="s">
        <v>25</v>
      </c>
      <c r="F141" s="65" t="s">
        <v>1766</v>
      </c>
      <c r="G141" s="65"/>
      <c r="H141" s="66">
        <v>160000</v>
      </c>
      <c r="I141" s="65">
        <v>2</v>
      </c>
      <c r="J141" s="65"/>
      <c r="K141" s="65"/>
      <c r="L141" s="65" t="s">
        <v>1939</v>
      </c>
      <c r="M141" s="65"/>
      <c r="N141" s="67"/>
      <c r="O141" s="24" t="s">
        <v>1940</v>
      </c>
      <c r="P141" s="68"/>
      <c r="Q141" s="65"/>
      <c r="R141" s="69"/>
      <c r="S141" s="69"/>
      <c r="T141" s="65"/>
      <c r="U141" s="65"/>
      <c r="V141" s="65"/>
      <c r="W141" s="65"/>
      <c r="X141" s="65"/>
      <c r="Y141" s="70"/>
      <c r="Z141" s="65"/>
      <c r="AA141" s="65"/>
      <c r="AB141" s="65"/>
      <c r="AC141" s="65"/>
      <c r="AD141" s="65"/>
      <c r="AE141" s="65"/>
      <c r="AF141" s="65"/>
      <c r="AG141" s="65"/>
      <c r="AH141" s="65"/>
      <c r="AI141" s="65"/>
      <c r="AJ141" s="65"/>
    </row>
    <row r="142" spans="1:36" ht="24">
      <c r="A142" s="65" t="s">
        <v>1941</v>
      </c>
      <c r="B142" s="66" t="s">
        <v>1942</v>
      </c>
      <c r="C142" s="65">
        <v>3</v>
      </c>
      <c r="D142" s="66">
        <v>50000</v>
      </c>
      <c r="E142" s="65" t="s">
        <v>25</v>
      </c>
      <c r="F142" s="65" t="s">
        <v>81</v>
      </c>
      <c r="G142" s="65"/>
      <c r="H142" s="66">
        <v>50000</v>
      </c>
      <c r="I142" s="65">
        <v>2</v>
      </c>
      <c r="J142" s="65"/>
      <c r="K142" s="65"/>
      <c r="L142" s="65" t="s">
        <v>1943</v>
      </c>
      <c r="M142" s="65"/>
      <c r="N142" s="67"/>
      <c r="O142" s="24" t="s">
        <v>1944</v>
      </c>
      <c r="P142" s="68"/>
      <c r="Q142" s="65"/>
      <c r="R142" s="69"/>
      <c r="S142" s="69"/>
      <c r="T142" s="65"/>
      <c r="U142" s="65"/>
      <c r="V142" s="65"/>
      <c r="W142" s="65"/>
      <c r="X142" s="65"/>
      <c r="Y142" s="70"/>
      <c r="Z142" s="65"/>
      <c r="AA142" s="65"/>
      <c r="AB142" s="65"/>
      <c r="AC142" s="65"/>
      <c r="AD142" s="65"/>
      <c r="AE142" s="65"/>
      <c r="AF142" s="65"/>
      <c r="AG142" s="65"/>
      <c r="AH142" s="65"/>
      <c r="AI142" s="65"/>
      <c r="AJ142" s="65"/>
    </row>
    <row r="143" spans="1:36" ht="24">
      <c r="A143" s="65" t="s">
        <v>1945</v>
      </c>
      <c r="B143" s="66"/>
      <c r="C143" s="65">
        <v>3</v>
      </c>
      <c r="D143" s="66">
        <v>25000000</v>
      </c>
      <c r="E143" s="65" t="s">
        <v>25</v>
      </c>
      <c r="F143" s="65" t="s">
        <v>1766</v>
      </c>
      <c r="G143" s="65"/>
      <c r="H143" s="66">
        <v>25000000</v>
      </c>
      <c r="I143" s="65">
        <v>2</v>
      </c>
      <c r="J143" s="65"/>
      <c r="K143" s="65"/>
      <c r="L143" s="65" t="s">
        <v>1946</v>
      </c>
      <c r="M143" s="65"/>
      <c r="N143" s="67"/>
      <c r="O143" s="24" t="s">
        <v>1947</v>
      </c>
      <c r="P143" s="68"/>
      <c r="Q143" s="65"/>
      <c r="R143" s="69"/>
      <c r="S143" s="69"/>
      <c r="T143" s="65"/>
      <c r="U143" s="65"/>
      <c r="V143" s="65"/>
      <c r="W143" s="65"/>
      <c r="X143" s="65"/>
      <c r="Y143" s="70"/>
      <c r="Z143" s="65"/>
      <c r="AA143" s="65"/>
      <c r="AB143" s="65"/>
      <c r="AC143" s="65"/>
      <c r="AD143" s="65"/>
      <c r="AE143" s="65"/>
      <c r="AF143" s="65"/>
      <c r="AG143" s="65"/>
      <c r="AH143" s="65"/>
      <c r="AI143" s="65"/>
      <c r="AJ143" s="65"/>
    </row>
    <row r="144" spans="1:36" ht="36">
      <c r="A144" s="65" t="s">
        <v>1948</v>
      </c>
      <c r="B144" s="66" t="s">
        <v>1949</v>
      </c>
      <c r="C144" s="65">
        <v>3</v>
      </c>
      <c r="D144" s="66">
        <v>5000</v>
      </c>
      <c r="E144" s="65" t="s">
        <v>25</v>
      </c>
      <c r="F144" s="65" t="s">
        <v>1766</v>
      </c>
      <c r="G144" s="65"/>
      <c r="H144" s="66">
        <v>5000</v>
      </c>
      <c r="I144" s="65">
        <v>2</v>
      </c>
      <c r="J144" s="65"/>
      <c r="K144" s="65"/>
      <c r="L144" s="65" t="s">
        <v>1950</v>
      </c>
      <c r="M144" s="65"/>
      <c r="N144" s="67"/>
      <c r="O144" s="24" t="s">
        <v>1951</v>
      </c>
      <c r="P144" s="68"/>
      <c r="Q144" s="65"/>
      <c r="R144" s="69"/>
      <c r="S144" s="69"/>
      <c r="T144" s="65"/>
      <c r="U144" s="65"/>
      <c r="V144" s="65"/>
      <c r="W144" s="65"/>
      <c r="X144" s="65"/>
      <c r="Y144" s="70"/>
      <c r="Z144" s="65"/>
      <c r="AA144" s="65"/>
      <c r="AB144" s="65"/>
      <c r="AC144" s="65"/>
      <c r="AD144" s="65"/>
      <c r="AE144" s="65"/>
      <c r="AF144" s="65"/>
      <c r="AG144" s="65"/>
      <c r="AH144" s="65"/>
      <c r="AI144" s="65"/>
      <c r="AJ144" s="65"/>
    </row>
    <row r="145" spans="1:36" ht="36">
      <c r="A145" s="65" t="s">
        <v>1410</v>
      </c>
      <c r="B145" s="66" t="s">
        <v>1952</v>
      </c>
      <c r="C145" s="65">
        <v>3</v>
      </c>
      <c r="D145" s="66">
        <v>3000000</v>
      </c>
      <c r="E145" s="65" t="s">
        <v>25</v>
      </c>
      <c r="F145" s="65" t="s">
        <v>1766</v>
      </c>
      <c r="G145" s="65"/>
      <c r="H145" s="66">
        <v>3000000</v>
      </c>
      <c r="I145" s="65">
        <v>2</v>
      </c>
      <c r="J145" s="65"/>
      <c r="K145" s="65"/>
      <c r="L145" s="65" t="s">
        <v>1953</v>
      </c>
      <c r="M145" s="65"/>
      <c r="N145" s="67"/>
      <c r="O145" s="24" t="s">
        <v>1412</v>
      </c>
      <c r="P145" s="68"/>
      <c r="Q145" s="65"/>
      <c r="R145" s="69"/>
      <c r="S145" s="69"/>
      <c r="T145" s="65"/>
      <c r="U145" s="65"/>
      <c r="V145" s="65"/>
      <c r="W145" s="65"/>
      <c r="X145" s="65"/>
      <c r="Y145" s="70"/>
      <c r="Z145" s="65"/>
      <c r="AA145" s="65"/>
      <c r="AB145" s="65"/>
      <c r="AC145" s="65"/>
      <c r="AD145" s="65"/>
      <c r="AE145" s="65"/>
      <c r="AF145" s="65"/>
      <c r="AG145" s="65"/>
      <c r="AH145" s="65"/>
      <c r="AI145" s="65"/>
      <c r="AJ145" s="65"/>
    </row>
    <row r="146" spans="1:36" ht="24">
      <c r="A146" s="65" t="s">
        <v>1941</v>
      </c>
      <c r="B146" s="66" t="s">
        <v>1942</v>
      </c>
      <c r="C146" s="65">
        <v>3</v>
      </c>
      <c r="D146" s="66">
        <v>50</v>
      </c>
      <c r="E146" s="65" t="s">
        <v>25</v>
      </c>
      <c r="F146" s="65" t="s">
        <v>81</v>
      </c>
      <c r="G146" s="65"/>
      <c r="H146" s="66">
        <v>50</v>
      </c>
      <c r="I146" s="65">
        <v>2</v>
      </c>
      <c r="J146" s="65"/>
      <c r="K146" s="65"/>
      <c r="L146" s="65" t="s">
        <v>1954</v>
      </c>
      <c r="M146" s="65"/>
      <c r="N146" s="67"/>
      <c r="O146" s="24" t="s">
        <v>1955</v>
      </c>
      <c r="P146" s="68"/>
      <c r="Q146" s="65"/>
      <c r="R146" s="69"/>
      <c r="S146" s="69"/>
      <c r="T146" s="65"/>
      <c r="U146" s="65"/>
      <c r="V146" s="65"/>
      <c r="W146" s="65"/>
      <c r="X146" s="65"/>
      <c r="Y146" s="70"/>
      <c r="Z146" s="65"/>
      <c r="AA146" s="65"/>
      <c r="AB146" s="65"/>
      <c r="AC146" s="65"/>
      <c r="AD146" s="65"/>
      <c r="AE146" s="65"/>
      <c r="AF146" s="65"/>
      <c r="AG146" s="65"/>
      <c r="AH146" s="65"/>
      <c r="AI146" s="65"/>
      <c r="AJ146" s="65"/>
    </row>
    <row r="147" spans="1:36" ht="60">
      <c r="A147" s="65" t="s">
        <v>943</v>
      </c>
      <c r="B147" s="66"/>
      <c r="C147" s="65">
        <v>9</v>
      </c>
      <c r="D147" s="66">
        <v>4000000</v>
      </c>
      <c r="E147" s="65" t="s">
        <v>1477</v>
      </c>
      <c r="F147" s="65" t="s">
        <v>1799</v>
      </c>
      <c r="G147" s="65" t="s">
        <v>31</v>
      </c>
      <c r="H147" s="66">
        <v>4000000</v>
      </c>
      <c r="I147" s="65">
        <v>2</v>
      </c>
      <c r="J147" s="65"/>
      <c r="K147" s="65"/>
      <c r="L147" s="65" t="s">
        <v>1956</v>
      </c>
      <c r="M147" s="65"/>
      <c r="N147" s="67"/>
      <c r="O147" s="24" t="s">
        <v>945</v>
      </c>
      <c r="P147" s="24" t="s">
        <v>1957</v>
      </c>
      <c r="Q147" s="65"/>
      <c r="R147" s="69"/>
      <c r="S147" s="69"/>
      <c r="T147" s="65"/>
      <c r="U147" s="65"/>
      <c r="V147" s="65"/>
      <c r="W147" s="65"/>
      <c r="X147" s="65"/>
      <c r="Y147" s="70"/>
      <c r="Z147" s="65"/>
      <c r="AA147" s="65"/>
      <c r="AB147" s="65"/>
      <c r="AC147" s="65"/>
      <c r="AD147" s="65"/>
      <c r="AE147" s="65"/>
      <c r="AF147" s="65"/>
      <c r="AG147" s="65"/>
      <c r="AH147" s="65"/>
      <c r="AI147" s="65"/>
      <c r="AJ147" s="65"/>
    </row>
    <row r="148" spans="1:36" ht="24">
      <c r="A148" s="65" t="s">
        <v>953</v>
      </c>
      <c r="B148" s="66" t="s">
        <v>954</v>
      </c>
      <c r="C148" s="65">
        <v>9</v>
      </c>
      <c r="D148" s="66" t="s">
        <v>107</v>
      </c>
      <c r="E148" s="65" t="s">
        <v>20</v>
      </c>
      <c r="F148" s="65" t="s">
        <v>10</v>
      </c>
      <c r="G148" s="65"/>
      <c r="H148" s="66" t="s">
        <v>107</v>
      </c>
      <c r="I148" s="65">
        <v>1</v>
      </c>
      <c r="J148" s="65"/>
      <c r="K148" s="65"/>
      <c r="L148" s="65" t="s">
        <v>1958</v>
      </c>
      <c r="M148" s="65"/>
      <c r="N148" s="67"/>
      <c r="O148" s="24" t="s">
        <v>1959</v>
      </c>
      <c r="P148" s="68"/>
      <c r="Q148" s="65"/>
      <c r="R148" s="69"/>
      <c r="S148" s="69"/>
      <c r="T148" s="65"/>
      <c r="U148" s="65"/>
      <c r="V148" s="65"/>
      <c r="W148" s="65"/>
      <c r="X148" s="65"/>
      <c r="Y148" s="70"/>
      <c r="Z148" s="65"/>
      <c r="AA148" s="65"/>
      <c r="AB148" s="65"/>
      <c r="AC148" s="65"/>
      <c r="AD148" s="65"/>
      <c r="AE148" s="65"/>
      <c r="AF148" s="65"/>
      <c r="AG148" s="65"/>
      <c r="AH148" s="65"/>
      <c r="AI148" s="65"/>
      <c r="AJ148" s="65"/>
    </row>
    <row r="149" spans="1:36" ht="60">
      <c r="A149" s="65" t="s">
        <v>893</v>
      </c>
      <c r="B149" s="66"/>
      <c r="C149" s="65" t="s">
        <v>1960</v>
      </c>
      <c r="D149" s="66">
        <v>160000000</v>
      </c>
      <c r="E149" s="65" t="s">
        <v>20</v>
      </c>
      <c r="F149" s="65" t="s">
        <v>10</v>
      </c>
      <c r="G149" s="65" t="s">
        <v>31</v>
      </c>
      <c r="H149" s="66">
        <v>160000000</v>
      </c>
      <c r="I149" s="65">
        <v>5</v>
      </c>
      <c r="J149" s="65"/>
      <c r="K149" s="65"/>
      <c r="L149" s="65" t="s">
        <v>1961</v>
      </c>
      <c r="M149" s="65"/>
      <c r="N149" s="67"/>
      <c r="O149" s="24" t="s">
        <v>1962</v>
      </c>
      <c r="P149" s="68"/>
      <c r="Q149" s="65"/>
      <c r="R149" s="69"/>
      <c r="S149" s="69"/>
      <c r="T149" s="65"/>
      <c r="U149" s="65"/>
      <c r="V149" s="65"/>
      <c r="W149" s="65"/>
      <c r="X149" s="65"/>
      <c r="Y149" s="70"/>
      <c r="Z149" s="65"/>
      <c r="AA149" s="65"/>
      <c r="AB149" s="65"/>
      <c r="AC149" s="65"/>
      <c r="AD149" s="65"/>
      <c r="AE149" s="65"/>
      <c r="AF149" s="65"/>
      <c r="AG149" s="65"/>
      <c r="AH149" s="65"/>
      <c r="AI149" s="65"/>
      <c r="AJ149" s="65"/>
    </row>
    <row r="150" spans="1:36" ht="72">
      <c r="A150" s="65" t="s">
        <v>1963</v>
      </c>
      <c r="B150" s="66"/>
      <c r="C150" s="65">
        <v>10</v>
      </c>
      <c r="D150" s="66">
        <v>20000000</v>
      </c>
      <c r="E150" s="65" t="s">
        <v>20</v>
      </c>
      <c r="F150" s="65" t="s">
        <v>1964</v>
      </c>
      <c r="G150" s="65" t="s">
        <v>1910</v>
      </c>
      <c r="H150" s="66">
        <v>20000000</v>
      </c>
      <c r="I150" s="65">
        <v>3</v>
      </c>
      <c r="J150" s="65"/>
      <c r="K150" s="65"/>
      <c r="L150" s="65" t="s">
        <v>1965</v>
      </c>
      <c r="M150" s="65"/>
      <c r="N150" s="67"/>
      <c r="O150" s="24" t="s">
        <v>885</v>
      </c>
      <c r="P150" s="68"/>
      <c r="Q150" s="65"/>
      <c r="R150" s="69"/>
      <c r="S150" s="69"/>
      <c r="T150" s="65"/>
      <c r="U150" s="65"/>
      <c r="V150" s="65"/>
      <c r="W150" s="65"/>
      <c r="X150" s="65"/>
      <c r="Y150" s="70"/>
      <c r="Z150" s="65"/>
      <c r="AA150" s="65"/>
      <c r="AB150" s="65"/>
      <c r="AC150" s="65"/>
      <c r="AD150" s="65"/>
      <c r="AE150" s="65"/>
      <c r="AF150" s="65"/>
      <c r="AG150" s="65"/>
      <c r="AH150" s="65"/>
      <c r="AI150" s="65"/>
      <c r="AJ150" s="65"/>
    </row>
    <row r="151" spans="1:36" ht="24">
      <c r="A151" s="65" t="s">
        <v>1966</v>
      </c>
      <c r="B151" s="66"/>
      <c r="C151" s="65">
        <v>9</v>
      </c>
      <c r="D151" s="66">
        <v>34000</v>
      </c>
      <c r="E151" s="65" t="s">
        <v>20</v>
      </c>
      <c r="F151" s="65" t="s">
        <v>1964</v>
      </c>
      <c r="G151" s="65" t="s">
        <v>1910</v>
      </c>
      <c r="H151" s="66">
        <v>34000</v>
      </c>
      <c r="I151" s="65">
        <v>1</v>
      </c>
      <c r="J151" s="65"/>
      <c r="K151" s="65"/>
      <c r="L151" s="65" t="s">
        <v>1967</v>
      </c>
      <c r="M151" s="65"/>
      <c r="N151" s="67"/>
      <c r="O151" s="24" t="s">
        <v>885</v>
      </c>
      <c r="P151" s="24" t="s">
        <v>1968</v>
      </c>
      <c r="Q151" s="65"/>
      <c r="R151" s="69"/>
      <c r="S151" s="69"/>
      <c r="T151" s="65"/>
      <c r="U151" s="65"/>
      <c r="V151" s="65"/>
      <c r="W151" s="65"/>
      <c r="X151" s="65"/>
      <c r="Y151" s="70"/>
      <c r="Z151" s="65"/>
      <c r="AA151" s="65"/>
      <c r="AB151" s="65"/>
      <c r="AC151" s="65"/>
      <c r="AD151" s="65"/>
      <c r="AE151" s="65"/>
      <c r="AF151" s="65"/>
      <c r="AG151" s="65"/>
      <c r="AH151" s="65"/>
      <c r="AI151" s="65"/>
      <c r="AJ151" s="65"/>
    </row>
    <row r="152" spans="1:36" ht="48">
      <c r="A152" s="65" t="s">
        <v>1071</v>
      </c>
      <c r="B152" s="66"/>
      <c r="C152" s="65">
        <v>8</v>
      </c>
      <c r="D152" s="66">
        <v>8700000</v>
      </c>
      <c r="E152" s="65" t="s">
        <v>111</v>
      </c>
      <c r="F152" s="65" t="s">
        <v>10</v>
      </c>
      <c r="G152" s="65" t="s">
        <v>1910</v>
      </c>
      <c r="H152" s="66">
        <v>8700000</v>
      </c>
      <c r="I152" s="65">
        <v>1</v>
      </c>
      <c r="J152" s="65"/>
      <c r="K152" s="65"/>
      <c r="L152" s="65" t="s">
        <v>1969</v>
      </c>
      <c r="M152" s="65"/>
      <c r="N152" s="67"/>
      <c r="O152" s="24" t="s">
        <v>1970</v>
      </c>
      <c r="P152" s="68"/>
      <c r="Q152" s="65"/>
      <c r="R152" s="69"/>
      <c r="S152" s="69"/>
      <c r="T152" s="65"/>
      <c r="U152" s="65"/>
      <c r="V152" s="65"/>
      <c r="W152" s="65"/>
      <c r="X152" s="65"/>
      <c r="Y152" s="70"/>
      <c r="Z152" s="65"/>
      <c r="AA152" s="65"/>
      <c r="AB152" s="65"/>
      <c r="AC152" s="65"/>
      <c r="AD152" s="65"/>
      <c r="AE152" s="65"/>
      <c r="AF152" s="65"/>
      <c r="AG152" s="65"/>
      <c r="AH152" s="65"/>
      <c r="AI152" s="65"/>
      <c r="AJ152" s="65"/>
    </row>
    <row r="153" spans="1:36" ht="24">
      <c r="A153" s="65" t="s">
        <v>1971</v>
      </c>
      <c r="B153" s="66"/>
      <c r="C153" s="65">
        <v>7</v>
      </c>
      <c r="D153" s="66">
        <v>13000000</v>
      </c>
      <c r="E153" s="65" t="s">
        <v>1972</v>
      </c>
      <c r="F153" s="65" t="s">
        <v>10</v>
      </c>
      <c r="G153" s="65" t="s">
        <v>1910</v>
      </c>
      <c r="H153" s="66">
        <v>13000000</v>
      </c>
      <c r="I153" s="65">
        <v>1</v>
      </c>
      <c r="J153" s="65"/>
      <c r="K153" s="65"/>
      <c r="L153" s="65" t="s">
        <v>1973</v>
      </c>
      <c r="M153" s="65"/>
      <c r="N153" s="67"/>
      <c r="O153" s="24" t="s">
        <v>885</v>
      </c>
      <c r="P153" s="24" t="s">
        <v>1974</v>
      </c>
      <c r="Q153" s="65"/>
      <c r="R153" s="69"/>
      <c r="S153" s="69"/>
      <c r="T153" s="65"/>
      <c r="U153" s="65"/>
      <c r="V153" s="65"/>
      <c r="W153" s="65"/>
      <c r="X153" s="65"/>
      <c r="Y153" s="70"/>
      <c r="Z153" s="65"/>
      <c r="AA153" s="65"/>
      <c r="AB153" s="65"/>
      <c r="AC153" s="65"/>
      <c r="AD153" s="65"/>
      <c r="AE153" s="65"/>
      <c r="AF153" s="65"/>
      <c r="AG153" s="65"/>
      <c r="AH153" s="65"/>
      <c r="AI153" s="65"/>
      <c r="AJ153" s="65"/>
    </row>
    <row r="154" spans="1:36" ht="48">
      <c r="A154" s="65" t="s">
        <v>1975</v>
      </c>
      <c r="B154" s="66"/>
      <c r="C154" s="65">
        <v>7</v>
      </c>
      <c r="D154" s="66">
        <v>35000000</v>
      </c>
      <c r="E154" s="65" t="s">
        <v>1976</v>
      </c>
      <c r="F154" s="65" t="s">
        <v>1964</v>
      </c>
      <c r="G154" s="65" t="s">
        <v>1910</v>
      </c>
      <c r="H154" s="66">
        <v>35000000</v>
      </c>
      <c r="I154" s="65">
        <v>2</v>
      </c>
      <c r="J154" s="65"/>
      <c r="K154" s="65"/>
      <c r="L154" s="65" t="s">
        <v>1977</v>
      </c>
      <c r="M154" s="65"/>
      <c r="N154" s="67"/>
      <c r="O154" s="24" t="s">
        <v>885</v>
      </c>
      <c r="P154" s="24" t="s">
        <v>1978</v>
      </c>
      <c r="Q154" s="65"/>
      <c r="R154" s="69"/>
      <c r="S154" s="69"/>
      <c r="T154" s="65"/>
      <c r="U154" s="65"/>
      <c r="V154" s="65"/>
      <c r="W154" s="65"/>
      <c r="X154" s="65"/>
      <c r="Y154" s="70"/>
      <c r="Z154" s="65"/>
      <c r="AA154" s="65"/>
      <c r="AB154" s="65"/>
      <c r="AC154" s="65"/>
      <c r="AD154" s="65"/>
      <c r="AE154" s="65"/>
      <c r="AF154" s="65"/>
      <c r="AG154" s="65"/>
      <c r="AH154" s="65"/>
      <c r="AI154" s="65"/>
      <c r="AJ154" s="65"/>
    </row>
    <row r="155" spans="1:36">
      <c r="A155" s="65"/>
      <c r="B155" s="66"/>
      <c r="C155" s="65"/>
      <c r="D155" s="66"/>
      <c r="E155" s="65"/>
      <c r="F155" s="65"/>
      <c r="G155" s="65"/>
      <c r="H155" s="66"/>
      <c r="I155" s="65"/>
      <c r="J155" s="65"/>
      <c r="K155" s="65"/>
      <c r="L155" s="65"/>
      <c r="M155" s="65"/>
      <c r="N155" s="67"/>
      <c r="O155" s="68"/>
      <c r="P155" s="68"/>
      <c r="Q155" s="65"/>
      <c r="R155" s="69"/>
      <c r="S155" s="69"/>
      <c r="T155" s="65"/>
      <c r="U155" s="65"/>
      <c r="V155" s="65"/>
      <c r="W155" s="65"/>
      <c r="X155" s="65"/>
      <c r="Y155" s="70"/>
      <c r="Z155" s="65"/>
      <c r="AA155" s="65"/>
      <c r="AB155" s="65"/>
      <c r="AC155" s="65"/>
      <c r="AD155" s="65"/>
      <c r="AE155" s="65"/>
      <c r="AF155" s="65"/>
      <c r="AG155" s="65"/>
      <c r="AH155" s="65"/>
      <c r="AI155" s="65"/>
      <c r="AJ155" s="65"/>
    </row>
    <row r="156" spans="1:36">
      <c r="A156" s="65"/>
      <c r="B156" s="66"/>
      <c r="C156" s="65"/>
      <c r="D156" s="66"/>
      <c r="E156" s="65"/>
      <c r="F156" s="65"/>
      <c r="G156" s="65"/>
      <c r="H156" s="66"/>
      <c r="I156" s="65"/>
      <c r="J156" s="65"/>
      <c r="K156" s="65"/>
      <c r="L156" s="65"/>
      <c r="M156" s="65"/>
      <c r="N156" s="67"/>
      <c r="O156" s="68"/>
      <c r="P156" s="68"/>
      <c r="Q156" s="65"/>
      <c r="R156" s="69"/>
      <c r="S156" s="69"/>
      <c r="T156" s="65"/>
      <c r="U156" s="65"/>
      <c r="V156" s="65"/>
      <c r="W156" s="65"/>
      <c r="X156" s="65"/>
      <c r="Y156" s="70"/>
      <c r="Z156" s="65"/>
      <c r="AA156" s="65"/>
      <c r="AB156" s="65"/>
      <c r="AC156" s="65"/>
      <c r="AD156" s="65"/>
      <c r="AE156" s="65"/>
      <c r="AF156" s="65"/>
      <c r="AG156" s="65"/>
      <c r="AH156" s="65"/>
      <c r="AI156" s="65"/>
      <c r="AJ156" s="65"/>
    </row>
    <row r="157" spans="1:36">
      <c r="A157" s="65"/>
      <c r="B157" s="66"/>
      <c r="C157" s="65"/>
      <c r="D157" s="66"/>
      <c r="E157" s="65"/>
      <c r="F157" s="65"/>
      <c r="G157" s="65"/>
      <c r="H157" s="66"/>
      <c r="I157" s="65"/>
      <c r="J157" s="65"/>
      <c r="K157" s="65"/>
      <c r="L157" s="65"/>
      <c r="M157" s="65"/>
      <c r="N157" s="67"/>
      <c r="O157" s="68"/>
      <c r="P157" s="68"/>
      <c r="Q157" s="65"/>
      <c r="R157" s="69"/>
      <c r="S157" s="69"/>
      <c r="T157" s="65"/>
      <c r="U157" s="65"/>
      <c r="V157" s="65"/>
      <c r="W157" s="65"/>
      <c r="X157" s="65"/>
      <c r="Y157" s="70"/>
      <c r="Z157" s="65"/>
      <c r="AA157" s="65"/>
      <c r="AB157" s="65"/>
      <c r="AC157" s="65"/>
      <c r="AD157" s="65"/>
      <c r="AE157" s="65"/>
      <c r="AF157" s="65"/>
      <c r="AG157" s="65"/>
      <c r="AH157" s="65"/>
      <c r="AI157" s="65"/>
      <c r="AJ157" s="65"/>
    </row>
    <row r="158" spans="1:36">
      <c r="A158" s="65"/>
      <c r="B158" s="66"/>
      <c r="C158" s="65"/>
      <c r="D158" s="66"/>
      <c r="E158" s="65"/>
      <c r="F158" s="65"/>
      <c r="G158" s="65"/>
      <c r="H158" s="66"/>
      <c r="I158" s="65"/>
      <c r="J158" s="65"/>
      <c r="K158" s="65"/>
      <c r="L158" s="65"/>
      <c r="M158" s="65"/>
      <c r="N158" s="67"/>
      <c r="O158" s="68"/>
      <c r="P158" s="68"/>
      <c r="Q158" s="65"/>
      <c r="R158" s="69"/>
      <c r="S158" s="69"/>
      <c r="T158" s="65"/>
      <c r="U158" s="65"/>
      <c r="V158" s="65"/>
      <c r="W158" s="65"/>
      <c r="X158" s="65"/>
      <c r="Y158" s="70"/>
      <c r="Z158" s="65"/>
      <c r="AA158" s="65"/>
      <c r="AB158" s="65"/>
      <c r="AC158" s="65"/>
      <c r="AD158" s="65"/>
      <c r="AE158" s="65"/>
      <c r="AF158" s="65"/>
      <c r="AG158" s="65"/>
      <c r="AH158" s="65"/>
      <c r="AI158" s="65"/>
      <c r="AJ158" s="65"/>
    </row>
    <row r="159" spans="1:36">
      <c r="A159" s="65"/>
      <c r="B159" s="66"/>
      <c r="C159" s="65"/>
      <c r="D159" s="66"/>
      <c r="E159" s="65"/>
      <c r="F159" s="65"/>
      <c r="G159" s="65"/>
      <c r="H159" s="66"/>
      <c r="I159" s="65"/>
      <c r="J159" s="65"/>
      <c r="K159" s="65"/>
      <c r="L159" s="65"/>
      <c r="M159" s="65"/>
      <c r="N159" s="67"/>
      <c r="O159" s="68"/>
      <c r="P159" s="68"/>
      <c r="Q159" s="65"/>
      <c r="R159" s="69"/>
      <c r="S159" s="69"/>
      <c r="T159" s="65"/>
      <c r="U159" s="65"/>
      <c r="V159" s="65"/>
      <c r="W159" s="65"/>
      <c r="X159" s="65"/>
      <c r="Y159" s="70"/>
      <c r="Z159" s="65"/>
      <c r="AA159" s="65"/>
      <c r="AB159" s="65"/>
      <c r="AC159" s="65"/>
      <c r="AD159" s="65"/>
      <c r="AE159" s="65"/>
      <c r="AF159" s="65"/>
      <c r="AG159" s="65"/>
      <c r="AH159" s="65"/>
      <c r="AI159" s="65"/>
      <c r="AJ159" s="65"/>
    </row>
  </sheetData>
  <hyperlinks>
    <hyperlink ref="O4" r:id="rId1" xr:uid="{00000000-0004-0000-0B00-000000000000}"/>
    <hyperlink ref="P4" r:id="rId2" xr:uid="{00000000-0004-0000-0B00-000001000000}"/>
    <hyperlink ref="O5" r:id="rId3" xr:uid="{00000000-0004-0000-0B00-000002000000}"/>
    <hyperlink ref="P5" r:id="rId4" xr:uid="{00000000-0004-0000-0B00-000003000000}"/>
    <hyperlink ref="O6" r:id="rId5" xr:uid="{00000000-0004-0000-0B00-000004000000}"/>
    <hyperlink ref="P6" r:id="rId6" xr:uid="{00000000-0004-0000-0B00-000005000000}"/>
    <hyperlink ref="O7" r:id="rId7" xr:uid="{00000000-0004-0000-0B00-000006000000}"/>
    <hyperlink ref="P7" r:id="rId8" xr:uid="{00000000-0004-0000-0B00-000007000000}"/>
    <hyperlink ref="O8" r:id="rId9" xr:uid="{00000000-0004-0000-0B00-000008000000}"/>
    <hyperlink ref="O9" r:id="rId10" xr:uid="{00000000-0004-0000-0B00-000009000000}"/>
    <hyperlink ref="O10" r:id="rId11" xr:uid="{00000000-0004-0000-0B00-00000A000000}"/>
    <hyperlink ref="P10" r:id="rId12" xr:uid="{00000000-0004-0000-0B00-00000B000000}"/>
    <hyperlink ref="O11" r:id="rId13" xr:uid="{00000000-0004-0000-0B00-00000C000000}"/>
    <hyperlink ref="P11" r:id="rId14" xr:uid="{00000000-0004-0000-0B00-00000D000000}"/>
    <hyperlink ref="O12" r:id="rId15" xr:uid="{00000000-0004-0000-0B00-00000E000000}"/>
    <hyperlink ref="O13" r:id="rId16" xr:uid="{00000000-0004-0000-0B00-00000F000000}"/>
    <hyperlink ref="P13" r:id="rId17" xr:uid="{00000000-0004-0000-0B00-000010000000}"/>
    <hyperlink ref="O14" r:id="rId18" xr:uid="{00000000-0004-0000-0B00-000011000000}"/>
    <hyperlink ref="P14" r:id="rId19" xr:uid="{00000000-0004-0000-0B00-000012000000}"/>
    <hyperlink ref="O15" r:id="rId20" xr:uid="{00000000-0004-0000-0B00-000013000000}"/>
    <hyperlink ref="P15" r:id="rId21" xr:uid="{00000000-0004-0000-0B00-000014000000}"/>
    <hyperlink ref="O16" r:id="rId22" xr:uid="{00000000-0004-0000-0B00-000015000000}"/>
    <hyperlink ref="O17" r:id="rId23" xr:uid="{00000000-0004-0000-0B00-000016000000}"/>
    <hyperlink ref="O18" r:id="rId24" xr:uid="{00000000-0004-0000-0B00-000017000000}"/>
    <hyperlink ref="O19" r:id="rId25" xr:uid="{00000000-0004-0000-0B00-000018000000}"/>
    <hyperlink ref="O20" r:id="rId26" xr:uid="{00000000-0004-0000-0B00-000019000000}"/>
    <hyperlink ref="O21" r:id="rId27" xr:uid="{00000000-0004-0000-0B00-00001A000000}"/>
    <hyperlink ref="O22" r:id="rId28" xr:uid="{00000000-0004-0000-0B00-00001B000000}"/>
    <hyperlink ref="O23" r:id="rId29" xr:uid="{00000000-0004-0000-0B00-00001C000000}"/>
    <hyperlink ref="P23" r:id="rId30" xr:uid="{00000000-0004-0000-0B00-00001D000000}"/>
    <hyperlink ref="S23" r:id="rId31" xr:uid="{00000000-0004-0000-0B00-00001E000000}"/>
    <hyperlink ref="O24" r:id="rId32" xr:uid="{00000000-0004-0000-0B00-00001F000000}"/>
    <hyperlink ref="O25" r:id="rId33" xr:uid="{00000000-0004-0000-0B00-000020000000}"/>
    <hyperlink ref="P25" r:id="rId34" location="5" xr:uid="{00000000-0004-0000-0B00-000021000000}"/>
    <hyperlink ref="S25" r:id="rId35" xr:uid="{00000000-0004-0000-0B00-000022000000}"/>
    <hyperlink ref="O26" r:id="rId36" xr:uid="{00000000-0004-0000-0B00-000023000000}"/>
    <hyperlink ref="P26" r:id="rId37" xr:uid="{00000000-0004-0000-0B00-000024000000}"/>
    <hyperlink ref="O27" r:id="rId38" xr:uid="{00000000-0004-0000-0B00-000025000000}"/>
    <hyperlink ref="P27" r:id="rId39" xr:uid="{00000000-0004-0000-0B00-000026000000}"/>
    <hyperlink ref="O28" r:id="rId40" location=".UFpUVqRYtmg" xr:uid="{00000000-0004-0000-0B00-000027000000}"/>
    <hyperlink ref="P28" r:id="rId41" xr:uid="{00000000-0004-0000-0B00-000028000000}"/>
    <hyperlink ref="O29" r:id="rId42" xr:uid="{00000000-0004-0000-0B00-000029000000}"/>
    <hyperlink ref="O30" r:id="rId43" xr:uid="{00000000-0004-0000-0B00-00002A000000}"/>
    <hyperlink ref="P30" r:id="rId44" xr:uid="{00000000-0004-0000-0B00-00002B000000}"/>
    <hyperlink ref="O31" r:id="rId45" xr:uid="{00000000-0004-0000-0B00-00002C000000}"/>
    <hyperlink ref="P31" r:id="rId46" xr:uid="{00000000-0004-0000-0B00-00002D000000}"/>
    <hyperlink ref="O32" r:id="rId47" xr:uid="{00000000-0004-0000-0B00-00002E000000}"/>
    <hyperlink ref="P32" r:id="rId48" xr:uid="{00000000-0004-0000-0B00-00002F000000}"/>
    <hyperlink ref="O33" r:id="rId49" xr:uid="{00000000-0004-0000-0B00-000030000000}"/>
    <hyperlink ref="O34" r:id="rId50" xr:uid="{00000000-0004-0000-0B00-000031000000}"/>
    <hyperlink ref="P34" r:id="rId51" xr:uid="{00000000-0004-0000-0B00-000032000000}"/>
    <hyperlink ref="A35" r:id="rId52" xr:uid="{00000000-0004-0000-0B00-000033000000}"/>
    <hyperlink ref="O35" r:id="rId53" xr:uid="{00000000-0004-0000-0B00-000034000000}"/>
    <hyperlink ref="O36" r:id="rId54" xr:uid="{00000000-0004-0000-0B00-000035000000}"/>
    <hyperlink ref="O37" r:id="rId55" xr:uid="{00000000-0004-0000-0B00-000036000000}"/>
    <hyperlink ref="O38" r:id="rId56" xr:uid="{00000000-0004-0000-0B00-000037000000}"/>
    <hyperlink ref="P38" r:id="rId57" xr:uid="{00000000-0004-0000-0B00-000038000000}"/>
    <hyperlink ref="O39" r:id="rId58" xr:uid="{00000000-0004-0000-0B00-000039000000}"/>
    <hyperlink ref="O40" r:id="rId59" xr:uid="{00000000-0004-0000-0B00-00003A000000}"/>
    <hyperlink ref="O41" r:id="rId60" xr:uid="{00000000-0004-0000-0B00-00003B000000}"/>
    <hyperlink ref="O42" r:id="rId61" xr:uid="{00000000-0004-0000-0B00-00003C000000}"/>
    <hyperlink ref="O43" r:id="rId62" xr:uid="{00000000-0004-0000-0B00-00003D000000}"/>
    <hyperlink ref="O44" r:id="rId63" xr:uid="{00000000-0004-0000-0B00-00003E000000}"/>
    <hyperlink ref="O45" r:id="rId64" xr:uid="{00000000-0004-0000-0B00-00003F000000}"/>
    <hyperlink ref="O46" r:id="rId65" xr:uid="{00000000-0004-0000-0B00-000040000000}"/>
    <hyperlink ref="O47" r:id="rId66" xr:uid="{00000000-0004-0000-0B00-000041000000}"/>
    <hyperlink ref="O48" r:id="rId67" xr:uid="{00000000-0004-0000-0B00-000042000000}"/>
    <hyperlink ref="O49" r:id="rId68" xr:uid="{00000000-0004-0000-0B00-000043000000}"/>
    <hyperlink ref="O50" r:id="rId69" xr:uid="{00000000-0004-0000-0B00-000044000000}"/>
    <hyperlink ref="P50" r:id="rId70" xr:uid="{00000000-0004-0000-0B00-000045000000}"/>
    <hyperlink ref="O51" r:id="rId71" xr:uid="{00000000-0004-0000-0B00-000046000000}"/>
    <hyperlink ref="P51" r:id="rId72" xr:uid="{00000000-0004-0000-0B00-000047000000}"/>
    <hyperlink ref="O52" r:id="rId73" xr:uid="{00000000-0004-0000-0B00-000048000000}"/>
    <hyperlink ref="O53" r:id="rId74" xr:uid="{00000000-0004-0000-0B00-000049000000}"/>
    <hyperlink ref="P53" r:id="rId75" xr:uid="{00000000-0004-0000-0B00-00004A000000}"/>
    <hyperlink ref="O54" r:id="rId76" xr:uid="{00000000-0004-0000-0B00-00004B000000}"/>
    <hyperlink ref="P54" r:id="rId77" xr:uid="{00000000-0004-0000-0B00-00004C000000}"/>
    <hyperlink ref="O55" r:id="rId78" xr:uid="{00000000-0004-0000-0B00-00004D000000}"/>
    <hyperlink ref="P55" r:id="rId79" xr:uid="{00000000-0004-0000-0B00-00004E000000}"/>
    <hyperlink ref="O56" r:id="rId80" xr:uid="{00000000-0004-0000-0B00-00004F000000}"/>
    <hyperlink ref="P56" r:id="rId81" xr:uid="{00000000-0004-0000-0B00-000050000000}"/>
    <hyperlink ref="O57" r:id="rId82" xr:uid="{00000000-0004-0000-0B00-000051000000}"/>
    <hyperlink ref="P57" r:id="rId83" xr:uid="{00000000-0004-0000-0B00-000052000000}"/>
    <hyperlink ref="O58" r:id="rId84" xr:uid="{00000000-0004-0000-0B00-000053000000}"/>
    <hyperlink ref="O59" r:id="rId85" xr:uid="{00000000-0004-0000-0B00-000054000000}"/>
    <hyperlink ref="O60" r:id="rId86" xr:uid="{00000000-0004-0000-0B00-000055000000}"/>
    <hyperlink ref="O61" r:id="rId87" xr:uid="{00000000-0004-0000-0B00-000056000000}"/>
    <hyperlink ref="O62" r:id="rId88" xr:uid="{00000000-0004-0000-0B00-000057000000}"/>
    <hyperlink ref="O63" r:id="rId89" xr:uid="{00000000-0004-0000-0B00-000058000000}"/>
    <hyperlink ref="A64" r:id="rId90" xr:uid="{00000000-0004-0000-0B00-000059000000}"/>
    <hyperlink ref="O64" r:id="rId91" xr:uid="{00000000-0004-0000-0B00-00005A000000}"/>
    <hyperlink ref="O65" r:id="rId92" xr:uid="{00000000-0004-0000-0B00-00005B000000}"/>
    <hyperlink ref="O66" r:id="rId93" xr:uid="{00000000-0004-0000-0B00-00005C000000}"/>
    <hyperlink ref="O67" r:id="rId94" xr:uid="{00000000-0004-0000-0B00-00005D000000}"/>
    <hyperlink ref="O68" r:id="rId95" xr:uid="{00000000-0004-0000-0B00-00005E000000}"/>
    <hyperlink ref="P68" r:id="rId96" xr:uid="{00000000-0004-0000-0B00-00005F000000}"/>
    <hyperlink ref="O69" r:id="rId97" xr:uid="{00000000-0004-0000-0B00-000060000000}"/>
    <hyperlink ref="P69" r:id="rId98" xr:uid="{00000000-0004-0000-0B00-000061000000}"/>
    <hyperlink ref="O70" r:id="rId99" xr:uid="{00000000-0004-0000-0B00-000062000000}"/>
    <hyperlink ref="P70" r:id="rId100" xr:uid="{00000000-0004-0000-0B00-000063000000}"/>
    <hyperlink ref="O71" r:id="rId101" xr:uid="{00000000-0004-0000-0B00-000064000000}"/>
    <hyperlink ref="O72" r:id="rId102" xr:uid="{00000000-0004-0000-0B00-000065000000}"/>
    <hyperlink ref="P72" r:id="rId103" xr:uid="{00000000-0004-0000-0B00-000066000000}"/>
    <hyperlink ref="O73" r:id="rId104" xr:uid="{00000000-0004-0000-0B00-000067000000}"/>
    <hyperlink ref="P73" r:id="rId105" xr:uid="{00000000-0004-0000-0B00-000068000000}"/>
    <hyperlink ref="O74" r:id="rId106" xr:uid="{00000000-0004-0000-0B00-000069000000}"/>
    <hyperlink ref="O75" r:id="rId107" xr:uid="{00000000-0004-0000-0B00-00006A000000}"/>
    <hyperlink ref="O76" r:id="rId108" xr:uid="{00000000-0004-0000-0B00-00006B000000}"/>
    <hyperlink ref="P76" r:id="rId109" xr:uid="{00000000-0004-0000-0B00-00006C000000}"/>
    <hyperlink ref="O77" r:id="rId110" xr:uid="{00000000-0004-0000-0B00-00006D000000}"/>
    <hyperlink ref="P77" r:id="rId111" xr:uid="{00000000-0004-0000-0B00-00006E000000}"/>
    <hyperlink ref="O78" r:id="rId112" xr:uid="{00000000-0004-0000-0B00-00006F000000}"/>
    <hyperlink ref="O79" r:id="rId113" xr:uid="{00000000-0004-0000-0B00-000070000000}"/>
    <hyperlink ref="O80" r:id="rId114" xr:uid="{00000000-0004-0000-0B00-000071000000}"/>
    <hyperlink ref="O81" r:id="rId115" xr:uid="{00000000-0004-0000-0B00-000072000000}"/>
    <hyperlink ref="A82" r:id="rId116" xr:uid="{00000000-0004-0000-0B00-000073000000}"/>
    <hyperlink ref="O82" r:id="rId117" xr:uid="{00000000-0004-0000-0B00-000074000000}"/>
    <hyperlink ref="P82" r:id="rId118" xr:uid="{00000000-0004-0000-0B00-000075000000}"/>
    <hyperlink ref="O83" r:id="rId119" location=".UFjFaKRYtmg" xr:uid="{00000000-0004-0000-0B00-000076000000}"/>
    <hyperlink ref="P83" r:id="rId120" xr:uid="{00000000-0004-0000-0B00-000077000000}"/>
    <hyperlink ref="O84" r:id="rId121" xr:uid="{00000000-0004-0000-0B00-000078000000}"/>
    <hyperlink ref="O85" r:id="rId122" xr:uid="{00000000-0004-0000-0B00-000079000000}"/>
    <hyperlink ref="P85" r:id="rId123" xr:uid="{00000000-0004-0000-0B00-00007A000000}"/>
    <hyperlink ref="O86" r:id="rId124" xr:uid="{00000000-0004-0000-0B00-00007B000000}"/>
    <hyperlink ref="O87" r:id="rId125" xr:uid="{00000000-0004-0000-0B00-00007C000000}"/>
    <hyperlink ref="O88" r:id="rId126" xr:uid="{00000000-0004-0000-0B00-00007D000000}"/>
    <hyperlink ref="P88" r:id="rId127" xr:uid="{00000000-0004-0000-0B00-00007E000000}"/>
    <hyperlink ref="O89" r:id="rId128" xr:uid="{00000000-0004-0000-0B00-00007F000000}"/>
    <hyperlink ref="P89" r:id="rId129" xr:uid="{00000000-0004-0000-0B00-000080000000}"/>
    <hyperlink ref="O90" r:id="rId130" xr:uid="{00000000-0004-0000-0B00-000081000000}"/>
    <hyperlink ref="O91" r:id="rId131" xr:uid="{00000000-0004-0000-0B00-000082000000}"/>
    <hyperlink ref="P91" r:id="rId132" xr:uid="{00000000-0004-0000-0B00-000083000000}"/>
    <hyperlink ref="O92" r:id="rId133" xr:uid="{00000000-0004-0000-0B00-000084000000}"/>
    <hyperlink ref="O93" r:id="rId134" xr:uid="{00000000-0004-0000-0B00-000085000000}"/>
    <hyperlink ref="P93" r:id="rId135" xr:uid="{00000000-0004-0000-0B00-000086000000}"/>
    <hyperlink ref="O94" r:id="rId136" xr:uid="{00000000-0004-0000-0B00-000087000000}"/>
    <hyperlink ref="O95" r:id="rId137" xr:uid="{00000000-0004-0000-0B00-000088000000}"/>
    <hyperlink ref="P95" r:id="rId138" xr:uid="{00000000-0004-0000-0B00-000089000000}"/>
    <hyperlink ref="O96" r:id="rId139" xr:uid="{00000000-0004-0000-0B00-00008A000000}"/>
    <hyperlink ref="O97" r:id="rId140" xr:uid="{00000000-0004-0000-0B00-00008B000000}"/>
    <hyperlink ref="P97" r:id="rId141" xr:uid="{00000000-0004-0000-0B00-00008C000000}"/>
    <hyperlink ref="O98" r:id="rId142" xr:uid="{00000000-0004-0000-0B00-00008D000000}"/>
    <hyperlink ref="O99" r:id="rId143" xr:uid="{00000000-0004-0000-0B00-00008E000000}"/>
    <hyperlink ref="O100" r:id="rId144" xr:uid="{00000000-0004-0000-0B00-00008F000000}"/>
    <hyperlink ref="P100" r:id="rId145" xr:uid="{00000000-0004-0000-0B00-000090000000}"/>
    <hyperlink ref="O101" r:id="rId146" xr:uid="{00000000-0004-0000-0B00-000091000000}"/>
    <hyperlink ref="O102" r:id="rId147" xr:uid="{00000000-0004-0000-0B00-000092000000}"/>
    <hyperlink ref="P102" r:id="rId148" xr:uid="{00000000-0004-0000-0B00-000093000000}"/>
    <hyperlink ref="O103" r:id="rId149" xr:uid="{00000000-0004-0000-0B00-000094000000}"/>
    <hyperlink ref="O104" r:id="rId150" xr:uid="{00000000-0004-0000-0B00-000095000000}"/>
    <hyperlink ref="P104" r:id="rId151" xr:uid="{00000000-0004-0000-0B00-000096000000}"/>
    <hyperlink ref="O105" r:id="rId152" xr:uid="{00000000-0004-0000-0B00-000097000000}"/>
    <hyperlink ref="P105" r:id="rId153" xr:uid="{00000000-0004-0000-0B00-000098000000}"/>
    <hyperlink ref="O106" r:id="rId154" xr:uid="{00000000-0004-0000-0B00-000099000000}"/>
    <hyperlink ref="O107" r:id="rId155" xr:uid="{00000000-0004-0000-0B00-00009A000000}"/>
    <hyperlink ref="P107" r:id="rId156" xr:uid="{00000000-0004-0000-0B00-00009B000000}"/>
    <hyperlink ref="O108" r:id="rId157" xr:uid="{00000000-0004-0000-0B00-00009C000000}"/>
    <hyperlink ref="A109" r:id="rId158" xr:uid="{00000000-0004-0000-0B00-00009D000000}"/>
    <hyperlink ref="O109" r:id="rId159" xr:uid="{00000000-0004-0000-0B00-00009E000000}"/>
    <hyperlink ref="O110" r:id="rId160" xr:uid="{00000000-0004-0000-0B00-00009F000000}"/>
    <hyperlink ref="O111" r:id="rId161" xr:uid="{00000000-0004-0000-0B00-0000A0000000}"/>
    <hyperlink ref="P111" r:id="rId162" xr:uid="{00000000-0004-0000-0B00-0000A1000000}"/>
    <hyperlink ref="O112" r:id="rId163" xr:uid="{00000000-0004-0000-0B00-0000A2000000}"/>
    <hyperlink ref="O113" r:id="rId164" xr:uid="{00000000-0004-0000-0B00-0000A3000000}"/>
    <hyperlink ref="P113" r:id="rId165" xr:uid="{00000000-0004-0000-0B00-0000A4000000}"/>
    <hyperlink ref="O114" r:id="rId166" xr:uid="{00000000-0004-0000-0B00-0000A5000000}"/>
    <hyperlink ref="O115" r:id="rId167" xr:uid="{00000000-0004-0000-0B00-0000A6000000}"/>
    <hyperlink ref="P115" r:id="rId168" location=".UFi-HaRYtmg" xr:uid="{00000000-0004-0000-0B00-0000A7000000}"/>
    <hyperlink ref="O116" r:id="rId169" xr:uid="{00000000-0004-0000-0B00-0000A8000000}"/>
    <hyperlink ref="O117" r:id="rId170" xr:uid="{00000000-0004-0000-0B00-0000A9000000}"/>
    <hyperlink ref="A118" r:id="rId171" xr:uid="{00000000-0004-0000-0B00-0000AA000000}"/>
    <hyperlink ref="O118" r:id="rId172" xr:uid="{00000000-0004-0000-0B00-0000AB000000}"/>
    <hyperlink ref="O119" r:id="rId173" xr:uid="{00000000-0004-0000-0B00-0000AC000000}"/>
    <hyperlink ref="O120" r:id="rId174" xr:uid="{00000000-0004-0000-0B00-0000AD000000}"/>
    <hyperlink ref="P120" r:id="rId175" xr:uid="{00000000-0004-0000-0B00-0000AE000000}"/>
    <hyperlink ref="O121" r:id="rId176" xr:uid="{00000000-0004-0000-0B00-0000AF000000}"/>
    <hyperlink ref="O122" r:id="rId177" xr:uid="{00000000-0004-0000-0B00-0000B0000000}"/>
    <hyperlink ref="P122" r:id="rId178" xr:uid="{00000000-0004-0000-0B00-0000B1000000}"/>
    <hyperlink ref="O123" r:id="rId179" xr:uid="{00000000-0004-0000-0B00-0000B2000000}"/>
    <hyperlink ref="O124" r:id="rId180" location=".UFiz7aRYtmg" xr:uid="{00000000-0004-0000-0B00-0000B3000000}"/>
    <hyperlink ref="P124" r:id="rId181" xr:uid="{00000000-0004-0000-0B00-0000B4000000}"/>
    <hyperlink ref="O125" r:id="rId182" xr:uid="{00000000-0004-0000-0B00-0000B5000000}"/>
    <hyperlink ref="P125" r:id="rId183" xr:uid="{00000000-0004-0000-0B00-0000B6000000}"/>
    <hyperlink ref="O126" r:id="rId184" location=".UFcROxgUwaA" xr:uid="{00000000-0004-0000-0B00-0000B7000000}"/>
    <hyperlink ref="O127" r:id="rId185" xr:uid="{00000000-0004-0000-0B00-0000B8000000}"/>
    <hyperlink ref="P127" r:id="rId186" location=".UFcN8RgUwaA" xr:uid="{00000000-0004-0000-0B00-0000B9000000}"/>
    <hyperlink ref="O128" r:id="rId187" xr:uid="{00000000-0004-0000-0B00-0000BA000000}"/>
    <hyperlink ref="O129" r:id="rId188" xr:uid="{00000000-0004-0000-0B00-0000BB000000}"/>
    <hyperlink ref="O130" r:id="rId189" xr:uid="{00000000-0004-0000-0B00-0000BC000000}"/>
    <hyperlink ref="O131" r:id="rId190" xr:uid="{00000000-0004-0000-0B00-0000BD000000}"/>
    <hyperlink ref="O132" r:id="rId191" xr:uid="{00000000-0004-0000-0B00-0000BE000000}"/>
    <hyperlink ref="O133" r:id="rId192" xr:uid="{00000000-0004-0000-0B00-0000BF000000}"/>
    <hyperlink ref="O134" r:id="rId193" xr:uid="{00000000-0004-0000-0B00-0000C0000000}"/>
    <hyperlink ref="O135" r:id="rId194" xr:uid="{00000000-0004-0000-0B00-0000C1000000}"/>
    <hyperlink ref="O136" r:id="rId195" xr:uid="{00000000-0004-0000-0B00-0000C2000000}"/>
    <hyperlink ref="O137" r:id="rId196" xr:uid="{00000000-0004-0000-0B00-0000C3000000}"/>
    <hyperlink ref="O138" r:id="rId197" xr:uid="{00000000-0004-0000-0B00-0000C4000000}"/>
    <hyperlink ref="O139" r:id="rId198" xr:uid="{00000000-0004-0000-0B00-0000C5000000}"/>
    <hyperlink ref="O140" r:id="rId199" xr:uid="{00000000-0004-0000-0B00-0000C6000000}"/>
    <hyperlink ref="O141" r:id="rId200" xr:uid="{00000000-0004-0000-0B00-0000C7000000}"/>
    <hyperlink ref="O142" r:id="rId201" xr:uid="{00000000-0004-0000-0B00-0000C8000000}"/>
    <hyperlink ref="O143" r:id="rId202" xr:uid="{00000000-0004-0000-0B00-0000C9000000}"/>
    <hyperlink ref="O144" r:id="rId203" xr:uid="{00000000-0004-0000-0B00-0000CA000000}"/>
    <hyperlink ref="O145" r:id="rId204" xr:uid="{00000000-0004-0000-0B00-0000CB000000}"/>
    <hyperlink ref="O146" r:id="rId205" xr:uid="{00000000-0004-0000-0B00-0000CC000000}"/>
    <hyperlink ref="O147" r:id="rId206" xr:uid="{00000000-0004-0000-0B00-0000CD000000}"/>
    <hyperlink ref="P147" r:id="rId207" xr:uid="{00000000-0004-0000-0B00-0000CE000000}"/>
    <hyperlink ref="O148" r:id="rId208" xr:uid="{00000000-0004-0000-0B00-0000CF000000}"/>
    <hyperlink ref="O149" r:id="rId209" xr:uid="{00000000-0004-0000-0B00-0000D0000000}"/>
    <hyperlink ref="O150" r:id="rId210" xr:uid="{00000000-0004-0000-0B00-0000D1000000}"/>
    <hyperlink ref="O151" r:id="rId211" xr:uid="{00000000-0004-0000-0B00-0000D2000000}"/>
    <hyperlink ref="P151" r:id="rId212" xr:uid="{00000000-0004-0000-0B00-0000D3000000}"/>
    <hyperlink ref="O152" r:id="rId213" xr:uid="{00000000-0004-0000-0B00-0000D4000000}"/>
    <hyperlink ref="O153" r:id="rId214" xr:uid="{00000000-0004-0000-0B00-0000D5000000}"/>
    <hyperlink ref="P153" r:id="rId215" xr:uid="{00000000-0004-0000-0B00-0000D6000000}"/>
    <hyperlink ref="O154" r:id="rId216" xr:uid="{00000000-0004-0000-0B00-0000D7000000}"/>
    <hyperlink ref="P154" r:id="rId217" xr:uid="{00000000-0004-0000-0B00-0000D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Breaches</vt:lpstr>
      <vt:lpstr>pre-viz sheet</vt:lpstr>
      <vt:lpstr>staging sheet</vt:lpstr>
      <vt:lpstr>full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 Hodge</cp:lastModifiedBy>
  <dcterms:modified xsi:type="dcterms:W3CDTF">2023-07-09T06:15:10Z</dcterms:modified>
</cp:coreProperties>
</file>