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tinsinghal/Dropbox/GithubCodeupdate/"/>
    </mc:Choice>
  </mc:AlternateContent>
  <xr:revisionPtr revIDLastSave="0" documentId="13_ncr:1_{2938E6BC-6555-1F4C-919B-13FAFCC77E37}" xr6:coauthVersionLast="47" xr6:coauthVersionMax="47" xr10:uidLastSave="{00000000-0000-0000-0000-000000000000}"/>
  <bookViews>
    <workbookView xWindow="13940" yWindow="540" windowWidth="22900" windowHeight="21060" xr2:uid="{00000000-000D-0000-FFFF-FFFF00000000}"/>
  </bookViews>
  <sheets>
    <sheet name="MinTelcomCarrierCallRoutingCost" sheetId="1" r:id="rId1"/>
  </sheets>
  <definedNames>
    <definedName name="solver_adj" localSheetId="0" hidden="1">MinTelcomCarrierCallRoutingCost!$N$5:$W$13,MinTelcomCarrierCallRoutingCost!$V$26:$V$34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MinTelcomCarrierCallRoutingCost!$B$24:$B$26</definedName>
    <definedName name="solver_lhs10" localSheetId="0" hidden="1">MinTelcomCarrierCallRoutingCost!$V$26:$V$34</definedName>
    <definedName name="solver_lhs2" localSheetId="0" hidden="1">MinTelcomCarrierCallRoutingCost!$B$28:$B$30</definedName>
    <definedName name="solver_lhs3" localSheetId="0" hidden="1">MinTelcomCarrierCallRoutingCost!$D$24:$D$26</definedName>
    <definedName name="solver_lhs4" localSheetId="0" hidden="1">MinTelcomCarrierCallRoutingCost!$D$28:$D$30</definedName>
    <definedName name="solver_lhs5" localSheetId="0" hidden="1">MinTelcomCarrierCallRoutingCost!$N$20:$W$20</definedName>
    <definedName name="solver_lhs6" localSheetId="0" hidden="1">MinTelcomCarrierCallRoutingCost!$N$5:$W$13</definedName>
    <definedName name="solver_lhs7" localSheetId="0" hidden="1">MinTelcomCarrierCallRoutingCost!$N$5:$W$13</definedName>
    <definedName name="solver_lhs8" localSheetId="0" hidden="1">MinTelcomCarrierCallRoutingCost!$O$26:$O$34</definedName>
    <definedName name="solver_lhs9" localSheetId="0" hidden="1">MinTelcomCarrierCallRoutingCost!$Q$26:$Q$34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MinTelcomCarrierCallRoutingCost!$W$18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4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MinTelcomCarrierCallRoutingCost!$D$24:$D$26</definedName>
    <definedName name="solver_rhs10" localSheetId="0" hidden="1">"binary"</definedName>
    <definedName name="solver_rhs2" localSheetId="0" hidden="1">MinTelcomCarrierCallRoutingCost!$D$28:$D$30</definedName>
    <definedName name="solver_rhs3" localSheetId="0" hidden="1">MinTelcomCarrierCallRoutingCost!$F$24:$F$26</definedName>
    <definedName name="solver_rhs4" localSheetId="0" hidden="1">MinTelcomCarrierCallRoutingCost!$F$28:$F$30</definedName>
    <definedName name="solver_rhs5" localSheetId="0" hidden="1">MinTelcomCarrierCallRoutingCost!$N$22:$W$22</definedName>
    <definedName name="solver_rhs6" localSheetId="0" hidden="1">"integer"</definedName>
    <definedName name="solver_rhs7" localSheetId="0" hidden="1">0</definedName>
    <definedName name="solver_rhs8" localSheetId="0" hidden="1">MinTelcomCarrierCallRoutingCost!$Q$26:$Q$34</definedName>
    <definedName name="solver_rhs9" localSheetId="0" hidden="1">MinTelcomCarrierCallRoutingCost!$S$26:$S$34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N16" i="1"/>
  <c r="N20" i="1"/>
  <c r="O18" i="1"/>
  <c r="P18" i="1"/>
  <c r="N18" i="1"/>
  <c r="O17" i="1"/>
  <c r="P17" i="1"/>
  <c r="N17" i="1"/>
  <c r="O16" i="1"/>
  <c r="P16" i="1"/>
  <c r="S27" i="1"/>
  <c r="S28" i="1"/>
  <c r="S29" i="1"/>
  <c r="S30" i="1"/>
  <c r="S31" i="1"/>
  <c r="S32" i="1"/>
  <c r="S33" i="1"/>
  <c r="S34" i="1"/>
  <c r="S26" i="1"/>
  <c r="O27" i="1"/>
  <c r="O28" i="1"/>
  <c r="O29" i="1"/>
  <c r="O30" i="1"/>
  <c r="O31" i="1"/>
  <c r="O32" i="1"/>
  <c r="O33" i="1"/>
  <c r="O34" i="1"/>
  <c r="O26" i="1"/>
  <c r="D30" i="1"/>
  <c r="D29" i="1"/>
  <c r="D28" i="1"/>
  <c r="D26" i="1"/>
  <c r="D25" i="1"/>
  <c r="D24" i="1"/>
  <c r="Q27" i="1"/>
  <c r="Q28" i="1"/>
  <c r="Q29" i="1"/>
  <c r="Q30" i="1"/>
  <c r="Q31" i="1"/>
  <c r="Q32" i="1"/>
  <c r="Q33" i="1"/>
  <c r="Q34" i="1"/>
  <c r="Q20" i="1"/>
  <c r="O20" i="1"/>
  <c r="P20" i="1"/>
  <c r="R20" i="1"/>
  <c r="S20" i="1"/>
  <c r="T20" i="1"/>
  <c r="U20" i="1"/>
  <c r="V20" i="1"/>
  <c r="W20" i="1"/>
  <c r="W14" i="1"/>
  <c r="Q18" i="1" l="1"/>
  <c r="Q17" i="1"/>
  <c r="Q16" i="1"/>
  <c r="R18" i="1" l="1"/>
  <c r="W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A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See "Selecting Telecommunication Carriers to Obtain Volume Discounts" in Interfaces, Vol. 35, No. 2, 2005.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T28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The upper limit for each 3rd price interval is essentially infinite, so any large number here will suffice.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<sst xmlns="http://schemas.openxmlformats.org/spreadsheetml/2006/main" count="124" uniqueCount="36">
  <si>
    <t>Carrier selection for telecommunication company with volume discounts</t>
  </si>
  <si>
    <t>Inputs</t>
  </si>
  <si>
    <t>Unit prices</t>
  </si>
  <si>
    <t>Carrier 1</t>
  </si>
  <si>
    <t>Dest 1</t>
  </si>
  <si>
    <t>Dest 2</t>
  </si>
  <si>
    <t>Dest 3</t>
  </si>
  <si>
    <t>Dest 4</t>
  </si>
  <si>
    <t>Dest 5</t>
  </si>
  <si>
    <t>Lower limit</t>
  </si>
  <si>
    <t>Upper limit</t>
  </si>
  <si>
    <t>Carrier 2</t>
  </si>
  <si>
    <t>Carrier 3</t>
  </si>
  <si>
    <t>Month 1</t>
  </si>
  <si>
    <t>Month 2</t>
  </si>
  <si>
    <t>Penalties per call-minute</t>
  </si>
  <si>
    <t>Forecasted volumes</t>
  </si>
  <si>
    <t>Lower bound</t>
  </si>
  <si>
    <t>Upper bound</t>
  </si>
  <si>
    <t>Lower and upper bounds on capacity</t>
  </si>
  <si>
    <t>Min</t>
  </si>
  <si>
    <t>&gt;=</t>
  </si>
  <si>
    <t>Total Calls</t>
  </si>
  <si>
    <t>Total</t>
  </si>
  <si>
    <t>&lt;=</t>
  </si>
  <si>
    <t>Penalty Interval</t>
  </si>
  <si>
    <t>Yci</t>
  </si>
  <si>
    <t>Price interval Calls</t>
  </si>
  <si>
    <t>Interval 1</t>
  </si>
  <si>
    <t>Interval 2</t>
  </si>
  <si>
    <t>Interval 3</t>
  </si>
  <si>
    <t>Qcdt</t>
  </si>
  <si>
    <t>ILLciYci</t>
  </si>
  <si>
    <t>IULciYci</t>
  </si>
  <si>
    <t>Tot Xdt</t>
  </si>
  <si>
    <t>Call-mins: Xcdit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</si>
</sst>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" fontId="3" fillId="2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164" fontId="2" fillId="4" borderId="0" xfId="1" applyNumberFormat="1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</cellXfs>
  <cellStyles count="2">
    <cellStyle name="Comma" xfId="1" builtinId="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4"/>
  <sheetViews>
    <sheetView tabSelected="1" zoomScale="101" workbookViewId="0">
      <selection activeCell="E43" sqref="E43"/>
    </sheetView>
  </sheetViews>
  <sheetFormatPr baseColWidth="10" defaultColWidth="9.1640625" defaultRowHeight="15" x14ac:dyDescent="0.2"/>
  <cols>
    <col min="1" max="1" width="9.33203125" style="2" customWidth="1"/>
    <col min="2" max="2" width="11.33203125" style="2" bestFit="1" customWidth="1"/>
    <col min="3" max="5" width="5.83203125" style="2" bestFit="1" customWidth="1"/>
    <col min="6" max="6" width="11.33203125" style="2" bestFit="1" customWidth="1"/>
    <col min="7" max="7" width="7.6640625" style="2" bestFit="1" customWidth="1"/>
    <col min="8" max="11" width="5.83203125" style="2" bestFit="1" customWidth="1"/>
    <col min="12" max="12" width="3.1640625" style="2" customWidth="1"/>
    <col min="13" max="13" width="16.6640625" style="2" bestFit="1" customWidth="1"/>
    <col min="14" max="14" width="10" style="2" bestFit="1" customWidth="1"/>
    <col min="15" max="16" width="8.5" style="2" bestFit="1" customWidth="1"/>
    <col min="17" max="17" width="7.83203125" style="2" bestFit="1" customWidth="1"/>
    <col min="18" max="18" width="6" style="2" bestFit="1" customWidth="1"/>
    <col min="19" max="19" width="7.83203125" style="2" bestFit="1" customWidth="1"/>
    <col min="20" max="20" width="10" style="2" bestFit="1" customWidth="1"/>
    <col min="21" max="22" width="6" style="2" bestFit="1" customWidth="1"/>
    <col min="23" max="23" width="7.6640625" style="2" bestFit="1" customWidth="1"/>
    <col min="24" max="24" width="4.33203125" style="2" customWidth="1"/>
    <col min="25" max="16384" width="9.1640625" style="2"/>
  </cols>
  <sheetData>
    <row r="1" spans="1:23" x14ac:dyDescent="0.2">
      <c r="A1" s="1" t="s">
        <v>0</v>
      </c>
      <c r="B1" s="1"/>
    </row>
    <row r="2" spans="1:23" x14ac:dyDescent="0.2">
      <c r="A2" s="1" t="s">
        <v>1</v>
      </c>
      <c r="B2" s="1"/>
    </row>
    <row r="3" spans="1:23" x14ac:dyDescent="0.2">
      <c r="A3" s="1" t="s">
        <v>2</v>
      </c>
      <c r="B3" s="2" t="s">
        <v>13</v>
      </c>
      <c r="G3" s="2" t="s">
        <v>14</v>
      </c>
      <c r="M3" s="4" t="s">
        <v>35</v>
      </c>
      <c r="N3" s="1" t="s">
        <v>13</v>
      </c>
      <c r="O3" s="1"/>
      <c r="P3" s="1"/>
      <c r="Q3" s="1"/>
      <c r="R3" s="1"/>
      <c r="S3" s="1" t="s">
        <v>14</v>
      </c>
      <c r="T3" s="1"/>
      <c r="U3" s="1"/>
      <c r="V3" s="1"/>
      <c r="W3" s="1"/>
    </row>
    <row r="4" spans="1:23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M4" s="1"/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1" t="s">
        <v>4</v>
      </c>
      <c r="T4" s="1" t="s">
        <v>5</v>
      </c>
      <c r="U4" s="1" t="s">
        <v>6</v>
      </c>
      <c r="V4" s="1" t="s">
        <v>7</v>
      </c>
      <c r="W4" s="1" t="s">
        <v>8</v>
      </c>
    </row>
    <row r="5" spans="1:23" x14ac:dyDescent="0.2">
      <c r="A5" s="2" t="s">
        <v>3</v>
      </c>
      <c r="B5" s="6">
        <v>9</v>
      </c>
      <c r="C5" s="6">
        <v>12</v>
      </c>
      <c r="D5" s="6">
        <v>15</v>
      </c>
      <c r="E5" s="6">
        <v>10</v>
      </c>
      <c r="F5" s="6">
        <v>15</v>
      </c>
      <c r="G5" s="6">
        <v>9</v>
      </c>
      <c r="H5" s="6">
        <v>12</v>
      </c>
      <c r="I5" s="6">
        <v>15</v>
      </c>
      <c r="J5" s="6">
        <v>10</v>
      </c>
      <c r="K5" s="6">
        <v>15</v>
      </c>
      <c r="M5" s="1" t="s">
        <v>3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B6" s="6">
        <v>8</v>
      </c>
      <c r="C6" s="6">
        <v>10</v>
      </c>
      <c r="D6" s="6">
        <v>13</v>
      </c>
      <c r="E6" s="6">
        <v>8</v>
      </c>
      <c r="F6" s="6">
        <v>13</v>
      </c>
      <c r="G6" s="6">
        <v>8</v>
      </c>
      <c r="H6" s="6">
        <v>10</v>
      </c>
      <c r="I6" s="6">
        <v>13</v>
      </c>
      <c r="J6" s="6">
        <v>8</v>
      </c>
      <c r="K6" s="6">
        <v>13</v>
      </c>
      <c r="M6" s="1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3" x14ac:dyDescent="0.2">
      <c r="B7" s="6">
        <v>7</v>
      </c>
      <c r="C7" s="6">
        <v>8</v>
      </c>
      <c r="D7" s="6">
        <v>10</v>
      </c>
      <c r="E7" s="6">
        <v>5</v>
      </c>
      <c r="F7" s="6">
        <v>10</v>
      </c>
      <c r="G7" s="6">
        <v>7</v>
      </c>
      <c r="H7" s="6">
        <v>8</v>
      </c>
      <c r="I7" s="6">
        <v>10</v>
      </c>
      <c r="J7" s="6">
        <v>5</v>
      </c>
      <c r="K7" s="6">
        <v>10</v>
      </c>
      <c r="M7" s="1"/>
      <c r="N7" s="3">
        <v>0</v>
      </c>
      <c r="O7" s="3">
        <v>800</v>
      </c>
      <c r="P7" s="3">
        <v>0</v>
      </c>
      <c r="Q7" s="3">
        <v>1200</v>
      </c>
      <c r="R7" s="3">
        <v>0</v>
      </c>
      <c r="S7" s="3">
        <v>0</v>
      </c>
      <c r="T7" s="3">
        <v>500</v>
      </c>
      <c r="U7" s="3">
        <v>0</v>
      </c>
      <c r="V7" s="3">
        <v>1500</v>
      </c>
      <c r="W7" s="3">
        <v>0</v>
      </c>
    </row>
    <row r="8" spans="1:23" x14ac:dyDescent="0.2">
      <c r="A8" s="2" t="s">
        <v>11</v>
      </c>
      <c r="B8" s="6">
        <v>10</v>
      </c>
      <c r="C8" s="6">
        <v>13</v>
      </c>
      <c r="D8" s="6">
        <v>17</v>
      </c>
      <c r="E8" s="6">
        <v>11</v>
      </c>
      <c r="F8" s="6">
        <v>16</v>
      </c>
      <c r="G8" s="6">
        <v>10</v>
      </c>
      <c r="H8" s="6">
        <v>13</v>
      </c>
      <c r="I8" s="6">
        <v>17</v>
      </c>
      <c r="J8" s="6">
        <v>11</v>
      </c>
      <c r="K8" s="6">
        <v>16</v>
      </c>
      <c r="M8" s="1" t="s">
        <v>11</v>
      </c>
      <c r="N8" s="3">
        <v>300</v>
      </c>
      <c r="O8" s="3">
        <v>200</v>
      </c>
      <c r="P8" s="3">
        <v>0</v>
      </c>
      <c r="Q8" s="3">
        <v>0</v>
      </c>
      <c r="R8" s="3">
        <v>0</v>
      </c>
      <c r="S8" s="3">
        <v>0</v>
      </c>
      <c r="T8" s="3">
        <v>500</v>
      </c>
      <c r="U8" s="3">
        <v>0</v>
      </c>
      <c r="V8" s="3">
        <v>0</v>
      </c>
      <c r="W8" s="3">
        <v>0</v>
      </c>
    </row>
    <row r="9" spans="1:23" x14ac:dyDescent="0.2">
      <c r="B9" s="6">
        <v>9</v>
      </c>
      <c r="C9" s="6">
        <v>11</v>
      </c>
      <c r="D9" s="6">
        <v>15</v>
      </c>
      <c r="E9" s="6">
        <v>9</v>
      </c>
      <c r="F9" s="6">
        <v>14</v>
      </c>
      <c r="G9" s="6">
        <v>9</v>
      </c>
      <c r="H9" s="6">
        <v>11</v>
      </c>
      <c r="I9" s="6">
        <v>15</v>
      </c>
      <c r="J9" s="6">
        <v>9</v>
      </c>
      <c r="K9" s="6">
        <v>14</v>
      </c>
      <c r="M9" s="1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3" x14ac:dyDescent="0.2">
      <c r="B10" s="6">
        <v>8</v>
      </c>
      <c r="C10" s="6">
        <v>9</v>
      </c>
      <c r="D10" s="6">
        <v>13</v>
      </c>
      <c r="E10" s="6">
        <v>5</v>
      </c>
      <c r="F10" s="6">
        <v>12</v>
      </c>
      <c r="G10" s="6">
        <v>8</v>
      </c>
      <c r="H10" s="6">
        <v>9</v>
      </c>
      <c r="I10" s="6">
        <v>13</v>
      </c>
      <c r="J10" s="6">
        <v>5</v>
      </c>
      <c r="K10" s="6">
        <v>12</v>
      </c>
      <c r="M10" s="1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3" x14ac:dyDescent="0.2">
      <c r="A11" s="2" t="s">
        <v>12</v>
      </c>
      <c r="B11" s="6">
        <v>8</v>
      </c>
      <c r="C11" s="6">
        <v>14</v>
      </c>
      <c r="D11" s="6">
        <v>17</v>
      </c>
      <c r="E11" s="6">
        <v>12</v>
      </c>
      <c r="F11" s="6">
        <v>14</v>
      </c>
      <c r="G11" s="6">
        <v>8</v>
      </c>
      <c r="H11" s="6">
        <v>14</v>
      </c>
      <c r="I11" s="6">
        <v>17</v>
      </c>
      <c r="J11" s="6">
        <v>12</v>
      </c>
      <c r="K11" s="6">
        <v>14</v>
      </c>
      <c r="M11" s="1" t="s">
        <v>12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3" x14ac:dyDescent="0.2">
      <c r="B12" s="6">
        <v>7</v>
      </c>
      <c r="C12" s="6">
        <v>12</v>
      </c>
      <c r="D12" s="6">
        <v>13</v>
      </c>
      <c r="E12" s="6">
        <v>10</v>
      </c>
      <c r="F12" s="6">
        <v>12</v>
      </c>
      <c r="G12" s="6">
        <v>7</v>
      </c>
      <c r="H12" s="6">
        <v>12</v>
      </c>
      <c r="I12" s="6">
        <v>13</v>
      </c>
      <c r="J12" s="6">
        <v>10</v>
      </c>
      <c r="K12" s="6">
        <v>12</v>
      </c>
      <c r="M12" s="1"/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3" x14ac:dyDescent="0.2">
      <c r="B13" s="6">
        <v>6</v>
      </c>
      <c r="C13" s="6">
        <v>10</v>
      </c>
      <c r="D13" s="6">
        <v>9</v>
      </c>
      <c r="E13" s="6">
        <v>8</v>
      </c>
      <c r="F13" s="6">
        <v>9</v>
      </c>
      <c r="G13" s="6">
        <v>6</v>
      </c>
      <c r="H13" s="6">
        <v>10</v>
      </c>
      <c r="I13" s="6">
        <v>9</v>
      </c>
      <c r="J13" s="6">
        <v>8</v>
      </c>
      <c r="K13" s="6">
        <v>9</v>
      </c>
      <c r="M13" s="1"/>
      <c r="N13" s="3">
        <v>200</v>
      </c>
      <c r="O13" s="3">
        <v>0</v>
      </c>
      <c r="P13" s="3">
        <v>800</v>
      </c>
      <c r="Q13" s="3">
        <v>0</v>
      </c>
      <c r="R13" s="3">
        <v>900</v>
      </c>
      <c r="S13" s="3">
        <v>700</v>
      </c>
      <c r="T13" s="3">
        <v>0</v>
      </c>
      <c r="U13" s="3">
        <v>600</v>
      </c>
      <c r="V13" s="3">
        <v>0</v>
      </c>
      <c r="W13" s="3">
        <v>700</v>
      </c>
    </row>
    <row r="14" spans="1:23" x14ac:dyDescent="0.2">
      <c r="V14" s="1" t="s">
        <v>23</v>
      </c>
      <c r="W14" s="5">
        <f>SUMPRODUCT(B5:K13,N5:W13)</f>
        <v>68400</v>
      </c>
    </row>
    <row r="15" spans="1:23" x14ac:dyDescent="0.2">
      <c r="A15" s="1" t="s">
        <v>15</v>
      </c>
      <c r="M15" s="5" t="s">
        <v>25</v>
      </c>
      <c r="N15" s="1" t="s">
        <v>28</v>
      </c>
      <c r="O15" s="1" t="s">
        <v>29</v>
      </c>
      <c r="P15" s="1" t="s">
        <v>30</v>
      </c>
      <c r="Q15" s="1" t="s">
        <v>23</v>
      </c>
      <c r="U15" s="1"/>
    </row>
    <row r="16" spans="1:23" x14ac:dyDescent="0.2">
      <c r="B16" s="2" t="s">
        <v>13</v>
      </c>
      <c r="G16" s="2" t="s">
        <v>14</v>
      </c>
      <c r="M16" s="1" t="s">
        <v>3</v>
      </c>
      <c r="N16" s="2">
        <f>SUMPRODUCT(N5:W5,$B$18:$K$18)</f>
        <v>0</v>
      </c>
      <c r="O16" s="2">
        <f>SUMPRODUCT(N6:W6,$B$18:$K$18)</f>
        <v>0</v>
      </c>
      <c r="P16" s="2">
        <f>SUMPRODUCT(N7:W7,$B$18:$K$18)</f>
        <v>0</v>
      </c>
      <c r="Q16" s="1">
        <f>SUM(N16:P16)</f>
        <v>0</v>
      </c>
      <c r="U16" s="1"/>
    </row>
    <row r="17" spans="1:23" x14ac:dyDescent="0.2">
      <c r="A17" s="11" t="s">
        <v>31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  <c r="M17" s="1" t="s">
        <v>11</v>
      </c>
      <c r="N17" s="2">
        <f>SUMPRODUCT(N8:W8,$B$19:$K$19)</f>
        <v>0</v>
      </c>
      <c r="O17" s="2">
        <f>SUMPRODUCT(N9:W9,$B$19:$K$19)</f>
        <v>0</v>
      </c>
      <c r="P17" s="2">
        <f>SUMPRODUCT(N10:W10,$B$19:$K$19)</f>
        <v>0</v>
      </c>
      <c r="Q17" s="1">
        <f t="shared" ref="Q17:Q18" si="0">SUM(N17:P17)</f>
        <v>0</v>
      </c>
    </row>
    <row r="18" spans="1:23" x14ac:dyDescent="0.2">
      <c r="A18" s="2" t="s">
        <v>3</v>
      </c>
      <c r="B18" s="6">
        <v>2</v>
      </c>
      <c r="C18" s="6">
        <v>0</v>
      </c>
      <c r="D18" s="6">
        <v>0</v>
      </c>
      <c r="E18" s="6">
        <v>0</v>
      </c>
      <c r="F18" s="6">
        <v>0</v>
      </c>
      <c r="G18" s="6">
        <v>2</v>
      </c>
      <c r="H18" s="6">
        <v>0</v>
      </c>
      <c r="I18" s="6">
        <v>0</v>
      </c>
      <c r="J18" s="6">
        <v>0</v>
      </c>
      <c r="K18" s="6">
        <v>0</v>
      </c>
      <c r="M18" s="1" t="s">
        <v>12</v>
      </c>
      <c r="N18" s="2">
        <f>SUMPRODUCT(N11:W11,$B$20:$K$20)</f>
        <v>0</v>
      </c>
      <c r="O18" s="2">
        <f>SUMPRODUCT(N12:W12,$B$20:$K$20)</f>
        <v>0</v>
      </c>
      <c r="P18" s="2">
        <f>SUMPRODUCT(N13:W13,$B$20:$K$20)</f>
        <v>0</v>
      </c>
      <c r="Q18" s="1">
        <f t="shared" si="0"/>
        <v>0</v>
      </c>
      <c r="R18" s="5">
        <f>SUM(Q16:Q18)</f>
        <v>0</v>
      </c>
      <c r="V18" s="1" t="s">
        <v>20</v>
      </c>
      <c r="W18" s="10">
        <f>SUM(W14+R18)</f>
        <v>68400</v>
      </c>
    </row>
    <row r="19" spans="1:23" x14ac:dyDescent="0.2">
      <c r="A19" s="2" t="s">
        <v>11</v>
      </c>
      <c r="B19" s="6">
        <v>0</v>
      </c>
      <c r="C19" s="6">
        <v>0</v>
      </c>
      <c r="D19" s="6">
        <v>2</v>
      </c>
      <c r="E19" s="6">
        <v>0</v>
      </c>
      <c r="F19" s="6">
        <v>0</v>
      </c>
      <c r="G19" s="6">
        <v>0</v>
      </c>
      <c r="H19" s="6">
        <v>0</v>
      </c>
      <c r="I19" s="6">
        <v>2</v>
      </c>
      <c r="J19" s="6">
        <v>0</v>
      </c>
      <c r="K19" s="6">
        <v>0</v>
      </c>
    </row>
    <row r="20" spans="1:23" x14ac:dyDescent="0.2">
      <c r="A20" s="2" t="s">
        <v>12</v>
      </c>
      <c r="B20" s="6">
        <v>0</v>
      </c>
      <c r="C20" s="6">
        <v>3</v>
      </c>
      <c r="D20" s="6">
        <v>0</v>
      </c>
      <c r="E20" s="6">
        <v>0</v>
      </c>
      <c r="F20" s="6">
        <v>0</v>
      </c>
      <c r="G20" s="6">
        <v>0</v>
      </c>
      <c r="H20" s="6">
        <v>3</v>
      </c>
      <c r="I20" s="6">
        <v>0</v>
      </c>
      <c r="J20" s="6">
        <v>0</v>
      </c>
      <c r="K20" s="6">
        <v>0</v>
      </c>
      <c r="M20" s="5" t="s">
        <v>22</v>
      </c>
      <c r="N20" s="5">
        <f t="shared" ref="N20:W20" si="1">SUM(N5:N13)</f>
        <v>500</v>
      </c>
      <c r="O20" s="5">
        <f t="shared" si="1"/>
        <v>1000</v>
      </c>
      <c r="P20" s="5">
        <f t="shared" si="1"/>
        <v>800</v>
      </c>
      <c r="Q20" s="5">
        <f t="shared" si="1"/>
        <v>1200</v>
      </c>
      <c r="R20" s="5">
        <f t="shared" si="1"/>
        <v>900</v>
      </c>
      <c r="S20" s="5">
        <f t="shared" si="1"/>
        <v>700</v>
      </c>
      <c r="T20" s="5">
        <f t="shared" si="1"/>
        <v>1000</v>
      </c>
      <c r="U20" s="5">
        <f t="shared" si="1"/>
        <v>600</v>
      </c>
      <c r="V20" s="5">
        <f t="shared" si="1"/>
        <v>1500</v>
      </c>
      <c r="W20" s="5">
        <f t="shared" si="1"/>
        <v>700</v>
      </c>
    </row>
    <row r="21" spans="1:23" x14ac:dyDescent="0.2">
      <c r="N21" s="2" t="s">
        <v>21</v>
      </c>
      <c r="O21" s="2" t="s">
        <v>21</v>
      </c>
      <c r="P21" s="2" t="s">
        <v>21</v>
      </c>
      <c r="Q21" s="2" t="s">
        <v>21</v>
      </c>
      <c r="R21" s="2" t="s">
        <v>21</v>
      </c>
      <c r="S21" s="2" t="s">
        <v>21</v>
      </c>
      <c r="T21" s="2" t="s">
        <v>21</v>
      </c>
      <c r="U21" s="2" t="s">
        <v>21</v>
      </c>
      <c r="V21" s="2" t="s">
        <v>21</v>
      </c>
      <c r="W21" s="2" t="s">
        <v>21</v>
      </c>
    </row>
    <row r="22" spans="1:23" x14ac:dyDescent="0.2">
      <c r="A22" s="5" t="s">
        <v>19</v>
      </c>
      <c r="B22" s="7"/>
      <c r="C22" s="7"/>
      <c r="D22" s="7"/>
      <c r="M22" s="1" t="s">
        <v>16</v>
      </c>
      <c r="N22" s="6">
        <v>500</v>
      </c>
      <c r="O22" s="6">
        <v>1000</v>
      </c>
      <c r="P22" s="6">
        <v>800</v>
      </c>
      <c r="Q22" s="6">
        <v>1200</v>
      </c>
      <c r="R22" s="6">
        <v>900</v>
      </c>
      <c r="S22" s="6">
        <v>700</v>
      </c>
      <c r="T22" s="6">
        <v>1000</v>
      </c>
      <c r="U22" s="6">
        <v>600</v>
      </c>
      <c r="V22" s="6">
        <v>1500</v>
      </c>
      <c r="W22" s="6">
        <v>700</v>
      </c>
    </row>
    <row r="23" spans="1:23" x14ac:dyDescent="0.2">
      <c r="A23" s="1" t="s">
        <v>13</v>
      </c>
      <c r="B23" s="1" t="s">
        <v>17</v>
      </c>
      <c r="C23" s="1"/>
      <c r="D23" s="1"/>
      <c r="F23" s="1" t="s">
        <v>18</v>
      </c>
    </row>
    <row r="24" spans="1:23" x14ac:dyDescent="0.2">
      <c r="A24" s="2" t="s">
        <v>3</v>
      </c>
      <c r="B24" s="6">
        <v>0</v>
      </c>
      <c r="C24" s="2" t="s">
        <v>24</v>
      </c>
      <c r="D24" s="7">
        <f>SUM(N5:R7)</f>
        <v>2000</v>
      </c>
      <c r="E24" s="2" t="s">
        <v>24</v>
      </c>
      <c r="F24" s="6">
        <v>2000</v>
      </c>
    </row>
    <row r="25" spans="1:23" x14ac:dyDescent="0.2">
      <c r="A25" s="2" t="s">
        <v>11</v>
      </c>
      <c r="B25" s="6">
        <v>500</v>
      </c>
      <c r="C25" s="2" t="s">
        <v>24</v>
      </c>
      <c r="D25" s="7">
        <f>SUM(N8:R10)</f>
        <v>500</v>
      </c>
      <c r="E25" s="2" t="s">
        <v>24</v>
      </c>
      <c r="F25" s="6">
        <v>2000</v>
      </c>
      <c r="M25" s="5" t="s">
        <v>27</v>
      </c>
      <c r="N25" s="1" t="s">
        <v>9</v>
      </c>
      <c r="O25" s="1" t="s">
        <v>32</v>
      </c>
      <c r="Q25" s="5" t="s">
        <v>34</v>
      </c>
      <c r="S25" s="1" t="s">
        <v>33</v>
      </c>
      <c r="T25" s="1" t="s">
        <v>10</v>
      </c>
      <c r="V25" s="4" t="s">
        <v>26</v>
      </c>
    </row>
    <row r="26" spans="1:23" x14ac:dyDescent="0.2">
      <c r="A26" s="2" t="s">
        <v>12</v>
      </c>
      <c r="B26" s="6">
        <v>0</v>
      </c>
      <c r="C26" s="2" t="s">
        <v>24</v>
      </c>
      <c r="D26" s="7">
        <f>SUM(N11:R13)</f>
        <v>1900</v>
      </c>
      <c r="E26" s="2" t="s">
        <v>24</v>
      </c>
      <c r="F26" s="6">
        <v>2500</v>
      </c>
      <c r="M26" s="1" t="s">
        <v>3</v>
      </c>
      <c r="N26" s="6">
        <v>0</v>
      </c>
      <c r="O26" s="9">
        <f>N26*V26</f>
        <v>0</v>
      </c>
      <c r="P26" s="2" t="s">
        <v>24</v>
      </c>
      <c r="Q26" s="7">
        <f t="shared" ref="Q26:Q34" si="2">SUM(N5:W5)</f>
        <v>0</v>
      </c>
      <c r="R26" s="2" t="s">
        <v>24</v>
      </c>
      <c r="S26" s="9">
        <f>T26*V26</f>
        <v>0</v>
      </c>
      <c r="T26" s="6">
        <v>2000</v>
      </c>
      <c r="V26" s="8">
        <v>0</v>
      </c>
    </row>
    <row r="27" spans="1:23" x14ac:dyDescent="0.2">
      <c r="A27" s="1" t="s">
        <v>14</v>
      </c>
      <c r="M27" s="1"/>
      <c r="N27" s="6">
        <v>2000</v>
      </c>
      <c r="O27" s="9">
        <f t="shared" ref="O27:O34" si="3">N27*V27</f>
        <v>0</v>
      </c>
      <c r="P27" s="2" t="s">
        <v>24</v>
      </c>
      <c r="Q27" s="7">
        <f t="shared" si="2"/>
        <v>0</v>
      </c>
      <c r="R27" s="2" t="s">
        <v>24</v>
      </c>
      <c r="S27" s="9">
        <f t="shared" ref="S27:S34" si="4">T27*V27</f>
        <v>0</v>
      </c>
      <c r="T27" s="6">
        <v>4000</v>
      </c>
      <c r="V27" s="8">
        <v>0</v>
      </c>
    </row>
    <row r="28" spans="1:23" x14ac:dyDescent="0.2">
      <c r="A28" s="2" t="s">
        <v>3</v>
      </c>
      <c r="B28" s="6">
        <v>0</v>
      </c>
      <c r="C28" s="2" t="s">
        <v>24</v>
      </c>
      <c r="D28" s="7">
        <f>SUM(S5:W7)</f>
        <v>2000</v>
      </c>
      <c r="E28" s="2" t="s">
        <v>24</v>
      </c>
      <c r="F28" s="6">
        <v>2000</v>
      </c>
      <c r="M28" s="1"/>
      <c r="N28" s="6">
        <v>4000</v>
      </c>
      <c r="O28" s="9">
        <f t="shared" si="3"/>
        <v>4000</v>
      </c>
      <c r="P28" s="2" t="s">
        <v>24</v>
      </c>
      <c r="Q28" s="7">
        <f t="shared" si="2"/>
        <v>4000</v>
      </c>
      <c r="R28" s="2" t="s">
        <v>24</v>
      </c>
      <c r="S28" s="9">
        <f t="shared" si="4"/>
        <v>50000</v>
      </c>
      <c r="T28" s="6">
        <v>50000</v>
      </c>
      <c r="V28" s="8">
        <v>1</v>
      </c>
    </row>
    <row r="29" spans="1:23" x14ac:dyDescent="0.2">
      <c r="A29" s="2" t="s">
        <v>11</v>
      </c>
      <c r="B29" s="6">
        <v>500</v>
      </c>
      <c r="C29" s="2" t="s">
        <v>24</v>
      </c>
      <c r="D29" s="7">
        <f>SUM(S8:W10)</f>
        <v>500</v>
      </c>
      <c r="E29" s="2" t="s">
        <v>24</v>
      </c>
      <c r="F29" s="6">
        <v>2000</v>
      </c>
      <c r="M29" s="1" t="s">
        <v>11</v>
      </c>
      <c r="N29" s="6">
        <v>0</v>
      </c>
      <c r="O29" s="9">
        <f t="shared" si="3"/>
        <v>0</v>
      </c>
      <c r="P29" s="2" t="s">
        <v>24</v>
      </c>
      <c r="Q29" s="7">
        <f t="shared" si="2"/>
        <v>1000</v>
      </c>
      <c r="R29" s="2" t="s">
        <v>24</v>
      </c>
      <c r="S29" s="9">
        <f t="shared" si="4"/>
        <v>2500</v>
      </c>
      <c r="T29" s="6">
        <v>2500</v>
      </c>
      <c r="V29" s="8">
        <v>1</v>
      </c>
    </row>
    <row r="30" spans="1:23" x14ac:dyDescent="0.2">
      <c r="A30" s="2" t="s">
        <v>12</v>
      </c>
      <c r="B30" s="6">
        <v>0</v>
      </c>
      <c r="C30" s="2" t="s">
        <v>24</v>
      </c>
      <c r="D30" s="7">
        <f>SUM(S11:W13)</f>
        <v>2000</v>
      </c>
      <c r="E30" s="2" t="s">
        <v>24</v>
      </c>
      <c r="F30" s="6">
        <v>2500</v>
      </c>
      <c r="M30" s="1"/>
      <c r="N30" s="6">
        <v>2500</v>
      </c>
      <c r="O30" s="9">
        <f t="shared" si="3"/>
        <v>0</v>
      </c>
      <c r="P30" s="2" t="s">
        <v>24</v>
      </c>
      <c r="Q30" s="7">
        <f t="shared" si="2"/>
        <v>0</v>
      </c>
      <c r="R30" s="2" t="s">
        <v>24</v>
      </c>
      <c r="S30" s="9">
        <f t="shared" si="4"/>
        <v>0</v>
      </c>
      <c r="T30" s="6">
        <v>5000</v>
      </c>
      <c r="V30" s="8">
        <v>0</v>
      </c>
    </row>
    <row r="31" spans="1:23" x14ac:dyDescent="0.2">
      <c r="M31" s="1"/>
      <c r="N31" s="6">
        <v>5000</v>
      </c>
      <c r="O31" s="9">
        <f t="shared" si="3"/>
        <v>0</v>
      </c>
      <c r="P31" s="2" t="s">
        <v>24</v>
      </c>
      <c r="Q31" s="7">
        <f t="shared" si="2"/>
        <v>0</v>
      </c>
      <c r="R31" s="2" t="s">
        <v>24</v>
      </c>
      <c r="S31" s="9">
        <f t="shared" si="4"/>
        <v>0</v>
      </c>
      <c r="T31" s="6">
        <v>50000</v>
      </c>
      <c r="V31" s="8">
        <v>0</v>
      </c>
    </row>
    <row r="32" spans="1:23" x14ac:dyDescent="0.2">
      <c r="M32" s="1" t="s">
        <v>12</v>
      </c>
      <c r="N32" s="6">
        <v>0</v>
      </c>
      <c r="O32" s="9">
        <f t="shared" si="3"/>
        <v>0</v>
      </c>
      <c r="P32" s="2" t="s">
        <v>24</v>
      </c>
      <c r="Q32" s="7">
        <f t="shared" si="2"/>
        <v>0</v>
      </c>
      <c r="R32" s="2" t="s">
        <v>24</v>
      </c>
      <c r="S32" s="9">
        <f t="shared" si="4"/>
        <v>0</v>
      </c>
      <c r="T32" s="6">
        <v>2000</v>
      </c>
      <c r="V32" s="8">
        <v>0</v>
      </c>
    </row>
    <row r="33" spans="14:22" x14ac:dyDescent="0.2">
      <c r="N33" s="6">
        <v>2000</v>
      </c>
      <c r="O33" s="9">
        <f t="shared" si="3"/>
        <v>0</v>
      </c>
      <c r="P33" s="2" t="s">
        <v>24</v>
      </c>
      <c r="Q33" s="7">
        <f t="shared" si="2"/>
        <v>0</v>
      </c>
      <c r="R33" s="2" t="s">
        <v>24</v>
      </c>
      <c r="S33" s="9">
        <f t="shared" si="4"/>
        <v>0</v>
      </c>
      <c r="T33" s="6">
        <v>3500</v>
      </c>
      <c r="V33" s="8">
        <v>0</v>
      </c>
    </row>
    <row r="34" spans="14:22" x14ac:dyDescent="0.2">
      <c r="N34" s="6">
        <v>3500</v>
      </c>
      <c r="O34" s="9">
        <f t="shared" si="3"/>
        <v>3500</v>
      </c>
      <c r="P34" s="2" t="s">
        <v>24</v>
      </c>
      <c r="Q34" s="7">
        <f t="shared" si="2"/>
        <v>3900</v>
      </c>
      <c r="R34" s="2" t="s">
        <v>24</v>
      </c>
      <c r="S34" s="9">
        <f t="shared" si="4"/>
        <v>50000</v>
      </c>
      <c r="T34" s="6">
        <v>50000</v>
      </c>
      <c r="V34" s="8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MinTelcomCarrierCallRoutingCost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Nitin Singhal</cp:lastModifiedBy>
  <dcterms:created xsi:type="dcterms:W3CDTF">2005-05-28T17:31:39Z</dcterms:created>
  <dcterms:modified xsi:type="dcterms:W3CDTF">2024-05-07T14:05:35Z</dcterms:modified>
</cp:coreProperties>
</file>