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st project\"/>
    </mc:Choice>
  </mc:AlternateContent>
  <bookViews>
    <workbookView xWindow="0" yWindow="0" windowWidth="23040" windowHeight="8400"/>
  </bookViews>
  <sheets>
    <sheet name="Conditional formatting" sheetId="1" r:id="rId1"/>
    <sheet name="sum, sumif, sumifs " sheetId="2" r:id="rId2"/>
    <sheet name="if, countif, countifs" sheetId="3" r:id="rId3"/>
    <sheet name="averageif, avgifs, max &amp; min" sheetId="4" r:id="rId4"/>
    <sheet name="vlookup, index &amp; match" sheetId="5" r:id="rId5"/>
  </sheets>
  <definedNames>
    <definedName name="_xlnm._FilterDatabase" localSheetId="1" hidden="1">'sum, sumif, sumifs '!$N$2:$O$3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5" l="1"/>
  <c r="N17" i="5"/>
  <c r="N4" i="5"/>
  <c r="N5" i="5"/>
  <c r="N6" i="5"/>
  <c r="N7" i="5"/>
  <c r="N8" i="5"/>
  <c r="N9" i="5"/>
  <c r="N10" i="5"/>
  <c r="N11" i="5"/>
  <c r="N12" i="5"/>
  <c r="N3" i="5"/>
  <c r="O3" i="2"/>
  <c r="K801" i="5"/>
  <c r="I801" i="5"/>
  <c r="K800" i="5"/>
  <c r="I800" i="5"/>
  <c r="K799" i="5"/>
  <c r="I799" i="5"/>
  <c r="K798" i="5"/>
  <c r="I798" i="5"/>
  <c r="K797" i="5"/>
  <c r="I797" i="5"/>
  <c r="K796" i="5"/>
  <c r="I796" i="5"/>
  <c r="K795" i="5"/>
  <c r="I795" i="5"/>
  <c r="K794" i="5"/>
  <c r="I794" i="5"/>
  <c r="K793" i="5"/>
  <c r="I793" i="5"/>
  <c r="K792" i="5"/>
  <c r="I792" i="5"/>
  <c r="K791" i="5"/>
  <c r="I791" i="5"/>
  <c r="K790" i="5"/>
  <c r="I790" i="5"/>
  <c r="K789" i="5"/>
  <c r="I789" i="5"/>
  <c r="K788" i="5"/>
  <c r="I788" i="5"/>
  <c r="K787" i="5"/>
  <c r="I787" i="5"/>
  <c r="K786" i="5"/>
  <c r="I786" i="5"/>
  <c r="K785" i="5"/>
  <c r="I785" i="5"/>
  <c r="K784" i="5"/>
  <c r="I784" i="5"/>
  <c r="K783" i="5"/>
  <c r="I783" i="5"/>
  <c r="K782" i="5"/>
  <c r="I782" i="5"/>
  <c r="K781" i="5"/>
  <c r="I781" i="5"/>
  <c r="K780" i="5"/>
  <c r="I780" i="5"/>
  <c r="K779" i="5"/>
  <c r="I779" i="5"/>
  <c r="K778" i="5"/>
  <c r="I778" i="5"/>
  <c r="K777" i="5"/>
  <c r="I777" i="5"/>
  <c r="K776" i="5"/>
  <c r="I776" i="5"/>
  <c r="K775" i="5"/>
  <c r="I775" i="5"/>
  <c r="K774" i="5"/>
  <c r="I774" i="5"/>
  <c r="K773" i="5"/>
  <c r="I773" i="5"/>
  <c r="K772" i="5"/>
  <c r="I772" i="5"/>
  <c r="K771" i="5"/>
  <c r="I771" i="5"/>
  <c r="K770" i="5"/>
  <c r="I770" i="5"/>
  <c r="K769" i="5"/>
  <c r="I769" i="5"/>
  <c r="K768" i="5"/>
  <c r="I768" i="5"/>
  <c r="K767" i="5"/>
  <c r="I767" i="5"/>
  <c r="K766" i="5"/>
  <c r="I766" i="5"/>
  <c r="K765" i="5"/>
  <c r="I765" i="5"/>
  <c r="K764" i="5"/>
  <c r="I764" i="5"/>
  <c r="K763" i="5"/>
  <c r="I763" i="5"/>
  <c r="K762" i="5"/>
  <c r="I762" i="5"/>
  <c r="K761" i="5"/>
  <c r="I761" i="5"/>
  <c r="K760" i="5"/>
  <c r="I760" i="5"/>
  <c r="K759" i="5"/>
  <c r="I759" i="5"/>
  <c r="K758" i="5"/>
  <c r="I758" i="5"/>
  <c r="K757" i="5"/>
  <c r="I757" i="5"/>
  <c r="K756" i="5"/>
  <c r="I756" i="5"/>
  <c r="K755" i="5"/>
  <c r="I755" i="5"/>
  <c r="K754" i="5"/>
  <c r="I754" i="5"/>
  <c r="K753" i="5"/>
  <c r="I753" i="5"/>
  <c r="K752" i="5"/>
  <c r="I752" i="5"/>
  <c r="K751" i="5"/>
  <c r="I751" i="5"/>
  <c r="K750" i="5"/>
  <c r="I750" i="5"/>
  <c r="K749" i="5"/>
  <c r="I749" i="5"/>
  <c r="K748" i="5"/>
  <c r="I748" i="5"/>
  <c r="K747" i="5"/>
  <c r="I747" i="5"/>
  <c r="K746" i="5"/>
  <c r="I746" i="5"/>
  <c r="K745" i="5"/>
  <c r="I745" i="5"/>
  <c r="K744" i="5"/>
  <c r="I744" i="5"/>
  <c r="K743" i="5"/>
  <c r="I743" i="5"/>
  <c r="K742" i="5"/>
  <c r="I742" i="5"/>
  <c r="K741" i="5"/>
  <c r="I741" i="5"/>
  <c r="K740" i="5"/>
  <c r="I740" i="5"/>
  <c r="K739" i="5"/>
  <c r="I739" i="5"/>
  <c r="K738" i="5"/>
  <c r="I738" i="5"/>
  <c r="K737" i="5"/>
  <c r="I737" i="5"/>
  <c r="K736" i="5"/>
  <c r="I736" i="5"/>
  <c r="K735" i="5"/>
  <c r="I735" i="5"/>
  <c r="K734" i="5"/>
  <c r="I734" i="5"/>
  <c r="K733" i="5"/>
  <c r="I733" i="5"/>
  <c r="K732" i="5"/>
  <c r="I732" i="5"/>
  <c r="K731" i="5"/>
  <c r="I731" i="5"/>
  <c r="K730" i="5"/>
  <c r="I730" i="5"/>
  <c r="K729" i="5"/>
  <c r="I729" i="5"/>
  <c r="K728" i="5"/>
  <c r="I728" i="5"/>
  <c r="K727" i="5"/>
  <c r="I727" i="5"/>
  <c r="K726" i="5"/>
  <c r="I726" i="5"/>
  <c r="K725" i="5"/>
  <c r="I725" i="5"/>
  <c r="K724" i="5"/>
  <c r="I724" i="5"/>
  <c r="K723" i="5"/>
  <c r="I723" i="5"/>
  <c r="K722" i="5"/>
  <c r="I722" i="5"/>
  <c r="K721" i="5"/>
  <c r="I721" i="5"/>
  <c r="K720" i="5"/>
  <c r="I720" i="5"/>
  <c r="K719" i="5"/>
  <c r="I719" i="5"/>
  <c r="K718" i="5"/>
  <c r="I718" i="5"/>
  <c r="K717" i="5"/>
  <c r="I717" i="5"/>
  <c r="K716" i="5"/>
  <c r="I716" i="5"/>
  <c r="K715" i="5"/>
  <c r="I715" i="5"/>
  <c r="K714" i="5"/>
  <c r="I714" i="5"/>
  <c r="K713" i="5"/>
  <c r="I713" i="5"/>
  <c r="K712" i="5"/>
  <c r="I712" i="5"/>
  <c r="K711" i="5"/>
  <c r="I711" i="5"/>
  <c r="K710" i="5"/>
  <c r="I710" i="5"/>
  <c r="K709" i="5"/>
  <c r="I709" i="5"/>
  <c r="K708" i="5"/>
  <c r="I708" i="5"/>
  <c r="K707" i="5"/>
  <c r="I707" i="5"/>
  <c r="K706" i="5"/>
  <c r="I706" i="5"/>
  <c r="K705" i="5"/>
  <c r="I705" i="5"/>
  <c r="K704" i="5"/>
  <c r="I704" i="5"/>
  <c r="K703" i="5"/>
  <c r="I703" i="5"/>
  <c r="K702" i="5"/>
  <c r="I702" i="5"/>
  <c r="K701" i="5"/>
  <c r="I701" i="5"/>
  <c r="K700" i="5"/>
  <c r="I700" i="5"/>
  <c r="K699" i="5"/>
  <c r="I699" i="5"/>
  <c r="K698" i="5"/>
  <c r="I698" i="5"/>
  <c r="K697" i="5"/>
  <c r="I697" i="5"/>
  <c r="K696" i="5"/>
  <c r="I696" i="5"/>
  <c r="K695" i="5"/>
  <c r="I695" i="5"/>
  <c r="K694" i="5"/>
  <c r="I694" i="5"/>
  <c r="K693" i="5"/>
  <c r="I693" i="5"/>
  <c r="K692" i="5"/>
  <c r="I692" i="5"/>
  <c r="K691" i="5"/>
  <c r="I691" i="5"/>
  <c r="K690" i="5"/>
  <c r="I690" i="5"/>
  <c r="K689" i="5"/>
  <c r="I689" i="5"/>
  <c r="K688" i="5"/>
  <c r="I688" i="5"/>
  <c r="K687" i="5"/>
  <c r="I687" i="5"/>
  <c r="K686" i="5"/>
  <c r="I686" i="5"/>
  <c r="K685" i="5"/>
  <c r="I685" i="5"/>
  <c r="K684" i="5"/>
  <c r="I684" i="5"/>
  <c r="K683" i="5"/>
  <c r="I683" i="5"/>
  <c r="K682" i="5"/>
  <c r="I682" i="5"/>
  <c r="K681" i="5"/>
  <c r="I681" i="5"/>
  <c r="K680" i="5"/>
  <c r="I680" i="5"/>
  <c r="K679" i="5"/>
  <c r="I679" i="5"/>
  <c r="K678" i="5"/>
  <c r="I678" i="5"/>
  <c r="K677" i="5"/>
  <c r="I677" i="5"/>
  <c r="K676" i="5"/>
  <c r="I676" i="5"/>
  <c r="K675" i="5"/>
  <c r="I675" i="5"/>
  <c r="K674" i="5"/>
  <c r="I674" i="5"/>
  <c r="K673" i="5"/>
  <c r="I673" i="5"/>
  <c r="K672" i="5"/>
  <c r="I672" i="5"/>
  <c r="K671" i="5"/>
  <c r="I671" i="5"/>
  <c r="K670" i="5"/>
  <c r="I670" i="5"/>
  <c r="K669" i="5"/>
  <c r="I669" i="5"/>
  <c r="K668" i="5"/>
  <c r="I668" i="5"/>
  <c r="K667" i="5"/>
  <c r="I667" i="5"/>
  <c r="K666" i="5"/>
  <c r="I666" i="5"/>
  <c r="K665" i="5"/>
  <c r="I665" i="5"/>
  <c r="K664" i="5"/>
  <c r="I664" i="5"/>
  <c r="K663" i="5"/>
  <c r="I663" i="5"/>
  <c r="K662" i="5"/>
  <c r="I662" i="5"/>
  <c r="K661" i="5"/>
  <c r="I661" i="5"/>
  <c r="K660" i="5"/>
  <c r="I660" i="5"/>
  <c r="K659" i="5"/>
  <c r="I659" i="5"/>
  <c r="K658" i="5"/>
  <c r="I658" i="5"/>
  <c r="K657" i="5"/>
  <c r="I657" i="5"/>
  <c r="K656" i="5"/>
  <c r="I656" i="5"/>
  <c r="K655" i="5"/>
  <c r="I655" i="5"/>
  <c r="K654" i="5"/>
  <c r="I654" i="5"/>
  <c r="K653" i="5"/>
  <c r="I653" i="5"/>
  <c r="K652" i="5"/>
  <c r="I652" i="5"/>
  <c r="K651" i="5"/>
  <c r="I651" i="5"/>
  <c r="K650" i="5"/>
  <c r="I650" i="5"/>
  <c r="K649" i="5"/>
  <c r="I649" i="5"/>
  <c r="K648" i="5"/>
  <c r="I648" i="5"/>
  <c r="K647" i="5"/>
  <c r="I647" i="5"/>
  <c r="K646" i="5"/>
  <c r="I646" i="5"/>
  <c r="K645" i="5"/>
  <c r="I645" i="5"/>
  <c r="K644" i="5"/>
  <c r="I644" i="5"/>
  <c r="K643" i="5"/>
  <c r="I643" i="5"/>
  <c r="K642" i="5"/>
  <c r="I642" i="5"/>
  <c r="K641" i="5"/>
  <c r="I641" i="5"/>
  <c r="K640" i="5"/>
  <c r="I640" i="5"/>
  <c r="K639" i="5"/>
  <c r="I639" i="5"/>
  <c r="K638" i="5"/>
  <c r="I638" i="5"/>
  <c r="K637" i="5"/>
  <c r="I637" i="5"/>
  <c r="K636" i="5"/>
  <c r="I636" i="5"/>
  <c r="K635" i="5"/>
  <c r="I635" i="5"/>
  <c r="K634" i="5"/>
  <c r="I634" i="5"/>
  <c r="K633" i="5"/>
  <c r="I633" i="5"/>
  <c r="K632" i="5"/>
  <c r="I632" i="5"/>
  <c r="K631" i="5"/>
  <c r="I631" i="5"/>
  <c r="K630" i="5"/>
  <c r="I630" i="5"/>
  <c r="K629" i="5"/>
  <c r="I629" i="5"/>
  <c r="K628" i="5"/>
  <c r="I628" i="5"/>
  <c r="K627" i="5"/>
  <c r="I627" i="5"/>
  <c r="K626" i="5"/>
  <c r="I626" i="5"/>
  <c r="K625" i="5"/>
  <c r="I625" i="5"/>
  <c r="K624" i="5"/>
  <c r="I624" i="5"/>
  <c r="K623" i="5"/>
  <c r="I623" i="5"/>
  <c r="K622" i="5"/>
  <c r="I622" i="5"/>
  <c r="K621" i="5"/>
  <c r="I621" i="5"/>
  <c r="K620" i="5"/>
  <c r="I620" i="5"/>
  <c r="K619" i="5"/>
  <c r="I619" i="5"/>
  <c r="K618" i="5"/>
  <c r="I618" i="5"/>
  <c r="K617" i="5"/>
  <c r="I617" i="5"/>
  <c r="K616" i="5"/>
  <c r="I616" i="5"/>
  <c r="K615" i="5"/>
  <c r="I615" i="5"/>
  <c r="K614" i="5"/>
  <c r="I614" i="5"/>
  <c r="K613" i="5"/>
  <c r="I613" i="5"/>
  <c r="K612" i="5"/>
  <c r="I612" i="5"/>
  <c r="K611" i="5"/>
  <c r="I611" i="5"/>
  <c r="K610" i="5"/>
  <c r="I610" i="5"/>
  <c r="K609" i="5"/>
  <c r="I609" i="5"/>
  <c r="K608" i="5"/>
  <c r="I608" i="5"/>
  <c r="K607" i="5"/>
  <c r="I607" i="5"/>
  <c r="K606" i="5"/>
  <c r="I606" i="5"/>
  <c r="K605" i="5"/>
  <c r="I605" i="5"/>
  <c r="K604" i="5"/>
  <c r="I604" i="5"/>
  <c r="K603" i="5"/>
  <c r="I603" i="5"/>
  <c r="K602" i="5"/>
  <c r="I602" i="5"/>
  <c r="K601" i="5"/>
  <c r="I601" i="5"/>
  <c r="K600" i="5"/>
  <c r="I600" i="5"/>
  <c r="K599" i="5"/>
  <c r="I599" i="5"/>
  <c r="K598" i="5"/>
  <c r="I598" i="5"/>
  <c r="K597" i="5"/>
  <c r="I597" i="5"/>
  <c r="K596" i="5"/>
  <c r="I596" i="5"/>
  <c r="K595" i="5"/>
  <c r="I595" i="5"/>
  <c r="K594" i="5"/>
  <c r="I594" i="5"/>
  <c r="K593" i="5"/>
  <c r="I593" i="5"/>
  <c r="K592" i="5"/>
  <c r="I592" i="5"/>
  <c r="K591" i="5"/>
  <c r="I591" i="5"/>
  <c r="K590" i="5"/>
  <c r="I590" i="5"/>
  <c r="K589" i="5"/>
  <c r="I589" i="5"/>
  <c r="K588" i="5"/>
  <c r="I588" i="5"/>
  <c r="K587" i="5"/>
  <c r="I587" i="5"/>
  <c r="K586" i="5"/>
  <c r="I586" i="5"/>
  <c r="K585" i="5"/>
  <c r="I585" i="5"/>
  <c r="K584" i="5"/>
  <c r="I584" i="5"/>
  <c r="K583" i="5"/>
  <c r="I583" i="5"/>
  <c r="K582" i="5"/>
  <c r="I582" i="5"/>
  <c r="K581" i="5"/>
  <c r="I581" i="5"/>
  <c r="K580" i="5"/>
  <c r="I580" i="5"/>
  <c r="K579" i="5"/>
  <c r="I579" i="5"/>
  <c r="K578" i="5"/>
  <c r="I578" i="5"/>
  <c r="K577" i="5"/>
  <c r="I577" i="5"/>
  <c r="K576" i="5"/>
  <c r="I576" i="5"/>
  <c r="K575" i="5"/>
  <c r="I575" i="5"/>
  <c r="K574" i="5"/>
  <c r="I574" i="5"/>
  <c r="K573" i="5"/>
  <c r="I573" i="5"/>
  <c r="K572" i="5"/>
  <c r="I572" i="5"/>
  <c r="K571" i="5"/>
  <c r="I571" i="5"/>
  <c r="K570" i="5"/>
  <c r="I570" i="5"/>
  <c r="K569" i="5"/>
  <c r="I569" i="5"/>
  <c r="K568" i="5"/>
  <c r="I568" i="5"/>
  <c r="K567" i="5"/>
  <c r="I567" i="5"/>
  <c r="K566" i="5"/>
  <c r="I566" i="5"/>
  <c r="K565" i="5"/>
  <c r="I565" i="5"/>
  <c r="K564" i="5"/>
  <c r="I564" i="5"/>
  <c r="K563" i="5"/>
  <c r="I563" i="5"/>
  <c r="K562" i="5"/>
  <c r="I562" i="5"/>
  <c r="K561" i="5"/>
  <c r="I561" i="5"/>
  <c r="K560" i="5"/>
  <c r="I560" i="5"/>
  <c r="K559" i="5"/>
  <c r="I559" i="5"/>
  <c r="K558" i="5"/>
  <c r="I558" i="5"/>
  <c r="K557" i="5"/>
  <c r="I557" i="5"/>
  <c r="K556" i="5"/>
  <c r="I556" i="5"/>
  <c r="K555" i="5"/>
  <c r="I555" i="5"/>
  <c r="K554" i="5"/>
  <c r="I554" i="5"/>
  <c r="K553" i="5"/>
  <c r="I553" i="5"/>
  <c r="K552" i="5"/>
  <c r="I552" i="5"/>
  <c r="K551" i="5"/>
  <c r="I551" i="5"/>
  <c r="K550" i="5"/>
  <c r="I550" i="5"/>
  <c r="K549" i="5"/>
  <c r="I549" i="5"/>
  <c r="K548" i="5"/>
  <c r="I548" i="5"/>
  <c r="K547" i="5"/>
  <c r="I547" i="5"/>
  <c r="K546" i="5"/>
  <c r="I546" i="5"/>
  <c r="K545" i="5"/>
  <c r="I545" i="5"/>
  <c r="K544" i="5"/>
  <c r="I544" i="5"/>
  <c r="K543" i="5"/>
  <c r="I543" i="5"/>
  <c r="K542" i="5"/>
  <c r="I542" i="5"/>
  <c r="K541" i="5"/>
  <c r="I541" i="5"/>
  <c r="K540" i="5"/>
  <c r="I540" i="5"/>
  <c r="K539" i="5"/>
  <c r="I539" i="5"/>
  <c r="K538" i="5"/>
  <c r="I538" i="5"/>
  <c r="K537" i="5"/>
  <c r="I537" i="5"/>
  <c r="K536" i="5"/>
  <c r="I536" i="5"/>
  <c r="K535" i="5"/>
  <c r="I535" i="5"/>
  <c r="K534" i="5"/>
  <c r="I534" i="5"/>
  <c r="K533" i="5"/>
  <c r="I533" i="5"/>
  <c r="K532" i="5"/>
  <c r="I532" i="5"/>
  <c r="K531" i="5"/>
  <c r="I531" i="5"/>
  <c r="K530" i="5"/>
  <c r="I530" i="5"/>
  <c r="K529" i="5"/>
  <c r="I529" i="5"/>
  <c r="K528" i="5"/>
  <c r="I528" i="5"/>
  <c r="K527" i="5"/>
  <c r="I527" i="5"/>
  <c r="K526" i="5"/>
  <c r="I526" i="5"/>
  <c r="K525" i="5"/>
  <c r="I525" i="5"/>
  <c r="K524" i="5"/>
  <c r="I524" i="5"/>
  <c r="K523" i="5"/>
  <c r="I523" i="5"/>
  <c r="K522" i="5"/>
  <c r="I522" i="5"/>
  <c r="K521" i="5"/>
  <c r="I521" i="5"/>
  <c r="K520" i="5"/>
  <c r="I520" i="5"/>
  <c r="K519" i="5"/>
  <c r="I519" i="5"/>
  <c r="K518" i="5"/>
  <c r="I518" i="5"/>
  <c r="K517" i="5"/>
  <c r="I517" i="5"/>
  <c r="K516" i="5"/>
  <c r="I516" i="5"/>
  <c r="K515" i="5"/>
  <c r="I515" i="5"/>
  <c r="K514" i="5"/>
  <c r="I514" i="5"/>
  <c r="K513" i="5"/>
  <c r="I513" i="5"/>
  <c r="K512" i="5"/>
  <c r="I512" i="5"/>
  <c r="K511" i="5"/>
  <c r="I511" i="5"/>
  <c r="K510" i="5"/>
  <c r="I510" i="5"/>
  <c r="K509" i="5"/>
  <c r="I509" i="5"/>
  <c r="K508" i="5"/>
  <c r="I508" i="5"/>
  <c r="K507" i="5"/>
  <c r="I507" i="5"/>
  <c r="K506" i="5"/>
  <c r="I506" i="5"/>
  <c r="K505" i="5"/>
  <c r="I505" i="5"/>
  <c r="K504" i="5"/>
  <c r="I504" i="5"/>
  <c r="K503" i="5"/>
  <c r="I503" i="5"/>
  <c r="K502" i="5"/>
  <c r="I502" i="5"/>
  <c r="K501" i="5"/>
  <c r="I501" i="5"/>
  <c r="K500" i="5"/>
  <c r="I500" i="5"/>
  <c r="K499" i="5"/>
  <c r="I499" i="5"/>
  <c r="K498" i="5"/>
  <c r="I498" i="5"/>
  <c r="K497" i="5"/>
  <c r="I497" i="5"/>
  <c r="K496" i="5"/>
  <c r="I496" i="5"/>
  <c r="K495" i="5"/>
  <c r="I495" i="5"/>
  <c r="K494" i="5"/>
  <c r="I494" i="5"/>
  <c r="K493" i="5"/>
  <c r="I493" i="5"/>
  <c r="K492" i="5"/>
  <c r="I492" i="5"/>
  <c r="K491" i="5"/>
  <c r="I491" i="5"/>
  <c r="K490" i="5"/>
  <c r="I490" i="5"/>
  <c r="K489" i="5"/>
  <c r="I489" i="5"/>
  <c r="K488" i="5"/>
  <c r="I488" i="5"/>
  <c r="K487" i="5"/>
  <c r="I487" i="5"/>
  <c r="K486" i="5"/>
  <c r="I486" i="5"/>
  <c r="K485" i="5"/>
  <c r="I485" i="5"/>
  <c r="K484" i="5"/>
  <c r="I484" i="5"/>
  <c r="K483" i="5"/>
  <c r="I483" i="5"/>
  <c r="K482" i="5"/>
  <c r="I482" i="5"/>
  <c r="K481" i="5"/>
  <c r="I481" i="5"/>
  <c r="K480" i="5"/>
  <c r="I480" i="5"/>
  <c r="K479" i="5"/>
  <c r="I479" i="5"/>
  <c r="K478" i="5"/>
  <c r="I478" i="5"/>
  <c r="K477" i="5"/>
  <c r="I477" i="5"/>
  <c r="K476" i="5"/>
  <c r="I476" i="5"/>
  <c r="K475" i="5"/>
  <c r="I475" i="5"/>
  <c r="K474" i="5"/>
  <c r="I474" i="5"/>
  <c r="K473" i="5"/>
  <c r="I473" i="5"/>
  <c r="K472" i="5"/>
  <c r="I472" i="5"/>
  <c r="K471" i="5"/>
  <c r="I471" i="5"/>
  <c r="K470" i="5"/>
  <c r="I470" i="5"/>
  <c r="K469" i="5"/>
  <c r="I469" i="5"/>
  <c r="K468" i="5"/>
  <c r="I468" i="5"/>
  <c r="K467" i="5"/>
  <c r="I467" i="5"/>
  <c r="K466" i="5"/>
  <c r="I466" i="5"/>
  <c r="K465" i="5"/>
  <c r="I465" i="5"/>
  <c r="K464" i="5"/>
  <c r="I464" i="5"/>
  <c r="K463" i="5"/>
  <c r="I463" i="5"/>
  <c r="K462" i="5"/>
  <c r="I462" i="5"/>
  <c r="K461" i="5"/>
  <c r="I461" i="5"/>
  <c r="K460" i="5"/>
  <c r="I460" i="5"/>
  <c r="K459" i="5"/>
  <c r="I459" i="5"/>
  <c r="K458" i="5"/>
  <c r="I458" i="5"/>
  <c r="K457" i="5"/>
  <c r="I457" i="5"/>
  <c r="K456" i="5"/>
  <c r="I456" i="5"/>
  <c r="K455" i="5"/>
  <c r="I455" i="5"/>
  <c r="K454" i="5"/>
  <c r="I454" i="5"/>
  <c r="K453" i="5"/>
  <c r="I453" i="5"/>
  <c r="K452" i="5"/>
  <c r="I452" i="5"/>
  <c r="K451" i="5"/>
  <c r="I451" i="5"/>
  <c r="K450" i="5"/>
  <c r="I450" i="5"/>
  <c r="K449" i="5"/>
  <c r="I449" i="5"/>
  <c r="K448" i="5"/>
  <c r="I448" i="5"/>
  <c r="K447" i="5"/>
  <c r="I447" i="5"/>
  <c r="K446" i="5"/>
  <c r="I446" i="5"/>
  <c r="K445" i="5"/>
  <c r="I445" i="5"/>
  <c r="K444" i="5"/>
  <c r="I444" i="5"/>
  <c r="K443" i="5"/>
  <c r="I443" i="5"/>
  <c r="K442" i="5"/>
  <c r="I442" i="5"/>
  <c r="K441" i="5"/>
  <c r="I441" i="5"/>
  <c r="K440" i="5"/>
  <c r="I440" i="5"/>
  <c r="K439" i="5"/>
  <c r="I439" i="5"/>
  <c r="K438" i="5"/>
  <c r="I438" i="5"/>
  <c r="K437" i="5"/>
  <c r="I437" i="5"/>
  <c r="K436" i="5"/>
  <c r="I436" i="5"/>
  <c r="K435" i="5"/>
  <c r="I435" i="5"/>
  <c r="K434" i="5"/>
  <c r="I434" i="5"/>
  <c r="K433" i="5"/>
  <c r="I433" i="5"/>
  <c r="K432" i="5"/>
  <c r="I432" i="5"/>
  <c r="K431" i="5"/>
  <c r="I431" i="5"/>
  <c r="K430" i="5"/>
  <c r="I430" i="5"/>
  <c r="K429" i="5"/>
  <c r="I429" i="5"/>
  <c r="K428" i="5"/>
  <c r="I428" i="5"/>
  <c r="K427" i="5"/>
  <c r="I427" i="5"/>
  <c r="K426" i="5"/>
  <c r="I426" i="5"/>
  <c r="K425" i="5"/>
  <c r="I425" i="5"/>
  <c r="K424" i="5"/>
  <c r="I424" i="5"/>
  <c r="K423" i="5"/>
  <c r="I423" i="5"/>
  <c r="K422" i="5"/>
  <c r="I422" i="5"/>
  <c r="K421" i="5"/>
  <c r="I421" i="5"/>
  <c r="K420" i="5"/>
  <c r="I420" i="5"/>
  <c r="K419" i="5"/>
  <c r="I419" i="5"/>
  <c r="K418" i="5"/>
  <c r="I418" i="5"/>
  <c r="K417" i="5"/>
  <c r="I417" i="5"/>
  <c r="K416" i="5"/>
  <c r="I416" i="5"/>
  <c r="K415" i="5"/>
  <c r="I415" i="5"/>
  <c r="K414" i="5"/>
  <c r="I414" i="5"/>
  <c r="K413" i="5"/>
  <c r="I413" i="5"/>
  <c r="K412" i="5"/>
  <c r="I412" i="5"/>
  <c r="K411" i="5"/>
  <c r="I411" i="5"/>
  <c r="K410" i="5"/>
  <c r="I410" i="5"/>
  <c r="K409" i="5"/>
  <c r="I409" i="5"/>
  <c r="K408" i="5"/>
  <c r="I408" i="5"/>
  <c r="K407" i="5"/>
  <c r="I407" i="5"/>
  <c r="K406" i="5"/>
  <c r="I406" i="5"/>
  <c r="K405" i="5"/>
  <c r="I405" i="5"/>
  <c r="K404" i="5"/>
  <c r="I404" i="5"/>
  <c r="K403" i="5"/>
  <c r="I403" i="5"/>
  <c r="K402" i="5"/>
  <c r="I402" i="5"/>
  <c r="K401" i="5"/>
  <c r="I401" i="5"/>
  <c r="K400" i="5"/>
  <c r="I400" i="5"/>
  <c r="K399" i="5"/>
  <c r="I399" i="5"/>
  <c r="K398" i="5"/>
  <c r="I398" i="5"/>
  <c r="K397" i="5"/>
  <c r="I397" i="5"/>
  <c r="K396" i="5"/>
  <c r="I396" i="5"/>
  <c r="K395" i="5"/>
  <c r="I395" i="5"/>
  <c r="K394" i="5"/>
  <c r="I394" i="5"/>
  <c r="K393" i="5"/>
  <c r="I393" i="5"/>
  <c r="K392" i="5"/>
  <c r="I392" i="5"/>
  <c r="K391" i="5"/>
  <c r="I391" i="5"/>
  <c r="K390" i="5"/>
  <c r="I390" i="5"/>
  <c r="K389" i="5"/>
  <c r="I389" i="5"/>
  <c r="K388" i="5"/>
  <c r="I388" i="5"/>
  <c r="K387" i="5"/>
  <c r="I387" i="5"/>
  <c r="K386" i="5"/>
  <c r="I386" i="5"/>
  <c r="K385" i="5"/>
  <c r="I385" i="5"/>
  <c r="K384" i="5"/>
  <c r="I384" i="5"/>
  <c r="K383" i="5"/>
  <c r="I383" i="5"/>
  <c r="K382" i="5"/>
  <c r="I382" i="5"/>
  <c r="K381" i="5"/>
  <c r="I381" i="5"/>
  <c r="K380" i="5"/>
  <c r="I380" i="5"/>
  <c r="K379" i="5"/>
  <c r="I379" i="5"/>
  <c r="K378" i="5"/>
  <c r="I378" i="5"/>
  <c r="K377" i="5"/>
  <c r="I377" i="5"/>
  <c r="K376" i="5"/>
  <c r="I376" i="5"/>
  <c r="K375" i="5"/>
  <c r="I375" i="5"/>
  <c r="K374" i="5"/>
  <c r="I374" i="5"/>
  <c r="K373" i="5"/>
  <c r="I373" i="5"/>
  <c r="K372" i="5"/>
  <c r="I372" i="5"/>
  <c r="K371" i="5"/>
  <c r="I371" i="5"/>
  <c r="K370" i="5"/>
  <c r="I370" i="5"/>
  <c r="K369" i="5"/>
  <c r="I369" i="5"/>
  <c r="K368" i="5"/>
  <c r="I368" i="5"/>
  <c r="K367" i="5"/>
  <c r="I367" i="5"/>
  <c r="K366" i="5"/>
  <c r="I366" i="5"/>
  <c r="K365" i="5"/>
  <c r="I365" i="5"/>
  <c r="K364" i="5"/>
  <c r="I364" i="5"/>
  <c r="K363" i="5"/>
  <c r="I363" i="5"/>
  <c r="K362" i="5"/>
  <c r="I362" i="5"/>
  <c r="K361" i="5"/>
  <c r="I361" i="5"/>
  <c r="K360" i="5"/>
  <c r="I360" i="5"/>
  <c r="K359" i="5"/>
  <c r="I359" i="5"/>
  <c r="K358" i="5"/>
  <c r="I358" i="5"/>
  <c r="K357" i="5"/>
  <c r="I357" i="5"/>
  <c r="K356" i="5"/>
  <c r="I356" i="5"/>
  <c r="K355" i="5"/>
  <c r="I355" i="5"/>
  <c r="K354" i="5"/>
  <c r="I354" i="5"/>
  <c r="K353" i="5"/>
  <c r="I353" i="5"/>
  <c r="K352" i="5"/>
  <c r="I352" i="5"/>
  <c r="K351" i="5"/>
  <c r="I351" i="5"/>
  <c r="K350" i="5"/>
  <c r="I350" i="5"/>
  <c r="K349" i="5"/>
  <c r="I349" i="5"/>
  <c r="K348" i="5"/>
  <c r="I348" i="5"/>
  <c r="K347" i="5"/>
  <c r="I347" i="5"/>
  <c r="K346" i="5"/>
  <c r="I346" i="5"/>
  <c r="K345" i="5"/>
  <c r="I345" i="5"/>
  <c r="K344" i="5"/>
  <c r="I344" i="5"/>
  <c r="K343" i="5"/>
  <c r="I343" i="5"/>
  <c r="K342" i="5"/>
  <c r="I342" i="5"/>
  <c r="K341" i="5"/>
  <c r="I341" i="5"/>
  <c r="K340" i="5"/>
  <c r="I340" i="5"/>
  <c r="K339" i="5"/>
  <c r="I339" i="5"/>
  <c r="K338" i="5"/>
  <c r="I338" i="5"/>
  <c r="K337" i="5"/>
  <c r="I337" i="5"/>
  <c r="K336" i="5"/>
  <c r="I336" i="5"/>
  <c r="K335" i="5"/>
  <c r="I335" i="5"/>
  <c r="K334" i="5"/>
  <c r="I334" i="5"/>
  <c r="K333" i="5"/>
  <c r="I333" i="5"/>
  <c r="K332" i="5"/>
  <c r="I332" i="5"/>
  <c r="K331" i="5"/>
  <c r="I331" i="5"/>
  <c r="K330" i="5"/>
  <c r="I330" i="5"/>
  <c r="K329" i="5"/>
  <c r="I329" i="5"/>
  <c r="K328" i="5"/>
  <c r="I328" i="5"/>
  <c r="K327" i="5"/>
  <c r="I327" i="5"/>
  <c r="K326" i="5"/>
  <c r="I326" i="5"/>
  <c r="K325" i="5"/>
  <c r="I325" i="5"/>
  <c r="K324" i="5"/>
  <c r="I324" i="5"/>
  <c r="K323" i="5"/>
  <c r="I323" i="5"/>
  <c r="K322" i="5"/>
  <c r="I322" i="5"/>
  <c r="K321" i="5"/>
  <c r="I321" i="5"/>
  <c r="K320" i="5"/>
  <c r="I320" i="5"/>
  <c r="K319" i="5"/>
  <c r="I319" i="5"/>
  <c r="K318" i="5"/>
  <c r="I318" i="5"/>
  <c r="K317" i="5"/>
  <c r="I317" i="5"/>
  <c r="K316" i="5"/>
  <c r="I316" i="5"/>
  <c r="K315" i="5"/>
  <c r="I315" i="5"/>
  <c r="K314" i="5"/>
  <c r="I314" i="5"/>
  <c r="K313" i="5"/>
  <c r="I313" i="5"/>
  <c r="K312" i="5"/>
  <c r="I312" i="5"/>
  <c r="K311" i="5"/>
  <c r="I311" i="5"/>
  <c r="K310" i="5"/>
  <c r="I310" i="5"/>
  <c r="K309" i="5"/>
  <c r="I309" i="5"/>
  <c r="K308" i="5"/>
  <c r="I308" i="5"/>
  <c r="K307" i="5"/>
  <c r="I307" i="5"/>
  <c r="K306" i="5"/>
  <c r="I306" i="5"/>
  <c r="K305" i="5"/>
  <c r="I305" i="5"/>
  <c r="K304" i="5"/>
  <c r="I304" i="5"/>
  <c r="K303" i="5"/>
  <c r="I303" i="5"/>
  <c r="K302" i="5"/>
  <c r="I302" i="5"/>
  <c r="K301" i="5"/>
  <c r="I301" i="5"/>
  <c r="K300" i="5"/>
  <c r="I300" i="5"/>
  <c r="K299" i="5"/>
  <c r="I299" i="5"/>
  <c r="K298" i="5"/>
  <c r="I298" i="5"/>
  <c r="K297" i="5"/>
  <c r="I297" i="5"/>
  <c r="K296" i="5"/>
  <c r="I296" i="5"/>
  <c r="K295" i="5"/>
  <c r="I295" i="5"/>
  <c r="K294" i="5"/>
  <c r="I294" i="5"/>
  <c r="K293" i="5"/>
  <c r="I293" i="5"/>
  <c r="K292" i="5"/>
  <c r="I292" i="5"/>
  <c r="K291" i="5"/>
  <c r="I291" i="5"/>
  <c r="K290" i="5"/>
  <c r="I290" i="5"/>
  <c r="K289" i="5"/>
  <c r="I289" i="5"/>
  <c r="K288" i="5"/>
  <c r="I288" i="5"/>
  <c r="K287" i="5"/>
  <c r="I287" i="5"/>
  <c r="K286" i="5"/>
  <c r="I286" i="5"/>
  <c r="K285" i="5"/>
  <c r="I285" i="5"/>
  <c r="K284" i="5"/>
  <c r="I284" i="5"/>
  <c r="K283" i="5"/>
  <c r="I283" i="5"/>
  <c r="K282" i="5"/>
  <c r="I282" i="5"/>
  <c r="K281" i="5"/>
  <c r="I281" i="5"/>
  <c r="K280" i="5"/>
  <c r="I280" i="5"/>
  <c r="K279" i="5"/>
  <c r="I279" i="5"/>
  <c r="K278" i="5"/>
  <c r="I278" i="5"/>
  <c r="K277" i="5"/>
  <c r="I277" i="5"/>
  <c r="K276" i="5"/>
  <c r="I276" i="5"/>
  <c r="K275" i="5"/>
  <c r="I275" i="5"/>
  <c r="K274" i="5"/>
  <c r="I274" i="5"/>
  <c r="K273" i="5"/>
  <c r="I273" i="5"/>
  <c r="K272" i="5"/>
  <c r="I272" i="5"/>
  <c r="K271" i="5"/>
  <c r="I271" i="5"/>
  <c r="K270" i="5"/>
  <c r="I270" i="5"/>
  <c r="K269" i="5"/>
  <c r="I269" i="5"/>
  <c r="K268" i="5"/>
  <c r="I268" i="5"/>
  <c r="K267" i="5"/>
  <c r="I267" i="5"/>
  <c r="K266" i="5"/>
  <c r="I266" i="5"/>
  <c r="K265" i="5"/>
  <c r="I265" i="5"/>
  <c r="K264" i="5"/>
  <c r="I264" i="5"/>
  <c r="K263" i="5"/>
  <c r="I263" i="5"/>
  <c r="K262" i="5"/>
  <c r="I262" i="5"/>
  <c r="K261" i="5"/>
  <c r="I261" i="5"/>
  <c r="K260" i="5"/>
  <c r="I260" i="5"/>
  <c r="K259" i="5"/>
  <c r="I259" i="5"/>
  <c r="K258" i="5"/>
  <c r="I258" i="5"/>
  <c r="K257" i="5"/>
  <c r="I257" i="5"/>
  <c r="K256" i="5"/>
  <c r="I256" i="5"/>
  <c r="K255" i="5"/>
  <c r="I255" i="5"/>
  <c r="K254" i="5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  <c r="O3" i="4"/>
  <c r="O2" i="4"/>
  <c r="M14" i="4"/>
  <c r="N14" i="4"/>
  <c r="O14" i="4"/>
  <c r="P14" i="4"/>
  <c r="Q14" i="4"/>
  <c r="R14" i="4"/>
  <c r="S14" i="4"/>
  <c r="M15" i="4"/>
  <c r="N15" i="4"/>
  <c r="O15" i="4"/>
  <c r="P15" i="4"/>
  <c r="Q15" i="4"/>
  <c r="R15" i="4"/>
  <c r="S15" i="4"/>
  <c r="M16" i="4"/>
  <c r="N16" i="4"/>
  <c r="O16" i="4"/>
  <c r="P16" i="4"/>
  <c r="Q16" i="4"/>
  <c r="R16" i="4"/>
  <c r="S16" i="4"/>
  <c r="M17" i="4"/>
  <c r="N17" i="4"/>
  <c r="O17" i="4"/>
  <c r="P17" i="4"/>
  <c r="Q17" i="4"/>
  <c r="R17" i="4"/>
  <c r="S17" i="4"/>
  <c r="M18" i="4"/>
  <c r="N18" i="4"/>
  <c r="O18" i="4"/>
  <c r="P18" i="4"/>
  <c r="Q18" i="4"/>
  <c r="R18" i="4"/>
  <c r="S18" i="4"/>
  <c r="M19" i="4"/>
  <c r="N19" i="4"/>
  <c r="O19" i="4"/>
  <c r="P19" i="4"/>
  <c r="Q19" i="4"/>
  <c r="R19" i="4"/>
  <c r="S19" i="4"/>
  <c r="N13" i="4"/>
  <c r="O13" i="4"/>
  <c r="P13" i="4"/>
  <c r="Q13" i="4"/>
  <c r="R13" i="4"/>
  <c r="S13" i="4"/>
  <c r="M13" i="4"/>
  <c r="O13" i="3"/>
  <c r="M2" i="4"/>
  <c r="M3" i="4"/>
  <c r="M4" i="4"/>
  <c r="M5" i="4"/>
  <c r="M6" i="4"/>
  <c r="M7" i="4"/>
  <c r="M8" i="4"/>
  <c r="K801" i="4"/>
  <c r="I801" i="4"/>
  <c r="K800" i="4"/>
  <c r="I800" i="4"/>
  <c r="K799" i="4"/>
  <c r="I799" i="4"/>
  <c r="K798" i="4"/>
  <c r="I798" i="4"/>
  <c r="K797" i="4"/>
  <c r="I797" i="4"/>
  <c r="K796" i="4"/>
  <c r="I796" i="4"/>
  <c r="K795" i="4"/>
  <c r="I795" i="4"/>
  <c r="K794" i="4"/>
  <c r="I794" i="4"/>
  <c r="K793" i="4"/>
  <c r="I793" i="4"/>
  <c r="K792" i="4"/>
  <c r="I792" i="4"/>
  <c r="K791" i="4"/>
  <c r="I791" i="4"/>
  <c r="K790" i="4"/>
  <c r="I790" i="4"/>
  <c r="K789" i="4"/>
  <c r="I789" i="4"/>
  <c r="K788" i="4"/>
  <c r="I788" i="4"/>
  <c r="K787" i="4"/>
  <c r="I787" i="4"/>
  <c r="K786" i="4"/>
  <c r="I786" i="4"/>
  <c r="K785" i="4"/>
  <c r="I785" i="4"/>
  <c r="K784" i="4"/>
  <c r="I784" i="4"/>
  <c r="K783" i="4"/>
  <c r="I783" i="4"/>
  <c r="K782" i="4"/>
  <c r="I782" i="4"/>
  <c r="K781" i="4"/>
  <c r="I781" i="4"/>
  <c r="K780" i="4"/>
  <c r="I780" i="4"/>
  <c r="K779" i="4"/>
  <c r="I779" i="4"/>
  <c r="K778" i="4"/>
  <c r="I778" i="4"/>
  <c r="K777" i="4"/>
  <c r="I777" i="4"/>
  <c r="K776" i="4"/>
  <c r="I776" i="4"/>
  <c r="K775" i="4"/>
  <c r="I775" i="4"/>
  <c r="K774" i="4"/>
  <c r="I774" i="4"/>
  <c r="K773" i="4"/>
  <c r="I773" i="4"/>
  <c r="K772" i="4"/>
  <c r="I772" i="4"/>
  <c r="K771" i="4"/>
  <c r="I771" i="4"/>
  <c r="K770" i="4"/>
  <c r="I770" i="4"/>
  <c r="K769" i="4"/>
  <c r="I769" i="4"/>
  <c r="K768" i="4"/>
  <c r="I768" i="4"/>
  <c r="K767" i="4"/>
  <c r="I767" i="4"/>
  <c r="K766" i="4"/>
  <c r="I766" i="4"/>
  <c r="K765" i="4"/>
  <c r="I765" i="4"/>
  <c r="K764" i="4"/>
  <c r="I764" i="4"/>
  <c r="K763" i="4"/>
  <c r="I763" i="4"/>
  <c r="K762" i="4"/>
  <c r="I762" i="4"/>
  <c r="K761" i="4"/>
  <c r="I761" i="4"/>
  <c r="K760" i="4"/>
  <c r="I760" i="4"/>
  <c r="K759" i="4"/>
  <c r="I759" i="4"/>
  <c r="K758" i="4"/>
  <c r="I758" i="4"/>
  <c r="K757" i="4"/>
  <c r="I757" i="4"/>
  <c r="K756" i="4"/>
  <c r="I756" i="4"/>
  <c r="K755" i="4"/>
  <c r="I755" i="4"/>
  <c r="K754" i="4"/>
  <c r="I754" i="4"/>
  <c r="K753" i="4"/>
  <c r="I753" i="4"/>
  <c r="K752" i="4"/>
  <c r="I752" i="4"/>
  <c r="K751" i="4"/>
  <c r="I751" i="4"/>
  <c r="K750" i="4"/>
  <c r="I750" i="4"/>
  <c r="K749" i="4"/>
  <c r="I749" i="4"/>
  <c r="K748" i="4"/>
  <c r="I748" i="4"/>
  <c r="K747" i="4"/>
  <c r="I747" i="4"/>
  <c r="K746" i="4"/>
  <c r="I746" i="4"/>
  <c r="K745" i="4"/>
  <c r="I745" i="4"/>
  <c r="K744" i="4"/>
  <c r="I744" i="4"/>
  <c r="K743" i="4"/>
  <c r="I743" i="4"/>
  <c r="K742" i="4"/>
  <c r="I742" i="4"/>
  <c r="K741" i="4"/>
  <c r="I741" i="4"/>
  <c r="K740" i="4"/>
  <c r="I740" i="4"/>
  <c r="K739" i="4"/>
  <c r="I739" i="4"/>
  <c r="K738" i="4"/>
  <c r="I738" i="4"/>
  <c r="K737" i="4"/>
  <c r="I737" i="4"/>
  <c r="K736" i="4"/>
  <c r="I736" i="4"/>
  <c r="K735" i="4"/>
  <c r="I735" i="4"/>
  <c r="K734" i="4"/>
  <c r="I734" i="4"/>
  <c r="K733" i="4"/>
  <c r="I733" i="4"/>
  <c r="K732" i="4"/>
  <c r="I732" i="4"/>
  <c r="K731" i="4"/>
  <c r="I731" i="4"/>
  <c r="K730" i="4"/>
  <c r="I730" i="4"/>
  <c r="K729" i="4"/>
  <c r="I729" i="4"/>
  <c r="K728" i="4"/>
  <c r="I728" i="4"/>
  <c r="K727" i="4"/>
  <c r="I727" i="4"/>
  <c r="K726" i="4"/>
  <c r="I726" i="4"/>
  <c r="K725" i="4"/>
  <c r="I725" i="4"/>
  <c r="K724" i="4"/>
  <c r="I724" i="4"/>
  <c r="K723" i="4"/>
  <c r="I723" i="4"/>
  <c r="K722" i="4"/>
  <c r="I722" i="4"/>
  <c r="K721" i="4"/>
  <c r="I721" i="4"/>
  <c r="K720" i="4"/>
  <c r="I720" i="4"/>
  <c r="K719" i="4"/>
  <c r="I719" i="4"/>
  <c r="K718" i="4"/>
  <c r="I718" i="4"/>
  <c r="K717" i="4"/>
  <c r="I717" i="4"/>
  <c r="K716" i="4"/>
  <c r="I716" i="4"/>
  <c r="K715" i="4"/>
  <c r="I715" i="4"/>
  <c r="K714" i="4"/>
  <c r="I714" i="4"/>
  <c r="K713" i="4"/>
  <c r="I713" i="4"/>
  <c r="K712" i="4"/>
  <c r="I712" i="4"/>
  <c r="K711" i="4"/>
  <c r="I711" i="4"/>
  <c r="K710" i="4"/>
  <c r="I710" i="4"/>
  <c r="K709" i="4"/>
  <c r="I709" i="4"/>
  <c r="K708" i="4"/>
  <c r="I708" i="4"/>
  <c r="K707" i="4"/>
  <c r="I707" i="4"/>
  <c r="K706" i="4"/>
  <c r="I706" i="4"/>
  <c r="K705" i="4"/>
  <c r="I705" i="4"/>
  <c r="K704" i="4"/>
  <c r="I704" i="4"/>
  <c r="K703" i="4"/>
  <c r="I703" i="4"/>
  <c r="K702" i="4"/>
  <c r="I702" i="4"/>
  <c r="K701" i="4"/>
  <c r="I701" i="4"/>
  <c r="K700" i="4"/>
  <c r="I700" i="4"/>
  <c r="K699" i="4"/>
  <c r="I699" i="4"/>
  <c r="K698" i="4"/>
  <c r="I698" i="4"/>
  <c r="K697" i="4"/>
  <c r="I697" i="4"/>
  <c r="K696" i="4"/>
  <c r="I696" i="4"/>
  <c r="K695" i="4"/>
  <c r="I695" i="4"/>
  <c r="K694" i="4"/>
  <c r="I694" i="4"/>
  <c r="K693" i="4"/>
  <c r="I693" i="4"/>
  <c r="K692" i="4"/>
  <c r="I692" i="4"/>
  <c r="K691" i="4"/>
  <c r="I691" i="4"/>
  <c r="K690" i="4"/>
  <c r="I690" i="4"/>
  <c r="K689" i="4"/>
  <c r="I689" i="4"/>
  <c r="K688" i="4"/>
  <c r="I688" i="4"/>
  <c r="K687" i="4"/>
  <c r="I687" i="4"/>
  <c r="K686" i="4"/>
  <c r="I686" i="4"/>
  <c r="K685" i="4"/>
  <c r="I685" i="4"/>
  <c r="K684" i="4"/>
  <c r="I684" i="4"/>
  <c r="K683" i="4"/>
  <c r="I683" i="4"/>
  <c r="K682" i="4"/>
  <c r="I682" i="4"/>
  <c r="K681" i="4"/>
  <c r="I681" i="4"/>
  <c r="K680" i="4"/>
  <c r="I680" i="4"/>
  <c r="K679" i="4"/>
  <c r="I679" i="4"/>
  <c r="K678" i="4"/>
  <c r="I678" i="4"/>
  <c r="K677" i="4"/>
  <c r="I677" i="4"/>
  <c r="K676" i="4"/>
  <c r="I676" i="4"/>
  <c r="K675" i="4"/>
  <c r="I675" i="4"/>
  <c r="K674" i="4"/>
  <c r="I674" i="4"/>
  <c r="K673" i="4"/>
  <c r="I673" i="4"/>
  <c r="K672" i="4"/>
  <c r="I672" i="4"/>
  <c r="K671" i="4"/>
  <c r="I671" i="4"/>
  <c r="K670" i="4"/>
  <c r="I670" i="4"/>
  <c r="K669" i="4"/>
  <c r="I669" i="4"/>
  <c r="K668" i="4"/>
  <c r="I668" i="4"/>
  <c r="K667" i="4"/>
  <c r="I667" i="4"/>
  <c r="K666" i="4"/>
  <c r="I666" i="4"/>
  <c r="K665" i="4"/>
  <c r="I665" i="4"/>
  <c r="K664" i="4"/>
  <c r="I664" i="4"/>
  <c r="K663" i="4"/>
  <c r="I663" i="4"/>
  <c r="K662" i="4"/>
  <c r="I662" i="4"/>
  <c r="K661" i="4"/>
  <c r="I661" i="4"/>
  <c r="K660" i="4"/>
  <c r="I660" i="4"/>
  <c r="K659" i="4"/>
  <c r="I659" i="4"/>
  <c r="K658" i="4"/>
  <c r="I658" i="4"/>
  <c r="K657" i="4"/>
  <c r="I657" i="4"/>
  <c r="K656" i="4"/>
  <c r="I656" i="4"/>
  <c r="K655" i="4"/>
  <c r="I655" i="4"/>
  <c r="K654" i="4"/>
  <c r="I654" i="4"/>
  <c r="K653" i="4"/>
  <c r="I653" i="4"/>
  <c r="K652" i="4"/>
  <c r="I652" i="4"/>
  <c r="K651" i="4"/>
  <c r="I651" i="4"/>
  <c r="K650" i="4"/>
  <c r="I650" i="4"/>
  <c r="K649" i="4"/>
  <c r="I649" i="4"/>
  <c r="K648" i="4"/>
  <c r="I648" i="4"/>
  <c r="K647" i="4"/>
  <c r="I647" i="4"/>
  <c r="K646" i="4"/>
  <c r="I646" i="4"/>
  <c r="K645" i="4"/>
  <c r="I645" i="4"/>
  <c r="K644" i="4"/>
  <c r="I644" i="4"/>
  <c r="K643" i="4"/>
  <c r="I643" i="4"/>
  <c r="K642" i="4"/>
  <c r="I642" i="4"/>
  <c r="K641" i="4"/>
  <c r="I641" i="4"/>
  <c r="K640" i="4"/>
  <c r="I640" i="4"/>
  <c r="K639" i="4"/>
  <c r="I639" i="4"/>
  <c r="K638" i="4"/>
  <c r="I638" i="4"/>
  <c r="K637" i="4"/>
  <c r="I637" i="4"/>
  <c r="K636" i="4"/>
  <c r="I636" i="4"/>
  <c r="K635" i="4"/>
  <c r="I635" i="4"/>
  <c r="K634" i="4"/>
  <c r="I634" i="4"/>
  <c r="K633" i="4"/>
  <c r="I633" i="4"/>
  <c r="K632" i="4"/>
  <c r="I632" i="4"/>
  <c r="K631" i="4"/>
  <c r="I631" i="4"/>
  <c r="K630" i="4"/>
  <c r="I630" i="4"/>
  <c r="K629" i="4"/>
  <c r="I629" i="4"/>
  <c r="K628" i="4"/>
  <c r="I628" i="4"/>
  <c r="K627" i="4"/>
  <c r="I627" i="4"/>
  <c r="K626" i="4"/>
  <c r="I626" i="4"/>
  <c r="K625" i="4"/>
  <c r="I625" i="4"/>
  <c r="K624" i="4"/>
  <c r="I624" i="4"/>
  <c r="K623" i="4"/>
  <c r="I623" i="4"/>
  <c r="K622" i="4"/>
  <c r="I622" i="4"/>
  <c r="K621" i="4"/>
  <c r="I621" i="4"/>
  <c r="K620" i="4"/>
  <c r="I620" i="4"/>
  <c r="K619" i="4"/>
  <c r="I619" i="4"/>
  <c r="K618" i="4"/>
  <c r="I618" i="4"/>
  <c r="K617" i="4"/>
  <c r="I617" i="4"/>
  <c r="K616" i="4"/>
  <c r="I616" i="4"/>
  <c r="K615" i="4"/>
  <c r="I615" i="4"/>
  <c r="K614" i="4"/>
  <c r="I614" i="4"/>
  <c r="K613" i="4"/>
  <c r="I613" i="4"/>
  <c r="K612" i="4"/>
  <c r="I612" i="4"/>
  <c r="K611" i="4"/>
  <c r="I611" i="4"/>
  <c r="K610" i="4"/>
  <c r="I610" i="4"/>
  <c r="K609" i="4"/>
  <c r="I609" i="4"/>
  <c r="K608" i="4"/>
  <c r="I608" i="4"/>
  <c r="K607" i="4"/>
  <c r="I607" i="4"/>
  <c r="K606" i="4"/>
  <c r="I606" i="4"/>
  <c r="K605" i="4"/>
  <c r="I605" i="4"/>
  <c r="K604" i="4"/>
  <c r="I604" i="4"/>
  <c r="K603" i="4"/>
  <c r="I603" i="4"/>
  <c r="K602" i="4"/>
  <c r="I602" i="4"/>
  <c r="K601" i="4"/>
  <c r="I601" i="4"/>
  <c r="K600" i="4"/>
  <c r="I600" i="4"/>
  <c r="K599" i="4"/>
  <c r="I599" i="4"/>
  <c r="K598" i="4"/>
  <c r="I598" i="4"/>
  <c r="K597" i="4"/>
  <c r="I597" i="4"/>
  <c r="K596" i="4"/>
  <c r="I596" i="4"/>
  <c r="K595" i="4"/>
  <c r="I595" i="4"/>
  <c r="K594" i="4"/>
  <c r="I594" i="4"/>
  <c r="K593" i="4"/>
  <c r="I593" i="4"/>
  <c r="K592" i="4"/>
  <c r="I592" i="4"/>
  <c r="K591" i="4"/>
  <c r="I591" i="4"/>
  <c r="K590" i="4"/>
  <c r="I590" i="4"/>
  <c r="K589" i="4"/>
  <c r="I589" i="4"/>
  <c r="K588" i="4"/>
  <c r="I588" i="4"/>
  <c r="K587" i="4"/>
  <c r="I587" i="4"/>
  <c r="K586" i="4"/>
  <c r="I586" i="4"/>
  <c r="K585" i="4"/>
  <c r="I585" i="4"/>
  <c r="K584" i="4"/>
  <c r="I584" i="4"/>
  <c r="K583" i="4"/>
  <c r="I583" i="4"/>
  <c r="K582" i="4"/>
  <c r="I582" i="4"/>
  <c r="K581" i="4"/>
  <c r="I581" i="4"/>
  <c r="K580" i="4"/>
  <c r="I580" i="4"/>
  <c r="K579" i="4"/>
  <c r="I579" i="4"/>
  <c r="K578" i="4"/>
  <c r="I578" i="4"/>
  <c r="K577" i="4"/>
  <c r="I577" i="4"/>
  <c r="K576" i="4"/>
  <c r="I576" i="4"/>
  <c r="K575" i="4"/>
  <c r="I575" i="4"/>
  <c r="K574" i="4"/>
  <c r="I574" i="4"/>
  <c r="K573" i="4"/>
  <c r="I573" i="4"/>
  <c r="K572" i="4"/>
  <c r="I572" i="4"/>
  <c r="K571" i="4"/>
  <c r="I571" i="4"/>
  <c r="K570" i="4"/>
  <c r="I570" i="4"/>
  <c r="K569" i="4"/>
  <c r="I569" i="4"/>
  <c r="K568" i="4"/>
  <c r="I568" i="4"/>
  <c r="K567" i="4"/>
  <c r="I567" i="4"/>
  <c r="K566" i="4"/>
  <c r="I566" i="4"/>
  <c r="K565" i="4"/>
  <c r="I565" i="4"/>
  <c r="K564" i="4"/>
  <c r="I564" i="4"/>
  <c r="K563" i="4"/>
  <c r="I563" i="4"/>
  <c r="K562" i="4"/>
  <c r="I562" i="4"/>
  <c r="K561" i="4"/>
  <c r="I561" i="4"/>
  <c r="K560" i="4"/>
  <c r="I560" i="4"/>
  <c r="K559" i="4"/>
  <c r="I559" i="4"/>
  <c r="K558" i="4"/>
  <c r="I558" i="4"/>
  <c r="K557" i="4"/>
  <c r="I557" i="4"/>
  <c r="K556" i="4"/>
  <c r="I556" i="4"/>
  <c r="K555" i="4"/>
  <c r="I555" i="4"/>
  <c r="K554" i="4"/>
  <c r="I554" i="4"/>
  <c r="K553" i="4"/>
  <c r="I553" i="4"/>
  <c r="K552" i="4"/>
  <c r="I552" i="4"/>
  <c r="K551" i="4"/>
  <c r="I551" i="4"/>
  <c r="K550" i="4"/>
  <c r="I550" i="4"/>
  <c r="K549" i="4"/>
  <c r="I549" i="4"/>
  <c r="K548" i="4"/>
  <c r="I548" i="4"/>
  <c r="K547" i="4"/>
  <c r="I547" i="4"/>
  <c r="K546" i="4"/>
  <c r="I546" i="4"/>
  <c r="K545" i="4"/>
  <c r="I545" i="4"/>
  <c r="K544" i="4"/>
  <c r="I544" i="4"/>
  <c r="K543" i="4"/>
  <c r="I543" i="4"/>
  <c r="K542" i="4"/>
  <c r="I542" i="4"/>
  <c r="K541" i="4"/>
  <c r="I541" i="4"/>
  <c r="K540" i="4"/>
  <c r="I540" i="4"/>
  <c r="K539" i="4"/>
  <c r="I539" i="4"/>
  <c r="K538" i="4"/>
  <c r="I538" i="4"/>
  <c r="K537" i="4"/>
  <c r="I537" i="4"/>
  <c r="K536" i="4"/>
  <c r="I536" i="4"/>
  <c r="K535" i="4"/>
  <c r="I535" i="4"/>
  <c r="K534" i="4"/>
  <c r="I534" i="4"/>
  <c r="K533" i="4"/>
  <c r="I533" i="4"/>
  <c r="K532" i="4"/>
  <c r="I532" i="4"/>
  <c r="K531" i="4"/>
  <c r="I531" i="4"/>
  <c r="K530" i="4"/>
  <c r="I530" i="4"/>
  <c r="K529" i="4"/>
  <c r="I529" i="4"/>
  <c r="K528" i="4"/>
  <c r="I528" i="4"/>
  <c r="K527" i="4"/>
  <c r="I527" i="4"/>
  <c r="K526" i="4"/>
  <c r="I526" i="4"/>
  <c r="K525" i="4"/>
  <c r="I525" i="4"/>
  <c r="K524" i="4"/>
  <c r="I524" i="4"/>
  <c r="K523" i="4"/>
  <c r="I523" i="4"/>
  <c r="K522" i="4"/>
  <c r="I522" i="4"/>
  <c r="K521" i="4"/>
  <c r="I521" i="4"/>
  <c r="K520" i="4"/>
  <c r="I520" i="4"/>
  <c r="K519" i="4"/>
  <c r="I519" i="4"/>
  <c r="K518" i="4"/>
  <c r="I518" i="4"/>
  <c r="K517" i="4"/>
  <c r="I517" i="4"/>
  <c r="K516" i="4"/>
  <c r="I516" i="4"/>
  <c r="K515" i="4"/>
  <c r="I515" i="4"/>
  <c r="K514" i="4"/>
  <c r="I514" i="4"/>
  <c r="K513" i="4"/>
  <c r="I513" i="4"/>
  <c r="K512" i="4"/>
  <c r="I512" i="4"/>
  <c r="K511" i="4"/>
  <c r="I511" i="4"/>
  <c r="K510" i="4"/>
  <c r="I510" i="4"/>
  <c r="K509" i="4"/>
  <c r="I509" i="4"/>
  <c r="K508" i="4"/>
  <c r="I508" i="4"/>
  <c r="K507" i="4"/>
  <c r="I507" i="4"/>
  <c r="K506" i="4"/>
  <c r="I506" i="4"/>
  <c r="K505" i="4"/>
  <c r="I505" i="4"/>
  <c r="K504" i="4"/>
  <c r="I504" i="4"/>
  <c r="K503" i="4"/>
  <c r="I503" i="4"/>
  <c r="K502" i="4"/>
  <c r="I502" i="4"/>
  <c r="K501" i="4"/>
  <c r="I501" i="4"/>
  <c r="K500" i="4"/>
  <c r="I500" i="4"/>
  <c r="K499" i="4"/>
  <c r="I499" i="4"/>
  <c r="K498" i="4"/>
  <c r="I498" i="4"/>
  <c r="K497" i="4"/>
  <c r="I497" i="4"/>
  <c r="K496" i="4"/>
  <c r="I496" i="4"/>
  <c r="K495" i="4"/>
  <c r="I495" i="4"/>
  <c r="K494" i="4"/>
  <c r="I494" i="4"/>
  <c r="K493" i="4"/>
  <c r="I493" i="4"/>
  <c r="K492" i="4"/>
  <c r="I492" i="4"/>
  <c r="K491" i="4"/>
  <c r="I491" i="4"/>
  <c r="K490" i="4"/>
  <c r="I490" i="4"/>
  <c r="K489" i="4"/>
  <c r="I489" i="4"/>
  <c r="K488" i="4"/>
  <c r="I488" i="4"/>
  <c r="K487" i="4"/>
  <c r="I487" i="4"/>
  <c r="K486" i="4"/>
  <c r="I486" i="4"/>
  <c r="K485" i="4"/>
  <c r="I485" i="4"/>
  <c r="K484" i="4"/>
  <c r="I484" i="4"/>
  <c r="K483" i="4"/>
  <c r="I483" i="4"/>
  <c r="K482" i="4"/>
  <c r="I482" i="4"/>
  <c r="K481" i="4"/>
  <c r="I481" i="4"/>
  <c r="K480" i="4"/>
  <c r="I480" i="4"/>
  <c r="K479" i="4"/>
  <c r="I479" i="4"/>
  <c r="K478" i="4"/>
  <c r="I478" i="4"/>
  <c r="K477" i="4"/>
  <c r="I477" i="4"/>
  <c r="K476" i="4"/>
  <c r="I476" i="4"/>
  <c r="K475" i="4"/>
  <c r="I475" i="4"/>
  <c r="K474" i="4"/>
  <c r="I474" i="4"/>
  <c r="K473" i="4"/>
  <c r="I473" i="4"/>
  <c r="K472" i="4"/>
  <c r="I472" i="4"/>
  <c r="K471" i="4"/>
  <c r="I471" i="4"/>
  <c r="K470" i="4"/>
  <c r="I470" i="4"/>
  <c r="K469" i="4"/>
  <c r="I469" i="4"/>
  <c r="K468" i="4"/>
  <c r="I468" i="4"/>
  <c r="K467" i="4"/>
  <c r="I467" i="4"/>
  <c r="K466" i="4"/>
  <c r="I466" i="4"/>
  <c r="K465" i="4"/>
  <c r="I465" i="4"/>
  <c r="K464" i="4"/>
  <c r="I464" i="4"/>
  <c r="K463" i="4"/>
  <c r="I463" i="4"/>
  <c r="K462" i="4"/>
  <c r="I462" i="4"/>
  <c r="K461" i="4"/>
  <c r="I461" i="4"/>
  <c r="K460" i="4"/>
  <c r="I460" i="4"/>
  <c r="K459" i="4"/>
  <c r="I459" i="4"/>
  <c r="K458" i="4"/>
  <c r="I458" i="4"/>
  <c r="K457" i="4"/>
  <c r="I457" i="4"/>
  <c r="K456" i="4"/>
  <c r="I456" i="4"/>
  <c r="K455" i="4"/>
  <c r="I455" i="4"/>
  <c r="K454" i="4"/>
  <c r="I454" i="4"/>
  <c r="K453" i="4"/>
  <c r="I453" i="4"/>
  <c r="K452" i="4"/>
  <c r="I452" i="4"/>
  <c r="K451" i="4"/>
  <c r="I451" i="4"/>
  <c r="K450" i="4"/>
  <c r="I450" i="4"/>
  <c r="K449" i="4"/>
  <c r="I449" i="4"/>
  <c r="K448" i="4"/>
  <c r="I448" i="4"/>
  <c r="K447" i="4"/>
  <c r="I447" i="4"/>
  <c r="K446" i="4"/>
  <c r="I446" i="4"/>
  <c r="K445" i="4"/>
  <c r="I445" i="4"/>
  <c r="K444" i="4"/>
  <c r="I444" i="4"/>
  <c r="K443" i="4"/>
  <c r="I443" i="4"/>
  <c r="K442" i="4"/>
  <c r="I442" i="4"/>
  <c r="K441" i="4"/>
  <c r="I441" i="4"/>
  <c r="K440" i="4"/>
  <c r="I440" i="4"/>
  <c r="K439" i="4"/>
  <c r="I439" i="4"/>
  <c r="K438" i="4"/>
  <c r="I438" i="4"/>
  <c r="K437" i="4"/>
  <c r="I437" i="4"/>
  <c r="K436" i="4"/>
  <c r="I436" i="4"/>
  <c r="K435" i="4"/>
  <c r="I435" i="4"/>
  <c r="K434" i="4"/>
  <c r="I434" i="4"/>
  <c r="K433" i="4"/>
  <c r="I433" i="4"/>
  <c r="K432" i="4"/>
  <c r="I432" i="4"/>
  <c r="K431" i="4"/>
  <c r="I431" i="4"/>
  <c r="K430" i="4"/>
  <c r="I430" i="4"/>
  <c r="K429" i="4"/>
  <c r="I429" i="4"/>
  <c r="K428" i="4"/>
  <c r="I428" i="4"/>
  <c r="K427" i="4"/>
  <c r="I427" i="4"/>
  <c r="K426" i="4"/>
  <c r="I426" i="4"/>
  <c r="K425" i="4"/>
  <c r="I425" i="4"/>
  <c r="K424" i="4"/>
  <c r="I424" i="4"/>
  <c r="K423" i="4"/>
  <c r="I423" i="4"/>
  <c r="K422" i="4"/>
  <c r="I422" i="4"/>
  <c r="K421" i="4"/>
  <c r="I421" i="4"/>
  <c r="K420" i="4"/>
  <c r="I420" i="4"/>
  <c r="K419" i="4"/>
  <c r="I419" i="4"/>
  <c r="K418" i="4"/>
  <c r="I418" i="4"/>
  <c r="K417" i="4"/>
  <c r="I417" i="4"/>
  <c r="K416" i="4"/>
  <c r="I416" i="4"/>
  <c r="K415" i="4"/>
  <c r="I415" i="4"/>
  <c r="K414" i="4"/>
  <c r="I414" i="4"/>
  <c r="K413" i="4"/>
  <c r="I413" i="4"/>
  <c r="K412" i="4"/>
  <c r="I412" i="4"/>
  <c r="K411" i="4"/>
  <c r="I411" i="4"/>
  <c r="K410" i="4"/>
  <c r="I410" i="4"/>
  <c r="K409" i="4"/>
  <c r="I409" i="4"/>
  <c r="K408" i="4"/>
  <c r="I408" i="4"/>
  <c r="K407" i="4"/>
  <c r="I407" i="4"/>
  <c r="K406" i="4"/>
  <c r="I406" i="4"/>
  <c r="K405" i="4"/>
  <c r="I405" i="4"/>
  <c r="K404" i="4"/>
  <c r="I404" i="4"/>
  <c r="K403" i="4"/>
  <c r="I403" i="4"/>
  <c r="K402" i="4"/>
  <c r="I402" i="4"/>
  <c r="K401" i="4"/>
  <c r="I401" i="4"/>
  <c r="K400" i="4"/>
  <c r="I400" i="4"/>
  <c r="K399" i="4"/>
  <c r="I399" i="4"/>
  <c r="K398" i="4"/>
  <c r="I398" i="4"/>
  <c r="K397" i="4"/>
  <c r="I397" i="4"/>
  <c r="K396" i="4"/>
  <c r="I396" i="4"/>
  <c r="K395" i="4"/>
  <c r="I395" i="4"/>
  <c r="K394" i="4"/>
  <c r="I394" i="4"/>
  <c r="K393" i="4"/>
  <c r="I393" i="4"/>
  <c r="K392" i="4"/>
  <c r="I392" i="4"/>
  <c r="K391" i="4"/>
  <c r="I391" i="4"/>
  <c r="K390" i="4"/>
  <c r="I390" i="4"/>
  <c r="K389" i="4"/>
  <c r="I389" i="4"/>
  <c r="K388" i="4"/>
  <c r="I388" i="4"/>
  <c r="K387" i="4"/>
  <c r="I387" i="4"/>
  <c r="K386" i="4"/>
  <c r="I386" i="4"/>
  <c r="K385" i="4"/>
  <c r="I385" i="4"/>
  <c r="K384" i="4"/>
  <c r="I384" i="4"/>
  <c r="K383" i="4"/>
  <c r="I383" i="4"/>
  <c r="K382" i="4"/>
  <c r="I382" i="4"/>
  <c r="K381" i="4"/>
  <c r="I381" i="4"/>
  <c r="K380" i="4"/>
  <c r="I380" i="4"/>
  <c r="K379" i="4"/>
  <c r="I379" i="4"/>
  <c r="K378" i="4"/>
  <c r="I378" i="4"/>
  <c r="K377" i="4"/>
  <c r="I377" i="4"/>
  <c r="K376" i="4"/>
  <c r="I376" i="4"/>
  <c r="K375" i="4"/>
  <c r="I375" i="4"/>
  <c r="K374" i="4"/>
  <c r="I374" i="4"/>
  <c r="K373" i="4"/>
  <c r="I373" i="4"/>
  <c r="K372" i="4"/>
  <c r="I372" i="4"/>
  <c r="K371" i="4"/>
  <c r="I371" i="4"/>
  <c r="K370" i="4"/>
  <c r="I370" i="4"/>
  <c r="K369" i="4"/>
  <c r="I369" i="4"/>
  <c r="K368" i="4"/>
  <c r="I368" i="4"/>
  <c r="K367" i="4"/>
  <c r="I367" i="4"/>
  <c r="K366" i="4"/>
  <c r="I366" i="4"/>
  <c r="K365" i="4"/>
  <c r="I365" i="4"/>
  <c r="K364" i="4"/>
  <c r="I364" i="4"/>
  <c r="K363" i="4"/>
  <c r="I363" i="4"/>
  <c r="K362" i="4"/>
  <c r="I362" i="4"/>
  <c r="K361" i="4"/>
  <c r="I361" i="4"/>
  <c r="K360" i="4"/>
  <c r="I360" i="4"/>
  <c r="K359" i="4"/>
  <c r="I359" i="4"/>
  <c r="K358" i="4"/>
  <c r="I358" i="4"/>
  <c r="K357" i="4"/>
  <c r="I357" i="4"/>
  <c r="K356" i="4"/>
  <c r="I356" i="4"/>
  <c r="K355" i="4"/>
  <c r="I355" i="4"/>
  <c r="K354" i="4"/>
  <c r="I354" i="4"/>
  <c r="K353" i="4"/>
  <c r="I353" i="4"/>
  <c r="K352" i="4"/>
  <c r="I352" i="4"/>
  <c r="K351" i="4"/>
  <c r="I351" i="4"/>
  <c r="K350" i="4"/>
  <c r="I350" i="4"/>
  <c r="K349" i="4"/>
  <c r="I349" i="4"/>
  <c r="K348" i="4"/>
  <c r="I348" i="4"/>
  <c r="K347" i="4"/>
  <c r="I347" i="4"/>
  <c r="K346" i="4"/>
  <c r="I346" i="4"/>
  <c r="K345" i="4"/>
  <c r="I345" i="4"/>
  <c r="K344" i="4"/>
  <c r="I344" i="4"/>
  <c r="K343" i="4"/>
  <c r="I343" i="4"/>
  <c r="K342" i="4"/>
  <c r="I342" i="4"/>
  <c r="K341" i="4"/>
  <c r="I341" i="4"/>
  <c r="K340" i="4"/>
  <c r="I340" i="4"/>
  <c r="K339" i="4"/>
  <c r="I339" i="4"/>
  <c r="K338" i="4"/>
  <c r="I338" i="4"/>
  <c r="K337" i="4"/>
  <c r="I337" i="4"/>
  <c r="K336" i="4"/>
  <c r="I336" i="4"/>
  <c r="K335" i="4"/>
  <c r="I335" i="4"/>
  <c r="K334" i="4"/>
  <c r="I334" i="4"/>
  <c r="K333" i="4"/>
  <c r="I333" i="4"/>
  <c r="K332" i="4"/>
  <c r="I332" i="4"/>
  <c r="K331" i="4"/>
  <c r="I331" i="4"/>
  <c r="K330" i="4"/>
  <c r="I330" i="4"/>
  <c r="K329" i="4"/>
  <c r="I329" i="4"/>
  <c r="K328" i="4"/>
  <c r="I328" i="4"/>
  <c r="K327" i="4"/>
  <c r="I327" i="4"/>
  <c r="K326" i="4"/>
  <c r="I326" i="4"/>
  <c r="K325" i="4"/>
  <c r="I325" i="4"/>
  <c r="K324" i="4"/>
  <c r="I324" i="4"/>
  <c r="K323" i="4"/>
  <c r="I323" i="4"/>
  <c r="K322" i="4"/>
  <c r="I322" i="4"/>
  <c r="K321" i="4"/>
  <c r="I321" i="4"/>
  <c r="K320" i="4"/>
  <c r="I320" i="4"/>
  <c r="K319" i="4"/>
  <c r="I319" i="4"/>
  <c r="K318" i="4"/>
  <c r="I318" i="4"/>
  <c r="K317" i="4"/>
  <c r="I317" i="4"/>
  <c r="K316" i="4"/>
  <c r="I316" i="4"/>
  <c r="K315" i="4"/>
  <c r="I315" i="4"/>
  <c r="K314" i="4"/>
  <c r="I314" i="4"/>
  <c r="K313" i="4"/>
  <c r="I313" i="4"/>
  <c r="K312" i="4"/>
  <c r="I312" i="4"/>
  <c r="K311" i="4"/>
  <c r="I311" i="4"/>
  <c r="K310" i="4"/>
  <c r="I310" i="4"/>
  <c r="K309" i="4"/>
  <c r="I309" i="4"/>
  <c r="K308" i="4"/>
  <c r="I308" i="4"/>
  <c r="K307" i="4"/>
  <c r="I307" i="4"/>
  <c r="K306" i="4"/>
  <c r="I306" i="4"/>
  <c r="K305" i="4"/>
  <c r="I305" i="4"/>
  <c r="K304" i="4"/>
  <c r="I304" i="4"/>
  <c r="K303" i="4"/>
  <c r="I303" i="4"/>
  <c r="K302" i="4"/>
  <c r="I302" i="4"/>
  <c r="K301" i="4"/>
  <c r="I301" i="4"/>
  <c r="K300" i="4"/>
  <c r="I300" i="4"/>
  <c r="K299" i="4"/>
  <c r="I299" i="4"/>
  <c r="K298" i="4"/>
  <c r="I298" i="4"/>
  <c r="K297" i="4"/>
  <c r="I297" i="4"/>
  <c r="K296" i="4"/>
  <c r="I296" i="4"/>
  <c r="K295" i="4"/>
  <c r="I295" i="4"/>
  <c r="K294" i="4"/>
  <c r="I294" i="4"/>
  <c r="K293" i="4"/>
  <c r="I293" i="4"/>
  <c r="K292" i="4"/>
  <c r="I292" i="4"/>
  <c r="K291" i="4"/>
  <c r="I291" i="4"/>
  <c r="K290" i="4"/>
  <c r="I290" i="4"/>
  <c r="K289" i="4"/>
  <c r="I289" i="4"/>
  <c r="K288" i="4"/>
  <c r="I288" i="4"/>
  <c r="K287" i="4"/>
  <c r="I287" i="4"/>
  <c r="K286" i="4"/>
  <c r="I286" i="4"/>
  <c r="K285" i="4"/>
  <c r="I285" i="4"/>
  <c r="K284" i="4"/>
  <c r="I284" i="4"/>
  <c r="K283" i="4"/>
  <c r="I283" i="4"/>
  <c r="K282" i="4"/>
  <c r="I282" i="4"/>
  <c r="K281" i="4"/>
  <c r="I281" i="4"/>
  <c r="K280" i="4"/>
  <c r="I280" i="4"/>
  <c r="K279" i="4"/>
  <c r="I279" i="4"/>
  <c r="K278" i="4"/>
  <c r="I278" i="4"/>
  <c r="K277" i="4"/>
  <c r="I277" i="4"/>
  <c r="K276" i="4"/>
  <c r="I276" i="4"/>
  <c r="K275" i="4"/>
  <c r="I275" i="4"/>
  <c r="K274" i="4"/>
  <c r="I274" i="4"/>
  <c r="K273" i="4"/>
  <c r="I273" i="4"/>
  <c r="K272" i="4"/>
  <c r="I272" i="4"/>
  <c r="K271" i="4"/>
  <c r="I271" i="4"/>
  <c r="K270" i="4"/>
  <c r="I270" i="4"/>
  <c r="K269" i="4"/>
  <c r="I269" i="4"/>
  <c r="K268" i="4"/>
  <c r="I268" i="4"/>
  <c r="K267" i="4"/>
  <c r="I267" i="4"/>
  <c r="K266" i="4"/>
  <c r="I266" i="4"/>
  <c r="K265" i="4"/>
  <c r="I265" i="4"/>
  <c r="K264" i="4"/>
  <c r="I264" i="4"/>
  <c r="K263" i="4"/>
  <c r="I263" i="4"/>
  <c r="K262" i="4"/>
  <c r="I262" i="4"/>
  <c r="K261" i="4"/>
  <c r="I261" i="4"/>
  <c r="K260" i="4"/>
  <c r="I260" i="4"/>
  <c r="K259" i="4"/>
  <c r="I259" i="4"/>
  <c r="K258" i="4"/>
  <c r="I258" i="4"/>
  <c r="K257" i="4"/>
  <c r="I257" i="4"/>
  <c r="K256" i="4"/>
  <c r="I256" i="4"/>
  <c r="K255" i="4"/>
  <c r="I255" i="4"/>
  <c r="K254" i="4"/>
  <c r="I254" i="4"/>
  <c r="K253" i="4"/>
  <c r="I253" i="4"/>
  <c r="K252" i="4"/>
  <c r="I252" i="4"/>
  <c r="K251" i="4"/>
  <c r="I251" i="4"/>
  <c r="K250" i="4"/>
  <c r="I250" i="4"/>
  <c r="K249" i="4"/>
  <c r="I249" i="4"/>
  <c r="K248" i="4"/>
  <c r="I248" i="4"/>
  <c r="K247" i="4"/>
  <c r="I247" i="4"/>
  <c r="K246" i="4"/>
  <c r="I246" i="4"/>
  <c r="K245" i="4"/>
  <c r="I245" i="4"/>
  <c r="K244" i="4"/>
  <c r="I244" i="4"/>
  <c r="K243" i="4"/>
  <c r="I243" i="4"/>
  <c r="K242" i="4"/>
  <c r="I242" i="4"/>
  <c r="K241" i="4"/>
  <c r="I241" i="4"/>
  <c r="K240" i="4"/>
  <c r="I240" i="4"/>
  <c r="K239" i="4"/>
  <c r="I239" i="4"/>
  <c r="K238" i="4"/>
  <c r="I238" i="4"/>
  <c r="K237" i="4"/>
  <c r="I237" i="4"/>
  <c r="K236" i="4"/>
  <c r="I236" i="4"/>
  <c r="K235" i="4"/>
  <c r="I235" i="4"/>
  <c r="K234" i="4"/>
  <c r="I234" i="4"/>
  <c r="K233" i="4"/>
  <c r="I233" i="4"/>
  <c r="K232" i="4"/>
  <c r="I232" i="4"/>
  <c r="K231" i="4"/>
  <c r="I231" i="4"/>
  <c r="K230" i="4"/>
  <c r="I230" i="4"/>
  <c r="K229" i="4"/>
  <c r="I229" i="4"/>
  <c r="K228" i="4"/>
  <c r="I228" i="4"/>
  <c r="K227" i="4"/>
  <c r="I227" i="4"/>
  <c r="K226" i="4"/>
  <c r="I226" i="4"/>
  <c r="K225" i="4"/>
  <c r="I225" i="4"/>
  <c r="K224" i="4"/>
  <c r="I224" i="4"/>
  <c r="K223" i="4"/>
  <c r="I223" i="4"/>
  <c r="K222" i="4"/>
  <c r="I222" i="4"/>
  <c r="K221" i="4"/>
  <c r="I221" i="4"/>
  <c r="K220" i="4"/>
  <c r="I220" i="4"/>
  <c r="K219" i="4"/>
  <c r="I219" i="4"/>
  <c r="K218" i="4"/>
  <c r="I218" i="4"/>
  <c r="K217" i="4"/>
  <c r="I217" i="4"/>
  <c r="K216" i="4"/>
  <c r="I216" i="4"/>
  <c r="K215" i="4"/>
  <c r="I215" i="4"/>
  <c r="K214" i="4"/>
  <c r="I214" i="4"/>
  <c r="K213" i="4"/>
  <c r="I213" i="4"/>
  <c r="K212" i="4"/>
  <c r="I212" i="4"/>
  <c r="K211" i="4"/>
  <c r="I211" i="4"/>
  <c r="K210" i="4"/>
  <c r="I210" i="4"/>
  <c r="K209" i="4"/>
  <c r="I209" i="4"/>
  <c r="K208" i="4"/>
  <c r="I208" i="4"/>
  <c r="K207" i="4"/>
  <c r="I207" i="4"/>
  <c r="K206" i="4"/>
  <c r="I206" i="4"/>
  <c r="K205" i="4"/>
  <c r="I205" i="4"/>
  <c r="K204" i="4"/>
  <c r="I204" i="4"/>
  <c r="K203" i="4"/>
  <c r="I203" i="4"/>
  <c r="K202" i="4"/>
  <c r="I202" i="4"/>
  <c r="K201" i="4"/>
  <c r="I201" i="4"/>
  <c r="K200" i="4"/>
  <c r="I200" i="4"/>
  <c r="K199" i="4"/>
  <c r="I199" i="4"/>
  <c r="K198" i="4"/>
  <c r="I198" i="4"/>
  <c r="K197" i="4"/>
  <c r="I197" i="4"/>
  <c r="K196" i="4"/>
  <c r="I196" i="4"/>
  <c r="K195" i="4"/>
  <c r="I195" i="4"/>
  <c r="K194" i="4"/>
  <c r="I194" i="4"/>
  <c r="K193" i="4"/>
  <c r="I193" i="4"/>
  <c r="K192" i="4"/>
  <c r="I192" i="4"/>
  <c r="K191" i="4"/>
  <c r="I191" i="4"/>
  <c r="K190" i="4"/>
  <c r="I190" i="4"/>
  <c r="K189" i="4"/>
  <c r="I189" i="4"/>
  <c r="K188" i="4"/>
  <c r="I188" i="4"/>
  <c r="K187" i="4"/>
  <c r="I187" i="4"/>
  <c r="K186" i="4"/>
  <c r="I186" i="4"/>
  <c r="K185" i="4"/>
  <c r="I185" i="4"/>
  <c r="K184" i="4"/>
  <c r="I184" i="4"/>
  <c r="K183" i="4"/>
  <c r="I183" i="4"/>
  <c r="K182" i="4"/>
  <c r="I182" i="4"/>
  <c r="K181" i="4"/>
  <c r="I181" i="4"/>
  <c r="K180" i="4"/>
  <c r="I180" i="4"/>
  <c r="K179" i="4"/>
  <c r="I179" i="4"/>
  <c r="K178" i="4"/>
  <c r="I178" i="4"/>
  <c r="K177" i="4"/>
  <c r="I177" i="4"/>
  <c r="K176" i="4"/>
  <c r="I176" i="4"/>
  <c r="K175" i="4"/>
  <c r="I175" i="4"/>
  <c r="K174" i="4"/>
  <c r="I174" i="4"/>
  <c r="K173" i="4"/>
  <c r="I173" i="4"/>
  <c r="K172" i="4"/>
  <c r="I172" i="4"/>
  <c r="K171" i="4"/>
  <c r="I171" i="4"/>
  <c r="K170" i="4"/>
  <c r="I170" i="4"/>
  <c r="K169" i="4"/>
  <c r="I169" i="4"/>
  <c r="K168" i="4"/>
  <c r="I168" i="4"/>
  <c r="K167" i="4"/>
  <c r="I167" i="4"/>
  <c r="K166" i="4"/>
  <c r="I166" i="4"/>
  <c r="K165" i="4"/>
  <c r="I165" i="4"/>
  <c r="K164" i="4"/>
  <c r="I164" i="4"/>
  <c r="K163" i="4"/>
  <c r="I163" i="4"/>
  <c r="K162" i="4"/>
  <c r="I162" i="4"/>
  <c r="K161" i="4"/>
  <c r="I161" i="4"/>
  <c r="K160" i="4"/>
  <c r="I160" i="4"/>
  <c r="K159" i="4"/>
  <c r="I159" i="4"/>
  <c r="K158" i="4"/>
  <c r="I158" i="4"/>
  <c r="K157" i="4"/>
  <c r="I157" i="4"/>
  <c r="K156" i="4"/>
  <c r="I156" i="4"/>
  <c r="K155" i="4"/>
  <c r="I155" i="4"/>
  <c r="K154" i="4"/>
  <c r="I154" i="4"/>
  <c r="K153" i="4"/>
  <c r="I153" i="4"/>
  <c r="K152" i="4"/>
  <c r="I152" i="4"/>
  <c r="K151" i="4"/>
  <c r="I151" i="4"/>
  <c r="K150" i="4"/>
  <c r="I150" i="4"/>
  <c r="K149" i="4"/>
  <c r="I149" i="4"/>
  <c r="K148" i="4"/>
  <c r="I148" i="4"/>
  <c r="K147" i="4"/>
  <c r="I147" i="4"/>
  <c r="K146" i="4"/>
  <c r="I146" i="4"/>
  <c r="K145" i="4"/>
  <c r="I145" i="4"/>
  <c r="K144" i="4"/>
  <c r="I144" i="4"/>
  <c r="K143" i="4"/>
  <c r="I143" i="4"/>
  <c r="K142" i="4"/>
  <c r="I142" i="4"/>
  <c r="K141" i="4"/>
  <c r="I141" i="4"/>
  <c r="K140" i="4"/>
  <c r="I140" i="4"/>
  <c r="K139" i="4"/>
  <c r="I139" i="4"/>
  <c r="K138" i="4"/>
  <c r="I138" i="4"/>
  <c r="K137" i="4"/>
  <c r="I137" i="4"/>
  <c r="K136" i="4"/>
  <c r="I136" i="4"/>
  <c r="K135" i="4"/>
  <c r="I135" i="4"/>
  <c r="K134" i="4"/>
  <c r="I134" i="4"/>
  <c r="K133" i="4"/>
  <c r="I133" i="4"/>
  <c r="K132" i="4"/>
  <c r="I132" i="4"/>
  <c r="K131" i="4"/>
  <c r="I131" i="4"/>
  <c r="K130" i="4"/>
  <c r="I130" i="4"/>
  <c r="K129" i="4"/>
  <c r="I129" i="4"/>
  <c r="K128" i="4"/>
  <c r="I128" i="4"/>
  <c r="K127" i="4"/>
  <c r="I127" i="4"/>
  <c r="K126" i="4"/>
  <c r="I126" i="4"/>
  <c r="K125" i="4"/>
  <c r="I125" i="4"/>
  <c r="K124" i="4"/>
  <c r="I124" i="4"/>
  <c r="K123" i="4"/>
  <c r="I123" i="4"/>
  <c r="K122" i="4"/>
  <c r="I122" i="4"/>
  <c r="K121" i="4"/>
  <c r="I121" i="4"/>
  <c r="K120" i="4"/>
  <c r="I120" i="4"/>
  <c r="K119" i="4"/>
  <c r="I119" i="4"/>
  <c r="K118" i="4"/>
  <c r="I118" i="4"/>
  <c r="K117" i="4"/>
  <c r="I117" i="4"/>
  <c r="K116" i="4"/>
  <c r="I116" i="4"/>
  <c r="K115" i="4"/>
  <c r="I115" i="4"/>
  <c r="K114" i="4"/>
  <c r="I114" i="4"/>
  <c r="K113" i="4"/>
  <c r="I113" i="4"/>
  <c r="K112" i="4"/>
  <c r="I112" i="4"/>
  <c r="K111" i="4"/>
  <c r="I111" i="4"/>
  <c r="K110" i="4"/>
  <c r="I110" i="4"/>
  <c r="K109" i="4"/>
  <c r="I109" i="4"/>
  <c r="K108" i="4"/>
  <c r="I108" i="4"/>
  <c r="K107" i="4"/>
  <c r="I107" i="4"/>
  <c r="K106" i="4"/>
  <c r="I106" i="4"/>
  <c r="K105" i="4"/>
  <c r="I105" i="4"/>
  <c r="K104" i="4"/>
  <c r="I104" i="4"/>
  <c r="K103" i="4"/>
  <c r="I103" i="4"/>
  <c r="K102" i="4"/>
  <c r="I102" i="4"/>
  <c r="K101" i="4"/>
  <c r="I101" i="4"/>
  <c r="K100" i="4"/>
  <c r="I100" i="4"/>
  <c r="K99" i="4"/>
  <c r="I99" i="4"/>
  <c r="K98" i="4"/>
  <c r="I98" i="4"/>
  <c r="K97" i="4"/>
  <c r="I97" i="4"/>
  <c r="K96" i="4"/>
  <c r="I96" i="4"/>
  <c r="K95" i="4"/>
  <c r="I95" i="4"/>
  <c r="K94" i="4"/>
  <c r="I94" i="4"/>
  <c r="K93" i="4"/>
  <c r="I93" i="4"/>
  <c r="K92" i="4"/>
  <c r="I92" i="4"/>
  <c r="K91" i="4"/>
  <c r="I91" i="4"/>
  <c r="K90" i="4"/>
  <c r="I90" i="4"/>
  <c r="K89" i="4"/>
  <c r="I89" i="4"/>
  <c r="K88" i="4"/>
  <c r="I88" i="4"/>
  <c r="K87" i="4"/>
  <c r="I87" i="4"/>
  <c r="K86" i="4"/>
  <c r="I86" i="4"/>
  <c r="K85" i="4"/>
  <c r="I85" i="4"/>
  <c r="K84" i="4"/>
  <c r="I84" i="4"/>
  <c r="K83" i="4"/>
  <c r="I83" i="4"/>
  <c r="K82" i="4"/>
  <c r="I82" i="4"/>
  <c r="K81" i="4"/>
  <c r="I81" i="4"/>
  <c r="K80" i="4"/>
  <c r="I80" i="4"/>
  <c r="K79" i="4"/>
  <c r="I79" i="4"/>
  <c r="K78" i="4"/>
  <c r="I78" i="4"/>
  <c r="K77" i="4"/>
  <c r="I77" i="4"/>
  <c r="K76" i="4"/>
  <c r="I76" i="4"/>
  <c r="K75" i="4"/>
  <c r="I75" i="4"/>
  <c r="K74" i="4"/>
  <c r="I74" i="4"/>
  <c r="K73" i="4"/>
  <c r="I73" i="4"/>
  <c r="K72" i="4"/>
  <c r="I72" i="4"/>
  <c r="K71" i="4"/>
  <c r="I71" i="4"/>
  <c r="K70" i="4"/>
  <c r="I70" i="4"/>
  <c r="K69" i="4"/>
  <c r="I69" i="4"/>
  <c r="K68" i="4"/>
  <c r="I68" i="4"/>
  <c r="K67" i="4"/>
  <c r="I67" i="4"/>
  <c r="K66" i="4"/>
  <c r="I66" i="4"/>
  <c r="K65" i="4"/>
  <c r="I65" i="4"/>
  <c r="K64" i="4"/>
  <c r="I64" i="4"/>
  <c r="K63" i="4"/>
  <c r="I63" i="4"/>
  <c r="K62" i="4"/>
  <c r="I62" i="4"/>
  <c r="K61" i="4"/>
  <c r="I61" i="4"/>
  <c r="K60" i="4"/>
  <c r="I60" i="4"/>
  <c r="K59" i="4"/>
  <c r="I59" i="4"/>
  <c r="K58" i="4"/>
  <c r="I58" i="4"/>
  <c r="K57" i="4"/>
  <c r="I57" i="4"/>
  <c r="K56" i="4"/>
  <c r="I56" i="4"/>
  <c r="K55" i="4"/>
  <c r="I55" i="4"/>
  <c r="K54" i="4"/>
  <c r="I54" i="4"/>
  <c r="K53" i="4"/>
  <c r="I53" i="4"/>
  <c r="K52" i="4"/>
  <c r="I52" i="4"/>
  <c r="K51" i="4"/>
  <c r="I51" i="4"/>
  <c r="K50" i="4"/>
  <c r="I50" i="4"/>
  <c r="K49" i="4"/>
  <c r="I49" i="4"/>
  <c r="K48" i="4"/>
  <c r="I48" i="4"/>
  <c r="K47" i="4"/>
  <c r="I47" i="4"/>
  <c r="K46" i="4"/>
  <c r="I46" i="4"/>
  <c r="K45" i="4"/>
  <c r="I45" i="4"/>
  <c r="K44" i="4"/>
  <c r="I44" i="4"/>
  <c r="K43" i="4"/>
  <c r="I43" i="4"/>
  <c r="K42" i="4"/>
  <c r="I42" i="4"/>
  <c r="K41" i="4"/>
  <c r="I41" i="4"/>
  <c r="K40" i="4"/>
  <c r="I40" i="4"/>
  <c r="K39" i="4"/>
  <c r="I39" i="4"/>
  <c r="K38" i="4"/>
  <c r="I38" i="4"/>
  <c r="K37" i="4"/>
  <c r="I37" i="4"/>
  <c r="K36" i="4"/>
  <c r="I36" i="4"/>
  <c r="K35" i="4"/>
  <c r="I35" i="4"/>
  <c r="K34" i="4"/>
  <c r="I34" i="4"/>
  <c r="K33" i="4"/>
  <c r="I33" i="4"/>
  <c r="K32" i="4"/>
  <c r="I32" i="4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  <c r="V14" i="3"/>
  <c r="V15" i="3"/>
  <c r="V16" i="3"/>
  <c r="V17" i="3"/>
  <c r="V18" i="3"/>
  <c r="V19" i="3"/>
  <c r="V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P13" i="3"/>
  <c r="Q13" i="3"/>
  <c r="R13" i="3"/>
  <c r="S13" i="3"/>
  <c r="T13" i="3"/>
  <c r="U13" i="3"/>
  <c r="O3" i="3"/>
  <c r="O4" i="3"/>
  <c r="O5" i="3"/>
  <c r="O6" i="3"/>
  <c r="O7" i="3"/>
  <c r="O8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2" i="3"/>
  <c r="J801" i="3"/>
  <c r="H801" i="3"/>
  <c r="J800" i="3"/>
  <c r="H800" i="3"/>
  <c r="J799" i="3"/>
  <c r="H799" i="3"/>
  <c r="J798" i="3"/>
  <c r="H798" i="3"/>
  <c r="J797" i="3"/>
  <c r="H797" i="3"/>
  <c r="J796" i="3"/>
  <c r="H796" i="3"/>
  <c r="J795" i="3"/>
  <c r="H795" i="3"/>
  <c r="J794" i="3"/>
  <c r="H794" i="3"/>
  <c r="J793" i="3"/>
  <c r="H793" i="3"/>
  <c r="J792" i="3"/>
  <c r="H792" i="3"/>
  <c r="J791" i="3"/>
  <c r="H791" i="3"/>
  <c r="J790" i="3"/>
  <c r="H790" i="3"/>
  <c r="J789" i="3"/>
  <c r="H789" i="3"/>
  <c r="J788" i="3"/>
  <c r="H788" i="3"/>
  <c r="J787" i="3"/>
  <c r="H787" i="3"/>
  <c r="J786" i="3"/>
  <c r="H786" i="3"/>
  <c r="J785" i="3"/>
  <c r="H785" i="3"/>
  <c r="J784" i="3"/>
  <c r="H784" i="3"/>
  <c r="J783" i="3"/>
  <c r="H783" i="3"/>
  <c r="J782" i="3"/>
  <c r="H782" i="3"/>
  <c r="J781" i="3"/>
  <c r="H781" i="3"/>
  <c r="J780" i="3"/>
  <c r="H780" i="3"/>
  <c r="J779" i="3"/>
  <c r="H779" i="3"/>
  <c r="J778" i="3"/>
  <c r="H778" i="3"/>
  <c r="J777" i="3"/>
  <c r="H777" i="3"/>
  <c r="J776" i="3"/>
  <c r="H776" i="3"/>
  <c r="J775" i="3"/>
  <c r="H775" i="3"/>
  <c r="J774" i="3"/>
  <c r="H774" i="3"/>
  <c r="J773" i="3"/>
  <c r="H773" i="3"/>
  <c r="J772" i="3"/>
  <c r="H772" i="3"/>
  <c r="J771" i="3"/>
  <c r="H771" i="3"/>
  <c r="J770" i="3"/>
  <c r="H770" i="3"/>
  <c r="J769" i="3"/>
  <c r="H769" i="3"/>
  <c r="J768" i="3"/>
  <c r="H768" i="3"/>
  <c r="J767" i="3"/>
  <c r="H767" i="3"/>
  <c r="J766" i="3"/>
  <c r="H766" i="3"/>
  <c r="J765" i="3"/>
  <c r="H765" i="3"/>
  <c r="J764" i="3"/>
  <c r="H764" i="3"/>
  <c r="J763" i="3"/>
  <c r="H763" i="3"/>
  <c r="J762" i="3"/>
  <c r="H762" i="3"/>
  <c r="J761" i="3"/>
  <c r="H761" i="3"/>
  <c r="J760" i="3"/>
  <c r="H760" i="3"/>
  <c r="J759" i="3"/>
  <c r="H759" i="3"/>
  <c r="J758" i="3"/>
  <c r="H758" i="3"/>
  <c r="J757" i="3"/>
  <c r="H757" i="3"/>
  <c r="J756" i="3"/>
  <c r="H756" i="3"/>
  <c r="J755" i="3"/>
  <c r="H755" i="3"/>
  <c r="J754" i="3"/>
  <c r="H754" i="3"/>
  <c r="J753" i="3"/>
  <c r="H753" i="3"/>
  <c r="J752" i="3"/>
  <c r="H752" i="3"/>
  <c r="J751" i="3"/>
  <c r="H751" i="3"/>
  <c r="J750" i="3"/>
  <c r="H750" i="3"/>
  <c r="J749" i="3"/>
  <c r="H749" i="3"/>
  <c r="J748" i="3"/>
  <c r="H748" i="3"/>
  <c r="J747" i="3"/>
  <c r="H747" i="3"/>
  <c r="J746" i="3"/>
  <c r="H746" i="3"/>
  <c r="J745" i="3"/>
  <c r="H745" i="3"/>
  <c r="J744" i="3"/>
  <c r="H744" i="3"/>
  <c r="J743" i="3"/>
  <c r="H743" i="3"/>
  <c r="J742" i="3"/>
  <c r="H742" i="3"/>
  <c r="J741" i="3"/>
  <c r="H741" i="3"/>
  <c r="J740" i="3"/>
  <c r="H740" i="3"/>
  <c r="J739" i="3"/>
  <c r="H739" i="3"/>
  <c r="J738" i="3"/>
  <c r="H738" i="3"/>
  <c r="J737" i="3"/>
  <c r="H737" i="3"/>
  <c r="J736" i="3"/>
  <c r="H736" i="3"/>
  <c r="J735" i="3"/>
  <c r="H735" i="3"/>
  <c r="J734" i="3"/>
  <c r="H734" i="3"/>
  <c r="J733" i="3"/>
  <c r="H733" i="3"/>
  <c r="J732" i="3"/>
  <c r="H732" i="3"/>
  <c r="J731" i="3"/>
  <c r="H731" i="3"/>
  <c r="J730" i="3"/>
  <c r="H730" i="3"/>
  <c r="J729" i="3"/>
  <c r="H729" i="3"/>
  <c r="J728" i="3"/>
  <c r="H728" i="3"/>
  <c r="J727" i="3"/>
  <c r="H727" i="3"/>
  <c r="J726" i="3"/>
  <c r="H726" i="3"/>
  <c r="J725" i="3"/>
  <c r="H725" i="3"/>
  <c r="J724" i="3"/>
  <c r="H724" i="3"/>
  <c r="J723" i="3"/>
  <c r="H723" i="3"/>
  <c r="J722" i="3"/>
  <c r="H722" i="3"/>
  <c r="J721" i="3"/>
  <c r="H721" i="3"/>
  <c r="J720" i="3"/>
  <c r="H720" i="3"/>
  <c r="J719" i="3"/>
  <c r="H719" i="3"/>
  <c r="J718" i="3"/>
  <c r="H718" i="3"/>
  <c r="J717" i="3"/>
  <c r="H717" i="3"/>
  <c r="J716" i="3"/>
  <c r="H716" i="3"/>
  <c r="J715" i="3"/>
  <c r="H715" i="3"/>
  <c r="J714" i="3"/>
  <c r="H714" i="3"/>
  <c r="J713" i="3"/>
  <c r="H713" i="3"/>
  <c r="J712" i="3"/>
  <c r="H712" i="3"/>
  <c r="J711" i="3"/>
  <c r="H711" i="3"/>
  <c r="J710" i="3"/>
  <c r="H710" i="3"/>
  <c r="J709" i="3"/>
  <c r="H709" i="3"/>
  <c r="J708" i="3"/>
  <c r="H708" i="3"/>
  <c r="J707" i="3"/>
  <c r="H707" i="3"/>
  <c r="J706" i="3"/>
  <c r="H706" i="3"/>
  <c r="J705" i="3"/>
  <c r="H705" i="3"/>
  <c r="J704" i="3"/>
  <c r="H704" i="3"/>
  <c r="J703" i="3"/>
  <c r="H703" i="3"/>
  <c r="J702" i="3"/>
  <c r="H702" i="3"/>
  <c r="J701" i="3"/>
  <c r="H701" i="3"/>
  <c r="J700" i="3"/>
  <c r="H700" i="3"/>
  <c r="J699" i="3"/>
  <c r="H699" i="3"/>
  <c r="J698" i="3"/>
  <c r="H698" i="3"/>
  <c r="J697" i="3"/>
  <c r="H697" i="3"/>
  <c r="J696" i="3"/>
  <c r="H696" i="3"/>
  <c r="J695" i="3"/>
  <c r="H695" i="3"/>
  <c r="J694" i="3"/>
  <c r="H694" i="3"/>
  <c r="J693" i="3"/>
  <c r="H693" i="3"/>
  <c r="J692" i="3"/>
  <c r="H692" i="3"/>
  <c r="J691" i="3"/>
  <c r="H691" i="3"/>
  <c r="J690" i="3"/>
  <c r="H690" i="3"/>
  <c r="J689" i="3"/>
  <c r="H689" i="3"/>
  <c r="J688" i="3"/>
  <c r="H688" i="3"/>
  <c r="J687" i="3"/>
  <c r="H687" i="3"/>
  <c r="J686" i="3"/>
  <c r="H686" i="3"/>
  <c r="J685" i="3"/>
  <c r="H685" i="3"/>
  <c r="J684" i="3"/>
  <c r="H684" i="3"/>
  <c r="J683" i="3"/>
  <c r="H683" i="3"/>
  <c r="J682" i="3"/>
  <c r="H682" i="3"/>
  <c r="J681" i="3"/>
  <c r="H681" i="3"/>
  <c r="J680" i="3"/>
  <c r="H680" i="3"/>
  <c r="J679" i="3"/>
  <c r="H679" i="3"/>
  <c r="J678" i="3"/>
  <c r="H678" i="3"/>
  <c r="J677" i="3"/>
  <c r="H677" i="3"/>
  <c r="J676" i="3"/>
  <c r="H676" i="3"/>
  <c r="J675" i="3"/>
  <c r="H675" i="3"/>
  <c r="J674" i="3"/>
  <c r="H674" i="3"/>
  <c r="J673" i="3"/>
  <c r="H673" i="3"/>
  <c r="J672" i="3"/>
  <c r="H672" i="3"/>
  <c r="J671" i="3"/>
  <c r="H671" i="3"/>
  <c r="J670" i="3"/>
  <c r="H670" i="3"/>
  <c r="J669" i="3"/>
  <c r="H669" i="3"/>
  <c r="J668" i="3"/>
  <c r="H668" i="3"/>
  <c r="J667" i="3"/>
  <c r="H667" i="3"/>
  <c r="J666" i="3"/>
  <c r="H666" i="3"/>
  <c r="J665" i="3"/>
  <c r="H665" i="3"/>
  <c r="J664" i="3"/>
  <c r="H664" i="3"/>
  <c r="J663" i="3"/>
  <c r="H663" i="3"/>
  <c r="J662" i="3"/>
  <c r="H662" i="3"/>
  <c r="J661" i="3"/>
  <c r="H661" i="3"/>
  <c r="J660" i="3"/>
  <c r="H660" i="3"/>
  <c r="J659" i="3"/>
  <c r="H659" i="3"/>
  <c r="J658" i="3"/>
  <c r="H658" i="3"/>
  <c r="J657" i="3"/>
  <c r="H657" i="3"/>
  <c r="J656" i="3"/>
  <c r="H656" i="3"/>
  <c r="J655" i="3"/>
  <c r="H655" i="3"/>
  <c r="J654" i="3"/>
  <c r="H654" i="3"/>
  <c r="J653" i="3"/>
  <c r="H653" i="3"/>
  <c r="J652" i="3"/>
  <c r="H652" i="3"/>
  <c r="J651" i="3"/>
  <c r="H651" i="3"/>
  <c r="J650" i="3"/>
  <c r="H650" i="3"/>
  <c r="J649" i="3"/>
  <c r="H649" i="3"/>
  <c r="J648" i="3"/>
  <c r="H648" i="3"/>
  <c r="J647" i="3"/>
  <c r="H647" i="3"/>
  <c r="J646" i="3"/>
  <c r="H646" i="3"/>
  <c r="J645" i="3"/>
  <c r="H645" i="3"/>
  <c r="J644" i="3"/>
  <c r="H644" i="3"/>
  <c r="J643" i="3"/>
  <c r="H643" i="3"/>
  <c r="J642" i="3"/>
  <c r="H642" i="3"/>
  <c r="J641" i="3"/>
  <c r="H641" i="3"/>
  <c r="J640" i="3"/>
  <c r="H640" i="3"/>
  <c r="J639" i="3"/>
  <c r="H639" i="3"/>
  <c r="J638" i="3"/>
  <c r="H638" i="3"/>
  <c r="J637" i="3"/>
  <c r="H637" i="3"/>
  <c r="J636" i="3"/>
  <c r="H636" i="3"/>
  <c r="J635" i="3"/>
  <c r="H635" i="3"/>
  <c r="J634" i="3"/>
  <c r="H634" i="3"/>
  <c r="J633" i="3"/>
  <c r="H633" i="3"/>
  <c r="J632" i="3"/>
  <c r="H632" i="3"/>
  <c r="J631" i="3"/>
  <c r="H631" i="3"/>
  <c r="J630" i="3"/>
  <c r="H630" i="3"/>
  <c r="J629" i="3"/>
  <c r="H629" i="3"/>
  <c r="J628" i="3"/>
  <c r="H628" i="3"/>
  <c r="J627" i="3"/>
  <c r="H627" i="3"/>
  <c r="J626" i="3"/>
  <c r="H626" i="3"/>
  <c r="J625" i="3"/>
  <c r="H625" i="3"/>
  <c r="J624" i="3"/>
  <c r="H624" i="3"/>
  <c r="J623" i="3"/>
  <c r="H623" i="3"/>
  <c r="J622" i="3"/>
  <c r="H622" i="3"/>
  <c r="J621" i="3"/>
  <c r="H621" i="3"/>
  <c r="J620" i="3"/>
  <c r="H620" i="3"/>
  <c r="J619" i="3"/>
  <c r="H619" i="3"/>
  <c r="J618" i="3"/>
  <c r="H618" i="3"/>
  <c r="J617" i="3"/>
  <c r="H617" i="3"/>
  <c r="J616" i="3"/>
  <c r="H616" i="3"/>
  <c r="J615" i="3"/>
  <c r="H615" i="3"/>
  <c r="J614" i="3"/>
  <c r="H614" i="3"/>
  <c r="J613" i="3"/>
  <c r="H613" i="3"/>
  <c r="J612" i="3"/>
  <c r="H612" i="3"/>
  <c r="J611" i="3"/>
  <c r="H611" i="3"/>
  <c r="J610" i="3"/>
  <c r="H610" i="3"/>
  <c r="J609" i="3"/>
  <c r="H609" i="3"/>
  <c r="J608" i="3"/>
  <c r="H608" i="3"/>
  <c r="J607" i="3"/>
  <c r="H607" i="3"/>
  <c r="J606" i="3"/>
  <c r="H606" i="3"/>
  <c r="J605" i="3"/>
  <c r="H605" i="3"/>
  <c r="J604" i="3"/>
  <c r="H604" i="3"/>
  <c r="J603" i="3"/>
  <c r="H603" i="3"/>
  <c r="J602" i="3"/>
  <c r="H602" i="3"/>
  <c r="J601" i="3"/>
  <c r="H601" i="3"/>
  <c r="J600" i="3"/>
  <c r="H600" i="3"/>
  <c r="J599" i="3"/>
  <c r="H599" i="3"/>
  <c r="J598" i="3"/>
  <c r="H598" i="3"/>
  <c r="J597" i="3"/>
  <c r="H597" i="3"/>
  <c r="J596" i="3"/>
  <c r="H596" i="3"/>
  <c r="J595" i="3"/>
  <c r="H595" i="3"/>
  <c r="J594" i="3"/>
  <c r="H594" i="3"/>
  <c r="J593" i="3"/>
  <c r="H593" i="3"/>
  <c r="J592" i="3"/>
  <c r="H592" i="3"/>
  <c r="J591" i="3"/>
  <c r="H591" i="3"/>
  <c r="J590" i="3"/>
  <c r="H590" i="3"/>
  <c r="J589" i="3"/>
  <c r="H589" i="3"/>
  <c r="J588" i="3"/>
  <c r="H588" i="3"/>
  <c r="J587" i="3"/>
  <c r="H587" i="3"/>
  <c r="J586" i="3"/>
  <c r="H586" i="3"/>
  <c r="J585" i="3"/>
  <c r="H585" i="3"/>
  <c r="J584" i="3"/>
  <c r="H584" i="3"/>
  <c r="J583" i="3"/>
  <c r="H583" i="3"/>
  <c r="J582" i="3"/>
  <c r="H582" i="3"/>
  <c r="J581" i="3"/>
  <c r="H581" i="3"/>
  <c r="J580" i="3"/>
  <c r="H580" i="3"/>
  <c r="J579" i="3"/>
  <c r="H579" i="3"/>
  <c r="J578" i="3"/>
  <c r="H578" i="3"/>
  <c r="J577" i="3"/>
  <c r="H577" i="3"/>
  <c r="J576" i="3"/>
  <c r="H576" i="3"/>
  <c r="J575" i="3"/>
  <c r="H575" i="3"/>
  <c r="J574" i="3"/>
  <c r="H574" i="3"/>
  <c r="J573" i="3"/>
  <c r="H573" i="3"/>
  <c r="J572" i="3"/>
  <c r="H572" i="3"/>
  <c r="J571" i="3"/>
  <c r="H571" i="3"/>
  <c r="J570" i="3"/>
  <c r="H570" i="3"/>
  <c r="J569" i="3"/>
  <c r="H569" i="3"/>
  <c r="J568" i="3"/>
  <c r="H568" i="3"/>
  <c r="J567" i="3"/>
  <c r="H567" i="3"/>
  <c r="J566" i="3"/>
  <c r="H566" i="3"/>
  <c r="J565" i="3"/>
  <c r="H565" i="3"/>
  <c r="J564" i="3"/>
  <c r="H564" i="3"/>
  <c r="J563" i="3"/>
  <c r="H563" i="3"/>
  <c r="J562" i="3"/>
  <c r="H562" i="3"/>
  <c r="J561" i="3"/>
  <c r="H561" i="3"/>
  <c r="J560" i="3"/>
  <c r="H560" i="3"/>
  <c r="J559" i="3"/>
  <c r="H559" i="3"/>
  <c r="J558" i="3"/>
  <c r="H558" i="3"/>
  <c r="J557" i="3"/>
  <c r="H557" i="3"/>
  <c r="J556" i="3"/>
  <c r="H556" i="3"/>
  <c r="J555" i="3"/>
  <c r="H555" i="3"/>
  <c r="J554" i="3"/>
  <c r="H554" i="3"/>
  <c r="J553" i="3"/>
  <c r="H553" i="3"/>
  <c r="J552" i="3"/>
  <c r="H552" i="3"/>
  <c r="J551" i="3"/>
  <c r="H551" i="3"/>
  <c r="J550" i="3"/>
  <c r="H550" i="3"/>
  <c r="J549" i="3"/>
  <c r="H549" i="3"/>
  <c r="J548" i="3"/>
  <c r="H548" i="3"/>
  <c r="J547" i="3"/>
  <c r="H547" i="3"/>
  <c r="J546" i="3"/>
  <c r="H546" i="3"/>
  <c r="J545" i="3"/>
  <c r="H545" i="3"/>
  <c r="J544" i="3"/>
  <c r="H544" i="3"/>
  <c r="J543" i="3"/>
  <c r="H543" i="3"/>
  <c r="J542" i="3"/>
  <c r="H542" i="3"/>
  <c r="J541" i="3"/>
  <c r="H541" i="3"/>
  <c r="J540" i="3"/>
  <c r="H540" i="3"/>
  <c r="J539" i="3"/>
  <c r="H539" i="3"/>
  <c r="J538" i="3"/>
  <c r="H538" i="3"/>
  <c r="J537" i="3"/>
  <c r="H537" i="3"/>
  <c r="J536" i="3"/>
  <c r="H536" i="3"/>
  <c r="J535" i="3"/>
  <c r="H535" i="3"/>
  <c r="J534" i="3"/>
  <c r="H534" i="3"/>
  <c r="J533" i="3"/>
  <c r="H533" i="3"/>
  <c r="J532" i="3"/>
  <c r="H532" i="3"/>
  <c r="J531" i="3"/>
  <c r="H531" i="3"/>
  <c r="J530" i="3"/>
  <c r="H530" i="3"/>
  <c r="J529" i="3"/>
  <c r="H529" i="3"/>
  <c r="J528" i="3"/>
  <c r="H528" i="3"/>
  <c r="J527" i="3"/>
  <c r="H527" i="3"/>
  <c r="J526" i="3"/>
  <c r="H526" i="3"/>
  <c r="J525" i="3"/>
  <c r="H525" i="3"/>
  <c r="J524" i="3"/>
  <c r="H524" i="3"/>
  <c r="J523" i="3"/>
  <c r="H523" i="3"/>
  <c r="J522" i="3"/>
  <c r="H522" i="3"/>
  <c r="J521" i="3"/>
  <c r="H521" i="3"/>
  <c r="J520" i="3"/>
  <c r="H520" i="3"/>
  <c r="J519" i="3"/>
  <c r="H519" i="3"/>
  <c r="J518" i="3"/>
  <c r="H518" i="3"/>
  <c r="J517" i="3"/>
  <c r="H517" i="3"/>
  <c r="J516" i="3"/>
  <c r="H516" i="3"/>
  <c r="J515" i="3"/>
  <c r="H515" i="3"/>
  <c r="J514" i="3"/>
  <c r="H514" i="3"/>
  <c r="J513" i="3"/>
  <c r="H513" i="3"/>
  <c r="J512" i="3"/>
  <c r="H512" i="3"/>
  <c r="J511" i="3"/>
  <c r="H511" i="3"/>
  <c r="J510" i="3"/>
  <c r="H510" i="3"/>
  <c r="J509" i="3"/>
  <c r="H509" i="3"/>
  <c r="J508" i="3"/>
  <c r="H508" i="3"/>
  <c r="J507" i="3"/>
  <c r="H507" i="3"/>
  <c r="J506" i="3"/>
  <c r="H506" i="3"/>
  <c r="J505" i="3"/>
  <c r="H505" i="3"/>
  <c r="J504" i="3"/>
  <c r="H504" i="3"/>
  <c r="J503" i="3"/>
  <c r="H503" i="3"/>
  <c r="J502" i="3"/>
  <c r="H502" i="3"/>
  <c r="J501" i="3"/>
  <c r="H501" i="3"/>
  <c r="J500" i="3"/>
  <c r="H500" i="3"/>
  <c r="J499" i="3"/>
  <c r="H499" i="3"/>
  <c r="J498" i="3"/>
  <c r="H498" i="3"/>
  <c r="J497" i="3"/>
  <c r="H497" i="3"/>
  <c r="J496" i="3"/>
  <c r="H496" i="3"/>
  <c r="J495" i="3"/>
  <c r="H495" i="3"/>
  <c r="J494" i="3"/>
  <c r="H494" i="3"/>
  <c r="J493" i="3"/>
  <c r="H493" i="3"/>
  <c r="J492" i="3"/>
  <c r="H492" i="3"/>
  <c r="J491" i="3"/>
  <c r="H491" i="3"/>
  <c r="J490" i="3"/>
  <c r="H490" i="3"/>
  <c r="J489" i="3"/>
  <c r="H489" i="3"/>
  <c r="J488" i="3"/>
  <c r="H488" i="3"/>
  <c r="J487" i="3"/>
  <c r="H487" i="3"/>
  <c r="J486" i="3"/>
  <c r="H486" i="3"/>
  <c r="J485" i="3"/>
  <c r="H485" i="3"/>
  <c r="J484" i="3"/>
  <c r="H484" i="3"/>
  <c r="J483" i="3"/>
  <c r="H483" i="3"/>
  <c r="J482" i="3"/>
  <c r="H482" i="3"/>
  <c r="J481" i="3"/>
  <c r="H481" i="3"/>
  <c r="J480" i="3"/>
  <c r="H480" i="3"/>
  <c r="J479" i="3"/>
  <c r="H479" i="3"/>
  <c r="J478" i="3"/>
  <c r="H478" i="3"/>
  <c r="J477" i="3"/>
  <c r="H477" i="3"/>
  <c r="J476" i="3"/>
  <c r="H476" i="3"/>
  <c r="J475" i="3"/>
  <c r="H475" i="3"/>
  <c r="J474" i="3"/>
  <c r="H474" i="3"/>
  <c r="J473" i="3"/>
  <c r="H473" i="3"/>
  <c r="J472" i="3"/>
  <c r="H472" i="3"/>
  <c r="J471" i="3"/>
  <c r="H471" i="3"/>
  <c r="J470" i="3"/>
  <c r="H470" i="3"/>
  <c r="J469" i="3"/>
  <c r="H469" i="3"/>
  <c r="J468" i="3"/>
  <c r="H468" i="3"/>
  <c r="J467" i="3"/>
  <c r="H467" i="3"/>
  <c r="J466" i="3"/>
  <c r="H466" i="3"/>
  <c r="J465" i="3"/>
  <c r="H465" i="3"/>
  <c r="J464" i="3"/>
  <c r="H464" i="3"/>
  <c r="J463" i="3"/>
  <c r="H463" i="3"/>
  <c r="J462" i="3"/>
  <c r="H462" i="3"/>
  <c r="J461" i="3"/>
  <c r="H461" i="3"/>
  <c r="J460" i="3"/>
  <c r="H460" i="3"/>
  <c r="J459" i="3"/>
  <c r="H459" i="3"/>
  <c r="J458" i="3"/>
  <c r="H458" i="3"/>
  <c r="J457" i="3"/>
  <c r="H457" i="3"/>
  <c r="J456" i="3"/>
  <c r="H456" i="3"/>
  <c r="J455" i="3"/>
  <c r="H455" i="3"/>
  <c r="J454" i="3"/>
  <c r="H454" i="3"/>
  <c r="J453" i="3"/>
  <c r="H453" i="3"/>
  <c r="J452" i="3"/>
  <c r="H452" i="3"/>
  <c r="J451" i="3"/>
  <c r="H451" i="3"/>
  <c r="J450" i="3"/>
  <c r="H450" i="3"/>
  <c r="J449" i="3"/>
  <c r="H449" i="3"/>
  <c r="J448" i="3"/>
  <c r="H448" i="3"/>
  <c r="J447" i="3"/>
  <c r="H447" i="3"/>
  <c r="J446" i="3"/>
  <c r="H446" i="3"/>
  <c r="J445" i="3"/>
  <c r="H445" i="3"/>
  <c r="J444" i="3"/>
  <c r="H444" i="3"/>
  <c r="J443" i="3"/>
  <c r="H443" i="3"/>
  <c r="J442" i="3"/>
  <c r="H442" i="3"/>
  <c r="J441" i="3"/>
  <c r="H441" i="3"/>
  <c r="J440" i="3"/>
  <c r="H440" i="3"/>
  <c r="J439" i="3"/>
  <c r="H439" i="3"/>
  <c r="J438" i="3"/>
  <c r="H438" i="3"/>
  <c r="J437" i="3"/>
  <c r="H437" i="3"/>
  <c r="J436" i="3"/>
  <c r="H436" i="3"/>
  <c r="J435" i="3"/>
  <c r="H435" i="3"/>
  <c r="J434" i="3"/>
  <c r="H434" i="3"/>
  <c r="J433" i="3"/>
  <c r="H433" i="3"/>
  <c r="J432" i="3"/>
  <c r="H432" i="3"/>
  <c r="J431" i="3"/>
  <c r="H431" i="3"/>
  <c r="J430" i="3"/>
  <c r="H430" i="3"/>
  <c r="J429" i="3"/>
  <c r="H429" i="3"/>
  <c r="J428" i="3"/>
  <c r="H428" i="3"/>
  <c r="J427" i="3"/>
  <c r="H427" i="3"/>
  <c r="J426" i="3"/>
  <c r="H426" i="3"/>
  <c r="J425" i="3"/>
  <c r="H425" i="3"/>
  <c r="J424" i="3"/>
  <c r="H424" i="3"/>
  <c r="J423" i="3"/>
  <c r="H423" i="3"/>
  <c r="J422" i="3"/>
  <c r="H422" i="3"/>
  <c r="J421" i="3"/>
  <c r="H421" i="3"/>
  <c r="J420" i="3"/>
  <c r="H420" i="3"/>
  <c r="J419" i="3"/>
  <c r="H419" i="3"/>
  <c r="J418" i="3"/>
  <c r="H418" i="3"/>
  <c r="J417" i="3"/>
  <c r="H417" i="3"/>
  <c r="J416" i="3"/>
  <c r="H416" i="3"/>
  <c r="J415" i="3"/>
  <c r="H415" i="3"/>
  <c r="J414" i="3"/>
  <c r="H414" i="3"/>
  <c r="J413" i="3"/>
  <c r="H413" i="3"/>
  <c r="J412" i="3"/>
  <c r="H412" i="3"/>
  <c r="J411" i="3"/>
  <c r="H411" i="3"/>
  <c r="J410" i="3"/>
  <c r="H410" i="3"/>
  <c r="J409" i="3"/>
  <c r="H409" i="3"/>
  <c r="J408" i="3"/>
  <c r="H408" i="3"/>
  <c r="J407" i="3"/>
  <c r="H407" i="3"/>
  <c r="J406" i="3"/>
  <c r="H406" i="3"/>
  <c r="J405" i="3"/>
  <c r="H405" i="3"/>
  <c r="J404" i="3"/>
  <c r="H404" i="3"/>
  <c r="J403" i="3"/>
  <c r="H403" i="3"/>
  <c r="J402" i="3"/>
  <c r="H402" i="3"/>
  <c r="J401" i="3"/>
  <c r="H401" i="3"/>
  <c r="J400" i="3"/>
  <c r="H400" i="3"/>
  <c r="J399" i="3"/>
  <c r="H399" i="3"/>
  <c r="J398" i="3"/>
  <c r="H398" i="3"/>
  <c r="J397" i="3"/>
  <c r="H397" i="3"/>
  <c r="J396" i="3"/>
  <c r="H396" i="3"/>
  <c r="J395" i="3"/>
  <c r="H395" i="3"/>
  <c r="J394" i="3"/>
  <c r="H394" i="3"/>
  <c r="J393" i="3"/>
  <c r="H393" i="3"/>
  <c r="J392" i="3"/>
  <c r="H392" i="3"/>
  <c r="J391" i="3"/>
  <c r="H391" i="3"/>
  <c r="J390" i="3"/>
  <c r="H390" i="3"/>
  <c r="J389" i="3"/>
  <c r="H389" i="3"/>
  <c r="J388" i="3"/>
  <c r="H388" i="3"/>
  <c r="J387" i="3"/>
  <c r="H387" i="3"/>
  <c r="J386" i="3"/>
  <c r="H386" i="3"/>
  <c r="J385" i="3"/>
  <c r="H385" i="3"/>
  <c r="J384" i="3"/>
  <c r="H384" i="3"/>
  <c r="J383" i="3"/>
  <c r="H383" i="3"/>
  <c r="J382" i="3"/>
  <c r="H382" i="3"/>
  <c r="J381" i="3"/>
  <c r="H381" i="3"/>
  <c r="J380" i="3"/>
  <c r="H380" i="3"/>
  <c r="J379" i="3"/>
  <c r="H379" i="3"/>
  <c r="J378" i="3"/>
  <c r="H378" i="3"/>
  <c r="J377" i="3"/>
  <c r="H377" i="3"/>
  <c r="J376" i="3"/>
  <c r="H376" i="3"/>
  <c r="J375" i="3"/>
  <c r="H375" i="3"/>
  <c r="J374" i="3"/>
  <c r="H374" i="3"/>
  <c r="J373" i="3"/>
  <c r="H373" i="3"/>
  <c r="J372" i="3"/>
  <c r="H372" i="3"/>
  <c r="J371" i="3"/>
  <c r="H371" i="3"/>
  <c r="J370" i="3"/>
  <c r="H370" i="3"/>
  <c r="J369" i="3"/>
  <c r="H369" i="3"/>
  <c r="J368" i="3"/>
  <c r="H368" i="3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J24" i="3"/>
  <c r="H24" i="3"/>
  <c r="J23" i="3"/>
  <c r="H23" i="3"/>
  <c r="J22" i="3"/>
  <c r="H22" i="3"/>
  <c r="J21" i="3"/>
  <c r="H21" i="3"/>
  <c r="J20" i="3"/>
  <c r="H20" i="3"/>
  <c r="J19" i="3"/>
  <c r="H19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J6" i="3"/>
  <c r="H6" i="3"/>
  <c r="J5" i="3"/>
  <c r="H5" i="3"/>
  <c r="J4" i="3"/>
  <c r="H4" i="3"/>
  <c r="J3" i="3"/>
  <c r="H3" i="3"/>
  <c r="J2" i="3"/>
  <c r="H2" i="3"/>
  <c r="O10" i="2"/>
  <c r="O11" i="2"/>
  <c r="O12" i="2"/>
  <c r="O13" i="2"/>
  <c r="O14" i="2"/>
  <c r="O15" i="2"/>
  <c r="O9" i="2"/>
  <c r="O6" i="2"/>
  <c r="O7" i="2"/>
  <c r="O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O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801" i="1" l="1"/>
  <c r="H801" i="1"/>
  <c r="J800" i="1"/>
  <c r="H800" i="1"/>
  <c r="J799" i="1"/>
  <c r="H799" i="1"/>
  <c r="J798" i="1"/>
  <c r="H798" i="1"/>
  <c r="J797" i="1"/>
  <c r="H797" i="1"/>
  <c r="J796" i="1"/>
  <c r="H796" i="1"/>
  <c r="J795" i="1"/>
  <c r="H795" i="1"/>
  <c r="J794" i="1"/>
  <c r="H794" i="1"/>
  <c r="J793" i="1"/>
  <c r="H793" i="1"/>
  <c r="J792" i="1"/>
  <c r="H792" i="1"/>
  <c r="J791" i="1"/>
  <c r="H791" i="1"/>
  <c r="J790" i="1"/>
  <c r="H790" i="1"/>
  <c r="J789" i="1"/>
  <c r="H789" i="1"/>
  <c r="J788" i="1"/>
  <c r="H788" i="1"/>
  <c r="J787" i="1"/>
  <c r="H787" i="1"/>
  <c r="J786" i="1"/>
  <c r="H786" i="1"/>
  <c r="J785" i="1"/>
  <c r="H785" i="1"/>
  <c r="J784" i="1"/>
  <c r="H784" i="1"/>
  <c r="J783" i="1"/>
  <c r="H783" i="1"/>
  <c r="J782" i="1"/>
  <c r="H782" i="1"/>
  <c r="J781" i="1"/>
  <c r="H781" i="1"/>
  <c r="J780" i="1"/>
  <c r="H780" i="1"/>
  <c r="J779" i="1"/>
  <c r="H779" i="1"/>
  <c r="J778" i="1"/>
  <c r="H778" i="1"/>
  <c r="J777" i="1"/>
  <c r="H777" i="1"/>
  <c r="J776" i="1"/>
  <c r="H776" i="1"/>
  <c r="J775" i="1"/>
  <c r="H775" i="1"/>
  <c r="J774" i="1"/>
  <c r="H774" i="1"/>
  <c r="J773" i="1"/>
  <c r="H773" i="1"/>
  <c r="J772" i="1"/>
  <c r="H772" i="1"/>
  <c r="J771" i="1"/>
  <c r="H771" i="1"/>
  <c r="J770" i="1"/>
  <c r="H770" i="1"/>
  <c r="J769" i="1"/>
  <c r="H769" i="1"/>
  <c r="J768" i="1"/>
  <c r="H768" i="1"/>
  <c r="J767" i="1"/>
  <c r="H767" i="1"/>
  <c r="J766" i="1"/>
  <c r="H766" i="1"/>
  <c r="J765" i="1"/>
  <c r="H765" i="1"/>
  <c r="J764" i="1"/>
  <c r="H764" i="1"/>
  <c r="J763" i="1"/>
  <c r="H763" i="1"/>
  <c r="J762" i="1"/>
  <c r="H762" i="1"/>
  <c r="J761" i="1"/>
  <c r="H761" i="1"/>
  <c r="J760" i="1"/>
  <c r="H760" i="1"/>
  <c r="J759" i="1"/>
  <c r="H759" i="1"/>
  <c r="J758" i="1"/>
  <c r="H758" i="1"/>
  <c r="J757" i="1"/>
  <c r="H757" i="1"/>
  <c r="J756" i="1"/>
  <c r="H756" i="1"/>
  <c r="J755" i="1"/>
  <c r="H755" i="1"/>
  <c r="J754" i="1"/>
  <c r="H754" i="1"/>
  <c r="J753" i="1"/>
  <c r="H753" i="1"/>
  <c r="J752" i="1"/>
  <c r="H752" i="1"/>
  <c r="J751" i="1"/>
  <c r="H751" i="1"/>
  <c r="J750" i="1"/>
  <c r="H750" i="1"/>
  <c r="J749" i="1"/>
  <c r="H749" i="1"/>
  <c r="J748" i="1"/>
  <c r="H748" i="1"/>
  <c r="J747" i="1"/>
  <c r="H747" i="1"/>
  <c r="J746" i="1"/>
  <c r="H746" i="1"/>
  <c r="J745" i="1"/>
  <c r="H745" i="1"/>
  <c r="J744" i="1"/>
  <c r="H744" i="1"/>
  <c r="J743" i="1"/>
  <c r="H743" i="1"/>
  <c r="J742" i="1"/>
  <c r="H742" i="1"/>
  <c r="J741" i="1"/>
  <c r="H741" i="1"/>
  <c r="J740" i="1"/>
  <c r="H740" i="1"/>
  <c r="J739" i="1"/>
  <c r="H739" i="1"/>
  <c r="J738" i="1"/>
  <c r="H738" i="1"/>
  <c r="J737" i="1"/>
  <c r="H737" i="1"/>
  <c r="J736" i="1"/>
  <c r="H736" i="1"/>
  <c r="J735" i="1"/>
  <c r="H735" i="1"/>
  <c r="J734" i="1"/>
  <c r="H734" i="1"/>
  <c r="J733" i="1"/>
  <c r="H733" i="1"/>
  <c r="J732" i="1"/>
  <c r="H732" i="1"/>
  <c r="J731" i="1"/>
  <c r="H731" i="1"/>
  <c r="J730" i="1"/>
  <c r="H730" i="1"/>
  <c r="J729" i="1"/>
  <c r="H729" i="1"/>
  <c r="J728" i="1"/>
  <c r="H728" i="1"/>
  <c r="J727" i="1"/>
  <c r="H727" i="1"/>
  <c r="J726" i="1"/>
  <c r="H726" i="1"/>
  <c r="J725" i="1"/>
  <c r="H725" i="1"/>
  <c r="J724" i="1"/>
  <c r="H724" i="1"/>
  <c r="J723" i="1"/>
  <c r="H723" i="1"/>
  <c r="J722" i="1"/>
  <c r="H722" i="1"/>
  <c r="J721" i="1"/>
  <c r="H721" i="1"/>
  <c r="J720" i="1"/>
  <c r="H720" i="1"/>
  <c r="J719" i="1"/>
  <c r="H719" i="1"/>
  <c r="J718" i="1"/>
  <c r="H718" i="1"/>
  <c r="J717" i="1"/>
  <c r="H717" i="1"/>
  <c r="J716" i="1"/>
  <c r="H716" i="1"/>
  <c r="J715" i="1"/>
  <c r="H715" i="1"/>
  <c r="J714" i="1"/>
  <c r="H714" i="1"/>
  <c r="J713" i="1"/>
  <c r="H713" i="1"/>
  <c r="J712" i="1"/>
  <c r="H712" i="1"/>
  <c r="J711" i="1"/>
  <c r="H711" i="1"/>
  <c r="J710" i="1"/>
  <c r="H710" i="1"/>
  <c r="J709" i="1"/>
  <c r="H709" i="1"/>
  <c r="J708" i="1"/>
  <c r="H708" i="1"/>
  <c r="J707" i="1"/>
  <c r="H707" i="1"/>
  <c r="J706" i="1"/>
  <c r="H706" i="1"/>
  <c r="J705" i="1"/>
  <c r="H705" i="1"/>
  <c r="J704" i="1"/>
  <c r="H704" i="1"/>
  <c r="J703" i="1"/>
  <c r="H703" i="1"/>
  <c r="J702" i="1"/>
  <c r="H702" i="1"/>
  <c r="J701" i="1"/>
  <c r="H701" i="1"/>
  <c r="J700" i="1"/>
  <c r="H700" i="1"/>
  <c r="J699" i="1"/>
  <c r="H699" i="1"/>
  <c r="J698" i="1"/>
  <c r="H698" i="1"/>
  <c r="J697" i="1"/>
  <c r="H697" i="1"/>
  <c r="J696" i="1"/>
  <c r="H696" i="1"/>
  <c r="J695" i="1"/>
  <c r="H695" i="1"/>
  <c r="J694" i="1"/>
  <c r="H694" i="1"/>
  <c r="J693" i="1"/>
  <c r="H693" i="1"/>
  <c r="J692" i="1"/>
  <c r="H692" i="1"/>
  <c r="J691" i="1"/>
  <c r="H691" i="1"/>
  <c r="J690" i="1"/>
  <c r="H690" i="1"/>
  <c r="J689" i="1"/>
  <c r="H689" i="1"/>
  <c r="J688" i="1"/>
  <c r="H688" i="1"/>
  <c r="J687" i="1"/>
  <c r="H687" i="1"/>
  <c r="J686" i="1"/>
  <c r="H686" i="1"/>
  <c r="J685" i="1"/>
  <c r="H685" i="1"/>
  <c r="J684" i="1"/>
  <c r="H684" i="1"/>
  <c r="J683" i="1"/>
  <c r="H683" i="1"/>
  <c r="J682" i="1"/>
  <c r="H682" i="1"/>
  <c r="J681" i="1"/>
  <c r="H681" i="1"/>
  <c r="J680" i="1"/>
  <c r="H680" i="1"/>
  <c r="J679" i="1"/>
  <c r="H679" i="1"/>
  <c r="J678" i="1"/>
  <c r="H678" i="1"/>
  <c r="J677" i="1"/>
  <c r="H677" i="1"/>
  <c r="J676" i="1"/>
  <c r="H676" i="1"/>
  <c r="J675" i="1"/>
  <c r="H675" i="1"/>
  <c r="J674" i="1"/>
  <c r="H674" i="1"/>
  <c r="J673" i="1"/>
  <c r="H673" i="1"/>
  <c r="J672" i="1"/>
  <c r="H672" i="1"/>
  <c r="J671" i="1"/>
  <c r="H671" i="1"/>
  <c r="J670" i="1"/>
  <c r="H670" i="1"/>
  <c r="J669" i="1"/>
  <c r="H669" i="1"/>
  <c r="J668" i="1"/>
  <c r="H668" i="1"/>
  <c r="J667" i="1"/>
  <c r="H667" i="1"/>
  <c r="J666" i="1"/>
  <c r="H666" i="1"/>
  <c r="J665" i="1"/>
  <c r="H665" i="1"/>
  <c r="J664" i="1"/>
  <c r="H664" i="1"/>
  <c r="J663" i="1"/>
  <c r="H663" i="1"/>
  <c r="J662" i="1"/>
  <c r="H662" i="1"/>
  <c r="J661" i="1"/>
  <c r="H661" i="1"/>
  <c r="J660" i="1"/>
  <c r="H660" i="1"/>
  <c r="J659" i="1"/>
  <c r="H659" i="1"/>
  <c r="J658" i="1"/>
  <c r="H658" i="1"/>
  <c r="J657" i="1"/>
  <c r="H657" i="1"/>
  <c r="J656" i="1"/>
  <c r="H656" i="1"/>
  <c r="J655" i="1"/>
  <c r="H655" i="1"/>
  <c r="J654" i="1"/>
  <c r="H654" i="1"/>
  <c r="J653" i="1"/>
  <c r="H653" i="1"/>
  <c r="J652" i="1"/>
  <c r="H652" i="1"/>
  <c r="J651" i="1"/>
  <c r="H651" i="1"/>
  <c r="J650" i="1"/>
  <c r="H650" i="1"/>
  <c r="J649" i="1"/>
  <c r="H649" i="1"/>
  <c r="J648" i="1"/>
  <c r="H648" i="1"/>
  <c r="J647" i="1"/>
  <c r="H647" i="1"/>
  <c r="J646" i="1"/>
  <c r="H646" i="1"/>
  <c r="J645" i="1"/>
  <c r="H645" i="1"/>
  <c r="J644" i="1"/>
  <c r="H644" i="1"/>
  <c r="J643" i="1"/>
  <c r="H643" i="1"/>
  <c r="J642" i="1"/>
  <c r="H642" i="1"/>
  <c r="J641" i="1"/>
  <c r="H641" i="1"/>
  <c r="J640" i="1"/>
  <c r="H640" i="1"/>
  <c r="J639" i="1"/>
  <c r="H639" i="1"/>
  <c r="J638" i="1"/>
  <c r="H638" i="1"/>
  <c r="J637" i="1"/>
  <c r="H637" i="1"/>
  <c r="J636" i="1"/>
  <c r="H636" i="1"/>
  <c r="J635" i="1"/>
  <c r="H635" i="1"/>
  <c r="J634" i="1"/>
  <c r="H634" i="1"/>
  <c r="J633" i="1"/>
  <c r="H633" i="1"/>
  <c r="J632" i="1"/>
  <c r="H632" i="1"/>
  <c r="J631" i="1"/>
  <c r="H631" i="1"/>
  <c r="J630" i="1"/>
  <c r="H630" i="1"/>
  <c r="J629" i="1"/>
  <c r="H629" i="1"/>
  <c r="J628" i="1"/>
  <c r="H628" i="1"/>
  <c r="J627" i="1"/>
  <c r="H627" i="1"/>
  <c r="J626" i="1"/>
  <c r="H626" i="1"/>
  <c r="J625" i="1"/>
  <c r="H625" i="1"/>
  <c r="J624" i="1"/>
  <c r="H624" i="1"/>
  <c r="J623" i="1"/>
  <c r="H623" i="1"/>
  <c r="J622" i="1"/>
  <c r="H622" i="1"/>
  <c r="J621" i="1"/>
  <c r="H621" i="1"/>
  <c r="J620" i="1"/>
  <c r="H620" i="1"/>
  <c r="J619" i="1"/>
  <c r="H619" i="1"/>
  <c r="J618" i="1"/>
  <c r="H618" i="1"/>
  <c r="J617" i="1"/>
  <c r="H617" i="1"/>
  <c r="J616" i="1"/>
  <c r="H616" i="1"/>
  <c r="J615" i="1"/>
  <c r="H615" i="1"/>
  <c r="J614" i="1"/>
  <c r="H614" i="1"/>
  <c r="J613" i="1"/>
  <c r="H613" i="1"/>
  <c r="J612" i="1"/>
  <c r="H612" i="1"/>
  <c r="J611" i="1"/>
  <c r="H611" i="1"/>
  <c r="J610" i="1"/>
  <c r="H610" i="1"/>
  <c r="J609" i="1"/>
  <c r="H609" i="1"/>
  <c r="J608" i="1"/>
  <c r="H608" i="1"/>
  <c r="J607" i="1"/>
  <c r="H607" i="1"/>
  <c r="J606" i="1"/>
  <c r="H606" i="1"/>
  <c r="J605" i="1"/>
  <c r="H605" i="1"/>
  <c r="J604" i="1"/>
  <c r="H604" i="1"/>
  <c r="J603" i="1"/>
  <c r="H603" i="1"/>
  <c r="J602" i="1"/>
  <c r="H602" i="1"/>
  <c r="J601" i="1"/>
  <c r="H601" i="1"/>
  <c r="J600" i="1"/>
  <c r="H600" i="1"/>
  <c r="J599" i="1"/>
  <c r="H599" i="1"/>
  <c r="J598" i="1"/>
  <c r="H598" i="1"/>
  <c r="J597" i="1"/>
  <c r="H597" i="1"/>
  <c r="J596" i="1"/>
  <c r="H596" i="1"/>
  <c r="J595" i="1"/>
  <c r="H595" i="1"/>
  <c r="J594" i="1"/>
  <c r="H594" i="1"/>
  <c r="J593" i="1"/>
  <c r="H593" i="1"/>
  <c r="J592" i="1"/>
  <c r="H592" i="1"/>
  <c r="J591" i="1"/>
  <c r="H591" i="1"/>
  <c r="J590" i="1"/>
  <c r="H590" i="1"/>
  <c r="J589" i="1"/>
  <c r="H589" i="1"/>
  <c r="J588" i="1"/>
  <c r="H588" i="1"/>
  <c r="J587" i="1"/>
  <c r="H587" i="1"/>
  <c r="J586" i="1"/>
  <c r="H586" i="1"/>
  <c r="J585" i="1"/>
  <c r="H585" i="1"/>
  <c r="J584" i="1"/>
  <c r="H584" i="1"/>
  <c r="J583" i="1"/>
  <c r="H583" i="1"/>
  <c r="J582" i="1"/>
  <c r="H582" i="1"/>
  <c r="J581" i="1"/>
  <c r="H581" i="1"/>
  <c r="J580" i="1"/>
  <c r="H580" i="1"/>
  <c r="J579" i="1"/>
  <c r="H579" i="1"/>
  <c r="J578" i="1"/>
  <c r="H578" i="1"/>
  <c r="J577" i="1"/>
  <c r="H577" i="1"/>
  <c r="J576" i="1"/>
  <c r="H576" i="1"/>
  <c r="J575" i="1"/>
  <c r="H575" i="1"/>
  <c r="J574" i="1"/>
  <c r="H574" i="1"/>
  <c r="J573" i="1"/>
  <c r="H573" i="1"/>
  <c r="J572" i="1"/>
  <c r="H572" i="1"/>
  <c r="J571" i="1"/>
  <c r="H571" i="1"/>
  <c r="J570" i="1"/>
  <c r="H570" i="1"/>
  <c r="J569" i="1"/>
  <c r="H569" i="1"/>
  <c r="J568" i="1"/>
  <c r="H568" i="1"/>
  <c r="J567" i="1"/>
  <c r="H567" i="1"/>
  <c r="J566" i="1"/>
  <c r="H566" i="1"/>
  <c r="J565" i="1"/>
  <c r="H565" i="1"/>
  <c r="J564" i="1"/>
  <c r="H564" i="1"/>
  <c r="J563" i="1"/>
  <c r="H563" i="1"/>
  <c r="J562" i="1"/>
  <c r="H562" i="1"/>
  <c r="J561" i="1"/>
  <c r="H561" i="1"/>
  <c r="J560" i="1"/>
  <c r="H560" i="1"/>
  <c r="J559" i="1"/>
  <c r="H559" i="1"/>
  <c r="J558" i="1"/>
  <c r="H558" i="1"/>
  <c r="J557" i="1"/>
  <c r="H557" i="1"/>
  <c r="J556" i="1"/>
  <c r="H556" i="1"/>
  <c r="J555" i="1"/>
  <c r="H555" i="1"/>
  <c r="J554" i="1"/>
  <c r="H554" i="1"/>
  <c r="J553" i="1"/>
  <c r="H553" i="1"/>
  <c r="J552" i="1"/>
  <c r="H552" i="1"/>
  <c r="J551" i="1"/>
  <c r="H551" i="1"/>
  <c r="J550" i="1"/>
  <c r="H550" i="1"/>
  <c r="J549" i="1"/>
  <c r="H549" i="1"/>
  <c r="J548" i="1"/>
  <c r="H548" i="1"/>
  <c r="J547" i="1"/>
  <c r="H547" i="1"/>
  <c r="J546" i="1"/>
  <c r="H546" i="1"/>
  <c r="J545" i="1"/>
  <c r="H545" i="1"/>
  <c r="J544" i="1"/>
  <c r="H544" i="1"/>
  <c r="J543" i="1"/>
  <c r="H543" i="1"/>
  <c r="J542" i="1"/>
  <c r="H542" i="1"/>
  <c r="J541" i="1"/>
  <c r="H541" i="1"/>
  <c r="J540" i="1"/>
  <c r="H540" i="1"/>
  <c r="J539" i="1"/>
  <c r="H539" i="1"/>
  <c r="J538" i="1"/>
  <c r="H538" i="1"/>
  <c r="J537" i="1"/>
  <c r="H537" i="1"/>
  <c r="J536" i="1"/>
  <c r="H536" i="1"/>
  <c r="J535" i="1"/>
  <c r="H535" i="1"/>
  <c r="J534" i="1"/>
  <c r="H534" i="1"/>
  <c r="J533" i="1"/>
  <c r="H533" i="1"/>
  <c r="J532" i="1"/>
  <c r="H532" i="1"/>
  <c r="J531" i="1"/>
  <c r="H531" i="1"/>
  <c r="J530" i="1"/>
  <c r="H530" i="1"/>
  <c r="J529" i="1"/>
  <c r="H529" i="1"/>
  <c r="J528" i="1"/>
  <c r="H528" i="1"/>
  <c r="J527" i="1"/>
  <c r="H527" i="1"/>
  <c r="J526" i="1"/>
  <c r="H526" i="1"/>
  <c r="J525" i="1"/>
  <c r="H525" i="1"/>
  <c r="J524" i="1"/>
  <c r="H524" i="1"/>
  <c r="J523" i="1"/>
  <c r="H523" i="1"/>
  <c r="J522" i="1"/>
  <c r="H522" i="1"/>
  <c r="J521" i="1"/>
  <c r="H521" i="1"/>
  <c r="J520" i="1"/>
  <c r="H520" i="1"/>
  <c r="J519" i="1"/>
  <c r="H519" i="1"/>
  <c r="J518" i="1"/>
  <c r="H518" i="1"/>
  <c r="J517" i="1"/>
  <c r="H517" i="1"/>
  <c r="J516" i="1"/>
  <c r="H516" i="1"/>
  <c r="J515" i="1"/>
  <c r="H515" i="1"/>
  <c r="J514" i="1"/>
  <c r="H514" i="1"/>
  <c r="J513" i="1"/>
  <c r="H513" i="1"/>
  <c r="J512" i="1"/>
  <c r="H512" i="1"/>
  <c r="J511" i="1"/>
  <c r="H511" i="1"/>
  <c r="J510" i="1"/>
  <c r="H510" i="1"/>
  <c r="J509" i="1"/>
  <c r="H509" i="1"/>
  <c r="J508" i="1"/>
  <c r="H508" i="1"/>
  <c r="J507" i="1"/>
  <c r="H507" i="1"/>
  <c r="J506" i="1"/>
  <c r="H506" i="1"/>
  <c r="J505" i="1"/>
  <c r="H505" i="1"/>
  <c r="J504" i="1"/>
  <c r="H504" i="1"/>
  <c r="J503" i="1"/>
  <c r="H503" i="1"/>
  <c r="J502" i="1"/>
  <c r="H502" i="1"/>
  <c r="J501" i="1"/>
  <c r="H501" i="1"/>
  <c r="J500" i="1"/>
  <c r="H500" i="1"/>
  <c r="J499" i="1"/>
  <c r="H499" i="1"/>
  <c r="J498" i="1"/>
  <c r="H498" i="1"/>
  <c r="J497" i="1"/>
  <c r="H497" i="1"/>
  <c r="J496" i="1"/>
  <c r="H496" i="1"/>
  <c r="J495" i="1"/>
  <c r="H495" i="1"/>
  <c r="J494" i="1"/>
  <c r="H494" i="1"/>
  <c r="J493" i="1"/>
  <c r="H493" i="1"/>
  <c r="J492" i="1"/>
  <c r="H492" i="1"/>
  <c r="J491" i="1"/>
  <c r="H491" i="1"/>
  <c r="J490" i="1"/>
  <c r="H490" i="1"/>
  <c r="J489" i="1"/>
  <c r="H489" i="1"/>
  <c r="J488" i="1"/>
  <c r="H488" i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H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H450" i="1"/>
  <c r="J449" i="1"/>
  <c r="H449" i="1"/>
  <c r="J448" i="1"/>
  <c r="H448" i="1"/>
  <c r="J447" i="1"/>
  <c r="H447" i="1"/>
  <c r="J446" i="1"/>
  <c r="H446" i="1"/>
  <c r="J445" i="1"/>
  <c r="H445" i="1"/>
  <c r="J444" i="1"/>
  <c r="H444" i="1"/>
  <c r="J443" i="1"/>
  <c r="H443" i="1"/>
  <c r="J442" i="1"/>
  <c r="H442" i="1"/>
  <c r="J441" i="1"/>
  <c r="H441" i="1"/>
  <c r="J440" i="1"/>
  <c r="H440" i="1"/>
  <c r="J439" i="1"/>
  <c r="H439" i="1"/>
  <c r="J438" i="1"/>
  <c r="H438" i="1"/>
  <c r="J437" i="1"/>
  <c r="H437" i="1"/>
  <c r="J436" i="1"/>
  <c r="H436" i="1"/>
  <c r="J435" i="1"/>
  <c r="H435" i="1"/>
  <c r="J434" i="1"/>
  <c r="H434" i="1"/>
  <c r="J433" i="1"/>
  <c r="H433" i="1"/>
  <c r="J432" i="1"/>
  <c r="H432" i="1"/>
  <c r="J431" i="1"/>
  <c r="H431" i="1"/>
  <c r="J430" i="1"/>
  <c r="H430" i="1"/>
  <c r="J429" i="1"/>
  <c r="H429" i="1"/>
  <c r="J428" i="1"/>
  <c r="H428" i="1"/>
  <c r="J427" i="1"/>
  <c r="H427" i="1"/>
  <c r="J426" i="1"/>
  <c r="H426" i="1"/>
  <c r="J425" i="1"/>
  <c r="H425" i="1"/>
  <c r="J424" i="1"/>
  <c r="H424" i="1"/>
  <c r="J423" i="1"/>
  <c r="H423" i="1"/>
  <c r="J422" i="1"/>
  <c r="H422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J387" i="1"/>
  <c r="H387" i="1"/>
  <c r="J386" i="1"/>
  <c r="H386" i="1"/>
  <c r="J385" i="1"/>
  <c r="H385" i="1"/>
  <c r="J384" i="1"/>
  <c r="H384" i="1"/>
  <c r="J383" i="1"/>
  <c r="H383" i="1"/>
  <c r="J382" i="1"/>
  <c r="H382" i="1"/>
  <c r="J381" i="1"/>
  <c r="H381" i="1"/>
  <c r="J380" i="1"/>
  <c r="H380" i="1"/>
  <c r="J379" i="1"/>
  <c r="H379" i="1"/>
  <c r="J378" i="1"/>
  <c r="H378" i="1"/>
  <c r="J377" i="1"/>
  <c r="H377" i="1"/>
  <c r="J376" i="1"/>
  <c r="H376" i="1"/>
  <c r="J375" i="1"/>
  <c r="H375" i="1"/>
  <c r="J374" i="1"/>
  <c r="H374" i="1"/>
  <c r="J373" i="1"/>
  <c r="H373" i="1"/>
  <c r="J372" i="1"/>
  <c r="H372" i="1"/>
  <c r="J371" i="1"/>
  <c r="H371" i="1"/>
  <c r="J370" i="1"/>
  <c r="H370" i="1"/>
  <c r="J369" i="1"/>
  <c r="H369" i="1"/>
  <c r="J368" i="1"/>
  <c r="H368" i="1"/>
  <c r="J367" i="1"/>
  <c r="H367" i="1"/>
  <c r="J366" i="1"/>
  <c r="H366" i="1"/>
  <c r="J365" i="1"/>
  <c r="H365" i="1"/>
  <c r="J364" i="1"/>
  <c r="H364" i="1"/>
  <c r="J363" i="1"/>
  <c r="H363" i="1"/>
  <c r="J362" i="1"/>
  <c r="H362" i="1"/>
  <c r="J361" i="1"/>
  <c r="H361" i="1"/>
  <c r="J360" i="1"/>
  <c r="H360" i="1"/>
  <c r="J359" i="1"/>
  <c r="H359" i="1"/>
  <c r="J358" i="1"/>
  <c r="H358" i="1"/>
  <c r="J357" i="1"/>
  <c r="H357" i="1"/>
  <c r="J356" i="1"/>
  <c r="H356" i="1"/>
  <c r="J355" i="1"/>
  <c r="H355" i="1"/>
  <c r="J354" i="1"/>
  <c r="H354" i="1"/>
  <c r="J353" i="1"/>
  <c r="H353" i="1"/>
  <c r="J352" i="1"/>
  <c r="H352" i="1"/>
  <c r="J351" i="1"/>
  <c r="H351" i="1"/>
  <c r="J350" i="1"/>
  <c r="H350" i="1"/>
  <c r="J349" i="1"/>
  <c r="H349" i="1"/>
  <c r="J348" i="1"/>
  <c r="H348" i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<sst xmlns="http://schemas.openxmlformats.org/spreadsheetml/2006/main" count="28143" uniqueCount="74">
  <si>
    <t>Admin</t>
  </si>
  <si>
    <t>Maintenance</t>
  </si>
  <si>
    <t>Credit Card</t>
  </si>
  <si>
    <t>TrainWell</t>
  </si>
  <si>
    <t>Neha Verma</t>
  </si>
  <si>
    <t>General</t>
  </si>
  <si>
    <t>Q1</t>
  </si>
  <si>
    <t>Marketing</t>
  </si>
  <si>
    <t>Salaries</t>
  </si>
  <si>
    <t>Cash</t>
  </si>
  <si>
    <t>SafeNet</t>
  </si>
  <si>
    <t>Operations</t>
  </si>
  <si>
    <t>Utilities</t>
  </si>
  <si>
    <t>OfficePro</t>
  </si>
  <si>
    <t>Manoj Nair</t>
  </si>
  <si>
    <t>Project B</t>
  </si>
  <si>
    <t>Equipment</t>
  </si>
  <si>
    <t>QuickTravel</t>
  </si>
  <si>
    <t>Priya Patel</t>
  </si>
  <si>
    <t>Project A</t>
  </si>
  <si>
    <t>IT</t>
  </si>
  <si>
    <t>TechMart</t>
  </si>
  <si>
    <t>Rohit Mehta</t>
  </si>
  <si>
    <t>Training</t>
  </si>
  <si>
    <t>Bank Transfer</t>
  </si>
  <si>
    <t>Amit Sharma</t>
  </si>
  <si>
    <t>PowerGrid</t>
  </si>
  <si>
    <t>Finance</t>
  </si>
  <si>
    <t>Arjun Singh</t>
  </si>
  <si>
    <t>Project C</t>
  </si>
  <si>
    <t>Kavita Das</t>
  </si>
  <si>
    <t>Riya Gupta</t>
  </si>
  <si>
    <t>Travel</t>
  </si>
  <si>
    <t>Sales</t>
  </si>
  <si>
    <t>MegaPrint</t>
  </si>
  <si>
    <t>FinServe</t>
  </si>
  <si>
    <t>Project D</t>
  </si>
  <si>
    <t>HR</t>
  </si>
  <si>
    <t>AdWorks</t>
  </si>
  <si>
    <t>Q2</t>
  </si>
  <si>
    <t>Q3</t>
  </si>
  <si>
    <t>Q4</t>
  </si>
  <si>
    <t>Date</t>
  </si>
  <si>
    <t>Department</t>
  </si>
  <si>
    <t>Expense_Category</t>
  </si>
  <si>
    <t>Payment_Method</t>
  </si>
  <si>
    <t>Vendor</t>
  </si>
  <si>
    <t>Amount</t>
  </si>
  <si>
    <t>Employee_Name</t>
  </si>
  <si>
    <t>Project</t>
  </si>
  <si>
    <t>Month</t>
  </si>
  <si>
    <t>Quarter</t>
  </si>
  <si>
    <t>year</t>
  </si>
  <si>
    <t>total company expense</t>
  </si>
  <si>
    <t>monthly total expenses</t>
  </si>
  <si>
    <t>Problem</t>
  </si>
  <si>
    <t>Solution</t>
  </si>
  <si>
    <r>
      <t xml:space="preserve">Total expenses by </t>
    </r>
    <r>
      <rPr>
        <sz val="11"/>
        <color theme="1"/>
        <rFont val="Calibri"/>
        <family val="2"/>
        <scheme val="minor"/>
      </rPr>
      <t xml:space="preserve">payment method </t>
    </r>
  </si>
  <si>
    <t>Top Department</t>
  </si>
  <si>
    <t>Employees with transactions above ₹50,000</t>
  </si>
  <si>
    <t>Count of transactions per employee</t>
  </si>
  <si>
    <t>Total transaction by each department</t>
  </si>
  <si>
    <t>Department/category</t>
  </si>
  <si>
    <t>Total transaction by each department as well as exp.category</t>
  </si>
  <si>
    <t>total</t>
  </si>
  <si>
    <t>average sale amount each department</t>
  </si>
  <si>
    <t>avg sale</t>
  </si>
  <si>
    <t>department/ employees</t>
  </si>
  <si>
    <t>average sale amount each department as well as employee_name</t>
  </si>
  <si>
    <t>Max and min sale amount</t>
  </si>
  <si>
    <t>min</t>
  </si>
  <si>
    <t>Max</t>
  </si>
  <si>
    <t>vlookup with row</t>
  </si>
  <si>
    <t>vlookup with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</si>
</sst>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9" formatCode="_ * #,##0.0_ ;_ * \-#,##0.0_ ;_ * &quot;-&quot;??_ ;_ @_ "/>
    <numFmt numFmtId="170" formatCode="_ &quot;₹&quot;\ * #,##0.0_ ;_ &quot;₹&quot;\ * \-#,##0.0_ ;_ &quot;₹&quot;\ * &quot;-&quot;??_ ;_ @_ "/>
    <numFmt numFmtId="172" formatCode="_ [$₹-4009]\ * #,##0.0_ ;_ [$₹-4009]\ * \-#,##0.0_ ;_ [$₹-4009]\ * &quot;-&quot;??_ ;_ @_ "/>
    <numFmt numFmtId="173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44" fontId="0" fillId="0" borderId="0" xfId="2" applyFont="1"/>
    <xf numFmtId="43" fontId="0" fillId="0" borderId="0" xfId="1" applyFont="1"/>
    <xf numFmtId="169" fontId="0" fillId="0" borderId="0" xfId="1" applyNumberFormat="1" applyFont="1"/>
    <xf numFmtId="0" fontId="0" fillId="0" borderId="0" xfId="0" applyFont="1"/>
    <xf numFmtId="0" fontId="0" fillId="2" borderId="0" xfId="0" applyFill="1"/>
    <xf numFmtId="44" fontId="0" fillId="2" borderId="0" xfId="2" applyFont="1" applyFill="1"/>
    <xf numFmtId="170" fontId="0" fillId="0" borderId="0" xfId="2" applyNumberFormat="1" applyFont="1"/>
    <xf numFmtId="172" fontId="0" fillId="0" borderId="0" xfId="1" applyNumberFormat="1" applyFont="1"/>
    <xf numFmtId="173" fontId="0" fillId="0" borderId="0" xfId="1" applyNumberFormat="1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/>
    <xf numFmtId="0" fontId="0" fillId="0" borderId="0" xfId="0" applyNumberFormat="1"/>
    <xf numFmtId="14" fontId="0" fillId="6" borderId="0" xfId="0" applyNumberFormat="1" applyFill="1"/>
    <xf numFmtId="0" fontId="2" fillId="7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1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numFmt numFmtId="19" formatCode="dd/mm/yyyy"/>
    </dxf>
    <dxf>
      <numFmt numFmtId="0" formatCode="General"/>
    </dxf>
    <dxf>
      <numFmt numFmtId="19" formatCode="dd/mm/yyyy"/>
    </dxf>
    <dxf>
      <fill>
        <patternFill patternType="solid">
          <fgColor indexed="64"/>
          <bgColor theme="3" tint="0.7999816888943144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4" displayName="Table4" ref="A1:J801" totalsRowShown="0">
  <tableColumns count="10">
    <tableColumn id="1" name="Date" dataDxfId="12"/>
    <tableColumn id="2" name="Department"/>
    <tableColumn id="3" name="Expense_Category"/>
    <tableColumn id="4" name="Payment_Method"/>
    <tableColumn id="5" name="Vendor"/>
    <tableColumn id="7" name="Employee_Name"/>
    <tableColumn id="8" name="Project"/>
    <tableColumn id="9" name="Month">
      <calculatedColumnFormula>TEXT(A2,"mmm")</calculatedColumnFormula>
    </tableColumn>
    <tableColumn id="10" name="Quarter"/>
    <tableColumn id="11" name="year">
      <calculatedColumnFormula>TEXT(A2,"yyyy")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43" displayName="Table43" ref="A1:K801" totalsRowShown="0">
  <tableColumns count="11">
    <tableColumn id="1" name="Date" dataDxfId="11"/>
    <tableColumn id="2" name="Department"/>
    <tableColumn id="3" name="Expense_Category"/>
    <tableColumn id="4" name="Payment_Method"/>
    <tableColumn id="5" name="Vendor"/>
    <tableColumn id="6" name="Amount"/>
    <tableColumn id="7" name="Employee_Name"/>
    <tableColumn id="8" name="Project"/>
    <tableColumn id="9" name="Month" dataDxfId="10">
      <calculatedColumnFormula>TEXT(A2,"mmmm")</calculatedColumnFormula>
    </tableColumn>
    <tableColumn id="10" name="Quarter"/>
    <tableColumn id="11" name="year">
      <calculatedColumnFormula>TEXT(A2,"yyyy")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434" displayName="Table434" ref="A1:J801" totalsRowShown="0" headerRowDxfId="7">
  <tableColumns count="10">
    <tableColumn id="1" name="Date" dataDxfId="9"/>
    <tableColumn id="2" name="Department"/>
    <tableColumn id="3" name="Expense_Category"/>
    <tableColumn id="4" name="Payment_Method"/>
    <tableColumn id="5" name="Vendor"/>
    <tableColumn id="7" name="Employee_Name"/>
    <tableColumn id="8" name="Project"/>
    <tableColumn id="9" name="Month" dataDxfId="8">
      <calculatedColumnFormula>TEXT(A2,"mmmm")</calculatedColumnFormula>
    </tableColumn>
    <tableColumn id="10" name="Quarter"/>
    <tableColumn id="11" name="year">
      <calculatedColumnFormula>TEXT(A2,"yyyy")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5" displayName="Table45" ref="A1:M801" totalsRowShown="0">
  <tableColumns count="13">
    <tableColumn id="1" name="Date" dataDxfId="6"/>
    <tableColumn id="2" name="Department"/>
    <tableColumn id="3" name="Expense_Category"/>
    <tableColumn id="4" name="Payment_Method"/>
    <tableColumn id="5" name="Vendor"/>
    <tableColumn id="6" name="Amount"/>
    <tableColumn id="7" name="Employee_Name"/>
    <tableColumn id="8" name="Project"/>
    <tableColumn id="9" name="Month">
      <calculatedColumnFormula>TEXT(A2,"mmm")</calculatedColumnFormula>
    </tableColumn>
    <tableColumn id="10" name="Quarter"/>
    <tableColumn id="11" name="year">
      <calculatedColumnFormula>TEXT(A2,"yyyy")</calculatedColumnFormula>
    </tableColumn>
    <tableColumn id="23" name="average sale amount each department"/>
    <tableColumn id="26" name="avg sale" dataDxfId="5">
      <calculatedColumnFormula>AVERAGEIF(B:B,L2,F:F)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1:K801" totalsRowShown="0">
  <tableColumns count="11">
    <tableColumn id="1" name="Date" dataDxfId="4"/>
    <tableColumn id="2" name="Department"/>
    <tableColumn id="3" name="Expense_Category"/>
    <tableColumn id="4" name="Payment_Method"/>
    <tableColumn id="5" name="Vendor"/>
    <tableColumn id="6" name="Amount"/>
    <tableColumn id="7" name="Employee_Name"/>
    <tableColumn id="8" name="Project"/>
    <tableColumn id="9" name="Month">
      <calculatedColumnFormula>TEXT(A2,"mmm")</calculatedColumnFormula>
    </tableColumn>
    <tableColumn id="10" name="Quarter"/>
    <tableColumn id="11" name="year">
      <calculatedColumnFormula>TEXT(A2,"yyyy")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workbookViewId="0">
      <selection activeCell="E15" sqref="E15"/>
    </sheetView>
  </sheetViews>
  <sheetFormatPr defaultRowHeight="14.4" x14ac:dyDescent="0.3"/>
  <cols>
    <col min="1" max="1" width="10.33203125" style="1" bestFit="1" customWidth="1"/>
    <col min="2" max="2" width="10.77734375" bestFit="1" customWidth="1"/>
    <col min="3" max="3" width="16.109375" bestFit="1" customWidth="1"/>
    <col min="4" max="4" width="15.6640625" bestFit="1" customWidth="1"/>
    <col min="5" max="5" width="10.5546875" bestFit="1" customWidth="1"/>
    <col min="6" max="6" width="15" bestFit="1" customWidth="1"/>
    <col min="7" max="7" width="8.44140625" customWidth="1"/>
    <col min="8" max="8" width="6.44140625" bestFit="1" customWidth="1"/>
    <col min="9" max="9" width="7.33203125" bestFit="1" customWidth="1"/>
    <col min="10" max="10" width="10.21875" customWidth="1"/>
    <col min="11" max="11" width="21.77734375" customWidth="1"/>
    <col min="12" max="12" width="12.109375" customWidth="1"/>
  </cols>
  <sheetData>
    <row r="1" spans="1:12" x14ac:dyDescent="0.3">
      <c r="A1" s="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47</v>
      </c>
      <c r="L1" s="1"/>
    </row>
    <row r="2" spans="1:12" x14ac:dyDescent="0.3">
      <c r="A2" s="1">
        <v>45292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>TEXT(A2,"mmm")</f>
        <v>Jan</v>
      </c>
      <c r="I2" t="s">
        <v>6</v>
      </c>
      <c r="J2" t="str">
        <f>TEXT(A2,"yyyy")</f>
        <v>2024</v>
      </c>
      <c r="K2">
        <v>2283</v>
      </c>
      <c r="L2" t="s">
        <v>11</v>
      </c>
    </row>
    <row r="3" spans="1:12" x14ac:dyDescent="0.3">
      <c r="A3" s="1">
        <v>45292.456821026273</v>
      </c>
      <c r="B3" t="s">
        <v>7</v>
      </c>
      <c r="C3" t="s">
        <v>8</v>
      </c>
      <c r="D3" t="s">
        <v>9</v>
      </c>
      <c r="E3" t="s">
        <v>10</v>
      </c>
      <c r="F3" t="s">
        <v>4</v>
      </c>
      <c r="G3" t="s">
        <v>5</v>
      </c>
      <c r="H3" t="str">
        <f t="shared" ref="H3:H66" si="0">TEXT(A3,"mmm")</f>
        <v>Jan</v>
      </c>
      <c r="I3" t="s">
        <v>6</v>
      </c>
      <c r="J3" t="str">
        <f t="shared" ref="J3:J66" si="1">TEXT(A3,"yyyy")</f>
        <v>2024</v>
      </c>
      <c r="K3">
        <v>34691</v>
      </c>
    </row>
    <row r="4" spans="1:12" x14ac:dyDescent="0.3">
      <c r="A4" s="1">
        <v>45292.913642052561</v>
      </c>
      <c r="B4" t="s">
        <v>11</v>
      </c>
      <c r="C4" t="s">
        <v>12</v>
      </c>
      <c r="D4" t="s">
        <v>9</v>
      </c>
      <c r="E4" t="s">
        <v>13</v>
      </c>
      <c r="F4" t="s">
        <v>14</v>
      </c>
      <c r="G4" t="s">
        <v>15</v>
      </c>
      <c r="H4" t="str">
        <f t="shared" si="0"/>
        <v>Jan</v>
      </c>
      <c r="I4" t="s">
        <v>6</v>
      </c>
      <c r="J4" t="str">
        <f t="shared" si="1"/>
        <v>2024</v>
      </c>
      <c r="K4">
        <v>133197</v>
      </c>
    </row>
    <row r="5" spans="1:12" x14ac:dyDescent="0.3">
      <c r="A5" s="1">
        <v>45293.370463078842</v>
      </c>
      <c r="B5" t="s">
        <v>0</v>
      </c>
      <c r="C5" t="s">
        <v>16</v>
      </c>
      <c r="D5" t="s">
        <v>2</v>
      </c>
      <c r="E5" t="s">
        <v>17</v>
      </c>
      <c r="F5" t="s">
        <v>18</v>
      </c>
      <c r="G5" t="s">
        <v>19</v>
      </c>
      <c r="H5" t="str">
        <f t="shared" si="0"/>
        <v>Jan</v>
      </c>
      <c r="I5" t="s">
        <v>6</v>
      </c>
      <c r="J5" t="str">
        <f t="shared" si="1"/>
        <v>2024</v>
      </c>
      <c r="K5">
        <v>27170</v>
      </c>
    </row>
    <row r="6" spans="1:12" x14ac:dyDescent="0.3">
      <c r="A6" s="1">
        <v>45293.827284105129</v>
      </c>
      <c r="B6" t="s">
        <v>20</v>
      </c>
      <c r="C6" t="s">
        <v>7</v>
      </c>
      <c r="D6" t="s">
        <v>9</v>
      </c>
      <c r="E6" t="s">
        <v>21</v>
      </c>
      <c r="F6" t="s">
        <v>22</v>
      </c>
      <c r="G6" t="s">
        <v>5</v>
      </c>
      <c r="H6" t="str">
        <f t="shared" si="0"/>
        <v>Jan</v>
      </c>
      <c r="I6" t="s">
        <v>6</v>
      </c>
      <c r="J6" t="str">
        <f t="shared" si="1"/>
        <v>2024</v>
      </c>
      <c r="K6">
        <v>9438</v>
      </c>
    </row>
    <row r="7" spans="1:12" x14ac:dyDescent="0.3">
      <c r="A7" s="1">
        <v>45294.28410513141</v>
      </c>
      <c r="B7" t="s">
        <v>11</v>
      </c>
      <c r="C7" t="s">
        <v>23</v>
      </c>
      <c r="D7" t="s">
        <v>2</v>
      </c>
      <c r="E7" t="s">
        <v>3</v>
      </c>
      <c r="F7" t="s">
        <v>22</v>
      </c>
      <c r="G7" t="s">
        <v>5</v>
      </c>
      <c r="H7" t="str">
        <f t="shared" si="0"/>
        <v>Jan</v>
      </c>
      <c r="I7" t="s">
        <v>6</v>
      </c>
      <c r="J7" t="str">
        <f t="shared" si="1"/>
        <v>2024</v>
      </c>
      <c r="K7">
        <v>21095</v>
      </c>
    </row>
    <row r="8" spans="1:12" x14ac:dyDescent="0.3">
      <c r="A8" s="1">
        <v>45294.740926157698</v>
      </c>
      <c r="B8" t="s">
        <v>11</v>
      </c>
      <c r="C8" t="s">
        <v>8</v>
      </c>
      <c r="D8" t="s">
        <v>24</v>
      </c>
      <c r="E8" t="s">
        <v>10</v>
      </c>
      <c r="F8" t="s">
        <v>25</v>
      </c>
      <c r="G8" t="s">
        <v>15</v>
      </c>
      <c r="H8" t="str">
        <f t="shared" si="0"/>
        <v>Jan</v>
      </c>
      <c r="I8" t="s">
        <v>6</v>
      </c>
      <c r="J8" t="str">
        <f t="shared" si="1"/>
        <v>2024</v>
      </c>
      <c r="K8">
        <v>148226</v>
      </c>
    </row>
    <row r="9" spans="1:12" x14ac:dyDescent="0.3">
      <c r="A9" s="1">
        <v>45295.197747183971</v>
      </c>
      <c r="B9" t="s">
        <v>0</v>
      </c>
      <c r="C9" t="s">
        <v>1</v>
      </c>
      <c r="D9" t="s">
        <v>9</v>
      </c>
      <c r="E9" t="s">
        <v>26</v>
      </c>
      <c r="F9" t="s">
        <v>25</v>
      </c>
      <c r="G9" t="s">
        <v>19</v>
      </c>
      <c r="H9" t="str">
        <f t="shared" si="0"/>
        <v>Jan</v>
      </c>
      <c r="I9" t="s">
        <v>6</v>
      </c>
      <c r="J9" t="str">
        <f t="shared" si="1"/>
        <v>2024</v>
      </c>
      <c r="K9">
        <v>140076</v>
      </c>
    </row>
    <row r="10" spans="1:12" x14ac:dyDescent="0.3">
      <c r="A10" s="1">
        <v>45295.654568210251</v>
      </c>
      <c r="B10" t="s">
        <v>27</v>
      </c>
      <c r="C10" t="s">
        <v>7</v>
      </c>
      <c r="D10" t="s">
        <v>9</v>
      </c>
      <c r="E10" t="s">
        <v>17</v>
      </c>
      <c r="F10" t="s">
        <v>28</v>
      </c>
      <c r="G10" t="s">
        <v>29</v>
      </c>
      <c r="H10" t="str">
        <f t="shared" si="0"/>
        <v>Jan</v>
      </c>
      <c r="I10" t="s">
        <v>6</v>
      </c>
      <c r="J10" t="str">
        <f t="shared" si="1"/>
        <v>2024</v>
      </c>
      <c r="K10">
        <v>10752</v>
      </c>
    </row>
    <row r="11" spans="1:12" x14ac:dyDescent="0.3">
      <c r="A11" s="1">
        <v>45296.111389236539</v>
      </c>
      <c r="B11" t="s">
        <v>20</v>
      </c>
      <c r="C11" t="s">
        <v>8</v>
      </c>
      <c r="D11" t="s">
        <v>2</v>
      </c>
      <c r="E11" t="s">
        <v>26</v>
      </c>
      <c r="F11" t="s">
        <v>18</v>
      </c>
      <c r="G11" t="s">
        <v>15</v>
      </c>
      <c r="H11" t="str">
        <f t="shared" si="0"/>
        <v>Jan</v>
      </c>
      <c r="I11" t="s">
        <v>6</v>
      </c>
      <c r="J11" t="str">
        <f t="shared" si="1"/>
        <v>2024</v>
      </c>
      <c r="K11">
        <v>56426</v>
      </c>
    </row>
    <row r="12" spans="1:12" x14ac:dyDescent="0.3">
      <c r="A12" s="1">
        <v>45296.568210262827</v>
      </c>
      <c r="B12" t="s">
        <v>0</v>
      </c>
      <c r="C12" t="s">
        <v>8</v>
      </c>
      <c r="D12" t="s">
        <v>9</v>
      </c>
      <c r="E12" t="s">
        <v>13</v>
      </c>
      <c r="F12" t="s">
        <v>25</v>
      </c>
      <c r="G12" t="s">
        <v>19</v>
      </c>
      <c r="H12" t="str">
        <f t="shared" si="0"/>
        <v>Jan</v>
      </c>
      <c r="I12" t="s">
        <v>6</v>
      </c>
      <c r="J12" t="str">
        <f t="shared" si="1"/>
        <v>2024</v>
      </c>
      <c r="K12">
        <v>27819</v>
      </c>
    </row>
    <row r="13" spans="1:12" x14ac:dyDescent="0.3">
      <c r="A13" s="1">
        <v>45297.025031289108</v>
      </c>
      <c r="B13" t="s">
        <v>20</v>
      </c>
      <c r="C13" t="s">
        <v>8</v>
      </c>
      <c r="D13" t="s">
        <v>9</v>
      </c>
      <c r="E13" t="s">
        <v>21</v>
      </c>
      <c r="F13" t="s">
        <v>25</v>
      </c>
      <c r="G13" t="s">
        <v>5</v>
      </c>
      <c r="H13" t="str">
        <f t="shared" si="0"/>
        <v>Jan</v>
      </c>
      <c r="I13" t="s">
        <v>6</v>
      </c>
      <c r="J13" t="str">
        <f t="shared" si="1"/>
        <v>2024</v>
      </c>
      <c r="K13">
        <v>93051</v>
      </c>
    </row>
    <row r="14" spans="1:12" x14ac:dyDescent="0.3">
      <c r="A14" s="1">
        <v>45297.481852315403</v>
      </c>
      <c r="B14" t="s">
        <v>20</v>
      </c>
      <c r="C14" t="s">
        <v>23</v>
      </c>
      <c r="D14" t="s">
        <v>24</v>
      </c>
      <c r="E14" t="s">
        <v>3</v>
      </c>
      <c r="F14" t="s">
        <v>30</v>
      </c>
      <c r="G14" t="s">
        <v>19</v>
      </c>
      <c r="H14" t="str">
        <f t="shared" si="0"/>
        <v>Jan</v>
      </c>
      <c r="I14" t="s">
        <v>6</v>
      </c>
      <c r="J14" t="str">
        <f t="shared" si="1"/>
        <v>2024</v>
      </c>
      <c r="K14">
        <v>33994</v>
      </c>
    </row>
    <row r="15" spans="1:12" x14ac:dyDescent="0.3">
      <c r="A15" s="1">
        <v>45297.938673341669</v>
      </c>
      <c r="B15" t="s">
        <v>11</v>
      </c>
      <c r="C15" t="s">
        <v>16</v>
      </c>
      <c r="D15" t="s">
        <v>9</v>
      </c>
      <c r="E15" t="s">
        <v>3</v>
      </c>
      <c r="F15" t="s">
        <v>18</v>
      </c>
      <c r="G15" t="s">
        <v>19</v>
      </c>
      <c r="H15" t="str">
        <f t="shared" si="0"/>
        <v>Jan</v>
      </c>
      <c r="I15" t="s">
        <v>6</v>
      </c>
      <c r="J15" t="str">
        <f t="shared" si="1"/>
        <v>2024</v>
      </c>
      <c r="K15">
        <v>147108</v>
      </c>
    </row>
    <row r="16" spans="1:12" x14ac:dyDescent="0.3">
      <c r="A16" s="1">
        <v>45298.395494367949</v>
      </c>
      <c r="B16" t="s">
        <v>7</v>
      </c>
      <c r="C16" t="s">
        <v>23</v>
      </c>
      <c r="D16" t="s">
        <v>24</v>
      </c>
      <c r="E16" t="s">
        <v>13</v>
      </c>
      <c r="F16" t="s">
        <v>31</v>
      </c>
      <c r="G16" t="s">
        <v>19</v>
      </c>
      <c r="H16" t="str">
        <f t="shared" si="0"/>
        <v>Jan</v>
      </c>
      <c r="I16" t="s">
        <v>6</v>
      </c>
      <c r="J16" t="str">
        <f t="shared" si="1"/>
        <v>2024</v>
      </c>
      <c r="K16">
        <v>98756</v>
      </c>
    </row>
    <row r="17" spans="1:11" x14ac:dyDescent="0.3">
      <c r="A17" s="1">
        <v>45298.852315394237</v>
      </c>
      <c r="B17" t="s">
        <v>20</v>
      </c>
      <c r="C17" t="s">
        <v>32</v>
      </c>
      <c r="D17" t="s">
        <v>2</v>
      </c>
      <c r="E17" t="s">
        <v>13</v>
      </c>
      <c r="F17" t="s">
        <v>28</v>
      </c>
      <c r="G17" t="s">
        <v>29</v>
      </c>
      <c r="H17" t="str">
        <f t="shared" si="0"/>
        <v>Jan</v>
      </c>
      <c r="I17" t="s">
        <v>6</v>
      </c>
      <c r="J17" t="str">
        <f t="shared" si="1"/>
        <v>2024</v>
      </c>
      <c r="K17">
        <v>141659</v>
      </c>
    </row>
    <row r="18" spans="1:11" x14ac:dyDescent="0.3">
      <c r="A18" s="1">
        <v>45299.309136420517</v>
      </c>
      <c r="B18" t="s">
        <v>33</v>
      </c>
      <c r="C18" t="s">
        <v>7</v>
      </c>
      <c r="D18" t="s">
        <v>9</v>
      </c>
      <c r="E18" t="s">
        <v>21</v>
      </c>
      <c r="F18" t="s">
        <v>25</v>
      </c>
      <c r="G18" t="s">
        <v>19</v>
      </c>
      <c r="H18" t="str">
        <f t="shared" si="0"/>
        <v>Jan</v>
      </c>
      <c r="I18" t="s">
        <v>6</v>
      </c>
      <c r="J18" t="str">
        <f t="shared" si="1"/>
        <v>2024</v>
      </c>
      <c r="K18">
        <v>96665</v>
      </c>
    </row>
    <row r="19" spans="1:11" x14ac:dyDescent="0.3">
      <c r="A19" s="1">
        <v>45299.765957446813</v>
      </c>
      <c r="B19" t="s">
        <v>11</v>
      </c>
      <c r="C19" t="s">
        <v>16</v>
      </c>
      <c r="D19" t="s">
        <v>24</v>
      </c>
      <c r="E19" t="s">
        <v>10</v>
      </c>
      <c r="F19" t="s">
        <v>28</v>
      </c>
      <c r="G19" t="s">
        <v>29</v>
      </c>
      <c r="H19" t="str">
        <f t="shared" si="0"/>
        <v>Jan</v>
      </c>
      <c r="I19" t="s">
        <v>6</v>
      </c>
      <c r="J19" t="str">
        <f t="shared" si="1"/>
        <v>2024</v>
      </c>
      <c r="K19">
        <v>132717</v>
      </c>
    </row>
    <row r="20" spans="1:11" x14ac:dyDescent="0.3">
      <c r="A20" s="1">
        <v>45300.222778473093</v>
      </c>
      <c r="B20" t="s">
        <v>27</v>
      </c>
      <c r="C20" t="s">
        <v>16</v>
      </c>
      <c r="D20" t="s">
        <v>2</v>
      </c>
      <c r="E20" t="s">
        <v>10</v>
      </c>
      <c r="F20" t="s">
        <v>4</v>
      </c>
      <c r="G20" t="s">
        <v>5</v>
      </c>
      <c r="H20" t="str">
        <f t="shared" si="0"/>
        <v>Jan</v>
      </c>
      <c r="I20" t="s">
        <v>6</v>
      </c>
      <c r="J20" t="str">
        <f t="shared" si="1"/>
        <v>2024</v>
      </c>
      <c r="K20">
        <v>82835</v>
      </c>
    </row>
    <row r="21" spans="1:11" x14ac:dyDescent="0.3">
      <c r="A21" s="1">
        <v>45300.679599499374</v>
      </c>
      <c r="B21" t="s">
        <v>7</v>
      </c>
      <c r="C21" t="s">
        <v>16</v>
      </c>
      <c r="D21" t="s">
        <v>9</v>
      </c>
      <c r="E21" t="s">
        <v>21</v>
      </c>
      <c r="F21" t="s">
        <v>28</v>
      </c>
      <c r="G21" t="s">
        <v>29</v>
      </c>
      <c r="H21" t="str">
        <f t="shared" si="0"/>
        <v>Jan</v>
      </c>
      <c r="I21" t="s">
        <v>6</v>
      </c>
      <c r="J21" t="str">
        <f t="shared" si="1"/>
        <v>2024</v>
      </c>
      <c r="K21">
        <v>123232</v>
      </c>
    </row>
    <row r="22" spans="1:11" x14ac:dyDescent="0.3">
      <c r="A22" s="1">
        <v>45301.136420525647</v>
      </c>
      <c r="B22" t="s">
        <v>33</v>
      </c>
      <c r="C22" t="s">
        <v>1</v>
      </c>
      <c r="D22" t="s">
        <v>2</v>
      </c>
      <c r="E22" t="s">
        <v>10</v>
      </c>
      <c r="F22" t="s">
        <v>31</v>
      </c>
      <c r="G22" t="s">
        <v>5</v>
      </c>
      <c r="H22" t="str">
        <f t="shared" si="0"/>
        <v>Jan</v>
      </c>
      <c r="I22" t="s">
        <v>6</v>
      </c>
      <c r="J22" t="str">
        <f t="shared" si="1"/>
        <v>2024</v>
      </c>
      <c r="K22">
        <v>44732</v>
      </c>
    </row>
    <row r="23" spans="1:11" x14ac:dyDescent="0.3">
      <c r="A23" s="1">
        <v>45301.593241551927</v>
      </c>
      <c r="B23" t="s">
        <v>33</v>
      </c>
      <c r="C23" t="s">
        <v>16</v>
      </c>
      <c r="D23" t="s">
        <v>9</v>
      </c>
      <c r="E23" t="s">
        <v>34</v>
      </c>
      <c r="F23" t="s">
        <v>22</v>
      </c>
      <c r="G23" t="s">
        <v>5</v>
      </c>
      <c r="H23" t="str">
        <f t="shared" si="0"/>
        <v>Jan</v>
      </c>
      <c r="I23" t="s">
        <v>6</v>
      </c>
      <c r="J23" t="str">
        <f t="shared" si="1"/>
        <v>2024</v>
      </c>
      <c r="K23">
        <v>47305</v>
      </c>
    </row>
    <row r="24" spans="1:11" x14ac:dyDescent="0.3">
      <c r="A24" s="1">
        <v>45302.050062578222</v>
      </c>
      <c r="B24" t="s">
        <v>27</v>
      </c>
      <c r="C24" t="s">
        <v>23</v>
      </c>
      <c r="D24" t="s">
        <v>2</v>
      </c>
      <c r="E24" t="s">
        <v>35</v>
      </c>
      <c r="F24" t="s">
        <v>31</v>
      </c>
      <c r="G24" t="s">
        <v>29</v>
      </c>
      <c r="H24" t="str">
        <f t="shared" si="0"/>
        <v>Jan</v>
      </c>
      <c r="I24" t="s">
        <v>6</v>
      </c>
      <c r="J24" t="str">
        <f t="shared" si="1"/>
        <v>2024</v>
      </c>
      <c r="K24">
        <v>10346</v>
      </c>
    </row>
    <row r="25" spans="1:11" x14ac:dyDescent="0.3">
      <c r="A25" s="1">
        <v>45302.506883604503</v>
      </c>
      <c r="B25" t="s">
        <v>7</v>
      </c>
      <c r="C25" t="s">
        <v>16</v>
      </c>
      <c r="D25" t="s">
        <v>2</v>
      </c>
      <c r="E25" t="s">
        <v>21</v>
      </c>
      <c r="F25" t="s">
        <v>22</v>
      </c>
      <c r="G25" t="s">
        <v>15</v>
      </c>
      <c r="H25" t="str">
        <f t="shared" si="0"/>
        <v>Jan</v>
      </c>
      <c r="I25" t="s">
        <v>6</v>
      </c>
      <c r="J25" t="str">
        <f t="shared" si="1"/>
        <v>2024</v>
      </c>
      <c r="K25">
        <v>1587</v>
      </c>
    </row>
    <row r="26" spans="1:11" x14ac:dyDescent="0.3">
      <c r="A26" s="1">
        <v>45302.963704630783</v>
      </c>
      <c r="B26" t="s">
        <v>11</v>
      </c>
      <c r="C26" t="s">
        <v>12</v>
      </c>
      <c r="D26" t="s">
        <v>24</v>
      </c>
      <c r="E26" t="s">
        <v>21</v>
      </c>
      <c r="F26" t="s">
        <v>28</v>
      </c>
      <c r="G26" t="s">
        <v>36</v>
      </c>
      <c r="H26" t="str">
        <f t="shared" si="0"/>
        <v>Jan</v>
      </c>
      <c r="I26" t="s">
        <v>6</v>
      </c>
      <c r="J26" t="str">
        <f t="shared" si="1"/>
        <v>2024</v>
      </c>
      <c r="K26">
        <v>13763</v>
      </c>
    </row>
    <row r="27" spans="1:11" x14ac:dyDescent="0.3">
      <c r="A27" s="1">
        <v>45303.420525657057</v>
      </c>
      <c r="B27" t="s">
        <v>37</v>
      </c>
      <c r="C27" t="s">
        <v>7</v>
      </c>
      <c r="D27" t="s">
        <v>2</v>
      </c>
      <c r="E27" t="s">
        <v>38</v>
      </c>
      <c r="F27" t="s">
        <v>22</v>
      </c>
      <c r="G27" t="s">
        <v>19</v>
      </c>
      <c r="H27" t="str">
        <f t="shared" si="0"/>
        <v>Jan</v>
      </c>
      <c r="I27" t="s">
        <v>6</v>
      </c>
      <c r="J27" t="str">
        <f t="shared" si="1"/>
        <v>2024</v>
      </c>
      <c r="K27">
        <v>70615</v>
      </c>
    </row>
    <row r="28" spans="1:11" x14ac:dyDescent="0.3">
      <c r="A28" s="1">
        <v>45303.877346683337</v>
      </c>
      <c r="B28" t="s">
        <v>7</v>
      </c>
      <c r="C28" t="s">
        <v>16</v>
      </c>
      <c r="D28" t="s">
        <v>9</v>
      </c>
      <c r="E28" t="s">
        <v>17</v>
      </c>
      <c r="F28" t="s">
        <v>4</v>
      </c>
      <c r="G28" t="s">
        <v>36</v>
      </c>
      <c r="H28" t="str">
        <f t="shared" si="0"/>
        <v>Jan</v>
      </c>
      <c r="I28" t="s">
        <v>6</v>
      </c>
      <c r="J28" t="str">
        <f t="shared" si="1"/>
        <v>2024</v>
      </c>
      <c r="K28">
        <v>121987</v>
      </c>
    </row>
    <row r="29" spans="1:11" x14ac:dyDescent="0.3">
      <c r="A29" s="1">
        <v>45304.334167709632</v>
      </c>
      <c r="B29" t="s">
        <v>27</v>
      </c>
      <c r="C29" t="s">
        <v>7</v>
      </c>
      <c r="D29" t="s">
        <v>9</v>
      </c>
      <c r="E29" t="s">
        <v>17</v>
      </c>
      <c r="F29" t="s">
        <v>18</v>
      </c>
      <c r="G29" t="s">
        <v>19</v>
      </c>
      <c r="H29" t="str">
        <f t="shared" si="0"/>
        <v>Jan</v>
      </c>
      <c r="I29" t="s">
        <v>6</v>
      </c>
      <c r="J29" t="str">
        <f t="shared" si="1"/>
        <v>2024</v>
      </c>
      <c r="K29">
        <v>92353</v>
      </c>
    </row>
    <row r="30" spans="1:11" x14ac:dyDescent="0.3">
      <c r="A30" s="1">
        <v>45304.790988735913</v>
      </c>
      <c r="B30" t="s">
        <v>33</v>
      </c>
      <c r="C30" t="s">
        <v>12</v>
      </c>
      <c r="D30" t="s">
        <v>24</v>
      </c>
      <c r="E30" t="s">
        <v>34</v>
      </c>
      <c r="F30" t="s">
        <v>22</v>
      </c>
      <c r="G30" t="s">
        <v>19</v>
      </c>
      <c r="H30" t="str">
        <f t="shared" si="0"/>
        <v>Jan</v>
      </c>
      <c r="I30" t="s">
        <v>6</v>
      </c>
      <c r="J30" t="str">
        <f t="shared" si="1"/>
        <v>2024</v>
      </c>
      <c r="K30">
        <v>96648</v>
      </c>
    </row>
    <row r="31" spans="1:11" x14ac:dyDescent="0.3">
      <c r="A31" s="1">
        <v>45305.247809762201</v>
      </c>
      <c r="B31" t="s">
        <v>11</v>
      </c>
      <c r="C31" t="s">
        <v>12</v>
      </c>
      <c r="D31" t="s">
        <v>9</v>
      </c>
      <c r="E31" t="s">
        <v>13</v>
      </c>
      <c r="F31" t="s">
        <v>22</v>
      </c>
      <c r="G31" t="s">
        <v>5</v>
      </c>
      <c r="H31" t="str">
        <f t="shared" si="0"/>
        <v>Jan</v>
      </c>
      <c r="I31" t="s">
        <v>6</v>
      </c>
      <c r="J31" t="str">
        <f t="shared" si="1"/>
        <v>2024</v>
      </c>
      <c r="K31">
        <v>26556</v>
      </c>
    </row>
    <row r="32" spans="1:11" x14ac:dyDescent="0.3">
      <c r="A32" s="1">
        <v>45305.704630788481</v>
      </c>
      <c r="B32" t="s">
        <v>7</v>
      </c>
      <c r="C32" t="s">
        <v>7</v>
      </c>
      <c r="D32" t="s">
        <v>9</v>
      </c>
      <c r="E32" t="s">
        <v>13</v>
      </c>
      <c r="F32" t="s">
        <v>28</v>
      </c>
      <c r="G32" t="s">
        <v>19</v>
      </c>
      <c r="H32" t="str">
        <f t="shared" si="0"/>
        <v>Jan</v>
      </c>
      <c r="I32" t="s">
        <v>6</v>
      </c>
      <c r="J32" t="str">
        <f t="shared" si="1"/>
        <v>2024</v>
      </c>
      <c r="K32">
        <v>60042</v>
      </c>
    </row>
    <row r="33" spans="1:11" x14ac:dyDescent="0.3">
      <c r="A33" s="1">
        <v>45306.161451814747</v>
      </c>
      <c r="B33" t="s">
        <v>37</v>
      </c>
      <c r="C33" t="s">
        <v>8</v>
      </c>
      <c r="D33" t="s">
        <v>9</v>
      </c>
      <c r="E33" t="s">
        <v>26</v>
      </c>
      <c r="F33" t="s">
        <v>4</v>
      </c>
      <c r="G33" t="s">
        <v>19</v>
      </c>
      <c r="H33" t="str">
        <f t="shared" si="0"/>
        <v>Jan</v>
      </c>
      <c r="I33" t="s">
        <v>6</v>
      </c>
      <c r="J33" t="str">
        <f t="shared" si="1"/>
        <v>2024</v>
      </c>
      <c r="K33">
        <v>19099</v>
      </c>
    </row>
    <row r="34" spans="1:11" x14ac:dyDescent="0.3">
      <c r="A34" s="1">
        <v>45306.618272841042</v>
      </c>
      <c r="B34" t="s">
        <v>37</v>
      </c>
      <c r="C34" t="s">
        <v>32</v>
      </c>
      <c r="D34" t="s">
        <v>2</v>
      </c>
      <c r="E34" t="s">
        <v>34</v>
      </c>
      <c r="F34" t="s">
        <v>14</v>
      </c>
      <c r="G34" t="s">
        <v>29</v>
      </c>
      <c r="H34" t="str">
        <f t="shared" si="0"/>
        <v>Jan</v>
      </c>
      <c r="I34" t="s">
        <v>6</v>
      </c>
      <c r="J34" t="str">
        <f t="shared" si="1"/>
        <v>2024</v>
      </c>
      <c r="K34">
        <v>110089</v>
      </c>
    </row>
    <row r="35" spans="1:11" x14ac:dyDescent="0.3">
      <c r="A35" s="1">
        <v>45307.07509386733</v>
      </c>
      <c r="B35" t="s">
        <v>20</v>
      </c>
      <c r="C35" t="s">
        <v>1</v>
      </c>
      <c r="D35" t="s">
        <v>2</v>
      </c>
      <c r="E35" t="s">
        <v>21</v>
      </c>
      <c r="F35" t="s">
        <v>14</v>
      </c>
      <c r="G35" t="s">
        <v>36</v>
      </c>
      <c r="H35" t="str">
        <f t="shared" si="0"/>
        <v>Jan</v>
      </c>
      <c r="I35" t="s">
        <v>6</v>
      </c>
      <c r="J35" t="str">
        <f t="shared" si="1"/>
        <v>2024</v>
      </c>
      <c r="K35">
        <v>145302</v>
      </c>
    </row>
    <row r="36" spans="1:11" x14ac:dyDescent="0.3">
      <c r="A36" s="1">
        <v>45307.531914893611</v>
      </c>
      <c r="B36" t="s">
        <v>20</v>
      </c>
      <c r="C36" t="s">
        <v>8</v>
      </c>
      <c r="D36" t="s">
        <v>9</v>
      </c>
      <c r="E36" t="s">
        <v>34</v>
      </c>
      <c r="F36" t="s">
        <v>14</v>
      </c>
      <c r="G36" t="s">
        <v>29</v>
      </c>
      <c r="H36" t="str">
        <f t="shared" si="0"/>
        <v>Jan</v>
      </c>
      <c r="I36" t="s">
        <v>6</v>
      </c>
      <c r="J36" t="str">
        <f t="shared" si="1"/>
        <v>2024</v>
      </c>
      <c r="K36">
        <v>34866</v>
      </c>
    </row>
    <row r="37" spans="1:11" x14ac:dyDescent="0.3">
      <c r="A37" s="1">
        <v>45307.988735919898</v>
      </c>
      <c r="B37" t="s">
        <v>0</v>
      </c>
      <c r="C37" t="s">
        <v>8</v>
      </c>
      <c r="D37" t="s">
        <v>24</v>
      </c>
      <c r="E37" t="s">
        <v>34</v>
      </c>
      <c r="F37" t="s">
        <v>14</v>
      </c>
      <c r="G37" t="s">
        <v>19</v>
      </c>
      <c r="H37" t="str">
        <f t="shared" si="0"/>
        <v>Jan</v>
      </c>
      <c r="I37" t="s">
        <v>6</v>
      </c>
      <c r="J37" t="str">
        <f t="shared" si="1"/>
        <v>2024</v>
      </c>
      <c r="K37">
        <v>106400</v>
      </c>
    </row>
    <row r="38" spans="1:11" x14ac:dyDescent="0.3">
      <c r="A38" s="1">
        <v>45308.445556946179</v>
      </c>
      <c r="B38" t="s">
        <v>27</v>
      </c>
      <c r="C38" t="s">
        <v>23</v>
      </c>
      <c r="D38" t="s">
        <v>2</v>
      </c>
      <c r="E38" t="s">
        <v>34</v>
      </c>
      <c r="F38" t="s">
        <v>18</v>
      </c>
      <c r="G38" t="s">
        <v>5</v>
      </c>
      <c r="H38" t="str">
        <f t="shared" si="0"/>
        <v>Jan</v>
      </c>
      <c r="I38" t="s">
        <v>6</v>
      </c>
      <c r="J38" t="str">
        <f t="shared" si="1"/>
        <v>2024</v>
      </c>
      <c r="K38">
        <v>85246</v>
      </c>
    </row>
    <row r="39" spans="1:11" x14ac:dyDescent="0.3">
      <c r="A39" s="1">
        <v>45308.902377972467</v>
      </c>
      <c r="B39" t="s">
        <v>7</v>
      </c>
      <c r="C39" t="s">
        <v>1</v>
      </c>
      <c r="D39" t="s">
        <v>24</v>
      </c>
      <c r="E39" t="s">
        <v>17</v>
      </c>
      <c r="F39" t="s">
        <v>31</v>
      </c>
      <c r="G39" t="s">
        <v>29</v>
      </c>
      <c r="H39" t="str">
        <f t="shared" si="0"/>
        <v>Jan</v>
      </c>
      <c r="I39" t="s">
        <v>6</v>
      </c>
      <c r="J39" t="str">
        <f t="shared" si="1"/>
        <v>2024</v>
      </c>
      <c r="K39">
        <v>77975</v>
      </c>
    </row>
    <row r="40" spans="1:11" x14ac:dyDescent="0.3">
      <c r="A40" s="1">
        <v>45309.35919899874</v>
      </c>
      <c r="B40" t="s">
        <v>7</v>
      </c>
      <c r="C40" t="s">
        <v>1</v>
      </c>
      <c r="D40" t="s">
        <v>9</v>
      </c>
      <c r="E40" t="s">
        <v>34</v>
      </c>
      <c r="F40" t="s">
        <v>28</v>
      </c>
      <c r="G40" t="s">
        <v>29</v>
      </c>
      <c r="H40" t="str">
        <f t="shared" si="0"/>
        <v>Jan</v>
      </c>
      <c r="I40" t="s">
        <v>6</v>
      </c>
      <c r="J40" t="str">
        <f t="shared" si="1"/>
        <v>2024</v>
      </c>
      <c r="K40">
        <v>82557</v>
      </c>
    </row>
    <row r="41" spans="1:11" x14ac:dyDescent="0.3">
      <c r="A41" s="1">
        <v>45309.81602002502</v>
      </c>
      <c r="B41" t="s">
        <v>0</v>
      </c>
      <c r="C41" t="s">
        <v>8</v>
      </c>
      <c r="D41" t="s">
        <v>9</v>
      </c>
      <c r="E41" t="s">
        <v>35</v>
      </c>
      <c r="F41" t="s">
        <v>28</v>
      </c>
      <c r="G41" t="s">
        <v>15</v>
      </c>
      <c r="H41" t="str">
        <f t="shared" si="0"/>
        <v>Jan</v>
      </c>
      <c r="I41" t="s">
        <v>6</v>
      </c>
      <c r="J41" t="str">
        <f t="shared" si="1"/>
        <v>2024</v>
      </c>
      <c r="K41">
        <v>138488</v>
      </c>
    </row>
    <row r="42" spans="1:11" x14ac:dyDescent="0.3">
      <c r="A42" s="1">
        <v>45310.272841051308</v>
      </c>
      <c r="B42" t="s">
        <v>33</v>
      </c>
      <c r="C42" t="s">
        <v>16</v>
      </c>
      <c r="D42" t="s">
        <v>2</v>
      </c>
      <c r="E42" t="s">
        <v>13</v>
      </c>
      <c r="F42" t="s">
        <v>30</v>
      </c>
      <c r="G42" t="s">
        <v>19</v>
      </c>
      <c r="H42" t="str">
        <f t="shared" si="0"/>
        <v>Jan</v>
      </c>
      <c r="I42" t="s">
        <v>6</v>
      </c>
      <c r="J42" t="str">
        <f t="shared" si="1"/>
        <v>2024</v>
      </c>
      <c r="K42">
        <v>73516</v>
      </c>
    </row>
    <row r="43" spans="1:11" x14ac:dyDescent="0.3">
      <c r="A43" s="1">
        <v>45310.729662077603</v>
      </c>
      <c r="B43" t="s">
        <v>33</v>
      </c>
      <c r="C43" t="s">
        <v>23</v>
      </c>
      <c r="D43" t="s">
        <v>9</v>
      </c>
      <c r="E43" t="s">
        <v>26</v>
      </c>
      <c r="F43" t="s">
        <v>4</v>
      </c>
      <c r="G43" t="s">
        <v>5</v>
      </c>
      <c r="H43" t="str">
        <f t="shared" si="0"/>
        <v>Jan</v>
      </c>
      <c r="I43" t="s">
        <v>6</v>
      </c>
      <c r="J43" t="str">
        <f t="shared" si="1"/>
        <v>2024</v>
      </c>
      <c r="K43">
        <v>33602</v>
      </c>
    </row>
    <row r="44" spans="1:11" x14ac:dyDescent="0.3">
      <c r="A44" s="1">
        <v>45311.186483103877</v>
      </c>
      <c r="B44" t="s">
        <v>0</v>
      </c>
      <c r="C44" t="s">
        <v>23</v>
      </c>
      <c r="D44" t="s">
        <v>2</v>
      </c>
      <c r="E44" t="s">
        <v>35</v>
      </c>
      <c r="F44" t="s">
        <v>14</v>
      </c>
      <c r="G44" t="s">
        <v>29</v>
      </c>
      <c r="H44" t="str">
        <f t="shared" si="0"/>
        <v>Jan</v>
      </c>
      <c r="I44" t="s">
        <v>6</v>
      </c>
      <c r="J44" t="str">
        <f t="shared" si="1"/>
        <v>2024</v>
      </c>
      <c r="K44">
        <v>130295</v>
      </c>
    </row>
    <row r="45" spans="1:11" x14ac:dyDescent="0.3">
      <c r="A45" s="1">
        <v>45311.643304130157</v>
      </c>
      <c r="B45" t="s">
        <v>33</v>
      </c>
      <c r="C45" t="s">
        <v>12</v>
      </c>
      <c r="D45" t="s">
        <v>9</v>
      </c>
      <c r="E45" t="s">
        <v>26</v>
      </c>
      <c r="F45" t="s">
        <v>18</v>
      </c>
      <c r="G45" t="s">
        <v>29</v>
      </c>
      <c r="H45" t="str">
        <f t="shared" si="0"/>
        <v>Jan</v>
      </c>
      <c r="I45" t="s">
        <v>6</v>
      </c>
      <c r="J45" t="str">
        <f t="shared" si="1"/>
        <v>2024</v>
      </c>
      <c r="K45">
        <v>88969</v>
      </c>
    </row>
    <row r="46" spans="1:11" x14ac:dyDescent="0.3">
      <c r="A46" s="1">
        <v>45312.100125156438</v>
      </c>
      <c r="B46" t="s">
        <v>20</v>
      </c>
      <c r="C46" t="s">
        <v>1</v>
      </c>
      <c r="D46" t="s">
        <v>9</v>
      </c>
      <c r="E46" t="s">
        <v>38</v>
      </c>
      <c r="F46" t="s">
        <v>4</v>
      </c>
      <c r="G46" t="s">
        <v>5</v>
      </c>
      <c r="H46" t="str">
        <f t="shared" si="0"/>
        <v>Jan</v>
      </c>
      <c r="I46" t="s">
        <v>6</v>
      </c>
      <c r="J46" t="str">
        <f t="shared" si="1"/>
        <v>2024</v>
      </c>
      <c r="K46">
        <v>133161</v>
      </c>
    </row>
    <row r="47" spans="1:11" x14ac:dyDescent="0.3">
      <c r="A47" s="1">
        <v>45312.556946182718</v>
      </c>
      <c r="B47" t="s">
        <v>7</v>
      </c>
      <c r="C47" t="s">
        <v>8</v>
      </c>
      <c r="D47" t="s">
        <v>2</v>
      </c>
      <c r="E47" t="s">
        <v>26</v>
      </c>
      <c r="F47" t="s">
        <v>14</v>
      </c>
      <c r="G47" t="s">
        <v>19</v>
      </c>
      <c r="H47" t="str">
        <f t="shared" si="0"/>
        <v>Jan</v>
      </c>
      <c r="I47" t="s">
        <v>6</v>
      </c>
      <c r="J47" t="str">
        <f t="shared" si="1"/>
        <v>2024</v>
      </c>
      <c r="K47">
        <v>142559</v>
      </c>
    </row>
    <row r="48" spans="1:11" x14ac:dyDescent="0.3">
      <c r="A48" s="1">
        <v>45313.013767209013</v>
      </c>
      <c r="B48" t="s">
        <v>0</v>
      </c>
      <c r="C48" t="s">
        <v>12</v>
      </c>
      <c r="D48" t="s">
        <v>2</v>
      </c>
      <c r="E48" t="s">
        <v>13</v>
      </c>
      <c r="F48" t="s">
        <v>18</v>
      </c>
      <c r="G48" t="s">
        <v>15</v>
      </c>
      <c r="H48" t="str">
        <f t="shared" si="0"/>
        <v>Jan</v>
      </c>
      <c r="I48" t="s">
        <v>6</v>
      </c>
      <c r="J48" t="str">
        <f t="shared" si="1"/>
        <v>2024</v>
      </c>
      <c r="K48">
        <v>1155</v>
      </c>
    </row>
    <row r="49" spans="1:11" x14ac:dyDescent="0.3">
      <c r="A49" s="1">
        <v>45313.470588235286</v>
      </c>
      <c r="B49" t="s">
        <v>7</v>
      </c>
      <c r="C49" t="s">
        <v>7</v>
      </c>
      <c r="D49" t="s">
        <v>2</v>
      </c>
      <c r="E49" t="s">
        <v>13</v>
      </c>
      <c r="F49" t="s">
        <v>4</v>
      </c>
      <c r="G49" t="s">
        <v>29</v>
      </c>
      <c r="H49" t="str">
        <f t="shared" si="0"/>
        <v>Jan</v>
      </c>
      <c r="I49" t="s">
        <v>6</v>
      </c>
      <c r="J49" t="str">
        <f t="shared" si="1"/>
        <v>2024</v>
      </c>
      <c r="K49">
        <v>124950</v>
      </c>
    </row>
    <row r="50" spans="1:11" x14ac:dyDescent="0.3">
      <c r="A50" s="1">
        <v>45313.927409261567</v>
      </c>
      <c r="B50" t="s">
        <v>37</v>
      </c>
      <c r="C50" t="s">
        <v>32</v>
      </c>
      <c r="D50" t="s">
        <v>9</v>
      </c>
      <c r="E50" t="s">
        <v>34</v>
      </c>
      <c r="F50" t="s">
        <v>28</v>
      </c>
      <c r="G50" t="s">
        <v>15</v>
      </c>
      <c r="H50" t="str">
        <f t="shared" si="0"/>
        <v>Jan</v>
      </c>
      <c r="I50" t="s">
        <v>6</v>
      </c>
      <c r="J50" t="str">
        <f t="shared" si="1"/>
        <v>2024</v>
      </c>
      <c r="K50">
        <v>68494</v>
      </c>
    </row>
    <row r="51" spans="1:11" x14ac:dyDescent="0.3">
      <c r="A51" s="1">
        <v>45314.384230287862</v>
      </c>
      <c r="B51" t="s">
        <v>20</v>
      </c>
      <c r="C51" t="s">
        <v>23</v>
      </c>
      <c r="D51" t="s">
        <v>9</v>
      </c>
      <c r="E51" t="s">
        <v>3</v>
      </c>
      <c r="F51" t="s">
        <v>28</v>
      </c>
      <c r="G51" t="s">
        <v>36</v>
      </c>
      <c r="H51" t="str">
        <f t="shared" si="0"/>
        <v>Jan</v>
      </c>
      <c r="I51" t="s">
        <v>6</v>
      </c>
      <c r="J51" t="str">
        <f t="shared" si="1"/>
        <v>2024</v>
      </c>
      <c r="K51">
        <v>77229</v>
      </c>
    </row>
    <row r="52" spans="1:11" x14ac:dyDescent="0.3">
      <c r="A52" s="1">
        <v>45314.841051314143</v>
      </c>
      <c r="B52" t="s">
        <v>11</v>
      </c>
      <c r="C52" t="s">
        <v>7</v>
      </c>
      <c r="D52" t="s">
        <v>24</v>
      </c>
      <c r="E52" t="s">
        <v>38</v>
      </c>
      <c r="F52" t="s">
        <v>31</v>
      </c>
      <c r="G52" t="s">
        <v>19</v>
      </c>
      <c r="H52" t="str">
        <f t="shared" si="0"/>
        <v>Jan</v>
      </c>
      <c r="I52" t="s">
        <v>6</v>
      </c>
      <c r="J52" t="str">
        <f t="shared" si="1"/>
        <v>2024</v>
      </c>
      <c r="K52">
        <v>105648</v>
      </c>
    </row>
    <row r="53" spans="1:11" x14ac:dyDescent="0.3">
      <c r="A53" s="1">
        <v>45315.297872340423</v>
      </c>
      <c r="B53" t="s">
        <v>20</v>
      </c>
      <c r="C53" t="s">
        <v>7</v>
      </c>
      <c r="D53" t="s">
        <v>2</v>
      </c>
      <c r="E53" t="s">
        <v>21</v>
      </c>
      <c r="F53" t="s">
        <v>25</v>
      </c>
      <c r="G53" t="s">
        <v>36</v>
      </c>
      <c r="H53" t="str">
        <f t="shared" si="0"/>
        <v>Jan</v>
      </c>
      <c r="I53" t="s">
        <v>6</v>
      </c>
      <c r="J53" t="str">
        <f t="shared" si="1"/>
        <v>2024</v>
      </c>
      <c r="K53">
        <v>39547</v>
      </c>
    </row>
    <row r="54" spans="1:11" x14ac:dyDescent="0.3">
      <c r="A54" s="1">
        <v>45315.754693366704</v>
      </c>
      <c r="B54" t="s">
        <v>0</v>
      </c>
      <c r="C54" t="s">
        <v>16</v>
      </c>
      <c r="D54" t="s">
        <v>9</v>
      </c>
      <c r="E54" t="s">
        <v>10</v>
      </c>
      <c r="F54" t="s">
        <v>31</v>
      </c>
      <c r="G54" t="s">
        <v>36</v>
      </c>
      <c r="H54" t="str">
        <f t="shared" si="0"/>
        <v>Jan</v>
      </c>
      <c r="I54" t="s">
        <v>6</v>
      </c>
      <c r="J54" t="str">
        <f t="shared" si="1"/>
        <v>2024</v>
      </c>
      <c r="K54">
        <v>29795</v>
      </c>
    </row>
    <row r="55" spans="1:11" x14ac:dyDescent="0.3">
      <c r="A55" s="1">
        <v>45316.211514392977</v>
      </c>
      <c r="B55" t="s">
        <v>11</v>
      </c>
      <c r="C55" t="s">
        <v>32</v>
      </c>
      <c r="D55" t="s">
        <v>9</v>
      </c>
      <c r="E55" t="s">
        <v>26</v>
      </c>
      <c r="F55" t="s">
        <v>22</v>
      </c>
      <c r="G55" t="s">
        <v>36</v>
      </c>
      <c r="H55" t="str">
        <f t="shared" si="0"/>
        <v>Jan</v>
      </c>
      <c r="I55" t="s">
        <v>6</v>
      </c>
      <c r="J55" t="str">
        <f t="shared" si="1"/>
        <v>2024</v>
      </c>
      <c r="K55">
        <v>22447</v>
      </c>
    </row>
    <row r="56" spans="1:11" x14ac:dyDescent="0.3">
      <c r="A56" s="1">
        <v>45316.668335419272</v>
      </c>
      <c r="B56" t="s">
        <v>37</v>
      </c>
      <c r="C56" t="s">
        <v>7</v>
      </c>
      <c r="D56" t="s">
        <v>2</v>
      </c>
      <c r="E56" t="s">
        <v>3</v>
      </c>
      <c r="F56" t="s">
        <v>31</v>
      </c>
      <c r="G56" t="s">
        <v>19</v>
      </c>
      <c r="H56" t="str">
        <f t="shared" si="0"/>
        <v>Jan</v>
      </c>
      <c r="I56" t="s">
        <v>6</v>
      </c>
      <c r="J56" t="str">
        <f t="shared" si="1"/>
        <v>2024</v>
      </c>
      <c r="K56">
        <v>88960</v>
      </c>
    </row>
    <row r="57" spans="1:11" x14ac:dyDescent="0.3">
      <c r="A57" s="1">
        <v>45317.125156445552</v>
      </c>
      <c r="B57" t="s">
        <v>0</v>
      </c>
      <c r="C57" t="s">
        <v>7</v>
      </c>
      <c r="D57" t="s">
        <v>24</v>
      </c>
      <c r="E57" t="s">
        <v>34</v>
      </c>
      <c r="F57" t="s">
        <v>14</v>
      </c>
      <c r="G57" t="s">
        <v>19</v>
      </c>
      <c r="H57" t="str">
        <f t="shared" si="0"/>
        <v>Jan</v>
      </c>
      <c r="I57" t="s">
        <v>6</v>
      </c>
      <c r="J57" t="str">
        <f t="shared" si="1"/>
        <v>2024</v>
      </c>
      <c r="K57">
        <v>64278</v>
      </c>
    </row>
    <row r="58" spans="1:11" x14ac:dyDescent="0.3">
      <c r="A58" s="1">
        <v>45317.581977471833</v>
      </c>
      <c r="B58" t="s">
        <v>27</v>
      </c>
      <c r="C58" t="s">
        <v>32</v>
      </c>
      <c r="D58" t="s">
        <v>2</v>
      </c>
      <c r="E58" t="s">
        <v>17</v>
      </c>
      <c r="F58" t="s">
        <v>30</v>
      </c>
      <c r="G58" t="s">
        <v>5</v>
      </c>
      <c r="H58" t="str">
        <f t="shared" si="0"/>
        <v>Jan</v>
      </c>
      <c r="I58" t="s">
        <v>6</v>
      </c>
      <c r="J58" t="str">
        <f t="shared" si="1"/>
        <v>2024</v>
      </c>
      <c r="K58">
        <v>56077</v>
      </c>
    </row>
    <row r="59" spans="1:11" x14ac:dyDescent="0.3">
      <c r="A59" s="1">
        <v>45318.038798498113</v>
      </c>
      <c r="B59" t="s">
        <v>7</v>
      </c>
      <c r="C59" t="s">
        <v>32</v>
      </c>
      <c r="D59" t="s">
        <v>24</v>
      </c>
      <c r="E59" t="s">
        <v>21</v>
      </c>
      <c r="F59" t="s">
        <v>4</v>
      </c>
      <c r="G59" t="s">
        <v>15</v>
      </c>
      <c r="H59" t="str">
        <f t="shared" si="0"/>
        <v>Jan</v>
      </c>
      <c r="I59" t="s">
        <v>6</v>
      </c>
      <c r="J59" t="str">
        <f t="shared" si="1"/>
        <v>2024</v>
      </c>
      <c r="K59">
        <v>113782</v>
      </c>
    </row>
    <row r="60" spans="1:11" x14ac:dyDescent="0.3">
      <c r="A60" s="1">
        <v>45318.495619524401</v>
      </c>
      <c r="B60" t="s">
        <v>37</v>
      </c>
      <c r="C60" t="s">
        <v>7</v>
      </c>
      <c r="D60" t="s">
        <v>9</v>
      </c>
      <c r="E60" t="s">
        <v>3</v>
      </c>
      <c r="F60" t="s">
        <v>30</v>
      </c>
      <c r="G60" t="s">
        <v>15</v>
      </c>
      <c r="H60" t="str">
        <f t="shared" si="0"/>
        <v>Jan</v>
      </c>
      <c r="I60" t="s">
        <v>6</v>
      </c>
      <c r="J60" t="str">
        <f t="shared" si="1"/>
        <v>2024</v>
      </c>
      <c r="K60">
        <v>103932</v>
      </c>
    </row>
    <row r="61" spans="1:11" x14ac:dyDescent="0.3">
      <c r="A61" s="1">
        <v>45318.952440550682</v>
      </c>
      <c r="B61" t="s">
        <v>7</v>
      </c>
      <c r="C61" t="s">
        <v>32</v>
      </c>
      <c r="D61" t="s">
        <v>24</v>
      </c>
      <c r="E61" t="s">
        <v>17</v>
      </c>
      <c r="F61" t="s">
        <v>25</v>
      </c>
      <c r="G61" t="s">
        <v>5</v>
      </c>
      <c r="H61" t="str">
        <f t="shared" si="0"/>
        <v>Jan</v>
      </c>
      <c r="I61" t="s">
        <v>6</v>
      </c>
      <c r="J61" t="str">
        <f t="shared" si="1"/>
        <v>2024</v>
      </c>
      <c r="K61">
        <v>141600</v>
      </c>
    </row>
    <row r="62" spans="1:11" x14ac:dyDescent="0.3">
      <c r="A62" s="1">
        <v>45319.40926157697</v>
      </c>
      <c r="B62" t="s">
        <v>33</v>
      </c>
      <c r="C62" t="s">
        <v>7</v>
      </c>
      <c r="D62" t="s">
        <v>9</v>
      </c>
      <c r="E62" t="s">
        <v>38</v>
      </c>
      <c r="F62" t="s">
        <v>22</v>
      </c>
      <c r="G62" t="s">
        <v>5</v>
      </c>
      <c r="H62" t="str">
        <f t="shared" si="0"/>
        <v>Jan</v>
      </c>
      <c r="I62" t="s">
        <v>6</v>
      </c>
      <c r="J62" t="str">
        <f t="shared" si="1"/>
        <v>2024</v>
      </c>
      <c r="K62">
        <v>110869</v>
      </c>
    </row>
    <row r="63" spans="1:11" x14ac:dyDescent="0.3">
      <c r="A63" s="1">
        <v>45319.86608260325</v>
      </c>
      <c r="B63" t="s">
        <v>27</v>
      </c>
      <c r="C63" t="s">
        <v>7</v>
      </c>
      <c r="D63" t="s">
        <v>2</v>
      </c>
      <c r="E63" t="s">
        <v>34</v>
      </c>
      <c r="F63" t="s">
        <v>4</v>
      </c>
      <c r="G63" t="s">
        <v>36</v>
      </c>
      <c r="H63" t="str">
        <f t="shared" si="0"/>
        <v>Jan</v>
      </c>
      <c r="I63" t="s">
        <v>6</v>
      </c>
      <c r="J63" t="str">
        <f t="shared" si="1"/>
        <v>2024</v>
      </c>
      <c r="K63">
        <v>140251</v>
      </c>
    </row>
    <row r="64" spans="1:11" x14ac:dyDescent="0.3">
      <c r="A64" s="1">
        <v>45320.322903629523</v>
      </c>
      <c r="B64" t="s">
        <v>27</v>
      </c>
      <c r="C64" t="s">
        <v>16</v>
      </c>
      <c r="D64" t="s">
        <v>2</v>
      </c>
      <c r="E64" t="s">
        <v>21</v>
      </c>
      <c r="F64" t="s">
        <v>18</v>
      </c>
      <c r="G64" t="s">
        <v>5</v>
      </c>
      <c r="H64" t="str">
        <f t="shared" si="0"/>
        <v>Jan</v>
      </c>
      <c r="I64" t="s">
        <v>6</v>
      </c>
      <c r="J64" t="str">
        <f t="shared" si="1"/>
        <v>2024</v>
      </c>
      <c r="K64">
        <v>49781</v>
      </c>
    </row>
    <row r="65" spans="1:11" x14ac:dyDescent="0.3">
      <c r="A65" s="1">
        <v>45320.779724655811</v>
      </c>
      <c r="B65" t="s">
        <v>37</v>
      </c>
      <c r="C65" t="s">
        <v>8</v>
      </c>
      <c r="D65" t="s">
        <v>2</v>
      </c>
      <c r="E65" t="s">
        <v>21</v>
      </c>
      <c r="F65" t="s">
        <v>14</v>
      </c>
      <c r="G65" t="s">
        <v>29</v>
      </c>
      <c r="H65" t="str">
        <f t="shared" si="0"/>
        <v>Jan</v>
      </c>
      <c r="I65" t="s">
        <v>6</v>
      </c>
      <c r="J65" t="str">
        <f t="shared" si="1"/>
        <v>2024</v>
      </c>
      <c r="K65">
        <v>54798</v>
      </c>
    </row>
    <row r="66" spans="1:11" x14ac:dyDescent="0.3">
      <c r="A66" s="1">
        <v>45321.236545682092</v>
      </c>
      <c r="B66" t="s">
        <v>27</v>
      </c>
      <c r="C66" t="s">
        <v>7</v>
      </c>
      <c r="D66" t="s">
        <v>24</v>
      </c>
      <c r="E66" t="s">
        <v>21</v>
      </c>
      <c r="F66" t="s">
        <v>22</v>
      </c>
      <c r="G66" t="s">
        <v>15</v>
      </c>
      <c r="H66" t="str">
        <f t="shared" si="0"/>
        <v>Jan</v>
      </c>
      <c r="I66" t="s">
        <v>6</v>
      </c>
      <c r="J66" t="str">
        <f t="shared" si="1"/>
        <v>2024</v>
      </c>
      <c r="K66">
        <v>99696</v>
      </c>
    </row>
    <row r="67" spans="1:11" x14ac:dyDescent="0.3">
      <c r="A67" s="1">
        <v>45321.693366708379</v>
      </c>
      <c r="B67" t="s">
        <v>11</v>
      </c>
      <c r="C67" t="s">
        <v>12</v>
      </c>
      <c r="D67" t="s">
        <v>9</v>
      </c>
      <c r="E67" t="s">
        <v>38</v>
      </c>
      <c r="F67" t="s">
        <v>28</v>
      </c>
      <c r="G67" t="s">
        <v>5</v>
      </c>
      <c r="H67" t="str">
        <f t="shared" ref="H67:H130" si="2">TEXT(A67,"mmm")</f>
        <v>Jan</v>
      </c>
      <c r="I67" t="s">
        <v>6</v>
      </c>
      <c r="J67" t="str">
        <f t="shared" ref="J67:J130" si="3">TEXT(A67,"yyyy")</f>
        <v>2024</v>
      </c>
      <c r="K67">
        <v>51939</v>
      </c>
    </row>
    <row r="68" spans="1:11" x14ac:dyDescent="0.3">
      <c r="A68" s="1">
        <v>45322.150187734667</v>
      </c>
      <c r="B68" t="s">
        <v>27</v>
      </c>
      <c r="C68" t="s">
        <v>23</v>
      </c>
      <c r="D68" t="s">
        <v>2</v>
      </c>
      <c r="E68" t="s">
        <v>26</v>
      </c>
      <c r="F68" t="s">
        <v>25</v>
      </c>
      <c r="G68" t="s">
        <v>29</v>
      </c>
      <c r="H68" t="str">
        <f t="shared" si="2"/>
        <v>Jan</v>
      </c>
      <c r="I68" t="s">
        <v>6</v>
      </c>
      <c r="J68" t="str">
        <f t="shared" si="3"/>
        <v>2024</v>
      </c>
      <c r="K68">
        <v>30516</v>
      </c>
    </row>
    <row r="69" spans="1:11" x14ac:dyDescent="0.3">
      <c r="A69" s="1">
        <v>45322.607008760948</v>
      </c>
      <c r="B69" t="s">
        <v>7</v>
      </c>
      <c r="C69" t="s">
        <v>1</v>
      </c>
      <c r="D69" t="s">
        <v>2</v>
      </c>
      <c r="E69" t="s">
        <v>38</v>
      </c>
      <c r="F69" t="s">
        <v>22</v>
      </c>
      <c r="G69" t="s">
        <v>29</v>
      </c>
      <c r="H69" t="str">
        <f t="shared" si="2"/>
        <v>Jan</v>
      </c>
      <c r="I69" t="s">
        <v>6</v>
      </c>
      <c r="J69" t="str">
        <f t="shared" si="3"/>
        <v>2024</v>
      </c>
      <c r="K69">
        <v>142521</v>
      </c>
    </row>
    <row r="70" spans="1:11" x14ac:dyDescent="0.3">
      <c r="A70" s="1">
        <v>45323.063829787243</v>
      </c>
      <c r="B70" t="s">
        <v>7</v>
      </c>
      <c r="C70" t="s">
        <v>8</v>
      </c>
      <c r="D70" t="s">
        <v>9</v>
      </c>
      <c r="E70" t="s">
        <v>10</v>
      </c>
      <c r="F70" t="s">
        <v>14</v>
      </c>
      <c r="G70" t="s">
        <v>29</v>
      </c>
      <c r="H70" t="str">
        <f t="shared" si="2"/>
        <v>Feb</v>
      </c>
      <c r="I70" t="s">
        <v>6</v>
      </c>
      <c r="J70" t="str">
        <f t="shared" si="3"/>
        <v>2024</v>
      </c>
      <c r="K70">
        <v>51290</v>
      </c>
    </row>
    <row r="71" spans="1:11" x14ac:dyDescent="0.3">
      <c r="A71" s="1">
        <v>45323.520650813509</v>
      </c>
      <c r="B71" t="s">
        <v>0</v>
      </c>
      <c r="C71" t="s">
        <v>8</v>
      </c>
      <c r="D71" t="s">
        <v>2</v>
      </c>
      <c r="E71" t="s">
        <v>13</v>
      </c>
      <c r="F71" t="s">
        <v>31</v>
      </c>
      <c r="G71" t="s">
        <v>29</v>
      </c>
      <c r="H71" t="str">
        <f t="shared" si="2"/>
        <v>Feb</v>
      </c>
      <c r="I71" t="s">
        <v>6</v>
      </c>
      <c r="J71" t="str">
        <f t="shared" si="3"/>
        <v>2024</v>
      </c>
      <c r="K71">
        <v>127688</v>
      </c>
    </row>
    <row r="72" spans="1:11" x14ac:dyDescent="0.3">
      <c r="A72" s="1">
        <v>45323.977471839789</v>
      </c>
      <c r="B72" t="s">
        <v>7</v>
      </c>
      <c r="C72" t="s">
        <v>8</v>
      </c>
      <c r="D72" t="s">
        <v>9</v>
      </c>
      <c r="E72" t="s">
        <v>34</v>
      </c>
      <c r="F72" t="s">
        <v>22</v>
      </c>
      <c r="G72" t="s">
        <v>36</v>
      </c>
      <c r="H72" t="str">
        <f t="shared" si="2"/>
        <v>Feb</v>
      </c>
      <c r="I72" t="s">
        <v>6</v>
      </c>
      <c r="J72" t="str">
        <f t="shared" si="3"/>
        <v>2024</v>
      </c>
      <c r="K72">
        <v>87661</v>
      </c>
    </row>
    <row r="73" spans="1:11" x14ac:dyDescent="0.3">
      <c r="A73" s="1">
        <v>45324.434292866077</v>
      </c>
      <c r="B73" t="s">
        <v>0</v>
      </c>
      <c r="C73" t="s">
        <v>16</v>
      </c>
      <c r="D73" t="s">
        <v>9</v>
      </c>
      <c r="E73" t="s">
        <v>38</v>
      </c>
      <c r="F73" t="s">
        <v>31</v>
      </c>
      <c r="G73" t="s">
        <v>29</v>
      </c>
      <c r="H73" t="str">
        <f t="shared" si="2"/>
        <v>Feb</v>
      </c>
      <c r="I73" t="s">
        <v>6</v>
      </c>
      <c r="J73" t="str">
        <f t="shared" si="3"/>
        <v>2024</v>
      </c>
      <c r="K73">
        <v>73954</v>
      </c>
    </row>
    <row r="74" spans="1:11" x14ac:dyDescent="0.3">
      <c r="A74" s="1">
        <v>45324.891113892358</v>
      </c>
      <c r="B74" t="s">
        <v>7</v>
      </c>
      <c r="C74" t="s">
        <v>7</v>
      </c>
      <c r="D74" t="s">
        <v>9</v>
      </c>
      <c r="E74" t="s">
        <v>17</v>
      </c>
      <c r="F74" t="s">
        <v>14</v>
      </c>
      <c r="G74" t="s">
        <v>36</v>
      </c>
      <c r="H74" t="str">
        <f t="shared" si="2"/>
        <v>Feb</v>
      </c>
      <c r="I74" t="s">
        <v>6</v>
      </c>
      <c r="J74" t="str">
        <f t="shared" si="3"/>
        <v>2024</v>
      </c>
      <c r="K74">
        <v>23746</v>
      </c>
    </row>
    <row r="75" spans="1:11" x14ac:dyDescent="0.3">
      <c r="A75" s="1">
        <v>45325.347934918653</v>
      </c>
      <c r="B75" t="s">
        <v>11</v>
      </c>
      <c r="C75" t="s">
        <v>16</v>
      </c>
      <c r="D75" t="s">
        <v>9</v>
      </c>
      <c r="E75" t="s">
        <v>10</v>
      </c>
      <c r="F75" t="s">
        <v>28</v>
      </c>
      <c r="G75" t="s">
        <v>36</v>
      </c>
      <c r="H75" t="str">
        <f t="shared" si="2"/>
        <v>Feb</v>
      </c>
      <c r="I75" t="s">
        <v>6</v>
      </c>
      <c r="J75" t="str">
        <f t="shared" si="3"/>
        <v>2024</v>
      </c>
      <c r="K75">
        <v>68990</v>
      </c>
    </row>
    <row r="76" spans="1:11" x14ac:dyDescent="0.3">
      <c r="A76" s="1">
        <v>45325.804755944933</v>
      </c>
      <c r="B76" t="s">
        <v>0</v>
      </c>
      <c r="C76" t="s">
        <v>7</v>
      </c>
      <c r="D76" t="s">
        <v>9</v>
      </c>
      <c r="E76" t="s">
        <v>13</v>
      </c>
      <c r="F76" t="s">
        <v>4</v>
      </c>
      <c r="G76" t="s">
        <v>29</v>
      </c>
      <c r="H76" t="str">
        <f t="shared" si="2"/>
        <v>Feb</v>
      </c>
      <c r="I76" t="s">
        <v>6</v>
      </c>
      <c r="J76" t="str">
        <f t="shared" si="3"/>
        <v>2024</v>
      </c>
      <c r="K76">
        <v>59810</v>
      </c>
    </row>
    <row r="77" spans="1:11" x14ac:dyDescent="0.3">
      <c r="A77" s="1">
        <v>45326.261576971207</v>
      </c>
      <c r="B77" t="s">
        <v>20</v>
      </c>
      <c r="C77" t="s">
        <v>16</v>
      </c>
      <c r="D77" t="s">
        <v>24</v>
      </c>
      <c r="E77" t="s">
        <v>26</v>
      </c>
      <c r="F77" t="s">
        <v>18</v>
      </c>
      <c r="G77" t="s">
        <v>15</v>
      </c>
      <c r="H77" t="str">
        <f t="shared" si="2"/>
        <v>Feb</v>
      </c>
      <c r="I77" t="s">
        <v>6</v>
      </c>
      <c r="J77" t="str">
        <f t="shared" si="3"/>
        <v>2024</v>
      </c>
      <c r="K77">
        <v>119362</v>
      </c>
    </row>
    <row r="78" spans="1:11" x14ac:dyDescent="0.3">
      <c r="A78" s="1">
        <v>45326.718397997487</v>
      </c>
      <c r="B78" t="s">
        <v>33</v>
      </c>
      <c r="C78" t="s">
        <v>16</v>
      </c>
      <c r="D78" t="s">
        <v>2</v>
      </c>
      <c r="E78" t="s">
        <v>17</v>
      </c>
      <c r="F78" t="s">
        <v>28</v>
      </c>
      <c r="G78" t="s">
        <v>29</v>
      </c>
      <c r="H78" t="str">
        <f t="shared" si="2"/>
        <v>Feb</v>
      </c>
      <c r="I78" t="s">
        <v>6</v>
      </c>
      <c r="J78" t="str">
        <f t="shared" si="3"/>
        <v>2024</v>
      </c>
      <c r="K78">
        <v>147295</v>
      </c>
    </row>
    <row r="79" spans="1:11" x14ac:dyDescent="0.3">
      <c r="A79" s="1">
        <v>45327.175219023768</v>
      </c>
      <c r="B79" t="s">
        <v>37</v>
      </c>
      <c r="C79" t="s">
        <v>23</v>
      </c>
      <c r="D79" t="s">
        <v>24</v>
      </c>
      <c r="E79" t="s">
        <v>34</v>
      </c>
      <c r="F79" t="s">
        <v>31</v>
      </c>
      <c r="G79" t="s">
        <v>29</v>
      </c>
      <c r="H79" t="str">
        <f t="shared" si="2"/>
        <v>Feb</v>
      </c>
      <c r="I79" t="s">
        <v>6</v>
      </c>
      <c r="J79" t="str">
        <f t="shared" si="3"/>
        <v>2024</v>
      </c>
      <c r="K79">
        <v>134669</v>
      </c>
    </row>
    <row r="80" spans="1:11" x14ac:dyDescent="0.3">
      <c r="A80" s="1">
        <v>45327.632040050063</v>
      </c>
      <c r="B80" t="s">
        <v>7</v>
      </c>
      <c r="C80" t="s">
        <v>12</v>
      </c>
      <c r="D80" t="s">
        <v>2</v>
      </c>
      <c r="E80" t="s">
        <v>17</v>
      </c>
      <c r="F80" t="s">
        <v>31</v>
      </c>
      <c r="G80" t="s">
        <v>29</v>
      </c>
      <c r="H80" t="str">
        <f t="shared" si="2"/>
        <v>Feb</v>
      </c>
      <c r="I80" t="s">
        <v>6</v>
      </c>
      <c r="J80" t="str">
        <f t="shared" si="3"/>
        <v>2024</v>
      </c>
      <c r="K80">
        <v>3659</v>
      </c>
    </row>
    <row r="81" spans="1:11" x14ac:dyDescent="0.3">
      <c r="A81" s="1">
        <v>45328.088861076343</v>
      </c>
      <c r="B81" t="s">
        <v>27</v>
      </c>
      <c r="C81" t="s">
        <v>16</v>
      </c>
      <c r="D81" t="s">
        <v>24</v>
      </c>
      <c r="E81" t="s">
        <v>13</v>
      </c>
      <c r="F81" t="s">
        <v>18</v>
      </c>
      <c r="G81" t="s">
        <v>15</v>
      </c>
      <c r="H81" t="str">
        <f t="shared" si="2"/>
        <v>Feb</v>
      </c>
      <c r="I81" t="s">
        <v>6</v>
      </c>
      <c r="J81" t="str">
        <f t="shared" si="3"/>
        <v>2024</v>
      </c>
      <c r="K81">
        <v>87516</v>
      </c>
    </row>
    <row r="82" spans="1:11" x14ac:dyDescent="0.3">
      <c r="A82" s="1">
        <v>45328.545682102616</v>
      </c>
      <c r="B82" t="s">
        <v>7</v>
      </c>
      <c r="C82" t="s">
        <v>23</v>
      </c>
      <c r="D82" t="s">
        <v>9</v>
      </c>
      <c r="E82" t="s">
        <v>17</v>
      </c>
      <c r="F82" t="s">
        <v>4</v>
      </c>
      <c r="G82" t="s">
        <v>19</v>
      </c>
      <c r="H82" t="str">
        <f t="shared" si="2"/>
        <v>Feb</v>
      </c>
      <c r="I82" t="s">
        <v>6</v>
      </c>
      <c r="J82" t="str">
        <f t="shared" si="3"/>
        <v>2024</v>
      </c>
      <c r="K82">
        <v>75567</v>
      </c>
    </row>
    <row r="83" spans="1:11" x14ac:dyDescent="0.3">
      <c r="A83" s="1">
        <v>45329.002503128897</v>
      </c>
      <c r="B83" t="s">
        <v>27</v>
      </c>
      <c r="C83" t="s">
        <v>32</v>
      </c>
      <c r="D83" t="s">
        <v>2</v>
      </c>
      <c r="E83" t="s">
        <v>35</v>
      </c>
      <c r="F83" t="s">
        <v>22</v>
      </c>
      <c r="G83" t="s">
        <v>19</v>
      </c>
      <c r="H83" t="str">
        <f t="shared" si="2"/>
        <v>Feb</v>
      </c>
      <c r="I83" t="s">
        <v>6</v>
      </c>
      <c r="J83" t="str">
        <f t="shared" si="3"/>
        <v>2024</v>
      </c>
      <c r="K83">
        <v>16037</v>
      </c>
    </row>
    <row r="84" spans="1:11" x14ac:dyDescent="0.3">
      <c r="A84" s="1">
        <v>45329.459324155177</v>
      </c>
      <c r="B84" t="s">
        <v>33</v>
      </c>
      <c r="C84" t="s">
        <v>12</v>
      </c>
      <c r="D84" t="s">
        <v>2</v>
      </c>
      <c r="E84" t="s">
        <v>3</v>
      </c>
      <c r="F84" t="s">
        <v>18</v>
      </c>
      <c r="G84" t="s">
        <v>36</v>
      </c>
      <c r="H84" t="str">
        <f t="shared" si="2"/>
        <v>Feb</v>
      </c>
      <c r="I84" t="s">
        <v>6</v>
      </c>
      <c r="J84" t="str">
        <f t="shared" si="3"/>
        <v>2024</v>
      </c>
      <c r="K84">
        <v>127498</v>
      </c>
    </row>
    <row r="85" spans="1:11" x14ac:dyDescent="0.3">
      <c r="A85" s="1">
        <v>45329.916145181473</v>
      </c>
      <c r="B85" t="s">
        <v>33</v>
      </c>
      <c r="C85" t="s">
        <v>16</v>
      </c>
      <c r="D85" t="s">
        <v>24</v>
      </c>
      <c r="E85" t="s">
        <v>26</v>
      </c>
      <c r="F85" t="s">
        <v>25</v>
      </c>
      <c r="G85" t="s">
        <v>36</v>
      </c>
      <c r="H85" t="str">
        <f t="shared" si="2"/>
        <v>Feb</v>
      </c>
      <c r="I85" t="s">
        <v>6</v>
      </c>
      <c r="J85" t="str">
        <f t="shared" si="3"/>
        <v>2024</v>
      </c>
      <c r="K85">
        <v>13109</v>
      </c>
    </row>
    <row r="86" spans="1:11" x14ac:dyDescent="0.3">
      <c r="A86" s="1">
        <v>45330.372966207753</v>
      </c>
      <c r="B86" t="s">
        <v>33</v>
      </c>
      <c r="C86" t="s">
        <v>1</v>
      </c>
      <c r="D86" t="s">
        <v>24</v>
      </c>
      <c r="E86" t="s">
        <v>13</v>
      </c>
      <c r="F86" t="s">
        <v>25</v>
      </c>
      <c r="G86" t="s">
        <v>15</v>
      </c>
      <c r="H86" t="str">
        <f t="shared" si="2"/>
        <v>Feb</v>
      </c>
      <c r="I86" t="s">
        <v>6</v>
      </c>
      <c r="J86" t="str">
        <f t="shared" si="3"/>
        <v>2024</v>
      </c>
      <c r="K86">
        <v>23010</v>
      </c>
    </row>
    <row r="87" spans="1:11" x14ac:dyDescent="0.3">
      <c r="A87" s="1">
        <v>45330.829787234041</v>
      </c>
      <c r="B87" t="s">
        <v>27</v>
      </c>
      <c r="C87" t="s">
        <v>8</v>
      </c>
      <c r="D87" t="s">
        <v>2</v>
      </c>
      <c r="E87" t="s">
        <v>17</v>
      </c>
      <c r="F87" t="s">
        <v>14</v>
      </c>
      <c r="G87" t="s">
        <v>5</v>
      </c>
      <c r="H87" t="str">
        <f t="shared" si="2"/>
        <v>Feb</v>
      </c>
      <c r="I87" t="s">
        <v>6</v>
      </c>
      <c r="J87" t="str">
        <f t="shared" si="3"/>
        <v>2024</v>
      </c>
      <c r="K87">
        <v>9787</v>
      </c>
    </row>
    <row r="88" spans="1:11" x14ac:dyDescent="0.3">
      <c r="A88" s="1">
        <v>45331.286608260321</v>
      </c>
      <c r="B88" t="s">
        <v>7</v>
      </c>
      <c r="C88" t="s">
        <v>32</v>
      </c>
      <c r="D88" t="s">
        <v>24</v>
      </c>
      <c r="E88" t="s">
        <v>3</v>
      </c>
      <c r="F88" t="s">
        <v>28</v>
      </c>
      <c r="G88" t="s">
        <v>19</v>
      </c>
      <c r="H88" t="str">
        <f t="shared" si="2"/>
        <v>Feb</v>
      </c>
      <c r="I88" t="s">
        <v>6</v>
      </c>
      <c r="J88" t="str">
        <f t="shared" si="3"/>
        <v>2024</v>
      </c>
      <c r="K88">
        <v>140544</v>
      </c>
    </row>
    <row r="89" spans="1:11" x14ac:dyDescent="0.3">
      <c r="A89" s="1">
        <v>45331.743429286587</v>
      </c>
      <c r="B89" t="s">
        <v>33</v>
      </c>
      <c r="C89" t="s">
        <v>32</v>
      </c>
      <c r="D89" t="s">
        <v>24</v>
      </c>
      <c r="E89" t="s">
        <v>3</v>
      </c>
      <c r="F89" t="s">
        <v>31</v>
      </c>
      <c r="G89" t="s">
        <v>36</v>
      </c>
      <c r="H89" t="str">
        <f t="shared" si="2"/>
        <v>Feb</v>
      </c>
      <c r="I89" t="s">
        <v>6</v>
      </c>
      <c r="J89" t="str">
        <f t="shared" si="3"/>
        <v>2024</v>
      </c>
      <c r="K89">
        <v>62709</v>
      </c>
    </row>
    <row r="90" spans="1:11" x14ac:dyDescent="0.3">
      <c r="A90" s="1">
        <v>45332.200250312882</v>
      </c>
      <c r="B90" t="s">
        <v>11</v>
      </c>
      <c r="C90" t="s">
        <v>23</v>
      </c>
      <c r="D90" t="s">
        <v>24</v>
      </c>
      <c r="E90" t="s">
        <v>17</v>
      </c>
      <c r="F90" t="s">
        <v>4</v>
      </c>
      <c r="G90" t="s">
        <v>19</v>
      </c>
      <c r="H90" t="str">
        <f t="shared" si="2"/>
        <v>Feb</v>
      </c>
      <c r="I90" t="s">
        <v>6</v>
      </c>
      <c r="J90" t="str">
        <f t="shared" si="3"/>
        <v>2024</v>
      </c>
      <c r="K90">
        <v>35518</v>
      </c>
    </row>
    <row r="91" spans="1:11" x14ac:dyDescent="0.3">
      <c r="A91" s="1">
        <v>45332.65707133917</v>
      </c>
      <c r="B91" t="s">
        <v>0</v>
      </c>
      <c r="C91" t="s">
        <v>32</v>
      </c>
      <c r="D91" t="s">
        <v>9</v>
      </c>
      <c r="E91" t="s">
        <v>34</v>
      </c>
      <c r="F91" t="s">
        <v>14</v>
      </c>
      <c r="G91" t="s">
        <v>15</v>
      </c>
      <c r="H91" t="str">
        <f t="shared" si="2"/>
        <v>Feb</v>
      </c>
      <c r="I91" t="s">
        <v>6</v>
      </c>
      <c r="J91" t="str">
        <f t="shared" si="3"/>
        <v>2024</v>
      </c>
      <c r="K91">
        <v>54909</v>
      </c>
    </row>
    <row r="92" spans="1:11" x14ac:dyDescent="0.3">
      <c r="A92" s="1">
        <v>45333.113892365451</v>
      </c>
      <c r="B92" t="s">
        <v>27</v>
      </c>
      <c r="C92" t="s">
        <v>12</v>
      </c>
      <c r="D92" t="s">
        <v>9</v>
      </c>
      <c r="E92" t="s">
        <v>35</v>
      </c>
      <c r="F92" t="s">
        <v>28</v>
      </c>
      <c r="G92" t="s">
        <v>15</v>
      </c>
      <c r="H92" t="str">
        <f t="shared" si="2"/>
        <v>Feb</v>
      </c>
      <c r="I92" t="s">
        <v>6</v>
      </c>
      <c r="J92" t="str">
        <f t="shared" si="3"/>
        <v>2024</v>
      </c>
      <c r="K92">
        <v>19351</v>
      </c>
    </row>
    <row r="93" spans="1:11" x14ac:dyDescent="0.3">
      <c r="A93" s="1">
        <v>45333.570713391739</v>
      </c>
      <c r="B93" t="s">
        <v>27</v>
      </c>
      <c r="C93" t="s">
        <v>16</v>
      </c>
      <c r="D93" t="s">
        <v>24</v>
      </c>
      <c r="E93" t="s">
        <v>38</v>
      </c>
      <c r="F93" t="s">
        <v>28</v>
      </c>
      <c r="G93" t="s">
        <v>5</v>
      </c>
      <c r="H93" t="str">
        <f t="shared" si="2"/>
        <v>Feb</v>
      </c>
      <c r="I93" t="s">
        <v>6</v>
      </c>
      <c r="J93" t="str">
        <f t="shared" si="3"/>
        <v>2024</v>
      </c>
      <c r="K93">
        <v>16282</v>
      </c>
    </row>
    <row r="94" spans="1:11" x14ac:dyDescent="0.3">
      <c r="A94" s="1">
        <v>45334.027534418019</v>
      </c>
      <c r="B94" t="s">
        <v>7</v>
      </c>
      <c r="C94" t="s">
        <v>16</v>
      </c>
      <c r="D94" t="s">
        <v>24</v>
      </c>
      <c r="E94" t="s">
        <v>35</v>
      </c>
      <c r="F94" t="s">
        <v>14</v>
      </c>
      <c r="G94" t="s">
        <v>5</v>
      </c>
      <c r="H94" t="str">
        <f t="shared" si="2"/>
        <v>Feb</v>
      </c>
      <c r="I94" t="s">
        <v>6</v>
      </c>
      <c r="J94" t="str">
        <f t="shared" si="3"/>
        <v>2024</v>
      </c>
      <c r="K94">
        <v>6075</v>
      </c>
    </row>
    <row r="95" spans="1:11" x14ac:dyDescent="0.3">
      <c r="A95" s="1">
        <v>45334.484355444292</v>
      </c>
      <c r="B95" t="s">
        <v>27</v>
      </c>
      <c r="C95" t="s">
        <v>1</v>
      </c>
      <c r="D95" t="s">
        <v>9</v>
      </c>
      <c r="E95" t="s">
        <v>17</v>
      </c>
      <c r="F95" t="s">
        <v>30</v>
      </c>
      <c r="G95" t="s">
        <v>15</v>
      </c>
      <c r="H95" t="str">
        <f t="shared" si="2"/>
        <v>Feb</v>
      </c>
      <c r="I95" t="s">
        <v>6</v>
      </c>
      <c r="J95" t="str">
        <f t="shared" si="3"/>
        <v>2024</v>
      </c>
      <c r="K95">
        <v>29365</v>
      </c>
    </row>
    <row r="96" spans="1:11" x14ac:dyDescent="0.3">
      <c r="A96" s="1">
        <v>45334.94117647058</v>
      </c>
      <c r="B96" t="s">
        <v>27</v>
      </c>
      <c r="C96" t="s">
        <v>8</v>
      </c>
      <c r="D96" t="s">
        <v>9</v>
      </c>
      <c r="E96" t="s">
        <v>26</v>
      </c>
      <c r="F96" t="s">
        <v>28</v>
      </c>
      <c r="G96" t="s">
        <v>36</v>
      </c>
      <c r="H96" t="str">
        <f t="shared" si="2"/>
        <v>Feb</v>
      </c>
      <c r="I96" t="s">
        <v>6</v>
      </c>
      <c r="J96" t="str">
        <f t="shared" si="3"/>
        <v>2024</v>
      </c>
      <c r="K96">
        <v>12002</v>
      </c>
    </row>
    <row r="97" spans="1:11" x14ac:dyDescent="0.3">
      <c r="A97" s="1">
        <v>45335.397997496861</v>
      </c>
      <c r="B97" t="s">
        <v>33</v>
      </c>
      <c r="C97" t="s">
        <v>23</v>
      </c>
      <c r="D97" t="s">
        <v>2</v>
      </c>
      <c r="E97" t="s">
        <v>38</v>
      </c>
      <c r="F97" t="s">
        <v>30</v>
      </c>
      <c r="G97" t="s">
        <v>19</v>
      </c>
      <c r="H97" t="str">
        <f t="shared" si="2"/>
        <v>Feb</v>
      </c>
      <c r="I97" t="s">
        <v>6</v>
      </c>
      <c r="J97" t="str">
        <f t="shared" si="3"/>
        <v>2024</v>
      </c>
      <c r="K97">
        <v>14947</v>
      </c>
    </row>
    <row r="98" spans="1:11" x14ac:dyDescent="0.3">
      <c r="A98" s="1">
        <v>45335.854818523148</v>
      </c>
      <c r="B98" t="s">
        <v>7</v>
      </c>
      <c r="C98" t="s">
        <v>8</v>
      </c>
      <c r="D98" t="s">
        <v>2</v>
      </c>
      <c r="E98" t="s">
        <v>13</v>
      </c>
      <c r="F98" t="s">
        <v>25</v>
      </c>
      <c r="G98" t="s">
        <v>29</v>
      </c>
      <c r="H98" t="str">
        <f t="shared" si="2"/>
        <v>Feb</v>
      </c>
      <c r="I98" t="s">
        <v>6</v>
      </c>
      <c r="J98" t="str">
        <f t="shared" si="3"/>
        <v>2024</v>
      </c>
      <c r="K98">
        <v>95840</v>
      </c>
    </row>
    <row r="99" spans="1:11" x14ac:dyDescent="0.3">
      <c r="A99" s="1">
        <v>45336.311639549443</v>
      </c>
      <c r="B99" t="s">
        <v>33</v>
      </c>
      <c r="C99" t="s">
        <v>32</v>
      </c>
      <c r="D99" t="s">
        <v>9</v>
      </c>
      <c r="E99" t="s">
        <v>35</v>
      </c>
      <c r="F99" t="s">
        <v>25</v>
      </c>
      <c r="G99" t="s">
        <v>5</v>
      </c>
      <c r="H99" t="str">
        <f t="shared" si="2"/>
        <v>Feb</v>
      </c>
      <c r="I99" t="s">
        <v>6</v>
      </c>
      <c r="J99" t="str">
        <f t="shared" si="3"/>
        <v>2024</v>
      </c>
      <c r="K99">
        <v>117219</v>
      </c>
    </row>
    <row r="100" spans="1:11" x14ac:dyDescent="0.3">
      <c r="A100" s="1">
        <v>45336.768460575717</v>
      </c>
      <c r="B100" t="s">
        <v>0</v>
      </c>
      <c r="C100" t="s">
        <v>1</v>
      </c>
      <c r="D100" t="s">
        <v>24</v>
      </c>
      <c r="E100" t="s">
        <v>17</v>
      </c>
      <c r="F100" t="s">
        <v>28</v>
      </c>
      <c r="G100" t="s">
        <v>29</v>
      </c>
      <c r="H100" t="str">
        <f t="shared" si="2"/>
        <v>Feb</v>
      </c>
      <c r="I100" t="s">
        <v>6</v>
      </c>
      <c r="J100" t="str">
        <f t="shared" si="3"/>
        <v>2024</v>
      </c>
      <c r="K100">
        <v>79610</v>
      </c>
    </row>
    <row r="101" spans="1:11" x14ac:dyDescent="0.3">
      <c r="A101" s="1">
        <v>45337.225281601997</v>
      </c>
      <c r="B101" t="s">
        <v>0</v>
      </c>
      <c r="C101" t="s">
        <v>8</v>
      </c>
      <c r="D101" t="s">
        <v>24</v>
      </c>
      <c r="E101" t="s">
        <v>35</v>
      </c>
      <c r="F101" t="s">
        <v>25</v>
      </c>
      <c r="G101" t="s">
        <v>36</v>
      </c>
      <c r="H101" t="str">
        <f t="shared" si="2"/>
        <v>Feb</v>
      </c>
      <c r="I101" t="s">
        <v>6</v>
      </c>
      <c r="J101" t="str">
        <f t="shared" si="3"/>
        <v>2024</v>
      </c>
      <c r="K101">
        <v>53142</v>
      </c>
    </row>
    <row r="102" spans="1:11" x14ac:dyDescent="0.3">
      <c r="A102" s="1">
        <v>45337.682102628278</v>
      </c>
      <c r="B102" t="s">
        <v>33</v>
      </c>
      <c r="C102" t="s">
        <v>12</v>
      </c>
      <c r="D102" t="s">
        <v>24</v>
      </c>
      <c r="E102" t="s">
        <v>38</v>
      </c>
      <c r="F102" t="s">
        <v>4</v>
      </c>
      <c r="G102" t="s">
        <v>5</v>
      </c>
      <c r="H102" t="str">
        <f t="shared" si="2"/>
        <v>Feb</v>
      </c>
      <c r="I102" t="s">
        <v>6</v>
      </c>
      <c r="J102" t="str">
        <f t="shared" si="3"/>
        <v>2024</v>
      </c>
      <c r="K102">
        <v>57307</v>
      </c>
    </row>
    <row r="103" spans="1:11" x14ac:dyDescent="0.3">
      <c r="A103" s="1">
        <v>45338.138923654558</v>
      </c>
      <c r="B103" t="s">
        <v>0</v>
      </c>
      <c r="C103" t="s">
        <v>16</v>
      </c>
      <c r="D103" t="s">
        <v>24</v>
      </c>
      <c r="E103" t="s">
        <v>10</v>
      </c>
      <c r="F103" t="s">
        <v>30</v>
      </c>
      <c r="G103" t="s">
        <v>29</v>
      </c>
      <c r="H103" t="str">
        <f t="shared" si="2"/>
        <v>Feb</v>
      </c>
      <c r="I103" t="s">
        <v>6</v>
      </c>
      <c r="J103" t="str">
        <f t="shared" si="3"/>
        <v>2024</v>
      </c>
      <c r="K103">
        <v>136565</v>
      </c>
    </row>
    <row r="104" spans="1:11" x14ac:dyDescent="0.3">
      <c r="A104" s="1">
        <v>45338.595744680853</v>
      </c>
      <c r="B104" t="s">
        <v>7</v>
      </c>
      <c r="C104" t="s">
        <v>32</v>
      </c>
      <c r="D104" t="s">
        <v>2</v>
      </c>
      <c r="E104" t="s">
        <v>35</v>
      </c>
      <c r="F104" t="s">
        <v>30</v>
      </c>
      <c r="G104" t="s">
        <v>36</v>
      </c>
      <c r="H104" t="str">
        <f t="shared" si="2"/>
        <v>Feb</v>
      </c>
      <c r="I104" t="s">
        <v>6</v>
      </c>
      <c r="J104" t="str">
        <f t="shared" si="3"/>
        <v>2024</v>
      </c>
      <c r="K104">
        <v>51085</v>
      </c>
    </row>
    <row r="105" spans="1:11" x14ac:dyDescent="0.3">
      <c r="A105" s="1">
        <v>45339.052565707127</v>
      </c>
      <c r="B105" t="s">
        <v>37</v>
      </c>
      <c r="C105" t="s">
        <v>1</v>
      </c>
      <c r="D105" t="s">
        <v>9</v>
      </c>
      <c r="E105" t="s">
        <v>13</v>
      </c>
      <c r="F105" t="s">
        <v>28</v>
      </c>
      <c r="G105" t="s">
        <v>19</v>
      </c>
      <c r="H105" t="str">
        <f t="shared" si="2"/>
        <v>Feb</v>
      </c>
      <c r="I105" t="s">
        <v>6</v>
      </c>
      <c r="J105" t="str">
        <f t="shared" si="3"/>
        <v>2024</v>
      </c>
      <c r="K105">
        <v>35228</v>
      </c>
    </row>
    <row r="106" spans="1:11" x14ac:dyDescent="0.3">
      <c r="A106" s="1">
        <v>45339.509386733407</v>
      </c>
      <c r="B106" t="s">
        <v>33</v>
      </c>
      <c r="C106" t="s">
        <v>8</v>
      </c>
      <c r="D106" t="s">
        <v>24</v>
      </c>
      <c r="E106" t="s">
        <v>13</v>
      </c>
      <c r="F106" t="s">
        <v>25</v>
      </c>
      <c r="G106" t="s">
        <v>36</v>
      </c>
      <c r="H106" t="str">
        <f t="shared" si="2"/>
        <v>Feb</v>
      </c>
      <c r="I106" t="s">
        <v>6</v>
      </c>
      <c r="J106" t="str">
        <f t="shared" si="3"/>
        <v>2024</v>
      </c>
      <c r="K106">
        <v>44472</v>
      </c>
    </row>
    <row r="107" spans="1:11" x14ac:dyDescent="0.3">
      <c r="A107" s="1">
        <v>45339.966207759702</v>
      </c>
      <c r="B107" t="s">
        <v>11</v>
      </c>
      <c r="C107" t="s">
        <v>23</v>
      </c>
      <c r="D107" t="s">
        <v>2</v>
      </c>
      <c r="E107" t="s">
        <v>21</v>
      </c>
      <c r="F107" t="s">
        <v>18</v>
      </c>
      <c r="G107" t="s">
        <v>5</v>
      </c>
      <c r="H107" t="str">
        <f t="shared" si="2"/>
        <v>Feb</v>
      </c>
      <c r="I107" t="s">
        <v>6</v>
      </c>
      <c r="J107" t="str">
        <f t="shared" si="3"/>
        <v>2024</v>
      </c>
      <c r="K107">
        <v>50437</v>
      </c>
    </row>
    <row r="108" spans="1:11" x14ac:dyDescent="0.3">
      <c r="A108" s="1">
        <v>45340.423028785983</v>
      </c>
      <c r="B108" t="s">
        <v>11</v>
      </c>
      <c r="C108" t="s">
        <v>12</v>
      </c>
      <c r="D108" t="s">
        <v>24</v>
      </c>
      <c r="E108" t="s">
        <v>35</v>
      </c>
      <c r="F108" t="s">
        <v>31</v>
      </c>
      <c r="G108" t="s">
        <v>15</v>
      </c>
      <c r="H108" t="str">
        <f t="shared" si="2"/>
        <v>Feb</v>
      </c>
      <c r="I108" t="s">
        <v>6</v>
      </c>
      <c r="J108" t="str">
        <f t="shared" si="3"/>
        <v>2024</v>
      </c>
      <c r="K108">
        <v>60711</v>
      </c>
    </row>
    <row r="109" spans="1:11" x14ac:dyDescent="0.3">
      <c r="A109" s="1">
        <v>45340.879849812263</v>
      </c>
      <c r="B109" t="s">
        <v>27</v>
      </c>
      <c r="C109" t="s">
        <v>12</v>
      </c>
      <c r="D109" t="s">
        <v>9</v>
      </c>
      <c r="E109" t="s">
        <v>34</v>
      </c>
      <c r="F109" t="s">
        <v>14</v>
      </c>
      <c r="G109" t="s">
        <v>19</v>
      </c>
      <c r="H109" t="str">
        <f t="shared" si="2"/>
        <v>Feb</v>
      </c>
      <c r="I109" t="s">
        <v>6</v>
      </c>
      <c r="J109" t="str">
        <f t="shared" si="3"/>
        <v>2024</v>
      </c>
      <c r="K109">
        <v>138888</v>
      </c>
    </row>
    <row r="110" spans="1:11" x14ac:dyDescent="0.3">
      <c r="A110" s="1">
        <v>45341.336670838537</v>
      </c>
      <c r="B110" t="s">
        <v>0</v>
      </c>
      <c r="C110" t="s">
        <v>8</v>
      </c>
      <c r="D110" t="s">
        <v>2</v>
      </c>
      <c r="E110" t="s">
        <v>3</v>
      </c>
      <c r="F110" t="s">
        <v>14</v>
      </c>
      <c r="G110" t="s">
        <v>29</v>
      </c>
      <c r="H110" t="str">
        <f t="shared" si="2"/>
        <v>Feb</v>
      </c>
      <c r="I110" t="s">
        <v>6</v>
      </c>
      <c r="J110" t="str">
        <f t="shared" si="3"/>
        <v>2024</v>
      </c>
      <c r="K110">
        <v>78175</v>
      </c>
    </row>
    <row r="111" spans="1:11" x14ac:dyDescent="0.3">
      <c r="A111" s="1">
        <v>45341.793491864817</v>
      </c>
      <c r="B111" t="s">
        <v>11</v>
      </c>
      <c r="C111" t="s">
        <v>16</v>
      </c>
      <c r="D111" t="s">
        <v>9</v>
      </c>
      <c r="E111" t="s">
        <v>3</v>
      </c>
      <c r="F111" t="s">
        <v>30</v>
      </c>
      <c r="G111" t="s">
        <v>5</v>
      </c>
      <c r="H111" t="str">
        <f t="shared" si="2"/>
        <v>Feb</v>
      </c>
      <c r="I111" t="s">
        <v>6</v>
      </c>
      <c r="J111" t="str">
        <f t="shared" si="3"/>
        <v>2024</v>
      </c>
      <c r="K111">
        <v>65307</v>
      </c>
    </row>
    <row r="112" spans="1:11" x14ac:dyDescent="0.3">
      <c r="A112" s="1">
        <v>45342.250312891112</v>
      </c>
      <c r="B112" t="s">
        <v>27</v>
      </c>
      <c r="C112" t="s">
        <v>8</v>
      </c>
      <c r="D112" t="s">
        <v>9</v>
      </c>
      <c r="E112" t="s">
        <v>3</v>
      </c>
      <c r="F112" t="s">
        <v>28</v>
      </c>
      <c r="G112" t="s">
        <v>15</v>
      </c>
      <c r="H112" t="str">
        <f t="shared" si="2"/>
        <v>Feb</v>
      </c>
      <c r="I112" t="s">
        <v>6</v>
      </c>
      <c r="J112" t="str">
        <f t="shared" si="3"/>
        <v>2024</v>
      </c>
      <c r="K112">
        <v>47733</v>
      </c>
    </row>
    <row r="113" spans="1:11" x14ac:dyDescent="0.3">
      <c r="A113" s="1">
        <v>45342.707133917393</v>
      </c>
      <c r="B113" t="s">
        <v>37</v>
      </c>
      <c r="C113" t="s">
        <v>32</v>
      </c>
      <c r="D113" t="s">
        <v>2</v>
      </c>
      <c r="E113" t="s">
        <v>10</v>
      </c>
      <c r="F113" t="s">
        <v>28</v>
      </c>
      <c r="G113" t="s">
        <v>36</v>
      </c>
      <c r="H113" t="str">
        <f t="shared" si="2"/>
        <v>Feb</v>
      </c>
      <c r="I113" t="s">
        <v>6</v>
      </c>
      <c r="J113" t="str">
        <f t="shared" si="3"/>
        <v>2024</v>
      </c>
      <c r="K113">
        <v>129202</v>
      </c>
    </row>
    <row r="114" spans="1:11" x14ac:dyDescent="0.3">
      <c r="A114" s="1">
        <v>45343.163954943673</v>
      </c>
      <c r="B114" t="s">
        <v>7</v>
      </c>
      <c r="C114" t="s">
        <v>8</v>
      </c>
      <c r="D114" t="s">
        <v>2</v>
      </c>
      <c r="E114" t="s">
        <v>21</v>
      </c>
      <c r="F114" t="s">
        <v>4</v>
      </c>
      <c r="G114" t="s">
        <v>15</v>
      </c>
      <c r="H114" t="str">
        <f t="shared" si="2"/>
        <v>Feb</v>
      </c>
      <c r="I114" t="s">
        <v>6</v>
      </c>
      <c r="J114" t="str">
        <f t="shared" si="3"/>
        <v>2024</v>
      </c>
      <c r="K114">
        <v>96028</v>
      </c>
    </row>
    <row r="115" spans="1:11" x14ac:dyDescent="0.3">
      <c r="A115" s="1">
        <v>45343.620775969946</v>
      </c>
      <c r="B115" t="s">
        <v>7</v>
      </c>
      <c r="C115" t="s">
        <v>12</v>
      </c>
      <c r="D115" t="s">
        <v>2</v>
      </c>
      <c r="E115" t="s">
        <v>10</v>
      </c>
      <c r="F115" t="s">
        <v>22</v>
      </c>
      <c r="G115" t="s">
        <v>5</v>
      </c>
      <c r="H115" t="str">
        <f t="shared" si="2"/>
        <v>Feb</v>
      </c>
      <c r="I115" t="s">
        <v>6</v>
      </c>
      <c r="J115" t="str">
        <f t="shared" si="3"/>
        <v>2024</v>
      </c>
      <c r="K115">
        <v>143312</v>
      </c>
    </row>
    <row r="116" spans="1:11" x14ac:dyDescent="0.3">
      <c r="A116" s="1">
        <v>45344.077596996241</v>
      </c>
      <c r="B116" t="s">
        <v>7</v>
      </c>
      <c r="C116" t="s">
        <v>1</v>
      </c>
      <c r="D116" t="s">
        <v>2</v>
      </c>
      <c r="E116" t="s">
        <v>35</v>
      </c>
      <c r="F116" t="s">
        <v>31</v>
      </c>
      <c r="G116" t="s">
        <v>5</v>
      </c>
      <c r="H116" t="str">
        <f t="shared" si="2"/>
        <v>Feb</v>
      </c>
      <c r="I116" t="s">
        <v>6</v>
      </c>
      <c r="J116" t="str">
        <f t="shared" si="3"/>
        <v>2024</v>
      </c>
      <c r="K116">
        <v>93493</v>
      </c>
    </row>
    <row r="117" spans="1:11" x14ac:dyDescent="0.3">
      <c r="A117" s="1">
        <v>45344.534418022522</v>
      </c>
      <c r="B117" t="s">
        <v>11</v>
      </c>
      <c r="C117" t="s">
        <v>8</v>
      </c>
      <c r="D117" t="s">
        <v>2</v>
      </c>
      <c r="E117" t="s">
        <v>35</v>
      </c>
      <c r="F117" t="s">
        <v>22</v>
      </c>
      <c r="G117" t="s">
        <v>15</v>
      </c>
      <c r="H117" t="str">
        <f t="shared" si="2"/>
        <v>Feb</v>
      </c>
      <c r="I117" t="s">
        <v>6</v>
      </c>
      <c r="J117" t="str">
        <f t="shared" si="3"/>
        <v>2024</v>
      </c>
      <c r="K117">
        <v>126149</v>
      </c>
    </row>
    <row r="118" spans="1:11" x14ac:dyDescent="0.3">
      <c r="A118" s="1">
        <v>45344.99123904881</v>
      </c>
      <c r="B118" t="s">
        <v>37</v>
      </c>
      <c r="C118" t="s">
        <v>16</v>
      </c>
      <c r="D118" t="s">
        <v>2</v>
      </c>
      <c r="E118" t="s">
        <v>35</v>
      </c>
      <c r="F118" t="s">
        <v>30</v>
      </c>
      <c r="G118" t="s">
        <v>36</v>
      </c>
      <c r="H118" t="str">
        <f t="shared" si="2"/>
        <v>Feb</v>
      </c>
      <c r="I118" t="s">
        <v>6</v>
      </c>
      <c r="J118" t="str">
        <f t="shared" si="3"/>
        <v>2024</v>
      </c>
      <c r="K118">
        <v>9259</v>
      </c>
    </row>
    <row r="119" spans="1:11" x14ac:dyDescent="0.3">
      <c r="A119" s="1">
        <v>45345.44806007509</v>
      </c>
      <c r="B119" t="s">
        <v>11</v>
      </c>
      <c r="C119" t="s">
        <v>1</v>
      </c>
      <c r="D119" t="s">
        <v>2</v>
      </c>
      <c r="E119" t="s">
        <v>26</v>
      </c>
      <c r="F119" t="s">
        <v>14</v>
      </c>
      <c r="G119" t="s">
        <v>15</v>
      </c>
      <c r="H119" t="str">
        <f t="shared" si="2"/>
        <v>Feb</v>
      </c>
      <c r="I119" t="s">
        <v>6</v>
      </c>
      <c r="J119" t="str">
        <f t="shared" si="3"/>
        <v>2024</v>
      </c>
      <c r="K119">
        <v>129775</v>
      </c>
    </row>
    <row r="120" spans="1:11" x14ac:dyDescent="0.3">
      <c r="A120" s="1">
        <v>45345.904881101364</v>
      </c>
      <c r="B120" t="s">
        <v>0</v>
      </c>
      <c r="C120" t="s">
        <v>23</v>
      </c>
      <c r="D120" t="s">
        <v>24</v>
      </c>
      <c r="E120" t="s">
        <v>3</v>
      </c>
      <c r="F120" t="s">
        <v>4</v>
      </c>
      <c r="G120" t="s">
        <v>5</v>
      </c>
      <c r="H120" t="str">
        <f t="shared" si="2"/>
        <v>Feb</v>
      </c>
      <c r="I120" t="s">
        <v>6</v>
      </c>
      <c r="J120" t="str">
        <f t="shared" si="3"/>
        <v>2024</v>
      </c>
      <c r="K120">
        <v>15849</v>
      </c>
    </row>
    <row r="121" spans="1:11" x14ac:dyDescent="0.3">
      <c r="A121" s="1">
        <v>45346.361702127651</v>
      </c>
      <c r="B121" t="s">
        <v>11</v>
      </c>
      <c r="C121" t="s">
        <v>7</v>
      </c>
      <c r="D121" t="s">
        <v>9</v>
      </c>
      <c r="E121" t="s">
        <v>26</v>
      </c>
      <c r="F121" t="s">
        <v>4</v>
      </c>
      <c r="G121" t="s">
        <v>5</v>
      </c>
      <c r="H121" t="str">
        <f t="shared" si="2"/>
        <v>Feb</v>
      </c>
      <c r="I121" t="s">
        <v>6</v>
      </c>
      <c r="J121" t="str">
        <f t="shared" si="3"/>
        <v>2024</v>
      </c>
      <c r="K121">
        <v>82768</v>
      </c>
    </row>
    <row r="122" spans="1:11" x14ac:dyDescent="0.3">
      <c r="A122" s="1">
        <v>45346.818523153932</v>
      </c>
      <c r="B122" t="s">
        <v>37</v>
      </c>
      <c r="C122" t="s">
        <v>8</v>
      </c>
      <c r="D122" t="s">
        <v>2</v>
      </c>
      <c r="E122" t="s">
        <v>21</v>
      </c>
      <c r="F122" t="s">
        <v>4</v>
      </c>
      <c r="G122" t="s">
        <v>29</v>
      </c>
      <c r="H122" t="str">
        <f t="shared" si="2"/>
        <v>Feb</v>
      </c>
      <c r="I122" t="s">
        <v>6</v>
      </c>
      <c r="J122" t="str">
        <f t="shared" si="3"/>
        <v>2024</v>
      </c>
      <c r="K122">
        <v>107108</v>
      </c>
    </row>
    <row r="123" spans="1:11" x14ac:dyDescent="0.3">
      <c r="A123" s="1">
        <v>45347.27534418022</v>
      </c>
      <c r="B123" t="s">
        <v>37</v>
      </c>
      <c r="C123" t="s">
        <v>16</v>
      </c>
      <c r="D123" t="s">
        <v>24</v>
      </c>
      <c r="E123" t="s">
        <v>10</v>
      </c>
      <c r="F123" t="s">
        <v>30</v>
      </c>
      <c r="G123" t="s">
        <v>29</v>
      </c>
      <c r="H123" t="str">
        <f t="shared" si="2"/>
        <v>Feb</v>
      </c>
      <c r="I123" t="s">
        <v>6</v>
      </c>
      <c r="J123" t="str">
        <f t="shared" si="3"/>
        <v>2024</v>
      </c>
      <c r="K123">
        <v>90709</v>
      </c>
    </row>
    <row r="124" spans="1:11" x14ac:dyDescent="0.3">
      <c r="A124" s="1">
        <v>45347.732165206507</v>
      </c>
      <c r="B124" t="s">
        <v>0</v>
      </c>
      <c r="C124" t="s">
        <v>1</v>
      </c>
      <c r="D124" t="s">
        <v>24</v>
      </c>
      <c r="E124" t="s">
        <v>3</v>
      </c>
      <c r="F124" t="s">
        <v>22</v>
      </c>
      <c r="G124" t="s">
        <v>19</v>
      </c>
      <c r="H124" t="str">
        <f t="shared" si="2"/>
        <v>Feb</v>
      </c>
      <c r="I124" t="s">
        <v>6</v>
      </c>
      <c r="J124" t="str">
        <f t="shared" si="3"/>
        <v>2024</v>
      </c>
      <c r="K124">
        <v>55869</v>
      </c>
    </row>
    <row r="125" spans="1:11" x14ac:dyDescent="0.3">
      <c r="A125" s="1">
        <v>45348.188986232788</v>
      </c>
      <c r="B125" t="s">
        <v>37</v>
      </c>
      <c r="C125" t="s">
        <v>16</v>
      </c>
      <c r="D125" t="s">
        <v>24</v>
      </c>
      <c r="E125" t="s">
        <v>26</v>
      </c>
      <c r="F125" t="s">
        <v>14</v>
      </c>
      <c r="G125" t="s">
        <v>5</v>
      </c>
      <c r="H125" t="str">
        <f t="shared" si="2"/>
        <v>Feb</v>
      </c>
      <c r="I125" t="s">
        <v>6</v>
      </c>
      <c r="J125" t="str">
        <f t="shared" si="3"/>
        <v>2024</v>
      </c>
      <c r="K125">
        <v>127888</v>
      </c>
    </row>
    <row r="126" spans="1:11" x14ac:dyDescent="0.3">
      <c r="A126" s="1">
        <v>45348.645807259061</v>
      </c>
      <c r="B126" t="s">
        <v>37</v>
      </c>
      <c r="C126" t="s">
        <v>23</v>
      </c>
      <c r="D126" t="s">
        <v>9</v>
      </c>
      <c r="E126" t="s">
        <v>26</v>
      </c>
      <c r="F126" t="s">
        <v>4</v>
      </c>
      <c r="G126" t="s">
        <v>29</v>
      </c>
      <c r="H126" t="str">
        <f t="shared" si="2"/>
        <v>Feb</v>
      </c>
      <c r="I126" t="s">
        <v>6</v>
      </c>
      <c r="J126" t="str">
        <f t="shared" si="3"/>
        <v>2024</v>
      </c>
      <c r="K126">
        <v>64095</v>
      </c>
    </row>
    <row r="127" spans="1:11" x14ac:dyDescent="0.3">
      <c r="A127" s="1">
        <v>45349.102628285349</v>
      </c>
      <c r="B127" t="s">
        <v>7</v>
      </c>
      <c r="C127" t="s">
        <v>12</v>
      </c>
      <c r="D127" t="s">
        <v>2</v>
      </c>
      <c r="E127" t="s">
        <v>17</v>
      </c>
      <c r="F127" t="s">
        <v>14</v>
      </c>
      <c r="G127" t="s">
        <v>15</v>
      </c>
      <c r="H127" t="str">
        <f t="shared" si="2"/>
        <v>Feb</v>
      </c>
      <c r="I127" t="s">
        <v>6</v>
      </c>
      <c r="J127" t="str">
        <f t="shared" si="3"/>
        <v>2024</v>
      </c>
      <c r="K127">
        <v>118886</v>
      </c>
    </row>
    <row r="128" spans="1:11" x14ac:dyDescent="0.3">
      <c r="A128" s="1">
        <v>45349.55944931163</v>
      </c>
      <c r="B128" t="s">
        <v>0</v>
      </c>
      <c r="C128" t="s">
        <v>16</v>
      </c>
      <c r="D128" t="s">
        <v>24</v>
      </c>
      <c r="E128" t="s">
        <v>26</v>
      </c>
      <c r="F128" t="s">
        <v>25</v>
      </c>
      <c r="G128" t="s">
        <v>36</v>
      </c>
      <c r="H128" t="str">
        <f t="shared" si="2"/>
        <v>Feb</v>
      </c>
      <c r="I128" t="s">
        <v>6</v>
      </c>
      <c r="J128" t="str">
        <f t="shared" si="3"/>
        <v>2024</v>
      </c>
      <c r="K128">
        <v>71910</v>
      </c>
    </row>
    <row r="129" spans="1:11" x14ac:dyDescent="0.3">
      <c r="A129" s="1">
        <v>45350.016270337917</v>
      </c>
      <c r="B129" t="s">
        <v>20</v>
      </c>
      <c r="C129" t="s">
        <v>1</v>
      </c>
      <c r="D129" t="s">
        <v>9</v>
      </c>
      <c r="E129" t="s">
        <v>34</v>
      </c>
      <c r="F129" t="s">
        <v>28</v>
      </c>
      <c r="G129" t="s">
        <v>15</v>
      </c>
      <c r="H129" t="str">
        <f t="shared" si="2"/>
        <v>Feb</v>
      </c>
      <c r="I129" t="s">
        <v>6</v>
      </c>
      <c r="J129" t="str">
        <f t="shared" si="3"/>
        <v>2024</v>
      </c>
      <c r="K129">
        <v>24567</v>
      </c>
    </row>
    <row r="130" spans="1:11" x14ac:dyDescent="0.3">
      <c r="A130" s="1">
        <v>45350.473091364198</v>
      </c>
      <c r="B130" t="s">
        <v>20</v>
      </c>
      <c r="C130" t="s">
        <v>16</v>
      </c>
      <c r="D130" t="s">
        <v>9</v>
      </c>
      <c r="E130" t="s">
        <v>34</v>
      </c>
      <c r="F130" t="s">
        <v>28</v>
      </c>
      <c r="G130" t="s">
        <v>36</v>
      </c>
      <c r="H130" t="str">
        <f t="shared" si="2"/>
        <v>Feb</v>
      </c>
      <c r="I130" t="s">
        <v>6</v>
      </c>
      <c r="J130" t="str">
        <f t="shared" si="3"/>
        <v>2024</v>
      </c>
      <c r="K130">
        <v>36292</v>
      </c>
    </row>
    <row r="131" spans="1:11" x14ac:dyDescent="0.3">
      <c r="A131" s="1">
        <v>45350.929912390493</v>
      </c>
      <c r="B131" t="s">
        <v>37</v>
      </c>
      <c r="C131" t="s">
        <v>16</v>
      </c>
      <c r="D131" t="s">
        <v>9</v>
      </c>
      <c r="E131" t="s">
        <v>10</v>
      </c>
      <c r="F131" t="s">
        <v>14</v>
      </c>
      <c r="G131" t="s">
        <v>29</v>
      </c>
      <c r="H131" t="str">
        <f t="shared" ref="H131:H194" si="4">TEXT(A131,"mmm")</f>
        <v>Feb</v>
      </c>
      <c r="I131" t="s">
        <v>6</v>
      </c>
      <c r="J131" t="str">
        <f t="shared" ref="J131:J194" si="5">TEXT(A131,"yyyy")</f>
        <v>2024</v>
      </c>
      <c r="K131">
        <v>75813</v>
      </c>
    </row>
    <row r="132" spans="1:11" x14ac:dyDescent="0.3">
      <c r="A132" s="1">
        <v>45351.386733416773</v>
      </c>
      <c r="B132" t="s">
        <v>20</v>
      </c>
      <c r="C132" t="s">
        <v>16</v>
      </c>
      <c r="D132" t="s">
        <v>24</v>
      </c>
      <c r="E132" t="s">
        <v>34</v>
      </c>
      <c r="F132" t="s">
        <v>18</v>
      </c>
      <c r="G132" t="s">
        <v>19</v>
      </c>
      <c r="H132" t="str">
        <f t="shared" si="4"/>
        <v>Feb</v>
      </c>
      <c r="I132" t="s">
        <v>6</v>
      </c>
      <c r="J132" t="str">
        <f t="shared" si="5"/>
        <v>2024</v>
      </c>
      <c r="K132">
        <v>98136</v>
      </c>
    </row>
    <row r="133" spans="1:11" x14ac:dyDescent="0.3">
      <c r="A133" s="1">
        <v>45351.843554443047</v>
      </c>
      <c r="B133" t="s">
        <v>20</v>
      </c>
      <c r="C133" t="s">
        <v>32</v>
      </c>
      <c r="D133" t="s">
        <v>2</v>
      </c>
      <c r="E133" t="s">
        <v>10</v>
      </c>
      <c r="F133" t="s">
        <v>18</v>
      </c>
      <c r="G133" t="s">
        <v>15</v>
      </c>
      <c r="H133" t="str">
        <f t="shared" si="4"/>
        <v>Feb</v>
      </c>
      <c r="I133" t="s">
        <v>6</v>
      </c>
      <c r="J133" t="str">
        <f t="shared" si="5"/>
        <v>2024</v>
      </c>
      <c r="K133">
        <v>52631</v>
      </c>
    </row>
    <row r="134" spans="1:11" x14ac:dyDescent="0.3">
      <c r="A134" s="1">
        <v>45352.300375469327</v>
      </c>
      <c r="B134" t="s">
        <v>37</v>
      </c>
      <c r="C134" t="s">
        <v>32</v>
      </c>
      <c r="D134" t="s">
        <v>24</v>
      </c>
      <c r="E134" t="s">
        <v>10</v>
      </c>
      <c r="F134" t="s">
        <v>30</v>
      </c>
      <c r="G134" t="s">
        <v>15</v>
      </c>
      <c r="H134" t="str">
        <f t="shared" si="4"/>
        <v>Mar</v>
      </c>
      <c r="I134" t="s">
        <v>6</v>
      </c>
      <c r="J134" t="str">
        <f t="shared" si="5"/>
        <v>2024</v>
      </c>
      <c r="K134">
        <v>10885</v>
      </c>
    </row>
    <row r="135" spans="1:11" x14ac:dyDescent="0.3">
      <c r="A135" s="1">
        <v>45352.757196495622</v>
      </c>
      <c r="B135" t="s">
        <v>20</v>
      </c>
      <c r="C135" t="s">
        <v>12</v>
      </c>
      <c r="D135" t="s">
        <v>24</v>
      </c>
      <c r="E135" t="s">
        <v>21</v>
      </c>
      <c r="F135" t="s">
        <v>30</v>
      </c>
      <c r="G135" t="s">
        <v>15</v>
      </c>
      <c r="H135" t="str">
        <f t="shared" si="4"/>
        <v>Mar</v>
      </c>
      <c r="I135" t="s">
        <v>6</v>
      </c>
      <c r="J135" t="str">
        <f t="shared" si="5"/>
        <v>2024</v>
      </c>
      <c r="K135">
        <v>67314</v>
      </c>
    </row>
    <row r="136" spans="1:11" x14ac:dyDescent="0.3">
      <c r="A136" s="1">
        <v>45353.214017521903</v>
      </c>
      <c r="B136" t="s">
        <v>11</v>
      </c>
      <c r="C136" t="s">
        <v>8</v>
      </c>
      <c r="D136" t="s">
        <v>2</v>
      </c>
      <c r="E136" t="s">
        <v>17</v>
      </c>
      <c r="F136" t="s">
        <v>28</v>
      </c>
      <c r="G136" t="s">
        <v>36</v>
      </c>
      <c r="H136" t="str">
        <f t="shared" si="4"/>
        <v>Mar</v>
      </c>
      <c r="I136" t="s">
        <v>6</v>
      </c>
      <c r="J136" t="str">
        <f t="shared" si="5"/>
        <v>2024</v>
      </c>
      <c r="K136">
        <v>66087</v>
      </c>
    </row>
    <row r="137" spans="1:11" x14ac:dyDescent="0.3">
      <c r="A137" s="1">
        <v>45353.670838548183</v>
      </c>
      <c r="B137" t="s">
        <v>27</v>
      </c>
      <c r="C137" t="s">
        <v>16</v>
      </c>
      <c r="D137" t="s">
        <v>2</v>
      </c>
      <c r="E137" t="s">
        <v>35</v>
      </c>
      <c r="F137" t="s">
        <v>25</v>
      </c>
      <c r="G137" t="s">
        <v>29</v>
      </c>
      <c r="H137" t="str">
        <f t="shared" si="4"/>
        <v>Mar</v>
      </c>
      <c r="I137" t="s">
        <v>6</v>
      </c>
      <c r="J137" t="str">
        <f t="shared" si="5"/>
        <v>2024</v>
      </c>
      <c r="K137">
        <v>96998</v>
      </c>
    </row>
    <row r="138" spans="1:11" x14ac:dyDescent="0.3">
      <c r="A138" s="1">
        <v>45354.127659574471</v>
      </c>
      <c r="B138" t="s">
        <v>0</v>
      </c>
      <c r="C138" t="s">
        <v>23</v>
      </c>
      <c r="D138" t="s">
        <v>2</v>
      </c>
      <c r="E138" t="s">
        <v>13</v>
      </c>
      <c r="F138" t="s">
        <v>31</v>
      </c>
      <c r="G138" t="s">
        <v>15</v>
      </c>
      <c r="H138" t="str">
        <f t="shared" si="4"/>
        <v>Mar</v>
      </c>
      <c r="I138" t="s">
        <v>6</v>
      </c>
      <c r="J138" t="str">
        <f t="shared" si="5"/>
        <v>2024</v>
      </c>
      <c r="K138">
        <v>50812</v>
      </c>
    </row>
    <row r="139" spans="1:11" x14ac:dyDescent="0.3">
      <c r="A139" s="1">
        <v>45354.584480600737</v>
      </c>
      <c r="B139" t="s">
        <v>27</v>
      </c>
      <c r="C139" t="s">
        <v>8</v>
      </c>
      <c r="D139" t="s">
        <v>9</v>
      </c>
      <c r="E139" t="s">
        <v>10</v>
      </c>
      <c r="F139" t="s">
        <v>22</v>
      </c>
      <c r="G139" t="s">
        <v>15</v>
      </c>
      <c r="H139" t="str">
        <f t="shared" si="4"/>
        <v>Mar</v>
      </c>
      <c r="I139" t="s">
        <v>6</v>
      </c>
      <c r="J139" t="str">
        <f t="shared" si="5"/>
        <v>2024</v>
      </c>
      <c r="K139">
        <v>59643</v>
      </c>
    </row>
    <row r="140" spans="1:11" x14ac:dyDescent="0.3">
      <c r="A140" s="1">
        <v>45355.041301627018</v>
      </c>
      <c r="B140" t="s">
        <v>37</v>
      </c>
      <c r="C140" t="s">
        <v>23</v>
      </c>
      <c r="D140" t="s">
        <v>2</v>
      </c>
      <c r="E140" t="s">
        <v>38</v>
      </c>
      <c r="F140" t="s">
        <v>22</v>
      </c>
      <c r="G140" t="s">
        <v>19</v>
      </c>
      <c r="H140" t="str">
        <f t="shared" si="4"/>
        <v>Mar</v>
      </c>
      <c r="I140" t="s">
        <v>6</v>
      </c>
      <c r="J140" t="str">
        <f t="shared" si="5"/>
        <v>2024</v>
      </c>
      <c r="K140">
        <v>45900</v>
      </c>
    </row>
    <row r="141" spans="1:11" x14ac:dyDescent="0.3">
      <c r="A141" s="1">
        <v>45355.498122653313</v>
      </c>
      <c r="B141" t="s">
        <v>7</v>
      </c>
      <c r="C141" t="s">
        <v>8</v>
      </c>
      <c r="D141" t="s">
        <v>24</v>
      </c>
      <c r="E141" t="s">
        <v>35</v>
      </c>
      <c r="F141" t="s">
        <v>30</v>
      </c>
      <c r="G141" t="s">
        <v>19</v>
      </c>
      <c r="H141" t="str">
        <f t="shared" si="4"/>
        <v>Mar</v>
      </c>
      <c r="I141" t="s">
        <v>6</v>
      </c>
      <c r="J141" t="str">
        <f t="shared" si="5"/>
        <v>2024</v>
      </c>
      <c r="K141">
        <v>139923</v>
      </c>
    </row>
    <row r="142" spans="1:11" x14ac:dyDescent="0.3">
      <c r="A142" s="1">
        <v>45355.954943679593</v>
      </c>
      <c r="B142" t="s">
        <v>0</v>
      </c>
      <c r="C142" t="s">
        <v>12</v>
      </c>
      <c r="D142" t="s">
        <v>2</v>
      </c>
      <c r="E142" t="s">
        <v>3</v>
      </c>
      <c r="F142" t="s">
        <v>25</v>
      </c>
      <c r="G142" t="s">
        <v>29</v>
      </c>
      <c r="H142" t="str">
        <f t="shared" si="4"/>
        <v>Mar</v>
      </c>
      <c r="I142" t="s">
        <v>6</v>
      </c>
      <c r="J142" t="str">
        <f t="shared" si="5"/>
        <v>2024</v>
      </c>
      <c r="K142">
        <v>17288</v>
      </c>
    </row>
    <row r="143" spans="1:11" x14ac:dyDescent="0.3">
      <c r="A143" s="1">
        <v>45356.411764705881</v>
      </c>
      <c r="B143" t="s">
        <v>37</v>
      </c>
      <c r="C143" t="s">
        <v>16</v>
      </c>
      <c r="D143" t="s">
        <v>24</v>
      </c>
      <c r="E143" t="s">
        <v>34</v>
      </c>
      <c r="F143" t="s">
        <v>30</v>
      </c>
      <c r="G143" t="s">
        <v>29</v>
      </c>
      <c r="H143" t="str">
        <f t="shared" si="4"/>
        <v>Mar</v>
      </c>
      <c r="I143" t="s">
        <v>6</v>
      </c>
      <c r="J143" t="str">
        <f t="shared" si="5"/>
        <v>2024</v>
      </c>
      <c r="K143">
        <v>73692</v>
      </c>
    </row>
    <row r="144" spans="1:11" x14ac:dyDescent="0.3">
      <c r="A144" s="1">
        <v>45356.868585732162</v>
      </c>
      <c r="B144" t="s">
        <v>7</v>
      </c>
      <c r="C144" t="s">
        <v>16</v>
      </c>
      <c r="D144" t="s">
        <v>9</v>
      </c>
      <c r="E144" t="s">
        <v>13</v>
      </c>
      <c r="F144" t="s">
        <v>31</v>
      </c>
      <c r="G144" t="s">
        <v>5</v>
      </c>
      <c r="H144" t="str">
        <f t="shared" si="4"/>
        <v>Mar</v>
      </c>
      <c r="I144" t="s">
        <v>6</v>
      </c>
      <c r="J144" t="str">
        <f t="shared" si="5"/>
        <v>2024</v>
      </c>
      <c r="K144">
        <v>139440</v>
      </c>
    </row>
    <row r="145" spans="1:11" x14ac:dyDescent="0.3">
      <c r="A145" s="1">
        <v>45357.325406758428</v>
      </c>
      <c r="B145" t="s">
        <v>27</v>
      </c>
      <c r="C145" t="s">
        <v>7</v>
      </c>
      <c r="D145" t="s">
        <v>24</v>
      </c>
      <c r="E145" t="s">
        <v>38</v>
      </c>
      <c r="F145" t="s">
        <v>22</v>
      </c>
      <c r="G145" t="s">
        <v>19</v>
      </c>
      <c r="H145" t="str">
        <f t="shared" si="4"/>
        <v>Mar</v>
      </c>
      <c r="I145" t="s">
        <v>6</v>
      </c>
      <c r="J145" t="str">
        <f t="shared" si="5"/>
        <v>2024</v>
      </c>
      <c r="K145">
        <v>86436</v>
      </c>
    </row>
    <row r="146" spans="1:11" x14ac:dyDescent="0.3">
      <c r="A146" s="1">
        <v>45357.782227784723</v>
      </c>
      <c r="B146" t="s">
        <v>37</v>
      </c>
      <c r="C146" t="s">
        <v>23</v>
      </c>
      <c r="D146" t="s">
        <v>24</v>
      </c>
      <c r="E146" t="s">
        <v>35</v>
      </c>
      <c r="F146" t="s">
        <v>14</v>
      </c>
      <c r="G146" t="s">
        <v>5</v>
      </c>
      <c r="H146" t="str">
        <f t="shared" si="4"/>
        <v>Mar</v>
      </c>
      <c r="I146" t="s">
        <v>6</v>
      </c>
      <c r="J146" t="str">
        <f t="shared" si="5"/>
        <v>2024</v>
      </c>
      <c r="K146">
        <v>47403</v>
      </c>
    </row>
    <row r="147" spans="1:11" x14ac:dyDescent="0.3">
      <c r="A147" s="1">
        <v>45358.23904881101</v>
      </c>
      <c r="B147" t="s">
        <v>0</v>
      </c>
      <c r="C147" t="s">
        <v>8</v>
      </c>
      <c r="D147" t="s">
        <v>2</v>
      </c>
      <c r="E147" t="s">
        <v>21</v>
      </c>
      <c r="F147" t="s">
        <v>30</v>
      </c>
      <c r="G147" t="s">
        <v>36</v>
      </c>
      <c r="H147" t="str">
        <f t="shared" si="4"/>
        <v>Mar</v>
      </c>
      <c r="I147" t="s">
        <v>6</v>
      </c>
      <c r="J147" t="str">
        <f t="shared" si="5"/>
        <v>2024</v>
      </c>
      <c r="K147">
        <v>92170</v>
      </c>
    </row>
    <row r="148" spans="1:11" x14ac:dyDescent="0.3">
      <c r="A148" s="1">
        <v>45358.695869837291</v>
      </c>
      <c r="B148" t="s">
        <v>0</v>
      </c>
      <c r="C148" t="s">
        <v>8</v>
      </c>
      <c r="D148" t="s">
        <v>2</v>
      </c>
      <c r="E148" t="s">
        <v>3</v>
      </c>
      <c r="F148" t="s">
        <v>4</v>
      </c>
      <c r="G148" t="s">
        <v>5</v>
      </c>
      <c r="H148" t="str">
        <f t="shared" si="4"/>
        <v>Mar</v>
      </c>
      <c r="I148" t="s">
        <v>6</v>
      </c>
      <c r="J148" t="str">
        <f t="shared" si="5"/>
        <v>2024</v>
      </c>
      <c r="K148">
        <v>10168</v>
      </c>
    </row>
    <row r="149" spans="1:11" x14ac:dyDescent="0.3">
      <c r="A149" s="1">
        <v>45359.152690863579</v>
      </c>
      <c r="B149" t="s">
        <v>33</v>
      </c>
      <c r="C149" t="s">
        <v>32</v>
      </c>
      <c r="D149" t="s">
        <v>24</v>
      </c>
      <c r="E149" t="s">
        <v>13</v>
      </c>
      <c r="F149" t="s">
        <v>14</v>
      </c>
      <c r="G149" t="s">
        <v>15</v>
      </c>
      <c r="H149" t="str">
        <f t="shared" si="4"/>
        <v>Mar</v>
      </c>
      <c r="I149" t="s">
        <v>6</v>
      </c>
      <c r="J149" t="str">
        <f t="shared" si="5"/>
        <v>2024</v>
      </c>
      <c r="K149">
        <v>50879</v>
      </c>
    </row>
    <row r="150" spans="1:11" x14ac:dyDescent="0.3">
      <c r="A150" s="1">
        <v>45359.609511889859</v>
      </c>
      <c r="B150" t="s">
        <v>11</v>
      </c>
      <c r="C150" t="s">
        <v>7</v>
      </c>
      <c r="D150" t="s">
        <v>2</v>
      </c>
      <c r="E150" t="s">
        <v>17</v>
      </c>
      <c r="F150" t="s">
        <v>31</v>
      </c>
      <c r="G150" t="s">
        <v>5</v>
      </c>
      <c r="H150" t="str">
        <f t="shared" si="4"/>
        <v>Mar</v>
      </c>
      <c r="I150" t="s">
        <v>6</v>
      </c>
      <c r="J150" t="str">
        <f t="shared" si="5"/>
        <v>2024</v>
      </c>
      <c r="K150">
        <v>60871</v>
      </c>
    </row>
    <row r="151" spans="1:11" x14ac:dyDescent="0.3">
      <c r="A151" s="1">
        <v>45360.066332916133</v>
      </c>
      <c r="B151" t="s">
        <v>20</v>
      </c>
      <c r="C151" t="s">
        <v>1</v>
      </c>
      <c r="D151" t="s">
        <v>9</v>
      </c>
      <c r="E151" t="s">
        <v>21</v>
      </c>
      <c r="F151" t="s">
        <v>31</v>
      </c>
      <c r="G151" t="s">
        <v>29</v>
      </c>
      <c r="H151" t="str">
        <f t="shared" si="4"/>
        <v>Mar</v>
      </c>
      <c r="I151" t="s">
        <v>6</v>
      </c>
      <c r="J151" t="str">
        <f t="shared" si="5"/>
        <v>2024</v>
      </c>
      <c r="K151">
        <v>33174</v>
      </c>
    </row>
    <row r="152" spans="1:11" x14ac:dyDescent="0.3">
      <c r="A152" s="1">
        <v>45360.52315394242</v>
      </c>
      <c r="B152" t="s">
        <v>7</v>
      </c>
      <c r="C152" t="s">
        <v>1</v>
      </c>
      <c r="D152" t="s">
        <v>9</v>
      </c>
      <c r="E152" t="s">
        <v>38</v>
      </c>
      <c r="F152" t="s">
        <v>30</v>
      </c>
      <c r="G152" t="s">
        <v>36</v>
      </c>
      <c r="H152" t="str">
        <f t="shared" si="4"/>
        <v>Mar</v>
      </c>
      <c r="I152" t="s">
        <v>6</v>
      </c>
      <c r="J152" t="str">
        <f t="shared" si="5"/>
        <v>2024</v>
      </c>
      <c r="K152">
        <v>138653</v>
      </c>
    </row>
    <row r="153" spans="1:11" x14ac:dyDescent="0.3">
      <c r="A153" s="1">
        <v>45360.979974968701</v>
      </c>
      <c r="B153" t="s">
        <v>33</v>
      </c>
      <c r="C153" t="s">
        <v>32</v>
      </c>
      <c r="D153" t="s">
        <v>2</v>
      </c>
      <c r="E153" t="s">
        <v>13</v>
      </c>
      <c r="F153" t="s">
        <v>28</v>
      </c>
      <c r="G153" t="s">
        <v>15</v>
      </c>
      <c r="H153" t="str">
        <f t="shared" si="4"/>
        <v>Mar</v>
      </c>
      <c r="I153" t="s">
        <v>6</v>
      </c>
      <c r="J153" t="str">
        <f t="shared" si="5"/>
        <v>2024</v>
      </c>
      <c r="K153">
        <v>111155</v>
      </c>
    </row>
    <row r="154" spans="1:11" x14ac:dyDescent="0.3">
      <c r="A154" s="1">
        <v>45361.436795994989</v>
      </c>
      <c r="B154" t="s">
        <v>20</v>
      </c>
      <c r="C154" t="s">
        <v>32</v>
      </c>
      <c r="D154" t="s">
        <v>9</v>
      </c>
      <c r="E154" t="s">
        <v>21</v>
      </c>
      <c r="F154" t="s">
        <v>30</v>
      </c>
      <c r="G154" t="s">
        <v>5</v>
      </c>
      <c r="H154" t="str">
        <f t="shared" si="4"/>
        <v>Mar</v>
      </c>
      <c r="I154" t="s">
        <v>6</v>
      </c>
      <c r="J154" t="str">
        <f t="shared" si="5"/>
        <v>2024</v>
      </c>
      <c r="K154">
        <v>72853</v>
      </c>
    </row>
    <row r="155" spans="1:11" x14ac:dyDescent="0.3">
      <c r="A155" s="1">
        <v>45361.893617021276</v>
      </c>
      <c r="B155" t="s">
        <v>20</v>
      </c>
      <c r="C155" t="s">
        <v>32</v>
      </c>
      <c r="D155" t="s">
        <v>2</v>
      </c>
      <c r="E155" t="s">
        <v>3</v>
      </c>
      <c r="F155" t="s">
        <v>28</v>
      </c>
      <c r="G155" t="s">
        <v>36</v>
      </c>
      <c r="H155" t="str">
        <f t="shared" si="4"/>
        <v>Mar</v>
      </c>
      <c r="I155" t="s">
        <v>6</v>
      </c>
      <c r="J155" t="str">
        <f t="shared" si="5"/>
        <v>2024</v>
      </c>
      <c r="K155">
        <v>65046</v>
      </c>
    </row>
    <row r="156" spans="1:11" x14ac:dyDescent="0.3">
      <c r="A156" s="1">
        <v>45362.350438047557</v>
      </c>
      <c r="B156" t="s">
        <v>37</v>
      </c>
      <c r="C156" t="s">
        <v>23</v>
      </c>
      <c r="D156" t="s">
        <v>24</v>
      </c>
      <c r="E156" t="s">
        <v>17</v>
      </c>
      <c r="F156" t="s">
        <v>31</v>
      </c>
      <c r="G156" t="s">
        <v>36</v>
      </c>
      <c r="H156" t="str">
        <f t="shared" si="4"/>
        <v>Mar</v>
      </c>
      <c r="I156" t="s">
        <v>6</v>
      </c>
      <c r="J156" t="str">
        <f t="shared" si="5"/>
        <v>2024</v>
      </c>
      <c r="K156">
        <v>50678</v>
      </c>
    </row>
    <row r="157" spans="1:11" x14ac:dyDescent="0.3">
      <c r="A157" s="1">
        <v>45362.80725907383</v>
      </c>
      <c r="B157" t="s">
        <v>20</v>
      </c>
      <c r="C157" t="s">
        <v>23</v>
      </c>
      <c r="D157" t="s">
        <v>24</v>
      </c>
      <c r="E157" t="s">
        <v>21</v>
      </c>
      <c r="F157" t="s">
        <v>25</v>
      </c>
      <c r="G157" t="s">
        <v>15</v>
      </c>
      <c r="H157" t="str">
        <f t="shared" si="4"/>
        <v>Mar</v>
      </c>
      <c r="I157" t="s">
        <v>6</v>
      </c>
      <c r="J157" t="str">
        <f t="shared" si="5"/>
        <v>2024</v>
      </c>
      <c r="K157">
        <v>27649</v>
      </c>
    </row>
    <row r="158" spans="1:11" x14ac:dyDescent="0.3">
      <c r="A158" s="1">
        <v>45363.264080100118</v>
      </c>
      <c r="B158" t="s">
        <v>11</v>
      </c>
      <c r="C158" t="s">
        <v>12</v>
      </c>
      <c r="D158" t="s">
        <v>9</v>
      </c>
      <c r="E158" t="s">
        <v>26</v>
      </c>
      <c r="F158" t="s">
        <v>31</v>
      </c>
      <c r="G158" t="s">
        <v>5</v>
      </c>
      <c r="H158" t="str">
        <f t="shared" si="4"/>
        <v>Mar</v>
      </c>
      <c r="I158" t="s">
        <v>6</v>
      </c>
      <c r="J158" t="str">
        <f t="shared" si="5"/>
        <v>2024</v>
      </c>
      <c r="K158">
        <v>128795</v>
      </c>
    </row>
    <row r="159" spans="1:11" x14ac:dyDescent="0.3">
      <c r="A159" s="1">
        <v>45363.720901126399</v>
      </c>
      <c r="B159" t="s">
        <v>0</v>
      </c>
      <c r="C159" t="s">
        <v>12</v>
      </c>
      <c r="D159" t="s">
        <v>2</v>
      </c>
      <c r="E159" t="s">
        <v>17</v>
      </c>
      <c r="F159" t="s">
        <v>22</v>
      </c>
      <c r="G159" t="s">
        <v>36</v>
      </c>
      <c r="H159" t="str">
        <f t="shared" si="4"/>
        <v>Mar</v>
      </c>
      <c r="I159" t="s">
        <v>6</v>
      </c>
      <c r="J159" t="str">
        <f t="shared" si="5"/>
        <v>2024</v>
      </c>
      <c r="K159">
        <v>89668</v>
      </c>
    </row>
    <row r="160" spans="1:11" x14ac:dyDescent="0.3">
      <c r="A160" s="1">
        <v>45364.177722152694</v>
      </c>
      <c r="B160" t="s">
        <v>33</v>
      </c>
      <c r="C160" t="s">
        <v>32</v>
      </c>
      <c r="D160" t="s">
        <v>2</v>
      </c>
      <c r="E160" t="s">
        <v>38</v>
      </c>
      <c r="F160" t="s">
        <v>14</v>
      </c>
      <c r="G160" t="s">
        <v>36</v>
      </c>
      <c r="H160" t="str">
        <f t="shared" si="4"/>
        <v>Mar</v>
      </c>
      <c r="I160" t="s">
        <v>6</v>
      </c>
      <c r="J160" t="str">
        <f t="shared" si="5"/>
        <v>2024</v>
      </c>
      <c r="K160">
        <v>146639</v>
      </c>
    </row>
    <row r="161" spans="1:11" x14ac:dyDescent="0.3">
      <c r="A161" s="1">
        <v>45364.634543178967</v>
      </c>
      <c r="B161" t="s">
        <v>20</v>
      </c>
      <c r="C161" t="s">
        <v>7</v>
      </c>
      <c r="D161" t="s">
        <v>9</v>
      </c>
      <c r="E161" t="s">
        <v>3</v>
      </c>
      <c r="F161" t="s">
        <v>14</v>
      </c>
      <c r="G161" t="s">
        <v>19</v>
      </c>
      <c r="H161" t="str">
        <f t="shared" si="4"/>
        <v>Mar</v>
      </c>
      <c r="I161" t="s">
        <v>6</v>
      </c>
      <c r="J161" t="str">
        <f t="shared" si="5"/>
        <v>2024</v>
      </c>
      <c r="K161">
        <v>90906</v>
      </c>
    </row>
    <row r="162" spans="1:11" x14ac:dyDescent="0.3">
      <c r="A162" s="1">
        <v>45365.091364205247</v>
      </c>
      <c r="B162" t="s">
        <v>37</v>
      </c>
      <c r="C162" t="s">
        <v>8</v>
      </c>
      <c r="D162" t="s">
        <v>24</v>
      </c>
      <c r="E162" t="s">
        <v>34</v>
      </c>
      <c r="F162" t="s">
        <v>18</v>
      </c>
      <c r="G162" t="s">
        <v>36</v>
      </c>
      <c r="H162" t="str">
        <f t="shared" si="4"/>
        <v>Mar</v>
      </c>
      <c r="I162" t="s">
        <v>6</v>
      </c>
      <c r="J162" t="str">
        <f t="shared" si="5"/>
        <v>2024</v>
      </c>
      <c r="K162">
        <v>97019</v>
      </c>
    </row>
    <row r="163" spans="1:11" x14ac:dyDescent="0.3">
      <c r="A163" s="1">
        <v>45365.548185231542</v>
      </c>
      <c r="B163" t="s">
        <v>11</v>
      </c>
      <c r="C163" t="s">
        <v>23</v>
      </c>
      <c r="D163" t="s">
        <v>9</v>
      </c>
      <c r="E163" t="s">
        <v>34</v>
      </c>
      <c r="F163" t="s">
        <v>18</v>
      </c>
      <c r="G163" t="s">
        <v>19</v>
      </c>
      <c r="H163" t="str">
        <f t="shared" si="4"/>
        <v>Mar</v>
      </c>
      <c r="I163" t="s">
        <v>6</v>
      </c>
      <c r="J163" t="str">
        <f t="shared" si="5"/>
        <v>2024</v>
      </c>
      <c r="K163">
        <v>79002</v>
      </c>
    </row>
    <row r="164" spans="1:11" x14ac:dyDescent="0.3">
      <c r="A164" s="1">
        <v>45366.005006257823</v>
      </c>
      <c r="B164" t="s">
        <v>27</v>
      </c>
      <c r="C164" t="s">
        <v>7</v>
      </c>
      <c r="D164" t="s">
        <v>24</v>
      </c>
      <c r="E164" t="s">
        <v>34</v>
      </c>
      <c r="F164" t="s">
        <v>31</v>
      </c>
      <c r="G164" t="s">
        <v>5</v>
      </c>
      <c r="H164" t="str">
        <f t="shared" si="4"/>
        <v>Mar</v>
      </c>
      <c r="I164" t="s">
        <v>6</v>
      </c>
      <c r="J164" t="str">
        <f t="shared" si="5"/>
        <v>2024</v>
      </c>
      <c r="K164">
        <v>29803</v>
      </c>
    </row>
    <row r="165" spans="1:11" x14ac:dyDescent="0.3">
      <c r="A165" s="1">
        <v>45366.461827284103</v>
      </c>
      <c r="B165" t="s">
        <v>0</v>
      </c>
      <c r="C165" t="s">
        <v>16</v>
      </c>
      <c r="D165" t="s">
        <v>2</v>
      </c>
      <c r="E165" t="s">
        <v>13</v>
      </c>
      <c r="F165" t="s">
        <v>22</v>
      </c>
      <c r="G165" t="s">
        <v>5</v>
      </c>
      <c r="H165" t="str">
        <f t="shared" si="4"/>
        <v>Mar</v>
      </c>
      <c r="I165" t="s">
        <v>6</v>
      </c>
      <c r="J165" t="str">
        <f t="shared" si="5"/>
        <v>2024</v>
      </c>
      <c r="K165">
        <v>149934</v>
      </c>
    </row>
    <row r="166" spans="1:11" x14ac:dyDescent="0.3">
      <c r="A166" s="1">
        <v>45366.918648310377</v>
      </c>
      <c r="B166" t="s">
        <v>0</v>
      </c>
      <c r="C166" t="s">
        <v>23</v>
      </c>
      <c r="D166" t="s">
        <v>24</v>
      </c>
      <c r="E166" t="s">
        <v>38</v>
      </c>
      <c r="F166" t="s">
        <v>18</v>
      </c>
      <c r="G166" t="s">
        <v>5</v>
      </c>
      <c r="H166" t="str">
        <f t="shared" si="4"/>
        <v>Mar</v>
      </c>
      <c r="I166" t="s">
        <v>6</v>
      </c>
      <c r="J166" t="str">
        <f t="shared" si="5"/>
        <v>2024</v>
      </c>
      <c r="K166">
        <v>31795</v>
      </c>
    </row>
    <row r="167" spans="1:11" x14ac:dyDescent="0.3">
      <c r="A167" s="1">
        <v>45367.375469336657</v>
      </c>
      <c r="B167" t="s">
        <v>33</v>
      </c>
      <c r="C167" t="s">
        <v>23</v>
      </c>
      <c r="D167" t="s">
        <v>9</v>
      </c>
      <c r="E167" t="s">
        <v>3</v>
      </c>
      <c r="F167" t="s">
        <v>14</v>
      </c>
      <c r="G167" t="s">
        <v>29</v>
      </c>
      <c r="H167" t="str">
        <f t="shared" si="4"/>
        <v>Mar</v>
      </c>
      <c r="I167" t="s">
        <v>6</v>
      </c>
      <c r="J167" t="str">
        <f t="shared" si="5"/>
        <v>2024</v>
      </c>
      <c r="K167">
        <v>9770</v>
      </c>
    </row>
    <row r="168" spans="1:11" x14ac:dyDescent="0.3">
      <c r="A168" s="1">
        <v>45367.832290362952</v>
      </c>
      <c r="B168" t="s">
        <v>0</v>
      </c>
      <c r="C168" t="s">
        <v>12</v>
      </c>
      <c r="D168" t="s">
        <v>2</v>
      </c>
      <c r="E168" t="s">
        <v>17</v>
      </c>
      <c r="F168" t="s">
        <v>30</v>
      </c>
      <c r="G168" t="s">
        <v>5</v>
      </c>
      <c r="H168" t="str">
        <f t="shared" si="4"/>
        <v>Mar</v>
      </c>
      <c r="I168" t="s">
        <v>6</v>
      </c>
      <c r="J168" t="str">
        <f t="shared" si="5"/>
        <v>2024</v>
      </c>
      <c r="K168">
        <v>12093</v>
      </c>
    </row>
    <row r="169" spans="1:11" x14ac:dyDescent="0.3">
      <c r="A169" s="1">
        <v>45368.289111389233</v>
      </c>
      <c r="B169" t="s">
        <v>20</v>
      </c>
      <c r="C169" t="s">
        <v>8</v>
      </c>
      <c r="D169" t="s">
        <v>9</v>
      </c>
      <c r="E169" t="s">
        <v>13</v>
      </c>
      <c r="F169" t="s">
        <v>25</v>
      </c>
      <c r="G169" t="s">
        <v>36</v>
      </c>
      <c r="H169" t="str">
        <f t="shared" si="4"/>
        <v>Mar</v>
      </c>
      <c r="I169" t="s">
        <v>6</v>
      </c>
      <c r="J169" t="str">
        <f t="shared" si="5"/>
        <v>2024</v>
      </c>
      <c r="K169">
        <v>132265</v>
      </c>
    </row>
    <row r="170" spans="1:11" x14ac:dyDescent="0.3">
      <c r="A170" s="1">
        <v>45368.745932415513</v>
      </c>
      <c r="B170" t="s">
        <v>37</v>
      </c>
      <c r="C170" t="s">
        <v>8</v>
      </c>
      <c r="D170" t="s">
        <v>9</v>
      </c>
      <c r="E170" t="s">
        <v>38</v>
      </c>
      <c r="F170" t="s">
        <v>25</v>
      </c>
      <c r="G170" t="s">
        <v>15</v>
      </c>
      <c r="H170" t="str">
        <f t="shared" si="4"/>
        <v>Mar</v>
      </c>
      <c r="I170" t="s">
        <v>6</v>
      </c>
      <c r="J170" t="str">
        <f t="shared" si="5"/>
        <v>2024</v>
      </c>
      <c r="K170">
        <v>101311</v>
      </c>
    </row>
    <row r="171" spans="1:11" x14ac:dyDescent="0.3">
      <c r="A171" s="1">
        <v>45369.202753441787</v>
      </c>
      <c r="B171" t="s">
        <v>0</v>
      </c>
      <c r="C171" t="s">
        <v>1</v>
      </c>
      <c r="D171" t="s">
        <v>24</v>
      </c>
      <c r="E171" t="s">
        <v>26</v>
      </c>
      <c r="F171" t="s">
        <v>22</v>
      </c>
      <c r="G171" t="s">
        <v>19</v>
      </c>
      <c r="H171" t="str">
        <f t="shared" si="4"/>
        <v>Mar</v>
      </c>
      <c r="I171" t="s">
        <v>6</v>
      </c>
      <c r="J171" t="str">
        <f t="shared" si="5"/>
        <v>2024</v>
      </c>
      <c r="K171">
        <v>18569</v>
      </c>
    </row>
    <row r="172" spans="1:11" x14ac:dyDescent="0.3">
      <c r="A172" s="1">
        <v>45369.659574468082</v>
      </c>
      <c r="B172" t="s">
        <v>0</v>
      </c>
      <c r="C172" t="s">
        <v>1</v>
      </c>
      <c r="D172" t="s">
        <v>9</v>
      </c>
      <c r="E172" t="s">
        <v>3</v>
      </c>
      <c r="F172" t="s">
        <v>31</v>
      </c>
      <c r="G172" t="s">
        <v>29</v>
      </c>
      <c r="H172" t="str">
        <f t="shared" si="4"/>
        <v>Mar</v>
      </c>
      <c r="I172" t="s">
        <v>6</v>
      </c>
      <c r="J172" t="str">
        <f t="shared" si="5"/>
        <v>2024</v>
      </c>
      <c r="K172">
        <v>12190</v>
      </c>
    </row>
    <row r="173" spans="1:11" x14ac:dyDescent="0.3">
      <c r="A173" s="1">
        <v>45370.116395494362</v>
      </c>
      <c r="B173" t="s">
        <v>27</v>
      </c>
      <c r="C173" t="s">
        <v>1</v>
      </c>
      <c r="D173" t="s">
        <v>24</v>
      </c>
      <c r="E173" t="s">
        <v>34</v>
      </c>
      <c r="F173" t="s">
        <v>18</v>
      </c>
      <c r="G173" t="s">
        <v>5</v>
      </c>
      <c r="H173" t="str">
        <f t="shared" si="4"/>
        <v>Mar</v>
      </c>
      <c r="I173" t="s">
        <v>6</v>
      </c>
      <c r="J173" t="str">
        <f t="shared" si="5"/>
        <v>2024</v>
      </c>
      <c r="K173">
        <v>63824</v>
      </c>
    </row>
    <row r="174" spans="1:11" x14ac:dyDescent="0.3">
      <c r="A174" s="1">
        <v>45370.57321652065</v>
      </c>
      <c r="B174" t="s">
        <v>27</v>
      </c>
      <c r="C174" t="s">
        <v>1</v>
      </c>
      <c r="D174" t="s">
        <v>2</v>
      </c>
      <c r="E174" t="s">
        <v>21</v>
      </c>
      <c r="F174" t="s">
        <v>30</v>
      </c>
      <c r="G174" t="s">
        <v>5</v>
      </c>
      <c r="H174" t="str">
        <f t="shared" si="4"/>
        <v>Mar</v>
      </c>
      <c r="I174" t="s">
        <v>6</v>
      </c>
      <c r="J174" t="str">
        <f t="shared" si="5"/>
        <v>2024</v>
      </c>
      <c r="K174">
        <v>43070</v>
      </c>
    </row>
    <row r="175" spans="1:11" x14ac:dyDescent="0.3">
      <c r="A175" s="1">
        <v>45371.030037546931</v>
      </c>
      <c r="B175" t="s">
        <v>7</v>
      </c>
      <c r="C175" t="s">
        <v>16</v>
      </c>
      <c r="D175" t="s">
        <v>24</v>
      </c>
      <c r="E175" t="s">
        <v>3</v>
      </c>
      <c r="F175" t="s">
        <v>25</v>
      </c>
      <c r="G175" t="s">
        <v>15</v>
      </c>
      <c r="H175" t="str">
        <f t="shared" si="4"/>
        <v>Mar</v>
      </c>
      <c r="I175" t="s">
        <v>6</v>
      </c>
      <c r="J175" t="str">
        <f t="shared" si="5"/>
        <v>2024</v>
      </c>
      <c r="K175">
        <v>41197</v>
      </c>
    </row>
    <row r="176" spans="1:11" x14ac:dyDescent="0.3">
      <c r="A176" s="1">
        <v>45371.486858573197</v>
      </c>
      <c r="B176" t="s">
        <v>11</v>
      </c>
      <c r="C176" t="s">
        <v>16</v>
      </c>
      <c r="D176" t="s">
        <v>2</v>
      </c>
      <c r="E176" t="s">
        <v>10</v>
      </c>
      <c r="F176" t="s">
        <v>25</v>
      </c>
      <c r="G176" t="s">
        <v>15</v>
      </c>
      <c r="H176" t="str">
        <f t="shared" si="4"/>
        <v>Mar</v>
      </c>
      <c r="I176" t="s">
        <v>6</v>
      </c>
      <c r="J176" t="str">
        <f t="shared" si="5"/>
        <v>2024</v>
      </c>
      <c r="K176">
        <v>3261</v>
      </c>
    </row>
    <row r="177" spans="1:11" x14ac:dyDescent="0.3">
      <c r="A177" s="1">
        <v>45371.943679599492</v>
      </c>
      <c r="B177" t="s">
        <v>20</v>
      </c>
      <c r="C177" t="s">
        <v>23</v>
      </c>
      <c r="D177" t="s">
        <v>24</v>
      </c>
      <c r="E177" t="s">
        <v>38</v>
      </c>
      <c r="F177" t="s">
        <v>4</v>
      </c>
      <c r="G177" t="s">
        <v>29</v>
      </c>
      <c r="H177" t="str">
        <f t="shared" si="4"/>
        <v>Mar</v>
      </c>
      <c r="I177" t="s">
        <v>6</v>
      </c>
      <c r="J177" t="str">
        <f t="shared" si="5"/>
        <v>2024</v>
      </c>
      <c r="K177">
        <v>138788</v>
      </c>
    </row>
    <row r="178" spans="1:11" x14ac:dyDescent="0.3">
      <c r="A178" s="1">
        <v>45372.400500625772</v>
      </c>
      <c r="B178" t="s">
        <v>0</v>
      </c>
      <c r="C178" t="s">
        <v>32</v>
      </c>
      <c r="D178" t="s">
        <v>9</v>
      </c>
      <c r="E178" t="s">
        <v>35</v>
      </c>
      <c r="F178" t="s">
        <v>31</v>
      </c>
      <c r="G178" t="s">
        <v>19</v>
      </c>
      <c r="H178" t="str">
        <f t="shared" si="4"/>
        <v>Mar</v>
      </c>
      <c r="I178" t="s">
        <v>6</v>
      </c>
      <c r="J178" t="str">
        <f t="shared" si="5"/>
        <v>2024</v>
      </c>
      <c r="K178">
        <v>87795</v>
      </c>
    </row>
    <row r="179" spans="1:11" x14ac:dyDescent="0.3">
      <c r="A179" s="1">
        <v>45372.85732165206</v>
      </c>
      <c r="B179" t="s">
        <v>0</v>
      </c>
      <c r="C179" t="s">
        <v>12</v>
      </c>
      <c r="D179" t="s">
        <v>24</v>
      </c>
      <c r="E179" t="s">
        <v>26</v>
      </c>
      <c r="F179" t="s">
        <v>4</v>
      </c>
      <c r="G179" t="s">
        <v>5</v>
      </c>
      <c r="H179" t="str">
        <f t="shared" si="4"/>
        <v>Mar</v>
      </c>
      <c r="I179" t="s">
        <v>6</v>
      </c>
      <c r="J179" t="str">
        <f t="shared" si="5"/>
        <v>2024</v>
      </c>
      <c r="K179">
        <v>29933</v>
      </c>
    </row>
    <row r="180" spans="1:11" x14ac:dyDescent="0.3">
      <c r="A180" s="1">
        <v>45373.314142678348</v>
      </c>
      <c r="B180" t="s">
        <v>37</v>
      </c>
      <c r="C180" t="s">
        <v>12</v>
      </c>
      <c r="D180" t="s">
        <v>24</v>
      </c>
      <c r="E180" t="s">
        <v>3</v>
      </c>
      <c r="F180" t="s">
        <v>14</v>
      </c>
      <c r="G180" t="s">
        <v>29</v>
      </c>
      <c r="H180" t="str">
        <f t="shared" si="4"/>
        <v>Mar</v>
      </c>
      <c r="I180" t="s">
        <v>6</v>
      </c>
      <c r="J180" t="str">
        <f t="shared" si="5"/>
        <v>2024</v>
      </c>
      <c r="K180">
        <v>136450</v>
      </c>
    </row>
    <row r="181" spans="1:11" x14ac:dyDescent="0.3">
      <c r="A181" s="1">
        <v>45373.770963704628</v>
      </c>
      <c r="B181" t="s">
        <v>7</v>
      </c>
      <c r="C181" t="s">
        <v>1</v>
      </c>
      <c r="D181" t="s">
        <v>2</v>
      </c>
      <c r="E181" t="s">
        <v>35</v>
      </c>
      <c r="F181" t="s">
        <v>25</v>
      </c>
      <c r="G181" t="s">
        <v>36</v>
      </c>
      <c r="H181" t="str">
        <f t="shared" si="4"/>
        <v>Mar</v>
      </c>
      <c r="I181" t="s">
        <v>6</v>
      </c>
      <c r="J181" t="str">
        <f t="shared" si="5"/>
        <v>2024</v>
      </c>
      <c r="K181">
        <v>41583</v>
      </c>
    </row>
    <row r="182" spans="1:11" x14ac:dyDescent="0.3">
      <c r="A182" s="1">
        <v>45374.227784730901</v>
      </c>
      <c r="B182" t="s">
        <v>11</v>
      </c>
      <c r="C182" t="s">
        <v>23</v>
      </c>
      <c r="D182" t="s">
        <v>9</v>
      </c>
      <c r="E182" t="s">
        <v>10</v>
      </c>
      <c r="F182" t="s">
        <v>22</v>
      </c>
      <c r="G182" t="s">
        <v>36</v>
      </c>
      <c r="H182" t="str">
        <f t="shared" si="4"/>
        <v>Mar</v>
      </c>
      <c r="I182" t="s">
        <v>6</v>
      </c>
      <c r="J182" t="str">
        <f t="shared" si="5"/>
        <v>2024</v>
      </c>
      <c r="K182">
        <v>113082</v>
      </c>
    </row>
    <row r="183" spans="1:11" x14ac:dyDescent="0.3">
      <c r="A183" s="1">
        <v>45374.684605757189</v>
      </c>
      <c r="B183" t="s">
        <v>7</v>
      </c>
      <c r="C183" t="s">
        <v>7</v>
      </c>
      <c r="D183" t="s">
        <v>24</v>
      </c>
      <c r="E183" t="s">
        <v>17</v>
      </c>
      <c r="F183" t="s">
        <v>28</v>
      </c>
      <c r="G183" t="s">
        <v>29</v>
      </c>
      <c r="H183" t="str">
        <f t="shared" si="4"/>
        <v>Mar</v>
      </c>
      <c r="I183" t="s">
        <v>6</v>
      </c>
      <c r="J183" t="str">
        <f t="shared" si="5"/>
        <v>2024</v>
      </c>
      <c r="K183">
        <v>86371</v>
      </c>
    </row>
    <row r="184" spans="1:11" x14ac:dyDescent="0.3">
      <c r="A184" s="1">
        <v>45375.14142678347</v>
      </c>
      <c r="B184" t="s">
        <v>33</v>
      </c>
      <c r="C184" t="s">
        <v>32</v>
      </c>
      <c r="D184" t="s">
        <v>9</v>
      </c>
      <c r="E184" t="s">
        <v>21</v>
      </c>
      <c r="F184" t="s">
        <v>28</v>
      </c>
      <c r="G184" t="s">
        <v>5</v>
      </c>
      <c r="H184" t="str">
        <f t="shared" si="4"/>
        <v>Mar</v>
      </c>
      <c r="I184" t="s">
        <v>6</v>
      </c>
      <c r="J184" t="str">
        <f t="shared" si="5"/>
        <v>2024</v>
      </c>
      <c r="K184">
        <v>112032</v>
      </c>
    </row>
    <row r="185" spans="1:11" x14ac:dyDescent="0.3">
      <c r="A185" s="1">
        <v>45375.598247809758</v>
      </c>
      <c r="B185" t="s">
        <v>11</v>
      </c>
      <c r="C185" t="s">
        <v>23</v>
      </c>
      <c r="D185" t="s">
        <v>24</v>
      </c>
      <c r="E185" t="s">
        <v>35</v>
      </c>
      <c r="F185" t="s">
        <v>30</v>
      </c>
      <c r="G185" t="s">
        <v>29</v>
      </c>
      <c r="H185" t="str">
        <f t="shared" si="4"/>
        <v>Mar</v>
      </c>
      <c r="I185" t="s">
        <v>6</v>
      </c>
      <c r="J185" t="str">
        <f t="shared" si="5"/>
        <v>2024</v>
      </c>
      <c r="K185">
        <v>43604</v>
      </c>
    </row>
    <row r="186" spans="1:11" x14ac:dyDescent="0.3">
      <c r="A186" s="1">
        <v>45376.055068836038</v>
      </c>
      <c r="B186" t="s">
        <v>0</v>
      </c>
      <c r="C186" t="s">
        <v>32</v>
      </c>
      <c r="D186" t="s">
        <v>24</v>
      </c>
      <c r="E186" t="s">
        <v>38</v>
      </c>
      <c r="F186" t="s">
        <v>25</v>
      </c>
      <c r="G186" t="s">
        <v>5</v>
      </c>
      <c r="H186" t="str">
        <f t="shared" si="4"/>
        <v>Mar</v>
      </c>
      <c r="I186" t="s">
        <v>6</v>
      </c>
      <c r="J186" t="str">
        <f t="shared" si="5"/>
        <v>2024</v>
      </c>
      <c r="K186">
        <v>96074</v>
      </c>
    </row>
    <row r="187" spans="1:11" x14ac:dyDescent="0.3">
      <c r="A187" s="1">
        <v>45376.511889862333</v>
      </c>
      <c r="B187" t="s">
        <v>0</v>
      </c>
      <c r="C187" t="s">
        <v>32</v>
      </c>
      <c r="D187" t="s">
        <v>9</v>
      </c>
      <c r="E187" t="s">
        <v>34</v>
      </c>
      <c r="F187" t="s">
        <v>25</v>
      </c>
      <c r="G187" t="s">
        <v>15</v>
      </c>
      <c r="H187" t="str">
        <f t="shared" si="4"/>
        <v>Mar</v>
      </c>
      <c r="I187" t="s">
        <v>6</v>
      </c>
      <c r="J187" t="str">
        <f t="shared" si="5"/>
        <v>2024</v>
      </c>
      <c r="K187">
        <v>74869</v>
      </c>
    </row>
    <row r="188" spans="1:11" x14ac:dyDescent="0.3">
      <c r="A188" s="1">
        <v>45376.968710888599</v>
      </c>
      <c r="B188" t="s">
        <v>11</v>
      </c>
      <c r="C188" t="s">
        <v>32</v>
      </c>
      <c r="D188" t="s">
        <v>24</v>
      </c>
      <c r="E188" t="s">
        <v>10</v>
      </c>
      <c r="F188" t="s">
        <v>14</v>
      </c>
      <c r="G188" t="s">
        <v>29</v>
      </c>
      <c r="H188" t="str">
        <f t="shared" si="4"/>
        <v>Mar</v>
      </c>
      <c r="I188" t="s">
        <v>6</v>
      </c>
      <c r="J188" t="str">
        <f t="shared" si="5"/>
        <v>2024</v>
      </c>
      <c r="K188">
        <v>6410</v>
      </c>
    </row>
    <row r="189" spans="1:11" x14ac:dyDescent="0.3">
      <c r="A189" s="1">
        <v>45377.425531914887</v>
      </c>
      <c r="B189" t="s">
        <v>0</v>
      </c>
      <c r="C189" t="s">
        <v>23</v>
      </c>
      <c r="D189" t="s">
        <v>9</v>
      </c>
      <c r="E189" t="s">
        <v>21</v>
      </c>
      <c r="F189" t="s">
        <v>25</v>
      </c>
      <c r="G189" t="s">
        <v>5</v>
      </c>
      <c r="H189" t="str">
        <f t="shared" si="4"/>
        <v>Mar</v>
      </c>
      <c r="I189" t="s">
        <v>6</v>
      </c>
      <c r="J189" t="str">
        <f t="shared" si="5"/>
        <v>2024</v>
      </c>
      <c r="K189">
        <v>84375</v>
      </c>
    </row>
    <row r="190" spans="1:11" x14ac:dyDescent="0.3">
      <c r="A190" s="1">
        <v>45377.882352941167</v>
      </c>
      <c r="B190" t="s">
        <v>20</v>
      </c>
      <c r="C190" t="s">
        <v>1</v>
      </c>
      <c r="D190" t="s">
        <v>24</v>
      </c>
      <c r="E190" t="s">
        <v>26</v>
      </c>
      <c r="F190" t="s">
        <v>22</v>
      </c>
      <c r="G190" t="s">
        <v>29</v>
      </c>
      <c r="H190" t="str">
        <f t="shared" si="4"/>
        <v>Mar</v>
      </c>
      <c r="I190" t="s">
        <v>6</v>
      </c>
      <c r="J190" t="str">
        <f t="shared" si="5"/>
        <v>2024</v>
      </c>
      <c r="K190">
        <v>97055</v>
      </c>
    </row>
    <row r="191" spans="1:11" x14ac:dyDescent="0.3">
      <c r="A191" s="1">
        <v>45378.339173967463</v>
      </c>
      <c r="B191" t="s">
        <v>11</v>
      </c>
      <c r="C191" t="s">
        <v>12</v>
      </c>
      <c r="D191" t="s">
        <v>2</v>
      </c>
      <c r="E191" t="s">
        <v>34</v>
      </c>
      <c r="F191" t="s">
        <v>4</v>
      </c>
      <c r="G191" t="s">
        <v>29</v>
      </c>
      <c r="H191" t="str">
        <f t="shared" si="4"/>
        <v>Mar</v>
      </c>
      <c r="I191" t="s">
        <v>6</v>
      </c>
      <c r="J191" t="str">
        <f t="shared" si="5"/>
        <v>2024</v>
      </c>
      <c r="K191">
        <v>138868</v>
      </c>
    </row>
    <row r="192" spans="1:11" x14ac:dyDescent="0.3">
      <c r="A192" s="1">
        <v>45378.795994993743</v>
      </c>
      <c r="B192" t="s">
        <v>7</v>
      </c>
      <c r="C192" t="s">
        <v>12</v>
      </c>
      <c r="D192" t="s">
        <v>9</v>
      </c>
      <c r="E192" t="s">
        <v>3</v>
      </c>
      <c r="F192" t="s">
        <v>25</v>
      </c>
      <c r="G192" t="s">
        <v>5</v>
      </c>
      <c r="H192" t="str">
        <f t="shared" si="4"/>
        <v>Mar</v>
      </c>
      <c r="I192" t="s">
        <v>6</v>
      </c>
      <c r="J192" t="str">
        <f t="shared" si="5"/>
        <v>2024</v>
      </c>
      <c r="K192">
        <v>87716</v>
      </c>
    </row>
    <row r="193" spans="1:11" x14ac:dyDescent="0.3">
      <c r="A193" s="1">
        <v>45379.252816020024</v>
      </c>
      <c r="B193" t="s">
        <v>11</v>
      </c>
      <c r="C193" t="s">
        <v>1</v>
      </c>
      <c r="D193" t="s">
        <v>24</v>
      </c>
      <c r="E193" t="s">
        <v>35</v>
      </c>
      <c r="F193" t="s">
        <v>25</v>
      </c>
      <c r="G193" t="s">
        <v>5</v>
      </c>
      <c r="H193" t="str">
        <f t="shared" si="4"/>
        <v>Mar</v>
      </c>
      <c r="I193" t="s">
        <v>6</v>
      </c>
      <c r="J193" t="str">
        <f t="shared" si="5"/>
        <v>2024</v>
      </c>
      <c r="K193">
        <v>55245</v>
      </c>
    </row>
    <row r="194" spans="1:11" x14ac:dyDescent="0.3">
      <c r="A194" s="1">
        <v>45379.709637046311</v>
      </c>
      <c r="B194" t="s">
        <v>0</v>
      </c>
      <c r="C194" t="s">
        <v>32</v>
      </c>
      <c r="D194" t="s">
        <v>24</v>
      </c>
      <c r="E194" t="s">
        <v>21</v>
      </c>
      <c r="F194" t="s">
        <v>14</v>
      </c>
      <c r="G194" t="s">
        <v>19</v>
      </c>
      <c r="H194" t="str">
        <f t="shared" si="4"/>
        <v>Mar</v>
      </c>
      <c r="I194" t="s">
        <v>6</v>
      </c>
      <c r="J194" t="str">
        <f t="shared" si="5"/>
        <v>2024</v>
      </c>
      <c r="K194">
        <v>44056</v>
      </c>
    </row>
    <row r="195" spans="1:11" x14ac:dyDescent="0.3">
      <c r="A195" s="1">
        <v>45380.166458072577</v>
      </c>
      <c r="B195" t="s">
        <v>20</v>
      </c>
      <c r="C195" t="s">
        <v>7</v>
      </c>
      <c r="D195" t="s">
        <v>2</v>
      </c>
      <c r="E195" t="s">
        <v>13</v>
      </c>
      <c r="F195" t="s">
        <v>31</v>
      </c>
      <c r="G195" t="s">
        <v>29</v>
      </c>
      <c r="H195" t="str">
        <f t="shared" ref="H195:H258" si="6">TEXT(A195,"mmm")</f>
        <v>Mar</v>
      </c>
      <c r="I195" t="s">
        <v>6</v>
      </c>
      <c r="J195" t="str">
        <f t="shared" ref="J195:J258" si="7">TEXT(A195,"yyyy")</f>
        <v>2024</v>
      </c>
      <c r="K195">
        <v>149781</v>
      </c>
    </row>
    <row r="196" spans="1:11" x14ac:dyDescent="0.3">
      <c r="A196" s="1">
        <v>45380.623279098872</v>
      </c>
      <c r="B196" t="s">
        <v>20</v>
      </c>
      <c r="C196" t="s">
        <v>8</v>
      </c>
      <c r="D196" t="s">
        <v>9</v>
      </c>
      <c r="E196" t="s">
        <v>17</v>
      </c>
      <c r="F196" t="s">
        <v>18</v>
      </c>
      <c r="G196" t="s">
        <v>36</v>
      </c>
      <c r="H196" t="str">
        <f t="shared" si="6"/>
        <v>Mar</v>
      </c>
      <c r="I196" t="s">
        <v>6</v>
      </c>
      <c r="J196" t="str">
        <f t="shared" si="7"/>
        <v>2024</v>
      </c>
      <c r="K196">
        <v>59557</v>
      </c>
    </row>
    <row r="197" spans="1:11" x14ac:dyDescent="0.3">
      <c r="A197" s="1">
        <v>45381.080100125153</v>
      </c>
      <c r="B197" t="s">
        <v>33</v>
      </c>
      <c r="C197" t="s">
        <v>23</v>
      </c>
      <c r="D197" t="s">
        <v>24</v>
      </c>
      <c r="E197" t="s">
        <v>17</v>
      </c>
      <c r="F197" t="s">
        <v>31</v>
      </c>
      <c r="G197" t="s">
        <v>29</v>
      </c>
      <c r="H197" t="str">
        <f t="shared" si="6"/>
        <v>Mar</v>
      </c>
      <c r="I197" t="s">
        <v>6</v>
      </c>
      <c r="J197" t="str">
        <f t="shared" si="7"/>
        <v>2024</v>
      </c>
      <c r="K197">
        <v>18543</v>
      </c>
    </row>
    <row r="198" spans="1:11" x14ac:dyDescent="0.3">
      <c r="A198" s="1">
        <v>45381.536921151433</v>
      </c>
      <c r="B198" t="s">
        <v>7</v>
      </c>
      <c r="C198" t="s">
        <v>8</v>
      </c>
      <c r="D198" t="s">
        <v>2</v>
      </c>
      <c r="E198" t="s">
        <v>10</v>
      </c>
      <c r="F198" t="s">
        <v>14</v>
      </c>
      <c r="G198" t="s">
        <v>29</v>
      </c>
      <c r="H198" t="str">
        <f t="shared" si="6"/>
        <v>Mar</v>
      </c>
      <c r="I198" t="s">
        <v>6</v>
      </c>
      <c r="J198" t="str">
        <f t="shared" si="7"/>
        <v>2024</v>
      </c>
      <c r="K198">
        <v>97038</v>
      </c>
    </row>
    <row r="199" spans="1:11" x14ac:dyDescent="0.3">
      <c r="A199" s="1">
        <v>45381.993742177721</v>
      </c>
      <c r="B199" t="s">
        <v>27</v>
      </c>
      <c r="C199" t="s">
        <v>1</v>
      </c>
      <c r="D199" t="s">
        <v>24</v>
      </c>
      <c r="E199" t="s">
        <v>26</v>
      </c>
      <c r="F199" t="s">
        <v>31</v>
      </c>
      <c r="G199" t="s">
        <v>5</v>
      </c>
      <c r="H199" t="str">
        <f t="shared" si="6"/>
        <v>Mar</v>
      </c>
      <c r="I199" t="s">
        <v>6</v>
      </c>
      <c r="J199" t="str">
        <f t="shared" si="7"/>
        <v>2024</v>
      </c>
      <c r="K199">
        <v>148796</v>
      </c>
    </row>
    <row r="200" spans="1:11" x14ac:dyDescent="0.3">
      <c r="A200" s="1">
        <v>45382.450563204002</v>
      </c>
      <c r="B200" t="s">
        <v>27</v>
      </c>
      <c r="C200" t="s">
        <v>7</v>
      </c>
      <c r="D200" t="s">
        <v>9</v>
      </c>
      <c r="E200" t="s">
        <v>10</v>
      </c>
      <c r="F200" t="s">
        <v>14</v>
      </c>
      <c r="G200" t="s">
        <v>29</v>
      </c>
      <c r="H200" t="str">
        <f t="shared" si="6"/>
        <v>Mar</v>
      </c>
      <c r="I200" t="s">
        <v>6</v>
      </c>
      <c r="J200" t="str">
        <f t="shared" si="7"/>
        <v>2024</v>
      </c>
      <c r="K200">
        <v>4828</v>
      </c>
    </row>
    <row r="201" spans="1:11" x14ac:dyDescent="0.3">
      <c r="A201" s="1">
        <v>45382.907384230282</v>
      </c>
      <c r="B201" t="s">
        <v>11</v>
      </c>
      <c r="C201" t="s">
        <v>23</v>
      </c>
      <c r="D201" t="s">
        <v>24</v>
      </c>
      <c r="E201" t="s">
        <v>13</v>
      </c>
      <c r="F201" t="s">
        <v>22</v>
      </c>
      <c r="G201" t="s">
        <v>29</v>
      </c>
      <c r="H201" t="str">
        <f t="shared" si="6"/>
        <v>Mar</v>
      </c>
      <c r="I201" t="s">
        <v>6</v>
      </c>
      <c r="J201" t="str">
        <f t="shared" si="7"/>
        <v>2024</v>
      </c>
      <c r="K201">
        <v>117656</v>
      </c>
    </row>
    <row r="202" spans="1:11" x14ac:dyDescent="0.3">
      <c r="A202" s="1">
        <v>45383.364205256563</v>
      </c>
      <c r="B202" t="s">
        <v>33</v>
      </c>
      <c r="C202" t="s">
        <v>1</v>
      </c>
      <c r="D202" t="s">
        <v>24</v>
      </c>
      <c r="E202" t="s">
        <v>38</v>
      </c>
      <c r="F202" t="s">
        <v>30</v>
      </c>
      <c r="G202" t="s">
        <v>36</v>
      </c>
      <c r="H202" t="str">
        <f t="shared" si="6"/>
        <v>Apr</v>
      </c>
      <c r="I202" t="s">
        <v>39</v>
      </c>
      <c r="J202" t="str">
        <f t="shared" si="7"/>
        <v>2024</v>
      </c>
      <c r="K202">
        <v>18087</v>
      </c>
    </row>
    <row r="203" spans="1:11" x14ac:dyDescent="0.3">
      <c r="A203" s="1">
        <v>45383.821026282851</v>
      </c>
      <c r="B203" t="s">
        <v>37</v>
      </c>
      <c r="C203" t="s">
        <v>32</v>
      </c>
      <c r="D203" t="s">
        <v>24</v>
      </c>
      <c r="E203" t="s">
        <v>26</v>
      </c>
      <c r="F203" t="s">
        <v>25</v>
      </c>
      <c r="G203" t="s">
        <v>5</v>
      </c>
      <c r="H203" t="str">
        <f t="shared" si="6"/>
        <v>Apr</v>
      </c>
      <c r="I203" t="s">
        <v>39</v>
      </c>
      <c r="J203" t="str">
        <f t="shared" si="7"/>
        <v>2024</v>
      </c>
      <c r="K203">
        <v>144677</v>
      </c>
    </row>
    <row r="204" spans="1:11" x14ac:dyDescent="0.3">
      <c r="A204" s="1">
        <v>45384.277847309131</v>
      </c>
      <c r="B204" t="s">
        <v>11</v>
      </c>
      <c r="C204" t="s">
        <v>12</v>
      </c>
      <c r="D204" t="s">
        <v>24</v>
      </c>
      <c r="E204" t="s">
        <v>38</v>
      </c>
      <c r="F204" t="s">
        <v>14</v>
      </c>
      <c r="G204" t="s">
        <v>29</v>
      </c>
      <c r="H204" t="str">
        <f t="shared" si="6"/>
        <v>Apr</v>
      </c>
      <c r="I204" t="s">
        <v>39</v>
      </c>
      <c r="J204" t="str">
        <f t="shared" si="7"/>
        <v>2024</v>
      </c>
      <c r="K204">
        <v>32337</v>
      </c>
    </row>
    <row r="205" spans="1:11" x14ac:dyDescent="0.3">
      <c r="A205" s="1">
        <v>45384.734668335419</v>
      </c>
      <c r="B205" t="s">
        <v>33</v>
      </c>
      <c r="C205" t="s">
        <v>8</v>
      </c>
      <c r="D205" t="s">
        <v>2</v>
      </c>
      <c r="E205" t="s">
        <v>26</v>
      </c>
      <c r="F205" t="s">
        <v>14</v>
      </c>
      <c r="G205" t="s">
        <v>15</v>
      </c>
      <c r="H205" t="str">
        <f t="shared" si="6"/>
        <v>Apr</v>
      </c>
      <c r="I205" t="s">
        <v>39</v>
      </c>
      <c r="J205" t="str">
        <f t="shared" si="7"/>
        <v>2024</v>
      </c>
      <c r="K205">
        <v>137554</v>
      </c>
    </row>
    <row r="206" spans="1:11" x14ac:dyDescent="0.3">
      <c r="A206" s="1">
        <v>45385.191489361699</v>
      </c>
      <c r="B206" t="s">
        <v>7</v>
      </c>
      <c r="C206" t="s">
        <v>16</v>
      </c>
      <c r="D206" t="s">
        <v>2</v>
      </c>
      <c r="E206" t="s">
        <v>26</v>
      </c>
      <c r="F206" t="s">
        <v>18</v>
      </c>
      <c r="G206" t="s">
        <v>19</v>
      </c>
      <c r="H206" t="str">
        <f t="shared" si="6"/>
        <v>Apr</v>
      </c>
      <c r="I206" t="s">
        <v>39</v>
      </c>
      <c r="J206" t="str">
        <f t="shared" si="7"/>
        <v>2024</v>
      </c>
      <c r="K206">
        <v>66333</v>
      </c>
    </row>
    <row r="207" spans="1:11" x14ac:dyDescent="0.3">
      <c r="A207" s="1">
        <v>45385.648310387973</v>
      </c>
      <c r="B207" t="s">
        <v>7</v>
      </c>
      <c r="C207" t="s">
        <v>16</v>
      </c>
      <c r="D207" t="s">
        <v>9</v>
      </c>
      <c r="E207" t="s">
        <v>13</v>
      </c>
      <c r="F207" t="s">
        <v>14</v>
      </c>
      <c r="G207" t="s">
        <v>36</v>
      </c>
      <c r="H207" t="str">
        <f t="shared" si="6"/>
        <v>Apr</v>
      </c>
      <c r="I207" t="s">
        <v>39</v>
      </c>
      <c r="J207" t="str">
        <f t="shared" si="7"/>
        <v>2024</v>
      </c>
      <c r="K207">
        <v>137535</v>
      </c>
    </row>
    <row r="208" spans="1:11" x14ac:dyDescent="0.3">
      <c r="A208" s="1">
        <v>45386.105131414261</v>
      </c>
      <c r="B208" t="s">
        <v>7</v>
      </c>
      <c r="C208" t="s">
        <v>7</v>
      </c>
      <c r="D208" t="s">
        <v>2</v>
      </c>
      <c r="E208" t="s">
        <v>3</v>
      </c>
      <c r="F208" t="s">
        <v>28</v>
      </c>
      <c r="G208" t="s">
        <v>29</v>
      </c>
      <c r="H208" t="str">
        <f t="shared" si="6"/>
        <v>Apr</v>
      </c>
      <c r="I208" t="s">
        <v>39</v>
      </c>
      <c r="J208" t="str">
        <f t="shared" si="7"/>
        <v>2024</v>
      </c>
      <c r="K208">
        <v>71448</v>
      </c>
    </row>
    <row r="209" spans="1:11" x14ac:dyDescent="0.3">
      <c r="A209" s="1">
        <v>45386.561952440541</v>
      </c>
      <c r="B209" t="s">
        <v>7</v>
      </c>
      <c r="C209" t="s">
        <v>32</v>
      </c>
      <c r="D209" t="s">
        <v>2</v>
      </c>
      <c r="E209" t="s">
        <v>13</v>
      </c>
      <c r="F209" t="s">
        <v>30</v>
      </c>
      <c r="G209" t="s">
        <v>15</v>
      </c>
      <c r="H209" t="str">
        <f t="shared" si="6"/>
        <v>Apr</v>
      </c>
      <c r="I209" t="s">
        <v>39</v>
      </c>
      <c r="J209" t="str">
        <f t="shared" si="7"/>
        <v>2024</v>
      </c>
      <c r="K209">
        <v>5648</v>
      </c>
    </row>
    <row r="210" spans="1:11" x14ac:dyDescent="0.3">
      <c r="A210" s="1">
        <v>45387.018773466829</v>
      </c>
      <c r="B210" t="s">
        <v>7</v>
      </c>
      <c r="C210" t="s">
        <v>8</v>
      </c>
      <c r="D210" t="s">
        <v>9</v>
      </c>
      <c r="E210" t="s">
        <v>26</v>
      </c>
      <c r="F210" t="s">
        <v>25</v>
      </c>
      <c r="G210" t="s">
        <v>29</v>
      </c>
      <c r="H210" t="str">
        <f t="shared" si="6"/>
        <v>Apr</v>
      </c>
      <c r="I210" t="s">
        <v>39</v>
      </c>
      <c r="J210" t="str">
        <f t="shared" si="7"/>
        <v>2024</v>
      </c>
      <c r="K210">
        <v>131576</v>
      </c>
    </row>
    <row r="211" spans="1:11" x14ac:dyDescent="0.3">
      <c r="A211" s="1">
        <v>45387.475594493117</v>
      </c>
      <c r="B211" t="s">
        <v>33</v>
      </c>
      <c r="C211" t="s">
        <v>32</v>
      </c>
      <c r="D211" t="s">
        <v>2</v>
      </c>
      <c r="E211" t="s">
        <v>21</v>
      </c>
      <c r="F211" t="s">
        <v>25</v>
      </c>
      <c r="G211" t="s">
        <v>29</v>
      </c>
      <c r="H211" t="str">
        <f t="shared" si="6"/>
        <v>Apr</v>
      </c>
      <c r="I211" t="s">
        <v>39</v>
      </c>
      <c r="J211" t="str">
        <f t="shared" si="7"/>
        <v>2024</v>
      </c>
      <c r="K211">
        <v>34623</v>
      </c>
    </row>
    <row r="212" spans="1:11" x14ac:dyDescent="0.3">
      <c r="A212" s="1">
        <v>45387.932415519397</v>
      </c>
      <c r="B212" t="s">
        <v>33</v>
      </c>
      <c r="C212" t="s">
        <v>8</v>
      </c>
      <c r="D212" t="s">
        <v>2</v>
      </c>
      <c r="E212" t="s">
        <v>38</v>
      </c>
      <c r="F212" t="s">
        <v>18</v>
      </c>
      <c r="G212" t="s">
        <v>5</v>
      </c>
      <c r="H212" t="str">
        <f t="shared" si="6"/>
        <v>Apr</v>
      </c>
      <c r="I212" t="s">
        <v>39</v>
      </c>
      <c r="J212" t="str">
        <f t="shared" si="7"/>
        <v>2024</v>
      </c>
      <c r="K212">
        <v>36634</v>
      </c>
    </row>
    <row r="213" spans="1:11" x14ac:dyDescent="0.3">
      <c r="A213" s="1">
        <v>45388.38923654567</v>
      </c>
      <c r="B213" t="s">
        <v>20</v>
      </c>
      <c r="C213" t="s">
        <v>7</v>
      </c>
      <c r="D213" t="s">
        <v>9</v>
      </c>
      <c r="E213" t="s">
        <v>13</v>
      </c>
      <c r="F213" t="s">
        <v>22</v>
      </c>
      <c r="G213" t="s">
        <v>5</v>
      </c>
      <c r="H213" t="str">
        <f t="shared" si="6"/>
        <v>Apr</v>
      </c>
      <c r="I213" t="s">
        <v>39</v>
      </c>
      <c r="J213" t="str">
        <f t="shared" si="7"/>
        <v>2024</v>
      </c>
      <c r="K213">
        <v>115598</v>
      </c>
    </row>
    <row r="214" spans="1:11" x14ac:dyDescent="0.3">
      <c r="A214" s="1">
        <v>45388.846057571958</v>
      </c>
      <c r="B214" t="s">
        <v>27</v>
      </c>
      <c r="C214" t="s">
        <v>7</v>
      </c>
      <c r="D214" t="s">
        <v>9</v>
      </c>
      <c r="E214" t="s">
        <v>3</v>
      </c>
      <c r="F214" t="s">
        <v>25</v>
      </c>
      <c r="G214" t="s">
        <v>5</v>
      </c>
      <c r="H214" t="str">
        <f t="shared" si="6"/>
        <v>Apr</v>
      </c>
      <c r="I214" t="s">
        <v>39</v>
      </c>
      <c r="J214" t="str">
        <f t="shared" si="7"/>
        <v>2024</v>
      </c>
      <c r="K214">
        <v>50334</v>
      </c>
    </row>
    <row r="215" spans="1:11" x14ac:dyDescent="0.3">
      <c r="A215" s="1">
        <v>45389.302878598239</v>
      </c>
      <c r="B215" t="s">
        <v>0</v>
      </c>
      <c r="C215" t="s">
        <v>16</v>
      </c>
      <c r="D215" t="s">
        <v>9</v>
      </c>
      <c r="E215" t="s">
        <v>35</v>
      </c>
      <c r="F215" t="s">
        <v>28</v>
      </c>
      <c r="G215" t="s">
        <v>15</v>
      </c>
      <c r="H215" t="str">
        <f t="shared" si="6"/>
        <v>Apr</v>
      </c>
      <c r="I215" t="s">
        <v>39</v>
      </c>
      <c r="J215" t="str">
        <f t="shared" si="7"/>
        <v>2024</v>
      </c>
      <c r="K215">
        <v>69648</v>
      </c>
    </row>
    <row r="216" spans="1:11" x14ac:dyDescent="0.3">
      <c r="A216" s="1">
        <v>45389.759699624527</v>
      </c>
      <c r="B216" t="s">
        <v>7</v>
      </c>
      <c r="C216" t="s">
        <v>32</v>
      </c>
      <c r="D216" t="s">
        <v>24</v>
      </c>
      <c r="E216" t="s">
        <v>10</v>
      </c>
      <c r="F216" t="s">
        <v>25</v>
      </c>
      <c r="G216" t="s">
        <v>29</v>
      </c>
      <c r="H216" t="str">
        <f t="shared" si="6"/>
        <v>Apr</v>
      </c>
      <c r="I216" t="s">
        <v>39</v>
      </c>
      <c r="J216" t="str">
        <f t="shared" si="7"/>
        <v>2024</v>
      </c>
      <c r="K216">
        <v>23054</v>
      </c>
    </row>
    <row r="217" spans="1:11" x14ac:dyDescent="0.3">
      <c r="A217" s="1">
        <v>45390.216520650807</v>
      </c>
      <c r="B217" t="s">
        <v>37</v>
      </c>
      <c r="C217" t="s">
        <v>23</v>
      </c>
      <c r="D217" t="s">
        <v>24</v>
      </c>
      <c r="E217" t="s">
        <v>26</v>
      </c>
      <c r="F217" t="s">
        <v>28</v>
      </c>
      <c r="G217" t="s">
        <v>19</v>
      </c>
      <c r="H217" t="str">
        <f t="shared" si="6"/>
        <v>Apr</v>
      </c>
      <c r="I217" t="s">
        <v>39</v>
      </c>
      <c r="J217" t="str">
        <f t="shared" si="7"/>
        <v>2024</v>
      </c>
      <c r="K217">
        <v>71028</v>
      </c>
    </row>
    <row r="218" spans="1:11" x14ac:dyDescent="0.3">
      <c r="A218" s="1">
        <v>45390.673341677088</v>
      </c>
      <c r="B218" t="s">
        <v>0</v>
      </c>
      <c r="C218" t="s">
        <v>16</v>
      </c>
      <c r="D218" t="s">
        <v>9</v>
      </c>
      <c r="E218" t="s">
        <v>35</v>
      </c>
      <c r="F218" t="s">
        <v>30</v>
      </c>
      <c r="G218" t="s">
        <v>36</v>
      </c>
      <c r="H218" t="str">
        <f t="shared" si="6"/>
        <v>Apr</v>
      </c>
      <c r="I218" t="s">
        <v>39</v>
      </c>
      <c r="J218" t="str">
        <f t="shared" si="7"/>
        <v>2024</v>
      </c>
      <c r="K218">
        <v>23207</v>
      </c>
    </row>
    <row r="219" spans="1:11" x14ac:dyDescent="0.3">
      <c r="A219" s="1">
        <v>45391.130162703368</v>
      </c>
      <c r="B219" t="s">
        <v>33</v>
      </c>
      <c r="C219" t="s">
        <v>32</v>
      </c>
      <c r="D219" t="s">
        <v>9</v>
      </c>
      <c r="E219" t="s">
        <v>17</v>
      </c>
      <c r="F219" t="s">
        <v>30</v>
      </c>
      <c r="G219" t="s">
        <v>5</v>
      </c>
      <c r="H219" t="str">
        <f t="shared" si="6"/>
        <v>Apr</v>
      </c>
      <c r="I219" t="s">
        <v>39</v>
      </c>
      <c r="J219" t="str">
        <f t="shared" si="7"/>
        <v>2024</v>
      </c>
      <c r="K219">
        <v>82554</v>
      </c>
    </row>
    <row r="220" spans="1:11" x14ac:dyDescent="0.3">
      <c r="A220" s="1">
        <v>45391.586983729663</v>
      </c>
      <c r="B220" t="s">
        <v>37</v>
      </c>
      <c r="C220" t="s">
        <v>16</v>
      </c>
      <c r="D220" t="s">
        <v>9</v>
      </c>
      <c r="E220" t="s">
        <v>34</v>
      </c>
      <c r="F220" t="s">
        <v>4</v>
      </c>
      <c r="G220" t="s">
        <v>5</v>
      </c>
      <c r="H220" t="str">
        <f t="shared" si="6"/>
        <v>Apr</v>
      </c>
      <c r="I220" t="s">
        <v>39</v>
      </c>
      <c r="J220" t="str">
        <f t="shared" si="7"/>
        <v>2024</v>
      </c>
      <c r="K220">
        <v>84276</v>
      </c>
    </row>
    <row r="221" spans="1:11" x14ac:dyDescent="0.3">
      <c r="A221" s="1">
        <v>45392.043804755936</v>
      </c>
      <c r="B221" t="s">
        <v>37</v>
      </c>
      <c r="C221" t="s">
        <v>23</v>
      </c>
      <c r="D221" t="s">
        <v>24</v>
      </c>
      <c r="E221" t="s">
        <v>3</v>
      </c>
      <c r="F221" t="s">
        <v>4</v>
      </c>
      <c r="G221" t="s">
        <v>29</v>
      </c>
      <c r="H221" t="str">
        <f t="shared" si="6"/>
        <v>Apr</v>
      </c>
      <c r="I221" t="s">
        <v>39</v>
      </c>
      <c r="J221" t="str">
        <f t="shared" si="7"/>
        <v>2024</v>
      </c>
      <c r="K221">
        <v>53781</v>
      </c>
    </row>
    <row r="222" spans="1:11" x14ac:dyDescent="0.3">
      <c r="A222" s="1">
        <v>45392.500625782217</v>
      </c>
      <c r="B222" t="s">
        <v>37</v>
      </c>
      <c r="C222" t="s">
        <v>12</v>
      </c>
      <c r="D222" t="s">
        <v>24</v>
      </c>
      <c r="E222" t="s">
        <v>34</v>
      </c>
      <c r="F222" t="s">
        <v>28</v>
      </c>
      <c r="G222" t="s">
        <v>29</v>
      </c>
      <c r="H222" t="str">
        <f t="shared" si="6"/>
        <v>Apr</v>
      </c>
      <c r="I222" t="s">
        <v>39</v>
      </c>
      <c r="J222" t="str">
        <f t="shared" si="7"/>
        <v>2024</v>
      </c>
      <c r="K222">
        <v>62035</v>
      </c>
    </row>
    <row r="223" spans="1:11" x14ac:dyDescent="0.3">
      <c r="A223" s="1">
        <v>45392.957446808497</v>
      </c>
      <c r="B223" t="s">
        <v>20</v>
      </c>
      <c r="C223" t="s">
        <v>12</v>
      </c>
      <c r="D223" t="s">
        <v>2</v>
      </c>
      <c r="E223" t="s">
        <v>3</v>
      </c>
      <c r="F223" t="s">
        <v>22</v>
      </c>
      <c r="G223" t="s">
        <v>15</v>
      </c>
      <c r="H223" t="str">
        <f t="shared" si="6"/>
        <v>Apr</v>
      </c>
      <c r="I223" t="s">
        <v>39</v>
      </c>
      <c r="J223" t="str">
        <f t="shared" si="7"/>
        <v>2024</v>
      </c>
      <c r="K223">
        <v>9210</v>
      </c>
    </row>
    <row r="224" spans="1:11" x14ac:dyDescent="0.3">
      <c r="A224" s="1">
        <v>45393.414267834793</v>
      </c>
      <c r="B224" t="s">
        <v>33</v>
      </c>
      <c r="C224" t="s">
        <v>12</v>
      </c>
      <c r="D224" t="s">
        <v>2</v>
      </c>
      <c r="E224" t="s">
        <v>21</v>
      </c>
      <c r="F224" t="s">
        <v>25</v>
      </c>
      <c r="G224" t="s">
        <v>15</v>
      </c>
      <c r="H224" t="str">
        <f t="shared" si="6"/>
        <v>Apr</v>
      </c>
      <c r="I224" t="s">
        <v>39</v>
      </c>
      <c r="J224" t="str">
        <f t="shared" si="7"/>
        <v>2024</v>
      </c>
      <c r="K224">
        <v>45363</v>
      </c>
    </row>
    <row r="225" spans="1:11" x14ac:dyDescent="0.3">
      <c r="A225" s="1">
        <v>45393.871088861073</v>
      </c>
      <c r="B225" t="s">
        <v>37</v>
      </c>
      <c r="C225" t="s">
        <v>12</v>
      </c>
      <c r="D225" t="s">
        <v>9</v>
      </c>
      <c r="E225" t="s">
        <v>10</v>
      </c>
      <c r="F225" t="s">
        <v>14</v>
      </c>
      <c r="G225" t="s">
        <v>5</v>
      </c>
      <c r="H225" t="str">
        <f t="shared" si="6"/>
        <v>Apr</v>
      </c>
      <c r="I225" t="s">
        <v>39</v>
      </c>
      <c r="J225" t="str">
        <f t="shared" si="7"/>
        <v>2024</v>
      </c>
      <c r="K225">
        <v>79279</v>
      </c>
    </row>
    <row r="226" spans="1:11" x14ac:dyDescent="0.3">
      <c r="A226" s="1">
        <v>45394.327909887354</v>
      </c>
      <c r="B226" t="s">
        <v>7</v>
      </c>
      <c r="C226" t="s">
        <v>1</v>
      </c>
      <c r="D226" t="s">
        <v>24</v>
      </c>
      <c r="E226" t="s">
        <v>35</v>
      </c>
      <c r="F226" t="s">
        <v>25</v>
      </c>
      <c r="G226" t="s">
        <v>29</v>
      </c>
      <c r="H226" t="str">
        <f t="shared" si="6"/>
        <v>Apr</v>
      </c>
      <c r="I226" t="s">
        <v>39</v>
      </c>
      <c r="J226" t="str">
        <f t="shared" si="7"/>
        <v>2024</v>
      </c>
      <c r="K226">
        <v>135393</v>
      </c>
    </row>
    <row r="227" spans="1:11" x14ac:dyDescent="0.3">
      <c r="A227" s="1">
        <v>45394.784730913627</v>
      </c>
      <c r="B227" t="s">
        <v>11</v>
      </c>
      <c r="C227" t="s">
        <v>8</v>
      </c>
      <c r="D227" t="s">
        <v>24</v>
      </c>
      <c r="E227" t="s">
        <v>38</v>
      </c>
      <c r="F227" t="s">
        <v>4</v>
      </c>
      <c r="G227" t="s">
        <v>19</v>
      </c>
      <c r="H227" t="str">
        <f t="shared" si="6"/>
        <v>Apr</v>
      </c>
      <c r="I227" t="s">
        <v>39</v>
      </c>
      <c r="J227" t="str">
        <f t="shared" si="7"/>
        <v>2024</v>
      </c>
      <c r="K227">
        <v>82348</v>
      </c>
    </row>
    <row r="228" spans="1:11" x14ac:dyDescent="0.3">
      <c r="A228" s="1">
        <v>45395.241551939922</v>
      </c>
      <c r="B228" t="s">
        <v>37</v>
      </c>
      <c r="C228" t="s">
        <v>1</v>
      </c>
      <c r="D228" t="s">
        <v>24</v>
      </c>
      <c r="E228" t="s">
        <v>3</v>
      </c>
      <c r="F228" t="s">
        <v>31</v>
      </c>
      <c r="G228" t="s">
        <v>36</v>
      </c>
      <c r="H228" t="str">
        <f t="shared" si="6"/>
        <v>Apr</v>
      </c>
      <c r="I228" t="s">
        <v>39</v>
      </c>
      <c r="J228" t="str">
        <f t="shared" si="7"/>
        <v>2024</v>
      </c>
      <c r="K228">
        <v>114816</v>
      </c>
    </row>
    <row r="229" spans="1:11" x14ac:dyDescent="0.3">
      <c r="A229" s="1">
        <v>45395.698372966202</v>
      </c>
      <c r="B229" t="s">
        <v>20</v>
      </c>
      <c r="C229" t="s">
        <v>1</v>
      </c>
      <c r="D229" t="s">
        <v>9</v>
      </c>
      <c r="E229" t="s">
        <v>38</v>
      </c>
      <c r="F229" t="s">
        <v>14</v>
      </c>
      <c r="G229" t="s">
        <v>29</v>
      </c>
      <c r="H229" t="str">
        <f t="shared" si="6"/>
        <v>Apr</v>
      </c>
      <c r="I229" t="s">
        <v>39</v>
      </c>
      <c r="J229" t="str">
        <f t="shared" si="7"/>
        <v>2024</v>
      </c>
      <c r="K229">
        <v>124053</v>
      </c>
    </row>
    <row r="230" spans="1:11" x14ac:dyDescent="0.3">
      <c r="A230" s="1">
        <v>45396.15519399249</v>
      </c>
      <c r="B230" t="s">
        <v>0</v>
      </c>
      <c r="C230" t="s">
        <v>1</v>
      </c>
      <c r="D230" t="s">
        <v>2</v>
      </c>
      <c r="E230" t="s">
        <v>10</v>
      </c>
      <c r="F230" t="s">
        <v>28</v>
      </c>
      <c r="G230" t="s">
        <v>29</v>
      </c>
      <c r="H230" t="str">
        <f t="shared" si="6"/>
        <v>Apr</v>
      </c>
      <c r="I230" t="s">
        <v>39</v>
      </c>
      <c r="J230" t="str">
        <f t="shared" si="7"/>
        <v>2024</v>
      </c>
      <c r="K230">
        <v>67262</v>
      </c>
    </row>
    <row r="231" spans="1:11" x14ac:dyDescent="0.3">
      <c r="A231" s="1">
        <v>45396.612015018771</v>
      </c>
      <c r="B231" t="s">
        <v>33</v>
      </c>
      <c r="C231" t="s">
        <v>12</v>
      </c>
      <c r="D231" t="s">
        <v>9</v>
      </c>
      <c r="E231" t="s">
        <v>26</v>
      </c>
      <c r="F231" t="s">
        <v>14</v>
      </c>
      <c r="G231" t="s">
        <v>15</v>
      </c>
      <c r="H231" t="str">
        <f t="shared" si="6"/>
        <v>Apr</v>
      </c>
      <c r="I231" t="s">
        <v>39</v>
      </c>
      <c r="J231" t="str">
        <f t="shared" si="7"/>
        <v>2024</v>
      </c>
      <c r="K231">
        <v>135832</v>
      </c>
    </row>
    <row r="232" spans="1:11" x14ac:dyDescent="0.3">
      <c r="A232" s="1">
        <v>45397.068836045037</v>
      </c>
      <c r="B232" t="s">
        <v>20</v>
      </c>
      <c r="C232" t="s">
        <v>23</v>
      </c>
      <c r="D232" t="s">
        <v>2</v>
      </c>
      <c r="E232" t="s">
        <v>17</v>
      </c>
      <c r="F232" t="s">
        <v>31</v>
      </c>
      <c r="G232" t="s">
        <v>36</v>
      </c>
      <c r="H232" t="str">
        <f t="shared" si="6"/>
        <v>Apr</v>
      </c>
      <c r="I232" t="s">
        <v>39</v>
      </c>
      <c r="J232" t="str">
        <f t="shared" si="7"/>
        <v>2024</v>
      </c>
      <c r="K232">
        <v>68411</v>
      </c>
    </row>
    <row r="233" spans="1:11" x14ac:dyDescent="0.3">
      <c r="A233" s="1">
        <v>45397.525657071332</v>
      </c>
      <c r="B233" t="s">
        <v>37</v>
      </c>
      <c r="C233" t="s">
        <v>7</v>
      </c>
      <c r="D233" t="s">
        <v>2</v>
      </c>
      <c r="E233" t="s">
        <v>35</v>
      </c>
      <c r="F233" t="s">
        <v>25</v>
      </c>
      <c r="G233" t="s">
        <v>5</v>
      </c>
      <c r="H233" t="str">
        <f t="shared" si="6"/>
        <v>Apr</v>
      </c>
      <c r="I233" t="s">
        <v>39</v>
      </c>
      <c r="J233" t="str">
        <f t="shared" si="7"/>
        <v>2024</v>
      </c>
      <c r="K233">
        <v>24377</v>
      </c>
    </row>
    <row r="234" spans="1:11" x14ac:dyDescent="0.3">
      <c r="A234" s="1">
        <v>45397.982478097612</v>
      </c>
      <c r="B234" t="s">
        <v>33</v>
      </c>
      <c r="C234" t="s">
        <v>7</v>
      </c>
      <c r="D234" t="s">
        <v>9</v>
      </c>
      <c r="E234" t="s">
        <v>10</v>
      </c>
      <c r="F234" t="s">
        <v>25</v>
      </c>
      <c r="G234" t="s">
        <v>29</v>
      </c>
      <c r="H234" t="str">
        <f t="shared" si="6"/>
        <v>Apr</v>
      </c>
      <c r="I234" t="s">
        <v>39</v>
      </c>
      <c r="J234" t="str">
        <f t="shared" si="7"/>
        <v>2024</v>
      </c>
      <c r="K234">
        <v>39211</v>
      </c>
    </row>
    <row r="235" spans="1:11" x14ac:dyDescent="0.3">
      <c r="A235" s="1">
        <v>45398.4392991239</v>
      </c>
      <c r="B235" t="s">
        <v>11</v>
      </c>
      <c r="C235" t="s">
        <v>8</v>
      </c>
      <c r="D235" t="s">
        <v>2</v>
      </c>
      <c r="E235" t="s">
        <v>10</v>
      </c>
      <c r="F235" t="s">
        <v>22</v>
      </c>
      <c r="G235" t="s">
        <v>5</v>
      </c>
      <c r="H235" t="str">
        <f t="shared" si="6"/>
        <v>Apr</v>
      </c>
      <c r="I235" t="s">
        <v>39</v>
      </c>
      <c r="J235" t="str">
        <f t="shared" si="7"/>
        <v>2024</v>
      </c>
      <c r="K235">
        <v>4744</v>
      </c>
    </row>
    <row r="236" spans="1:11" x14ac:dyDescent="0.3">
      <c r="A236" s="1">
        <v>45398.896120150188</v>
      </c>
      <c r="B236" t="s">
        <v>37</v>
      </c>
      <c r="C236" t="s">
        <v>12</v>
      </c>
      <c r="D236" t="s">
        <v>2</v>
      </c>
      <c r="E236" t="s">
        <v>21</v>
      </c>
      <c r="F236" t="s">
        <v>18</v>
      </c>
      <c r="G236" t="s">
        <v>29</v>
      </c>
      <c r="H236" t="str">
        <f t="shared" si="6"/>
        <v>Apr</v>
      </c>
      <c r="I236" t="s">
        <v>39</v>
      </c>
      <c r="J236" t="str">
        <f t="shared" si="7"/>
        <v>2024</v>
      </c>
      <c r="K236">
        <v>25995</v>
      </c>
    </row>
    <row r="237" spans="1:11" x14ac:dyDescent="0.3">
      <c r="A237" s="1">
        <v>45399.352941176468</v>
      </c>
      <c r="B237" t="s">
        <v>20</v>
      </c>
      <c r="C237" t="s">
        <v>12</v>
      </c>
      <c r="D237" t="s">
        <v>24</v>
      </c>
      <c r="E237" t="s">
        <v>34</v>
      </c>
      <c r="F237" t="s">
        <v>14</v>
      </c>
      <c r="G237" t="s">
        <v>5</v>
      </c>
      <c r="H237" t="str">
        <f t="shared" si="6"/>
        <v>Apr</v>
      </c>
      <c r="I237" t="s">
        <v>39</v>
      </c>
      <c r="J237" t="str">
        <f t="shared" si="7"/>
        <v>2024</v>
      </c>
      <c r="K237">
        <v>149049</v>
      </c>
    </row>
    <row r="238" spans="1:11" x14ac:dyDescent="0.3">
      <c r="A238" s="1">
        <v>45399.809762202742</v>
      </c>
      <c r="B238" t="s">
        <v>27</v>
      </c>
      <c r="C238" t="s">
        <v>12</v>
      </c>
      <c r="D238" t="s">
        <v>2</v>
      </c>
      <c r="E238" t="s">
        <v>17</v>
      </c>
      <c r="F238" t="s">
        <v>4</v>
      </c>
      <c r="G238" t="s">
        <v>36</v>
      </c>
      <c r="H238" t="str">
        <f t="shared" si="6"/>
        <v>Apr</v>
      </c>
      <c r="I238" t="s">
        <v>39</v>
      </c>
      <c r="J238" t="str">
        <f t="shared" si="7"/>
        <v>2024</v>
      </c>
      <c r="K238">
        <v>35542</v>
      </c>
    </row>
    <row r="239" spans="1:11" x14ac:dyDescent="0.3">
      <c r="A239" s="1">
        <v>45400.266583229029</v>
      </c>
      <c r="B239" t="s">
        <v>7</v>
      </c>
      <c r="C239" t="s">
        <v>16</v>
      </c>
      <c r="D239" t="s">
        <v>9</v>
      </c>
      <c r="E239" t="s">
        <v>35</v>
      </c>
      <c r="F239" t="s">
        <v>31</v>
      </c>
      <c r="G239" t="s">
        <v>15</v>
      </c>
      <c r="H239" t="str">
        <f t="shared" si="6"/>
        <v>Apr</v>
      </c>
      <c r="I239" t="s">
        <v>39</v>
      </c>
      <c r="J239" t="str">
        <f t="shared" si="7"/>
        <v>2024</v>
      </c>
      <c r="K239">
        <v>11651</v>
      </c>
    </row>
    <row r="240" spans="1:11" x14ac:dyDescent="0.3">
      <c r="A240" s="1">
        <v>45400.72340425531</v>
      </c>
      <c r="B240" t="s">
        <v>0</v>
      </c>
      <c r="C240" t="s">
        <v>32</v>
      </c>
      <c r="D240" t="s">
        <v>9</v>
      </c>
      <c r="E240" t="s">
        <v>26</v>
      </c>
      <c r="F240" t="s">
        <v>31</v>
      </c>
      <c r="G240" t="s">
        <v>36</v>
      </c>
      <c r="H240" t="str">
        <f t="shared" si="6"/>
        <v>Apr</v>
      </c>
      <c r="I240" t="s">
        <v>39</v>
      </c>
      <c r="J240" t="str">
        <f t="shared" si="7"/>
        <v>2024</v>
      </c>
      <c r="K240">
        <v>100239</v>
      </c>
    </row>
    <row r="241" spans="1:11" x14ac:dyDescent="0.3">
      <c r="A241" s="1">
        <v>45401.180225281598</v>
      </c>
      <c r="B241" t="s">
        <v>20</v>
      </c>
      <c r="C241" t="s">
        <v>16</v>
      </c>
      <c r="D241" t="s">
        <v>2</v>
      </c>
      <c r="E241" t="s">
        <v>26</v>
      </c>
      <c r="F241" t="s">
        <v>31</v>
      </c>
      <c r="G241" t="s">
        <v>19</v>
      </c>
      <c r="H241" t="str">
        <f t="shared" si="6"/>
        <v>Apr</v>
      </c>
      <c r="I241" t="s">
        <v>39</v>
      </c>
      <c r="J241" t="str">
        <f t="shared" si="7"/>
        <v>2024</v>
      </c>
      <c r="K241">
        <v>79931</v>
      </c>
    </row>
    <row r="242" spans="1:11" x14ac:dyDescent="0.3">
      <c r="A242" s="1">
        <v>45401.637046307878</v>
      </c>
      <c r="B242" t="s">
        <v>33</v>
      </c>
      <c r="C242" t="s">
        <v>32</v>
      </c>
      <c r="D242" t="s">
        <v>24</v>
      </c>
      <c r="E242" t="s">
        <v>13</v>
      </c>
      <c r="F242" t="s">
        <v>4</v>
      </c>
      <c r="G242" t="s">
        <v>15</v>
      </c>
      <c r="H242" t="str">
        <f t="shared" si="6"/>
        <v>Apr</v>
      </c>
      <c r="I242" t="s">
        <v>39</v>
      </c>
      <c r="J242" t="str">
        <f t="shared" si="7"/>
        <v>2024</v>
      </c>
      <c r="K242">
        <v>103112</v>
      </c>
    </row>
    <row r="243" spans="1:11" x14ac:dyDescent="0.3">
      <c r="A243" s="1">
        <v>45402.093867334173</v>
      </c>
      <c r="B243" t="s">
        <v>37</v>
      </c>
      <c r="C243" t="s">
        <v>12</v>
      </c>
      <c r="D243" t="s">
        <v>24</v>
      </c>
      <c r="E243" t="s">
        <v>10</v>
      </c>
      <c r="F243" t="s">
        <v>18</v>
      </c>
      <c r="G243" t="s">
        <v>36</v>
      </c>
      <c r="H243" t="str">
        <f t="shared" si="6"/>
        <v>Apr</v>
      </c>
      <c r="I243" t="s">
        <v>39</v>
      </c>
      <c r="J243" t="str">
        <f t="shared" si="7"/>
        <v>2024</v>
      </c>
      <c r="K243">
        <v>17715</v>
      </c>
    </row>
    <row r="244" spans="1:11" x14ac:dyDescent="0.3">
      <c r="A244" s="1">
        <v>45402.550688360439</v>
      </c>
      <c r="B244" t="s">
        <v>7</v>
      </c>
      <c r="C244" t="s">
        <v>12</v>
      </c>
      <c r="D244" t="s">
        <v>2</v>
      </c>
      <c r="E244" t="s">
        <v>3</v>
      </c>
      <c r="F244" t="s">
        <v>25</v>
      </c>
      <c r="G244" t="s">
        <v>19</v>
      </c>
      <c r="H244" t="str">
        <f t="shared" si="6"/>
        <v>Apr</v>
      </c>
      <c r="I244" t="s">
        <v>39</v>
      </c>
      <c r="J244" t="str">
        <f t="shared" si="7"/>
        <v>2024</v>
      </c>
      <c r="K244">
        <v>146448</v>
      </c>
    </row>
    <row r="245" spans="1:11" x14ac:dyDescent="0.3">
      <c r="A245" s="1">
        <v>45403.007509386727</v>
      </c>
      <c r="B245" t="s">
        <v>37</v>
      </c>
      <c r="C245" t="s">
        <v>16</v>
      </c>
      <c r="D245" t="s">
        <v>2</v>
      </c>
      <c r="E245" t="s">
        <v>21</v>
      </c>
      <c r="F245" t="s">
        <v>22</v>
      </c>
      <c r="G245" t="s">
        <v>29</v>
      </c>
      <c r="H245" t="str">
        <f t="shared" si="6"/>
        <v>Apr</v>
      </c>
      <c r="I245" t="s">
        <v>39</v>
      </c>
      <c r="J245" t="str">
        <f t="shared" si="7"/>
        <v>2024</v>
      </c>
      <c r="K245">
        <v>62350</v>
      </c>
    </row>
    <row r="246" spans="1:11" x14ac:dyDescent="0.3">
      <c r="A246" s="1">
        <v>45403.464330413008</v>
      </c>
      <c r="B246" t="s">
        <v>33</v>
      </c>
      <c r="C246" t="s">
        <v>16</v>
      </c>
      <c r="D246" t="s">
        <v>9</v>
      </c>
      <c r="E246" t="s">
        <v>17</v>
      </c>
      <c r="F246" t="s">
        <v>22</v>
      </c>
      <c r="G246" t="s">
        <v>29</v>
      </c>
      <c r="H246" t="str">
        <f t="shared" si="6"/>
        <v>Apr</v>
      </c>
      <c r="I246" t="s">
        <v>39</v>
      </c>
      <c r="J246" t="str">
        <f t="shared" si="7"/>
        <v>2024</v>
      </c>
      <c r="K246">
        <v>72425</v>
      </c>
    </row>
    <row r="247" spans="1:11" x14ac:dyDescent="0.3">
      <c r="A247" s="1">
        <v>45403.921151439303</v>
      </c>
      <c r="B247" t="s">
        <v>37</v>
      </c>
      <c r="C247" t="s">
        <v>32</v>
      </c>
      <c r="D247" t="s">
        <v>2</v>
      </c>
      <c r="E247" t="s">
        <v>26</v>
      </c>
      <c r="F247" t="s">
        <v>4</v>
      </c>
      <c r="G247" t="s">
        <v>5</v>
      </c>
      <c r="H247" t="str">
        <f t="shared" si="6"/>
        <v>Apr</v>
      </c>
      <c r="I247" t="s">
        <v>39</v>
      </c>
      <c r="J247" t="str">
        <f t="shared" si="7"/>
        <v>2024</v>
      </c>
      <c r="K247">
        <v>87120</v>
      </c>
    </row>
    <row r="248" spans="1:11" x14ac:dyDescent="0.3">
      <c r="A248" s="1">
        <v>45404.377972465583</v>
      </c>
      <c r="B248" t="s">
        <v>27</v>
      </c>
      <c r="C248" t="s">
        <v>7</v>
      </c>
      <c r="D248" t="s">
        <v>24</v>
      </c>
      <c r="E248" t="s">
        <v>35</v>
      </c>
      <c r="F248" t="s">
        <v>22</v>
      </c>
      <c r="G248" t="s">
        <v>15</v>
      </c>
      <c r="H248" t="str">
        <f t="shared" si="6"/>
        <v>Apr</v>
      </c>
      <c r="I248" t="s">
        <v>39</v>
      </c>
      <c r="J248" t="str">
        <f t="shared" si="7"/>
        <v>2024</v>
      </c>
      <c r="K248">
        <v>115889</v>
      </c>
    </row>
    <row r="249" spans="1:11" x14ac:dyDescent="0.3">
      <c r="A249" s="1">
        <v>45404.834793491857</v>
      </c>
      <c r="B249" t="s">
        <v>7</v>
      </c>
      <c r="C249" t="s">
        <v>32</v>
      </c>
      <c r="D249" t="s">
        <v>2</v>
      </c>
      <c r="E249" t="s">
        <v>13</v>
      </c>
      <c r="F249" t="s">
        <v>31</v>
      </c>
      <c r="G249" t="s">
        <v>29</v>
      </c>
      <c r="H249" t="str">
        <f t="shared" si="6"/>
        <v>Apr</v>
      </c>
      <c r="I249" t="s">
        <v>39</v>
      </c>
      <c r="J249" t="str">
        <f t="shared" si="7"/>
        <v>2024</v>
      </c>
      <c r="K249">
        <v>142130</v>
      </c>
    </row>
    <row r="250" spans="1:11" x14ac:dyDescent="0.3">
      <c r="A250" s="1">
        <v>45405.291614518137</v>
      </c>
      <c r="B250" t="s">
        <v>7</v>
      </c>
      <c r="C250" t="s">
        <v>16</v>
      </c>
      <c r="D250" t="s">
        <v>9</v>
      </c>
      <c r="E250" t="s">
        <v>35</v>
      </c>
      <c r="F250" t="s">
        <v>30</v>
      </c>
      <c r="G250" t="s">
        <v>15</v>
      </c>
      <c r="H250" t="str">
        <f t="shared" si="6"/>
        <v>Apr</v>
      </c>
      <c r="I250" t="s">
        <v>39</v>
      </c>
      <c r="J250" t="str">
        <f t="shared" si="7"/>
        <v>2024</v>
      </c>
      <c r="K250">
        <v>75637</v>
      </c>
    </row>
    <row r="251" spans="1:11" x14ac:dyDescent="0.3">
      <c r="A251" s="1">
        <v>45405.748435544418</v>
      </c>
      <c r="B251" t="s">
        <v>33</v>
      </c>
      <c r="C251" t="s">
        <v>23</v>
      </c>
      <c r="D251" t="s">
        <v>9</v>
      </c>
      <c r="E251" t="s">
        <v>21</v>
      </c>
      <c r="F251" t="s">
        <v>18</v>
      </c>
      <c r="G251" t="s">
        <v>29</v>
      </c>
      <c r="H251" t="str">
        <f t="shared" si="6"/>
        <v>Apr</v>
      </c>
      <c r="I251" t="s">
        <v>39</v>
      </c>
      <c r="J251" t="str">
        <f t="shared" si="7"/>
        <v>2024</v>
      </c>
      <c r="K251">
        <v>71194</v>
      </c>
    </row>
    <row r="252" spans="1:11" x14ac:dyDescent="0.3">
      <c r="A252" s="1">
        <v>45406.205256570713</v>
      </c>
      <c r="B252" t="s">
        <v>0</v>
      </c>
      <c r="C252" t="s">
        <v>16</v>
      </c>
      <c r="D252" t="s">
        <v>9</v>
      </c>
      <c r="E252" t="s">
        <v>3</v>
      </c>
      <c r="F252" t="s">
        <v>25</v>
      </c>
      <c r="G252" t="s">
        <v>5</v>
      </c>
      <c r="H252" t="str">
        <f t="shared" si="6"/>
        <v>Apr</v>
      </c>
      <c r="I252" t="s">
        <v>39</v>
      </c>
      <c r="J252" t="str">
        <f t="shared" si="7"/>
        <v>2024</v>
      </c>
      <c r="K252">
        <v>77917</v>
      </c>
    </row>
    <row r="253" spans="1:11" x14ac:dyDescent="0.3">
      <c r="A253" s="1">
        <v>45406.662077596993</v>
      </c>
      <c r="B253" t="s">
        <v>27</v>
      </c>
      <c r="C253" t="s">
        <v>23</v>
      </c>
      <c r="D253" t="s">
        <v>9</v>
      </c>
      <c r="E253" t="s">
        <v>13</v>
      </c>
      <c r="F253" t="s">
        <v>30</v>
      </c>
      <c r="G253" t="s">
        <v>36</v>
      </c>
      <c r="H253" t="str">
        <f t="shared" si="6"/>
        <v>Apr</v>
      </c>
      <c r="I253" t="s">
        <v>39</v>
      </c>
      <c r="J253" t="str">
        <f t="shared" si="7"/>
        <v>2024</v>
      </c>
      <c r="K253">
        <v>65200</v>
      </c>
    </row>
    <row r="254" spans="1:11" x14ac:dyDescent="0.3">
      <c r="A254" s="1">
        <v>45407.118898623266</v>
      </c>
      <c r="B254" t="s">
        <v>20</v>
      </c>
      <c r="C254" t="s">
        <v>8</v>
      </c>
      <c r="D254" t="s">
        <v>9</v>
      </c>
      <c r="E254" t="s">
        <v>13</v>
      </c>
      <c r="F254" t="s">
        <v>18</v>
      </c>
      <c r="G254" t="s">
        <v>5</v>
      </c>
      <c r="H254" t="str">
        <f t="shared" si="6"/>
        <v>Apr</v>
      </c>
      <c r="I254" t="s">
        <v>39</v>
      </c>
      <c r="J254" t="str">
        <f t="shared" si="7"/>
        <v>2024</v>
      </c>
      <c r="K254">
        <v>106848</v>
      </c>
    </row>
    <row r="255" spans="1:11" x14ac:dyDescent="0.3">
      <c r="A255" s="1">
        <v>45407.575719649562</v>
      </c>
      <c r="B255" t="s">
        <v>37</v>
      </c>
      <c r="C255" t="s">
        <v>16</v>
      </c>
      <c r="D255" t="s">
        <v>2</v>
      </c>
      <c r="E255" t="s">
        <v>34</v>
      </c>
      <c r="F255" t="s">
        <v>28</v>
      </c>
      <c r="G255" t="s">
        <v>19</v>
      </c>
      <c r="H255" t="str">
        <f t="shared" si="6"/>
        <v>Apr</v>
      </c>
      <c r="I255" t="s">
        <v>39</v>
      </c>
      <c r="J255" t="str">
        <f t="shared" si="7"/>
        <v>2024</v>
      </c>
      <c r="K255">
        <v>107022</v>
      </c>
    </row>
    <row r="256" spans="1:11" x14ac:dyDescent="0.3">
      <c r="A256" s="1">
        <v>45408.032540675827</v>
      </c>
      <c r="B256" t="s">
        <v>11</v>
      </c>
      <c r="C256" t="s">
        <v>8</v>
      </c>
      <c r="D256" t="s">
        <v>2</v>
      </c>
      <c r="E256" t="s">
        <v>17</v>
      </c>
      <c r="F256" t="s">
        <v>14</v>
      </c>
      <c r="G256" t="s">
        <v>29</v>
      </c>
      <c r="H256" t="str">
        <f t="shared" si="6"/>
        <v>Apr</v>
      </c>
      <c r="I256" t="s">
        <v>39</v>
      </c>
      <c r="J256" t="str">
        <f t="shared" si="7"/>
        <v>2024</v>
      </c>
      <c r="K256">
        <v>149226</v>
      </c>
    </row>
    <row r="257" spans="1:11" x14ac:dyDescent="0.3">
      <c r="A257" s="1">
        <v>45408.489361702123</v>
      </c>
      <c r="B257" t="s">
        <v>37</v>
      </c>
      <c r="C257" t="s">
        <v>7</v>
      </c>
      <c r="D257" t="s">
        <v>2</v>
      </c>
      <c r="E257" t="s">
        <v>13</v>
      </c>
      <c r="F257" t="s">
        <v>4</v>
      </c>
      <c r="G257" t="s">
        <v>19</v>
      </c>
      <c r="H257" t="str">
        <f t="shared" si="6"/>
        <v>Apr</v>
      </c>
      <c r="I257" t="s">
        <v>39</v>
      </c>
      <c r="J257" t="str">
        <f t="shared" si="7"/>
        <v>2024</v>
      </c>
      <c r="K257">
        <v>61058</v>
      </c>
    </row>
    <row r="258" spans="1:11" x14ac:dyDescent="0.3">
      <c r="A258" s="1">
        <v>45408.946182728403</v>
      </c>
      <c r="B258" t="s">
        <v>37</v>
      </c>
      <c r="C258" t="s">
        <v>32</v>
      </c>
      <c r="D258" t="s">
        <v>2</v>
      </c>
      <c r="E258" t="s">
        <v>34</v>
      </c>
      <c r="F258" t="s">
        <v>31</v>
      </c>
      <c r="G258" t="s">
        <v>19</v>
      </c>
      <c r="H258" t="str">
        <f t="shared" si="6"/>
        <v>Apr</v>
      </c>
      <c r="I258" t="s">
        <v>39</v>
      </c>
      <c r="J258" t="str">
        <f t="shared" si="7"/>
        <v>2024</v>
      </c>
      <c r="K258">
        <v>63068</v>
      </c>
    </row>
    <row r="259" spans="1:11" x14ac:dyDescent="0.3">
      <c r="A259" s="1">
        <v>45409.403003754691</v>
      </c>
      <c r="B259" t="s">
        <v>20</v>
      </c>
      <c r="C259" t="s">
        <v>23</v>
      </c>
      <c r="D259" t="s">
        <v>9</v>
      </c>
      <c r="E259" t="s">
        <v>34</v>
      </c>
      <c r="F259" t="s">
        <v>22</v>
      </c>
      <c r="G259" t="s">
        <v>15</v>
      </c>
      <c r="H259" t="str">
        <f t="shared" ref="H259:H322" si="8">TEXT(A259,"mmm")</f>
        <v>Apr</v>
      </c>
      <c r="I259" t="s">
        <v>39</v>
      </c>
      <c r="J259" t="str">
        <f t="shared" ref="J259:J322" si="9">TEXT(A259,"yyyy")</f>
        <v>2024</v>
      </c>
      <c r="K259">
        <v>100932</v>
      </c>
    </row>
    <row r="260" spans="1:11" x14ac:dyDescent="0.3">
      <c r="A260" s="1">
        <v>45409.859824780971</v>
      </c>
      <c r="B260" t="s">
        <v>37</v>
      </c>
      <c r="C260" t="s">
        <v>32</v>
      </c>
      <c r="D260" t="s">
        <v>24</v>
      </c>
      <c r="E260" t="s">
        <v>21</v>
      </c>
      <c r="F260" t="s">
        <v>28</v>
      </c>
      <c r="G260" t="s">
        <v>29</v>
      </c>
      <c r="H260" t="str">
        <f t="shared" si="8"/>
        <v>Apr</v>
      </c>
      <c r="I260" t="s">
        <v>39</v>
      </c>
      <c r="J260" t="str">
        <f t="shared" si="9"/>
        <v>2024</v>
      </c>
      <c r="K260">
        <v>138103</v>
      </c>
    </row>
    <row r="261" spans="1:11" x14ac:dyDescent="0.3">
      <c r="A261" s="1">
        <v>45410.316645807259</v>
      </c>
      <c r="B261" t="s">
        <v>27</v>
      </c>
      <c r="C261" t="s">
        <v>8</v>
      </c>
      <c r="D261" t="s">
        <v>2</v>
      </c>
      <c r="E261" t="s">
        <v>38</v>
      </c>
      <c r="F261" t="s">
        <v>22</v>
      </c>
      <c r="G261" t="s">
        <v>19</v>
      </c>
      <c r="H261" t="str">
        <f t="shared" si="8"/>
        <v>Apr</v>
      </c>
      <c r="I261" t="s">
        <v>39</v>
      </c>
      <c r="J261" t="str">
        <f t="shared" si="9"/>
        <v>2024</v>
      </c>
      <c r="K261">
        <v>23785</v>
      </c>
    </row>
    <row r="262" spans="1:11" x14ac:dyDescent="0.3">
      <c r="A262" s="1">
        <v>45410.77346683354</v>
      </c>
      <c r="B262" t="s">
        <v>27</v>
      </c>
      <c r="C262" t="s">
        <v>23</v>
      </c>
      <c r="D262" t="s">
        <v>24</v>
      </c>
      <c r="E262" t="s">
        <v>35</v>
      </c>
      <c r="F262" t="s">
        <v>30</v>
      </c>
      <c r="G262" t="s">
        <v>36</v>
      </c>
      <c r="H262" t="str">
        <f t="shared" si="8"/>
        <v>Apr</v>
      </c>
      <c r="I262" t="s">
        <v>39</v>
      </c>
      <c r="J262" t="str">
        <f t="shared" si="9"/>
        <v>2024</v>
      </c>
      <c r="K262">
        <v>95475</v>
      </c>
    </row>
    <row r="263" spans="1:11" x14ac:dyDescent="0.3">
      <c r="A263" s="1">
        <v>45411.230287859813</v>
      </c>
      <c r="B263" t="s">
        <v>7</v>
      </c>
      <c r="C263" t="s">
        <v>32</v>
      </c>
      <c r="D263" t="s">
        <v>2</v>
      </c>
      <c r="E263" t="s">
        <v>3</v>
      </c>
      <c r="F263" t="s">
        <v>25</v>
      </c>
      <c r="G263" t="s">
        <v>19</v>
      </c>
      <c r="H263" t="str">
        <f t="shared" si="8"/>
        <v>Apr</v>
      </c>
      <c r="I263" t="s">
        <v>39</v>
      </c>
      <c r="J263" t="str">
        <f t="shared" si="9"/>
        <v>2024</v>
      </c>
      <c r="K263">
        <v>3282</v>
      </c>
    </row>
    <row r="264" spans="1:11" x14ac:dyDescent="0.3">
      <c r="A264" s="1">
        <v>45411.687108886101</v>
      </c>
      <c r="B264" t="s">
        <v>33</v>
      </c>
      <c r="C264" t="s">
        <v>16</v>
      </c>
      <c r="D264" t="s">
        <v>2</v>
      </c>
      <c r="E264" t="s">
        <v>35</v>
      </c>
      <c r="F264" t="s">
        <v>25</v>
      </c>
      <c r="G264" t="s">
        <v>36</v>
      </c>
      <c r="H264" t="str">
        <f t="shared" si="8"/>
        <v>Apr</v>
      </c>
      <c r="I264" t="s">
        <v>39</v>
      </c>
      <c r="J264" t="str">
        <f t="shared" si="9"/>
        <v>2024</v>
      </c>
      <c r="K264">
        <v>68534</v>
      </c>
    </row>
    <row r="265" spans="1:11" x14ac:dyDescent="0.3">
      <c r="A265" s="1">
        <v>45412.143929912381</v>
      </c>
      <c r="B265" t="s">
        <v>0</v>
      </c>
      <c r="C265" t="s">
        <v>12</v>
      </c>
      <c r="D265" t="s">
        <v>24</v>
      </c>
      <c r="E265" t="s">
        <v>13</v>
      </c>
      <c r="F265" t="s">
        <v>25</v>
      </c>
      <c r="G265" t="s">
        <v>15</v>
      </c>
      <c r="H265" t="str">
        <f t="shared" si="8"/>
        <v>Apr</v>
      </c>
      <c r="I265" t="s">
        <v>39</v>
      </c>
      <c r="J265" t="str">
        <f t="shared" si="9"/>
        <v>2024</v>
      </c>
      <c r="K265">
        <v>75964</v>
      </c>
    </row>
    <row r="266" spans="1:11" x14ac:dyDescent="0.3">
      <c r="A266" s="1">
        <v>45412.600750938669</v>
      </c>
      <c r="B266" t="s">
        <v>11</v>
      </c>
      <c r="C266" t="s">
        <v>8</v>
      </c>
      <c r="D266" t="s">
        <v>9</v>
      </c>
      <c r="E266" t="s">
        <v>3</v>
      </c>
      <c r="F266" t="s">
        <v>31</v>
      </c>
      <c r="G266" t="s">
        <v>19</v>
      </c>
      <c r="H266" t="str">
        <f t="shared" si="8"/>
        <v>Apr</v>
      </c>
      <c r="I266" t="s">
        <v>39</v>
      </c>
      <c r="J266" t="str">
        <f t="shared" si="9"/>
        <v>2024</v>
      </c>
      <c r="K266">
        <v>120006</v>
      </c>
    </row>
    <row r="267" spans="1:11" x14ac:dyDescent="0.3">
      <c r="A267" s="1">
        <v>45413.057571964957</v>
      </c>
      <c r="B267" t="s">
        <v>37</v>
      </c>
      <c r="C267" t="s">
        <v>32</v>
      </c>
      <c r="D267" t="s">
        <v>2</v>
      </c>
      <c r="E267" t="s">
        <v>26</v>
      </c>
      <c r="F267" t="s">
        <v>22</v>
      </c>
      <c r="G267" t="s">
        <v>5</v>
      </c>
      <c r="H267" t="str">
        <f t="shared" si="8"/>
        <v>May</v>
      </c>
      <c r="I267" t="s">
        <v>39</v>
      </c>
      <c r="J267" t="str">
        <f t="shared" si="9"/>
        <v>2024</v>
      </c>
      <c r="K267">
        <v>51583</v>
      </c>
    </row>
    <row r="268" spans="1:11" x14ac:dyDescent="0.3">
      <c r="A268" s="1">
        <v>45413.514392991237</v>
      </c>
      <c r="B268" t="s">
        <v>37</v>
      </c>
      <c r="C268" t="s">
        <v>8</v>
      </c>
      <c r="D268" t="s">
        <v>2</v>
      </c>
      <c r="E268" t="s">
        <v>38</v>
      </c>
      <c r="F268" t="s">
        <v>28</v>
      </c>
      <c r="G268" t="s">
        <v>15</v>
      </c>
      <c r="H268" t="str">
        <f t="shared" si="8"/>
        <v>May</v>
      </c>
      <c r="I268" t="s">
        <v>39</v>
      </c>
      <c r="J268" t="str">
        <f t="shared" si="9"/>
        <v>2024</v>
      </c>
      <c r="K268">
        <v>39392</v>
      </c>
    </row>
    <row r="269" spans="1:11" x14ac:dyDescent="0.3">
      <c r="A269" s="1">
        <v>45413.971214017511</v>
      </c>
      <c r="B269" t="s">
        <v>20</v>
      </c>
      <c r="C269" t="s">
        <v>1</v>
      </c>
      <c r="D269" t="s">
        <v>2</v>
      </c>
      <c r="E269" t="s">
        <v>26</v>
      </c>
      <c r="F269" t="s">
        <v>25</v>
      </c>
      <c r="G269" t="s">
        <v>36</v>
      </c>
      <c r="H269" t="str">
        <f t="shared" si="8"/>
        <v>May</v>
      </c>
      <c r="I269" t="s">
        <v>39</v>
      </c>
      <c r="J269" t="str">
        <f t="shared" si="9"/>
        <v>2024</v>
      </c>
      <c r="K269">
        <v>8461</v>
      </c>
    </row>
    <row r="270" spans="1:11" x14ac:dyDescent="0.3">
      <c r="A270" s="1">
        <v>45414.428035043798</v>
      </c>
      <c r="B270" t="s">
        <v>33</v>
      </c>
      <c r="C270" t="s">
        <v>8</v>
      </c>
      <c r="D270" t="s">
        <v>24</v>
      </c>
      <c r="E270" t="s">
        <v>26</v>
      </c>
      <c r="F270" t="s">
        <v>28</v>
      </c>
      <c r="G270" t="s">
        <v>15</v>
      </c>
      <c r="H270" t="str">
        <f t="shared" si="8"/>
        <v>May</v>
      </c>
      <c r="I270" t="s">
        <v>39</v>
      </c>
      <c r="J270" t="str">
        <f t="shared" si="9"/>
        <v>2024</v>
      </c>
      <c r="K270">
        <v>101123</v>
      </c>
    </row>
    <row r="271" spans="1:11" x14ac:dyDescent="0.3">
      <c r="A271" s="1">
        <v>45414.884856070079</v>
      </c>
      <c r="B271" t="s">
        <v>27</v>
      </c>
      <c r="C271" t="s">
        <v>23</v>
      </c>
      <c r="D271" t="s">
        <v>9</v>
      </c>
      <c r="E271" t="s">
        <v>17</v>
      </c>
      <c r="F271" t="s">
        <v>22</v>
      </c>
      <c r="G271" t="s">
        <v>19</v>
      </c>
      <c r="H271" t="str">
        <f t="shared" si="8"/>
        <v>May</v>
      </c>
      <c r="I271" t="s">
        <v>39</v>
      </c>
      <c r="J271" t="str">
        <f t="shared" si="9"/>
        <v>2024</v>
      </c>
      <c r="K271">
        <v>11516</v>
      </c>
    </row>
    <row r="272" spans="1:11" x14ac:dyDescent="0.3">
      <c r="A272" s="1">
        <v>45415.341677096367</v>
      </c>
      <c r="B272" t="s">
        <v>11</v>
      </c>
      <c r="C272" t="s">
        <v>1</v>
      </c>
      <c r="D272" t="s">
        <v>24</v>
      </c>
      <c r="E272" t="s">
        <v>35</v>
      </c>
      <c r="F272" t="s">
        <v>31</v>
      </c>
      <c r="G272" t="s">
        <v>29</v>
      </c>
      <c r="H272" t="str">
        <f t="shared" si="8"/>
        <v>May</v>
      </c>
      <c r="I272" t="s">
        <v>39</v>
      </c>
      <c r="J272" t="str">
        <f t="shared" si="9"/>
        <v>2024</v>
      </c>
      <c r="K272">
        <v>149586</v>
      </c>
    </row>
    <row r="273" spans="1:11" x14ac:dyDescent="0.3">
      <c r="A273" s="1">
        <v>45415.798498122647</v>
      </c>
      <c r="B273" t="s">
        <v>7</v>
      </c>
      <c r="C273" t="s">
        <v>23</v>
      </c>
      <c r="D273" t="s">
        <v>24</v>
      </c>
      <c r="E273" t="s">
        <v>21</v>
      </c>
      <c r="F273" t="s">
        <v>30</v>
      </c>
      <c r="G273" t="s">
        <v>29</v>
      </c>
      <c r="H273" t="str">
        <f t="shared" si="8"/>
        <v>May</v>
      </c>
      <c r="I273" t="s">
        <v>39</v>
      </c>
      <c r="J273" t="str">
        <f t="shared" si="9"/>
        <v>2024</v>
      </c>
      <c r="K273">
        <v>122251</v>
      </c>
    </row>
    <row r="274" spans="1:11" x14ac:dyDescent="0.3">
      <c r="A274" s="1">
        <v>45416.255319148942</v>
      </c>
      <c r="B274" t="s">
        <v>27</v>
      </c>
      <c r="C274" t="s">
        <v>12</v>
      </c>
      <c r="D274" t="s">
        <v>9</v>
      </c>
      <c r="E274" t="s">
        <v>26</v>
      </c>
      <c r="F274" t="s">
        <v>31</v>
      </c>
      <c r="G274" t="s">
        <v>36</v>
      </c>
      <c r="H274" t="str">
        <f t="shared" si="8"/>
        <v>May</v>
      </c>
      <c r="I274" t="s">
        <v>39</v>
      </c>
      <c r="J274" t="str">
        <f t="shared" si="9"/>
        <v>2024</v>
      </c>
      <c r="K274">
        <v>63493</v>
      </c>
    </row>
    <row r="275" spans="1:11" x14ac:dyDescent="0.3">
      <c r="A275" s="1">
        <v>45416.712140175208</v>
      </c>
      <c r="B275" t="s">
        <v>33</v>
      </c>
      <c r="C275" t="s">
        <v>1</v>
      </c>
      <c r="D275" t="s">
        <v>24</v>
      </c>
      <c r="E275" t="s">
        <v>13</v>
      </c>
      <c r="F275" t="s">
        <v>28</v>
      </c>
      <c r="G275" t="s">
        <v>36</v>
      </c>
      <c r="H275" t="str">
        <f t="shared" si="8"/>
        <v>May</v>
      </c>
      <c r="I275" t="s">
        <v>39</v>
      </c>
      <c r="J275" t="str">
        <f t="shared" si="9"/>
        <v>2024</v>
      </c>
      <c r="K275">
        <v>37027</v>
      </c>
    </row>
    <row r="276" spans="1:11" x14ac:dyDescent="0.3">
      <c r="A276" s="1">
        <v>45417.168961201503</v>
      </c>
      <c r="B276" t="s">
        <v>0</v>
      </c>
      <c r="C276" t="s">
        <v>16</v>
      </c>
      <c r="D276" t="s">
        <v>9</v>
      </c>
      <c r="E276" t="s">
        <v>38</v>
      </c>
      <c r="F276" t="s">
        <v>31</v>
      </c>
      <c r="G276" t="s">
        <v>29</v>
      </c>
      <c r="H276" t="str">
        <f t="shared" si="8"/>
        <v>May</v>
      </c>
      <c r="I276" t="s">
        <v>39</v>
      </c>
      <c r="J276" t="str">
        <f t="shared" si="9"/>
        <v>2024</v>
      </c>
      <c r="K276">
        <v>94547</v>
      </c>
    </row>
    <row r="277" spans="1:11" x14ac:dyDescent="0.3">
      <c r="A277" s="1">
        <v>45417.625782227777</v>
      </c>
      <c r="B277" t="s">
        <v>7</v>
      </c>
      <c r="C277" t="s">
        <v>8</v>
      </c>
      <c r="D277" t="s">
        <v>2</v>
      </c>
      <c r="E277" t="s">
        <v>10</v>
      </c>
      <c r="F277" t="s">
        <v>31</v>
      </c>
      <c r="G277" t="s">
        <v>36</v>
      </c>
      <c r="H277" t="str">
        <f t="shared" si="8"/>
        <v>May</v>
      </c>
      <c r="I277" t="s">
        <v>39</v>
      </c>
      <c r="J277" t="str">
        <f t="shared" si="9"/>
        <v>2024</v>
      </c>
      <c r="K277">
        <v>101127</v>
      </c>
    </row>
    <row r="278" spans="1:11" x14ac:dyDescent="0.3">
      <c r="A278" s="1">
        <v>45418.082603254057</v>
      </c>
      <c r="B278" t="s">
        <v>0</v>
      </c>
      <c r="C278" t="s">
        <v>32</v>
      </c>
      <c r="D278" t="s">
        <v>9</v>
      </c>
      <c r="E278" t="s">
        <v>26</v>
      </c>
      <c r="F278" t="s">
        <v>30</v>
      </c>
      <c r="G278" t="s">
        <v>15</v>
      </c>
      <c r="H278" t="str">
        <f t="shared" si="8"/>
        <v>May</v>
      </c>
      <c r="I278" t="s">
        <v>39</v>
      </c>
      <c r="J278" t="str">
        <f t="shared" si="9"/>
        <v>2024</v>
      </c>
      <c r="K278">
        <v>149930</v>
      </c>
    </row>
    <row r="279" spans="1:11" x14ac:dyDescent="0.3">
      <c r="A279" s="1">
        <v>45418.539424280338</v>
      </c>
      <c r="B279" t="s">
        <v>20</v>
      </c>
      <c r="C279" t="s">
        <v>7</v>
      </c>
      <c r="D279" t="s">
        <v>2</v>
      </c>
      <c r="E279" t="s">
        <v>38</v>
      </c>
      <c r="F279" t="s">
        <v>22</v>
      </c>
      <c r="G279" t="s">
        <v>5</v>
      </c>
      <c r="H279" t="str">
        <f t="shared" si="8"/>
        <v>May</v>
      </c>
      <c r="I279" t="s">
        <v>39</v>
      </c>
      <c r="J279" t="str">
        <f t="shared" si="9"/>
        <v>2024</v>
      </c>
      <c r="K279">
        <v>80003</v>
      </c>
    </row>
    <row r="280" spans="1:11" x14ac:dyDescent="0.3">
      <c r="A280" s="1">
        <v>45418.996245306633</v>
      </c>
      <c r="B280" t="s">
        <v>20</v>
      </c>
      <c r="C280" t="s">
        <v>8</v>
      </c>
      <c r="D280" t="s">
        <v>24</v>
      </c>
      <c r="E280" t="s">
        <v>3</v>
      </c>
      <c r="F280" t="s">
        <v>22</v>
      </c>
      <c r="G280" t="s">
        <v>5</v>
      </c>
      <c r="H280" t="str">
        <f t="shared" si="8"/>
        <v>May</v>
      </c>
      <c r="I280" t="s">
        <v>39</v>
      </c>
      <c r="J280" t="str">
        <f t="shared" si="9"/>
        <v>2024</v>
      </c>
      <c r="K280">
        <v>40758</v>
      </c>
    </row>
    <row r="281" spans="1:11" x14ac:dyDescent="0.3">
      <c r="A281" s="1">
        <v>45419.453066332913</v>
      </c>
      <c r="B281" t="s">
        <v>37</v>
      </c>
      <c r="C281" t="s">
        <v>8</v>
      </c>
      <c r="D281" t="s">
        <v>24</v>
      </c>
      <c r="E281" t="s">
        <v>35</v>
      </c>
      <c r="F281" t="s">
        <v>4</v>
      </c>
      <c r="G281" t="s">
        <v>15</v>
      </c>
      <c r="H281" t="str">
        <f t="shared" si="8"/>
        <v>May</v>
      </c>
      <c r="I281" t="s">
        <v>39</v>
      </c>
      <c r="J281" t="str">
        <f t="shared" si="9"/>
        <v>2024</v>
      </c>
      <c r="K281">
        <v>55312</v>
      </c>
    </row>
    <row r="282" spans="1:11" x14ac:dyDescent="0.3">
      <c r="A282" s="1">
        <v>45419.909887359187</v>
      </c>
      <c r="B282" t="s">
        <v>0</v>
      </c>
      <c r="C282" t="s">
        <v>12</v>
      </c>
      <c r="D282" t="s">
        <v>2</v>
      </c>
      <c r="E282" t="s">
        <v>34</v>
      </c>
      <c r="F282" t="s">
        <v>31</v>
      </c>
      <c r="G282" t="s">
        <v>5</v>
      </c>
      <c r="H282" t="str">
        <f t="shared" si="8"/>
        <v>May</v>
      </c>
      <c r="I282" t="s">
        <v>39</v>
      </c>
      <c r="J282" t="str">
        <f t="shared" si="9"/>
        <v>2024</v>
      </c>
      <c r="K282">
        <v>69670</v>
      </c>
    </row>
    <row r="283" spans="1:11" x14ac:dyDescent="0.3">
      <c r="A283" s="1">
        <v>45420.366708385467</v>
      </c>
      <c r="B283" t="s">
        <v>33</v>
      </c>
      <c r="C283" t="s">
        <v>16</v>
      </c>
      <c r="D283" t="s">
        <v>24</v>
      </c>
      <c r="E283" t="s">
        <v>17</v>
      </c>
      <c r="F283" t="s">
        <v>22</v>
      </c>
      <c r="G283" t="s">
        <v>19</v>
      </c>
      <c r="H283" t="str">
        <f t="shared" si="8"/>
        <v>May</v>
      </c>
      <c r="I283" t="s">
        <v>39</v>
      </c>
      <c r="J283" t="str">
        <f t="shared" si="9"/>
        <v>2024</v>
      </c>
      <c r="K283">
        <v>83279</v>
      </c>
    </row>
    <row r="284" spans="1:11" x14ac:dyDescent="0.3">
      <c r="A284" s="1">
        <v>45420.823529411762</v>
      </c>
      <c r="B284" t="s">
        <v>11</v>
      </c>
      <c r="C284" t="s">
        <v>7</v>
      </c>
      <c r="D284" t="s">
        <v>9</v>
      </c>
      <c r="E284" t="s">
        <v>38</v>
      </c>
      <c r="F284" t="s">
        <v>22</v>
      </c>
      <c r="G284" t="s">
        <v>15</v>
      </c>
      <c r="H284" t="str">
        <f t="shared" si="8"/>
        <v>May</v>
      </c>
      <c r="I284" t="s">
        <v>39</v>
      </c>
      <c r="J284" t="str">
        <f t="shared" si="9"/>
        <v>2024</v>
      </c>
      <c r="K284">
        <v>16434</v>
      </c>
    </row>
    <row r="285" spans="1:11" x14ac:dyDescent="0.3">
      <c r="A285" s="1">
        <v>45421.280350438043</v>
      </c>
      <c r="B285" t="s">
        <v>7</v>
      </c>
      <c r="C285" t="s">
        <v>1</v>
      </c>
      <c r="D285" t="s">
        <v>2</v>
      </c>
      <c r="E285" t="s">
        <v>13</v>
      </c>
      <c r="F285" t="s">
        <v>18</v>
      </c>
      <c r="G285" t="s">
        <v>36</v>
      </c>
      <c r="H285" t="str">
        <f t="shared" si="8"/>
        <v>May</v>
      </c>
      <c r="I285" t="s">
        <v>39</v>
      </c>
      <c r="J285" t="str">
        <f t="shared" si="9"/>
        <v>2024</v>
      </c>
      <c r="K285">
        <v>76769</v>
      </c>
    </row>
    <row r="286" spans="1:11" x14ac:dyDescent="0.3">
      <c r="A286" s="1">
        <v>45421.73717146433</v>
      </c>
      <c r="B286" t="s">
        <v>27</v>
      </c>
      <c r="C286" t="s">
        <v>1</v>
      </c>
      <c r="D286" t="s">
        <v>24</v>
      </c>
      <c r="E286" t="s">
        <v>13</v>
      </c>
      <c r="F286" t="s">
        <v>25</v>
      </c>
      <c r="G286" t="s">
        <v>15</v>
      </c>
      <c r="H286" t="str">
        <f t="shared" si="8"/>
        <v>May</v>
      </c>
      <c r="I286" t="s">
        <v>39</v>
      </c>
      <c r="J286" t="str">
        <f t="shared" si="9"/>
        <v>2024</v>
      </c>
      <c r="K286">
        <v>67677</v>
      </c>
    </row>
    <row r="287" spans="1:11" x14ac:dyDescent="0.3">
      <c r="A287" s="1">
        <v>45422.193992490596</v>
      </c>
      <c r="B287" t="s">
        <v>33</v>
      </c>
      <c r="C287" t="s">
        <v>1</v>
      </c>
      <c r="D287" t="s">
        <v>2</v>
      </c>
      <c r="E287" t="s">
        <v>38</v>
      </c>
      <c r="F287" t="s">
        <v>4</v>
      </c>
      <c r="G287" t="s">
        <v>29</v>
      </c>
      <c r="H287" t="str">
        <f t="shared" si="8"/>
        <v>May</v>
      </c>
      <c r="I287" t="s">
        <v>39</v>
      </c>
      <c r="J287" t="str">
        <f t="shared" si="9"/>
        <v>2024</v>
      </c>
      <c r="K287">
        <v>84555</v>
      </c>
    </row>
    <row r="288" spans="1:11" x14ac:dyDescent="0.3">
      <c r="A288" s="1">
        <v>45422.650813516877</v>
      </c>
      <c r="B288" t="s">
        <v>33</v>
      </c>
      <c r="C288" t="s">
        <v>23</v>
      </c>
      <c r="D288" t="s">
        <v>9</v>
      </c>
      <c r="E288" t="s">
        <v>13</v>
      </c>
      <c r="F288" t="s">
        <v>14</v>
      </c>
      <c r="G288" t="s">
        <v>36</v>
      </c>
      <c r="H288" t="str">
        <f t="shared" si="8"/>
        <v>May</v>
      </c>
      <c r="I288" t="s">
        <v>39</v>
      </c>
      <c r="J288" t="str">
        <f t="shared" si="9"/>
        <v>2024</v>
      </c>
      <c r="K288">
        <v>129379</v>
      </c>
    </row>
    <row r="289" spans="1:11" x14ac:dyDescent="0.3">
      <c r="A289" s="1">
        <v>45423.107634543172</v>
      </c>
      <c r="B289" t="s">
        <v>20</v>
      </c>
      <c r="C289" t="s">
        <v>23</v>
      </c>
      <c r="D289" t="s">
        <v>9</v>
      </c>
      <c r="E289" t="s">
        <v>35</v>
      </c>
      <c r="F289" t="s">
        <v>4</v>
      </c>
      <c r="G289" t="s">
        <v>29</v>
      </c>
      <c r="H289" t="str">
        <f t="shared" si="8"/>
        <v>May</v>
      </c>
      <c r="I289" t="s">
        <v>39</v>
      </c>
      <c r="J289" t="str">
        <f t="shared" si="9"/>
        <v>2024</v>
      </c>
      <c r="K289">
        <v>102665</v>
      </c>
    </row>
    <row r="290" spans="1:11" x14ac:dyDescent="0.3">
      <c r="A290" s="1">
        <v>45423.564455569453</v>
      </c>
      <c r="B290" t="s">
        <v>0</v>
      </c>
      <c r="C290" t="s">
        <v>32</v>
      </c>
      <c r="D290" t="s">
        <v>24</v>
      </c>
      <c r="E290" t="s">
        <v>13</v>
      </c>
      <c r="F290" t="s">
        <v>4</v>
      </c>
      <c r="G290" t="s">
        <v>36</v>
      </c>
      <c r="H290" t="str">
        <f t="shared" si="8"/>
        <v>May</v>
      </c>
      <c r="I290" t="s">
        <v>39</v>
      </c>
      <c r="J290" t="str">
        <f t="shared" si="9"/>
        <v>2024</v>
      </c>
      <c r="K290">
        <v>69803</v>
      </c>
    </row>
    <row r="291" spans="1:11" x14ac:dyDescent="0.3">
      <c r="A291" s="1">
        <v>45424.02127659574</v>
      </c>
      <c r="B291" t="s">
        <v>37</v>
      </c>
      <c r="C291" t="s">
        <v>7</v>
      </c>
      <c r="D291" t="s">
        <v>9</v>
      </c>
      <c r="E291" t="s">
        <v>34</v>
      </c>
      <c r="F291" t="s">
        <v>14</v>
      </c>
      <c r="G291" t="s">
        <v>5</v>
      </c>
      <c r="H291" t="str">
        <f t="shared" si="8"/>
        <v>May</v>
      </c>
      <c r="I291" t="s">
        <v>39</v>
      </c>
      <c r="J291" t="str">
        <f t="shared" si="9"/>
        <v>2024</v>
      </c>
      <c r="K291">
        <v>92703</v>
      </c>
    </row>
    <row r="292" spans="1:11" x14ac:dyDescent="0.3">
      <c r="A292" s="1">
        <v>45424.478097622028</v>
      </c>
      <c r="B292" t="s">
        <v>37</v>
      </c>
      <c r="C292" t="s">
        <v>1</v>
      </c>
      <c r="D292" t="s">
        <v>2</v>
      </c>
      <c r="E292" t="s">
        <v>13</v>
      </c>
      <c r="F292" t="s">
        <v>18</v>
      </c>
      <c r="G292" t="s">
        <v>15</v>
      </c>
      <c r="H292" t="str">
        <f t="shared" si="8"/>
        <v>May</v>
      </c>
      <c r="I292" t="s">
        <v>39</v>
      </c>
      <c r="J292" t="str">
        <f t="shared" si="9"/>
        <v>2024</v>
      </c>
      <c r="K292">
        <v>22312</v>
      </c>
    </row>
    <row r="293" spans="1:11" x14ac:dyDescent="0.3">
      <c r="A293" s="1">
        <v>45424.934918648309</v>
      </c>
      <c r="B293" t="s">
        <v>7</v>
      </c>
      <c r="C293" t="s">
        <v>23</v>
      </c>
      <c r="D293" t="s">
        <v>9</v>
      </c>
      <c r="E293" t="s">
        <v>34</v>
      </c>
      <c r="F293" t="s">
        <v>31</v>
      </c>
      <c r="G293" t="s">
        <v>19</v>
      </c>
      <c r="H293" t="str">
        <f t="shared" si="8"/>
        <v>May</v>
      </c>
      <c r="I293" t="s">
        <v>39</v>
      </c>
      <c r="J293" t="str">
        <f t="shared" si="9"/>
        <v>2024</v>
      </c>
      <c r="K293">
        <v>118961</v>
      </c>
    </row>
    <row r="294" spans="1:11" x14ac:dyDescent="0.3">
      <c r="A294" s="1">
        <v>45425.391739674582</v>
      </c>
      <c r="B294" t="s">
        <v>20</v>
      </c>
      <c r="C294" t="s">
        <v>32</v>
      </c>
      <c r="D294" t="s">
        <v>2</v>
      </c>
      <c r="E294" t="s">
        <v>26</v>
      </c>
      <c r="F294" t="s">
        <v>30</v>
      </c>
      <c r="G294" t="s">
        <v>36</v>
      </c>
      <c r="H294" t="str">
        <f t="shared" si="8"/>
        <v>May</v>
      </c>
      <c r="I294" t="s">
        <v>39</v>
      </c>
      <c r="J294" t="str">
        <f t="shared" si="9"/>
        <v>2024</v>
      </c>
      <c r="K294">
        <v>41379</v>
      </c>
    </row>
    <row r="295" spans="1:11" x14ac:dyDescent="0.3">
      <c r="A295" s="1">
        <v>45425.84856070087</v>
      </c>
      <c r="B295" t="s">
        <v>33</v>
      </c>
      <c r="C295" t="s">
        <v>16</v>
      </c>
      <c r="D295" t="s">
        <v>2</v>
      </c>
      <c r="E295" t="s">
        <v>21</v>
      </c>
      <c r="F295" t="s">
        <v>22</v>
      </c>
      <c r="G295" t="s">
        <v>36</v>
      </c>
      <c r="H295" t="str">
        <f t="shared" si="8"/>
        <v>May</v>
      </c>
      <c r="I295" t="s">
        <v>39</v>
      </c>
      <c r="J295" t="str">
        <f t="shared" si="9"/>
        <v>2024</v>
      </c>
      <c r="K295">
        <v>18297</v>
      </c>
    </row>
    <row r="296" spans="1:11" x14ac:dyDescent="0.3">
      <c r="A296" s="1">
        <v>45426.30538172715</v>
      </c>
      <c r="B296" t="s">
        <v>11</v>
      </c>
      <c r="C296" t="s">
        <v>32</v>
      </c>
      <c r="D296" t="s">
        <v>9</v>
      </c>
      <c r="E296" t="s">
        <v>35</v>
      </c>
      <c r="F296" t="s">
        <v>25</v>
      </c>
      <c r="G296" t="s">
        <v>29</v>
      </c>
      <c r="H296" t="str">
        <f t="shared" si="8"/>
        <v>May</v>
      </c>
      <c r="I296" t="s">
        <v>39</v>
      </c>
      <c r="J296" t="str">
        <f t="shared" si="9"/>
        <v>2024</v>
      </c>
      <c r="K296">
        <v>3011</v>
      </c>
    </row>
    <row r="297" spans="1:11" x14ac:dyDescent="0.3">
      <c r="A297" s="1">
        <v>45426.762202753438</v>
      </c>
      <c r="B297" t="s">
        <v>20</v>
      </c>
      <c r="C297" t="s">
        <v>23</v>
      </c>
      <c r="D297" t="s">
        <v>24</v>
      </c>
      <c r="E297" t="s">
        <v>21</v>
      </c>
      <c r="F297" t="s">
        <v>28</v>
      </c>
      <c r="G297" t="s">
        <v>5</v>
      </c>
      <c r="H297" t="str">
        <f t="shared" si="8"/>
        <v>May</v>
      </c>
      <c r="I297" t="s">
        <v>39</v>
      </c>
      <c r="J297" t="str">
        <f t="shared" si="9"/>
        <v>2024</v>
      </c>
      <c r="K297">
        <v>121234</v>
      </c>
    </row>
    <row r="298" spans="1:11" x14ac:dyDescent="0.3">
      <c r="A298" s="1">
        <v>45427.219023779733</v>
      </c>
      <c r="B298" t="s">
        <v>7</v>
      </c>
      <c r="C298" t="s">
        <v>12</v>
      </c>
      <c r="D298" t="s">
        <v>9</v>
      </c>
      <c r="E298" t="s">
        <v>26</v>
      </c>
      <c r="F298" t="s">
        <v>31</v>
      </c>
      <c r="G298" t="s">
        <v>29</v>
      </c>
      <c r="H298" t="str">
        <f t="shared" si="8"/>
        <v>May</v>
      </c>
      <c r="I298" t="s">
        <v>39</v>
      </c>
      <c r="J298" t="str">
        <f t="shared" si="9"/>
        <v>2024</v>
      </c>
      <c r="K298">
        <v>45014</v>
      </c>
    </row>
    <row r="299" spans="1:11" x14ac:dyDescent="0.3">
      <c r="A299" s="1">
        <v>45427.675844806014</v>
      </c>
      <c r="B299" t="s">
        <v>7</v>
      </c>
      <c r="C299" t="s">
        <v>12</v>
      </c>
      <c r="D299" t="s">
        <v>2</v>
      </c>
      <c r="E299" t="s">
        <v>35</v>
      </c>
      <c r="F299" t="s">
        <v>14</v>
      </c>
      <c r="G299" t="s">
        <v>29</v>
      </c>
      <c r="H299" t="str">
        <f t="shared" si="8"/>
        <v>May</v>
      </c>
      <c r="I299" t="s">
        <v>39</v>
      </c>
      <c r="J299" t="str">
        <f t="shared" si="9"/>
        <v>2024</v>
      </c>
      <c r="K299">
        <v>143810</v>
      </c>
    </row>
    <row r="300" spans="1:11" x14ac:dyDescent="0.3">
      <c r="A300" s="1">
        <v>45428.13266583228</v>
      </c>
      <c r="B300" t="s">
        <v>20</v>
      </c>
      <c r="C300" t="s">
        <v>1</v>
      </c>
      <c r="D300" t="s">
        <v>2</v>
      </c>
      <c r="E300" t="s">
        <v>38</v>
      </c>
      <c r="F300" t="s">
        <v>30</v>
      </c>
      <c r="G300" t="s">
        <v>5</v>
      </c>
      <c r="H300" t="str">
        <f t="shared" si="8"/>
        <v>May</v>
      </c>
      <c r="I300" t="s">
        <v>39</v>
      </c>
      <c r="J300" t="str">
        <f t="shared" si="9"/>
        <v>2024</v>
      </c>
      <c r="K300">
        <v>95333</v>
      </c>
    </row>
    <row r="301" spans="1:11" x14ac:dyDescent="0.3">
      <c r="A301" s="1">
        <v>45428.589486858567</v>
      </c>
      <c r="B301" t="s">
        <v>7</v>
      </c>
      <c r="C301" t="s">
        <v>12</v>
      </c>
      <c r="D301" t="s">
        <v>9</v>
      </c>
      <c r="E301" t="s">
        <v>38</v>
      </c>
      <c r="F301" t="s">
        <v>31</v>
      </c>
      <c r="G301" t="s">
        <v>19</v>
      </c>
      <c r="H301" t="str">
        <f t="shared" si="8"/>
        <v>May</v>
      </c>
      <c r="I301" t="s">
        <v>39</v>
      </c>
      <c r="J301" t="str">
        <f t="shared" si="9"/>
        <v>2024</v>
      </c>
      <c r="K301">
        <v>12120</v>
      </c>
    </row>
    <row r="302" spans="1:11" x14ac:dyDescent="0.3">
      <c r="A302" s="1">
        <v>45429.046307884848</v>
      </c>
      <c r="B302" t="s">
        <v>20</v>
      </c>
      <c r="C302" t="s">
        <v>1</v>
      </c>
      <c r="D302" t="s">
        <v>24</v>
      </c>
      <c r="E302" t="s">
        <v>34</v>
      </c>
      <c r="F302" t="s">
        <v>14</v>
      </c>
      <c r="G302" t="s">
        <v>29</v>
      </c>
      <c r="H302" t="str">
        <f t="shared" si="8"/>
        <v>May</v>
      </c>
      <c r="I302" t="s">
        <v>39</v>
      </c>
      <c r="J302" t="str">
        <f t="shared" si="9"/>
        <v>2024</v>
      </c>
      <c r="K302">
        <v>140839</v>
      </c>
    </row>
    <row r="303" spans="1:11" x14ac:dyDescent="0.3">
      <c r="A303" s="1">
        <v>45429.503128911143</v>
      </c>
      <c r="B303" t="s">
        <v>27</v>
      </c>
      <c r="C303" t="s">
        <v>1</v>
      </c>
      <c r="D303" t="s">
        <v>24</v>
      </c>
      <c r="E303" t="s">
        <v>26</v>
      </c>
      <c r="F303" t="s">
        <v>22</v>
      </c>
      <c r="G303" t="s">
        <v>29</v>
      </c>
      <c r="H303" t="str">
        <f t="shared" si="8"/>
        <v>May</v>
      </c>
      <c r="I303" t="s">
        <v>39</v>
      </c>
      <c r="J303" t="str">
        <f t="shared" si="9"/>
        <v>2024</v>
      </c>
      <c r="K303">
        <v>23852</v>
      </c>
    </row>
    <row r="304" spans="1:11" x14ac:dyDescent="0.3">
      <c r="A304" s="1">
        <v>45429.959949937424</v>
      </c>
      <c r="B304" t="s">
        <v>20</v>
      </c>
      <c r="C304" t="s">
        <v>23</v>
      </c>
      <c r="D304" t="s">
        <v>2</v>
      </c>
      <c r="E304" t="s">
        <v>34</v>
      </c>
      <c r="F304" t="s">
        <v>18</v>
      </c>
      <c r="G304" t="s">
        <v>36</v>
      </c>
      <c r="H304" t="str">
        <f t="shared" si="8"/>
        <v>May</v>
      </c>
      <c r="I304" t="s">
        <v>39</v>
      </c>
      <c r="J304" t="str">
        <f t="shared" si="9"/>
        <v>2024</v>
      </c>
      <c r="K304">
        <v>80239</v>
      </c>
    </row>
    <row r="305" spans="1:11" x14ac:dyDescent="0.3">
      <c r="A305" s="1">
        <v>45430.416770963697</v>
      </c>
      <c r="B305" t="s">
        <v>0</v>
      </c>
      <c r="C305" t="s">
        <v>12</v>
      </c>
      <c r="D305" t="s">
        <v>2</v>
      </c>
      <c r="E305" t="s">
        <v>17</v>
      </c>
      <c r="F305" t="s">
        <v>31</v>
      </c>
      <c r="G305" t="s">
        <v>5</v>
      </c>
      <c r="H305" t="str">
        <f t="shared" si="8"/>
        <v>May</v>
      </c>
      <c r="I305" t="s">
        <v>39</v>
      </c>
      <c r="J305" t="str">
        <f t="shared" si="9"/>
        <v>2024</v>
      </c>
      <c r="K305">
        <v>133001</v>
      </c>
    </row>
    <row r="306" spans="1:11" x14ac:dyDescent="0.3">
      <c r="A306" s="1">
        <v>45430.873591989977</v>
      </c>
      <c r="B306" t="s">
        <v>20</v>
      </c>
      <c r="C306" t="s">
        <v>1</v>
      </c>
      <c r="D306" t="s">
        <v>24</v>
      </c>
      <c r="E306" t="s">
        <v>13</v>
      </c>
      <c r="F306" t="s">
        <v>14</v>
      </c>
      <c r="G306" t="s">
        <v>15</v>
      </c>
      <c r="H306" t="str">
        <f t="shared" si="8"/>
        <v>May</v>
      </c>
      <c r="I306" t="s">
        <v>39</v>
      </c>
      <c r="J306" t="str">
        <f t="shared" si="9"/>
        <v>2024</v>
      </c>
      <c r="K306">
        <v>92575</v>
      </c>
    </row>
    <row r="307" spans="1:11" x14ac:dyDescent="0.3">
      <c r="A307" s="1">
        <v>45431.330413016272</v>
      </c>
      <c r="B307" t="s">
        <v>7</v>
      </c>
      <c r="C307" t="s">
        <v>7</v>
      </c>
      <c r="D307" t="s">
        <v>9</v>
      </c>
      <c r="E307" t="s">
        <v>10</v>
      </c>
      <c r="F307" t="s">
        <v>22</v>
      </c>
      <c r="G307" t="s">
        <v>19</v>
      </c>
      <c r="H307" t="str">
        <f t="shared" si="8"/>
        <v>May</v>
      </c>
      <c r="I307" t="s">
        <v>39</v>
      </c>
      <c r="J307" t="str">
        <f t="shared" si="9"/>
        <v>2024</v>
      </c>
      <c r="K307">
        <v>96040</v>
      </c>
    </row>
    <row r="308" spans="1:11" x14ac:dyDescent="0.3">
      <c r="A308" s="1">
        <v>45431.787234042553</v>
      </c>
      <c r="B308" t="s">
        <v>0</v>
      </c>
      <c r="C308" t="s">
        <v>16</v>
      </c>
      <c r="D308" t="s">
        <v>2</v>
      </c>
      <c r="E308" t="s">
        <v>17</v>
      </c>
      <c r="F308" t="s">
        <v>22</v>
      </c>
      <c r="G308" t="s">
        <v>19</v>
      </c>
      <c r="H308" t="str">
        <f t="shared" si="8"/>
        <v>May</v>
      </c>
      <c r="I308" t="s">
        <v>39</v>
      </c>
      <c r="J308" t="str">
        <f t="shared" si="9"/>
        <v>2024</v>
      </c>
      <c r="K308">
        <v>149510</v>
      </c>
    </row>
    <row r="309" spans="1:11" x14ac:dyDescent="0.3">
      <c r="A309" s="1">
        <v>45432.244055068833</v>
      </c>
      <c r="B309" t="s">
        <v>7</v>
      </c>
      <c r="C309" t="s">
        <v>32</v>
      </c>
      <c r="D309" t="s">
        <v>2</v>
      </c>
      <c r="E309" t="s">
        <v>13</v>
      </c>
      <c r="F309" t="s">
        <v>18</v>
      </c>
      <c r="G309" t="s">
        <v>5</v>
      </c>
      <c r="H309" t="str">
        <f t="shared" si="8"/>
        <v>May</v>
      </c>
      <c r="I309" t="s">
        <v>39</v>
      </c>
      <c r="J309" t="str">
        <f t="shared" si="9"/>
        <v>2024</v>
      </c>
      <c r="K309">
        <v>6744</v>
      </c>
    </row>
    <row r="310" spans="1:11" x14ac:dyDescent="0.3">
      <c r="A310" s="1">
        <v>45432.700876095107</v>
      </c>
      <c r="B310" t="s">
        <v>37</v>
      </c>
      <c r="C310" t="s">
        <v>32</v>
      </c>
      <c r="D310" t="s">
        <v>24</v>
      </c>
      <c r="E310" t="s">
        <v>35</v>
      </c>
      <c r="F310" t="s">
        <v>4</v>
      </c>
      <c r="G310" t="s">
        <v>36</v>
      </c>
      <c r="H310" t="str">
        <f t="shared" si="8"/>
        <v>May</v>
      </c>
      <c r="I310" t="s">
        <v>39</v>
      </c>
      <c r="J310" t="str">
        <f t="shared" si="9"/>
        <v>2024</v>
      </c>
      <c r="K310">
        <v>139141</v>
      </c>
    </row>
    <row r="311" spans="1:11" x14ac:dyDescent="0.3">
      <c r="A311" s="1">
        <v>45433.157697121402</v>
      </c>
      <c r="B311" t="s">
        <v>37</v>
      </c>
      <c r="C311" t="s">
        <v>23</v>
      </c>
      <c r="D311" t="s">
        <v>9</v>
      </c>
      <c r="E311" t="s">
        <v>34</v>
      </c>
      <c r="F311" t="s">
        <v>31</v>
      </c>
      <c r="G311" t="s">
        <v>36</v>
      </c>
      <c r="H311" t="str">
        <f t="shared" si="8"/>
        <v>May</v>
      </c>
      <c r="I311" t="s">
        <v>39</v>
      </c>
      <c r="J311" t="str">
        <f t="shared" si="9"/>
        <v>2024</v>
      </c>
      <c r="K311">
        <v>43359</v>
      </c>
    </row>
    <row r="312" spans="1:11" x14ac:dyDescent="0.3">
      <c r="A312" s="1">
        <v>45433.614518147668</v>
      </c>
      <c r="B312" t="s">
        <v>0</v>
      </c>
      <c r="C312" t="s">
        <v>12</v>
      </c>
      <c r="D312" t="s">
        <v>24</v>
      </c>
      <c r="E312" t="s">
        <v>35</v>
      </c>
      <c r="F312" t="s">
        <v>31</v>
      </c>
      <c r="G312" t="s">
        <v>5</v>
      </c>
      <c r="H312" t="str">
        <f t="shared" si="8"/>
        <v>May</v>
      </c>
      <c r="I312" t="s">
        <v>39</v>
      </c>
      <c r="J312" t="str">
        <f t="shared" si="9"/>
        <v>2024</v>
      </c>
      <c r="K312">
        <v>99746</v>
      </c>
    </row>
    <row r="313" spans="1:11" x14ac:dyDescent="0.3">
      <c r="A313" s="1">
        <v>45434.071339173963</v>
      </c>
      <c r="B313" t="s">
        <v>27</v>
      </c>
      <c r="C313" t="s">
        <v>12</v>
      </c>
      <c r="D313" t="s">
        <v>9</v>
      </c>
      <c r="E313" t="s">
        <v>35</v>
      </c>
      <c r="F313" t="s">
        <v>4</v>
      </c>
      <c r="G313" t="s">
        <v>36</v>
      </c>
      <c r="H313" t="str">
        <f t="shared" si="8"/>
        <v>May</v>
      </c>
      <c r="I313" t="s">
        <v>39</v>
      </c>
      <c r="J313" t="str">
        <f t="shared" si="9"/>
        <v>2024</v>
      </c>
      <c r="K313">
        <v>121906</v>
      </c>
    </row>
    <row r="314" spans="1:11" x14ac:dyDescent="0.3">
      <c r="A314" s="1">
        <v>45434.528160200243</v>
      </c>
      <c r="B314" t="s">
        <v>37</v>
      </c>
      <c r="C314" t="s">
        <v>1</v>
      </c>
      <c r="D314" t="s">
        <v>9</v>
      </c>
      <c r="E314" t="s">
        <v>13</v>
      </c>
      <c r="F314" t="s">
        <v>25</v>
      </c>
      <c r="G314" t="s">
        <v>19</v>
      </c>
      <c r="H314" t="str">
        <f t="shared" si="8"/>
        <v>May</v>
      </c>
      <c r="I314" t="s">
        <v>39</v>
      </c>
      <c r="J314" t="str">
        <f t="shared" si="9"/>
        <v>2024</v>
      </c>
      <c r="K314">
        <v>8597</v>
      </c>
    </row>
    <row r="315" spans="1:11" x14ac:dyDescent="0.3">
      <c r="A315" s="1">
        <v>45434.984981226531</v>
      </c>
      <c r="B315" t="s">
        <v>20</v>
      </c>
      <c r="C315" t="s">
        <v>8</v>
      </c>
      <c r="D315" t="s">
        <v>9</v>
      </c>
      <c r="E315" t="s">
        <v>26</v>
      </c>
      <c r="F315" t="s">
        <v>25</v>
      </c>
      <c r="G315" t="s">
        <v>19</v>
      </c>
      <c r="H315" t="str">
        <f t="shared" si="8"/>
        <v>May</v>
      </c>
      <c r="I315" t="s">
        <v>39</v>
      </c>
      <c r="J315" t="str">
        <f t="shared" si="9"/>
        <v>2024</v>
      </c>
      <c r="K315">
        <v>48093</v>
      </c>
    </row>
    <row r="316" spans="1:11" x14ac:dyDescent="0.3">
      <c r="A316" s="1">
        <v>45435.441802252812</v>
      </c>
      <c r="B316" t="s">
        <v>7</v>
      </c>
      <c r="C316" t="s">
        <v>1</v>
      </c>
      <c r="D316" t="s">
        <v>2</v>
      </c>
      <c r="E316" t="s">
        <v>13</v>
      </c>
      <c r="F316" t="s">
        <v>4</v>
      </c>
      <c r="G316" t="s">
        <v>15</v>
      </c>
      <c r="H316" t="str">
        <f t="shared" si="8"/>
        <v>May</v>
      </c>
      <c r="I316" t="s">
        <v>39</v>
      </c>
      <c r="J316" t="str">
        <f t="shared" si="9"/>
        <v>2024</v>
      </c>
      <c r="K316">
        <v>115650</v>
      </c>
    </row>
    <row r="317" spans="1:11" x14ac:dyDescent="0.3">
      <c r="A317" s="1">
        <v>45435.898623279099</v>
      </c>
      <c r="B317" t="s">
        <v>37</v>
      </c>
      <c r="C317" t="s">
        <v>16</v>
      </c>
      <c r="D317" t="s">
        <v>24</v>
      </c>
      <c r="E317" t="s">
        <v>3</v>
      </c>
      <c r="F317" t="s">
        <v>30</v>
      </c>
      <c r="G317" t="s">
        <v>5</v>
      </c>
      <c r="H317" t="str">
        <f t="shared" si="8"/>
        <v>May</v>
      </c>
      <c r="I317" t="s">
        <v>39</v>
      </c>
      <c r="J317" t="str">
        <f t="shared" si="9"/>
        <v>2024</v>
      </c>
      <c r="K317">
        <v>121956</v>
      </c>
    </row>
    <row r="318" spans="1:11" x14ac:dyDescent="0.3">
      <c r="A318" s="1">
        <v>45436.355444305373</v>
      </c>
      <c r="B318" t="s">
        <v>37</v>
      </c>
      <c r="C318" t="s">
        <v>7</v>
      </c>
      <c r="D318" t="s">
        <v>24</v>
      </c>
      <c r="E318" t="s">
        <v>38</v>
      </c>
      <c r="F318" t="s">
        <v>28</v>
      </c>
      <c r="G318" t="s">
        <v>29</v>
      </c>
      <c r="H318" t="str">
        <f t="shared" si="8"/>
        <v>May</v>
      </c>
      <c r="I318" t="s">
        <v>39</v>
      </c>
      <c r="J318" t="str">
        <f t="shared" si="9"/>
        <v>2024</v>
      </c>
      <c r="K318">
        <v>116598</v>
      </c>
    </row>
    <row r="319" spans="1:11" x14ac:dyDescent="0.3">
      <c r="A319" s="1">
        <v>45436.812265331653</v>
      </c>
      <c r="B319" t="s">
        <v>27</v>
      </c>
      <c r="C319" t="s">
        <v>32</v>
      </c>
      <c r="D319" t="s">
        <v>9</v>
      </c>
      <c r="E319" t="s">
        <v>38</v>
      </c>
      <c r="F319" t="s">
        <v>22</v>
      </c>
      <c r="G319" t="s">
        <v>29</v>
      </c>
      <c r="H319" t="str">
        <f t="shared" si="8"/>
        <v>May</v>
      </c>
      <c r="I319" t="s">
        <v>39</v>
      </c>
      <c r="J319" t="str">
        <f t="shared" si="9"/>
        <v>2024</v>
      </c>
      <c r="K319">
        <v>134241</v>
      </c>
    </row>
    <row r="320" spans="1:11" x14ac:dyDescent="0.3">
      <c r="A320" s="1">
        <v>45437.269086357941</v>
      </c>
      <c r="B320" t="s">
        <v>0</v>
      </c>
      <c r="C320" t="s">
        <v>1</v>
      </c>
      <c r="D320" t="s">
        <v>2</v>
      </c>
      <c r="E320" t="s">
        <v>17</v>
      </c>
      <c r="F320" t="s">
        <v>28</v>
      </c>
      <c r="G320" t="s">
        <v>15</v>
      </c>
      <c r="H320" t="str">
        <f t="shared" si="8"/>
        <v>May</v>
      </c>
      <c r="I320" t="s">
        <v>39</v>
      </c>
      <c r="J320" t="str">
        <f t="shared" si="9"/>
        <v>2024</v>
      </c>
      <c r="K320">
        <v>9036</v>
      </c>
    </row>
    <row r="321" spans="1:11" x14ac:dyDescent="0.3">
      <c r="A321" s="1">
        <v>45437.725907384222</v>
      </c>
      <c r="B321" t="s">
        <v>0</v>
      </c>
      <c r="C321" t="s">
        <v>8</v>
      </c>
      <c r="D321" t="s">
        <v>2</v>
      </c>
      <c r="E321" t="s">
        <v>38</v>
      </c>
      <c r="F321" t="s">
        <v>22</v>
      </c>
      <c r="G321" t="s">
        <v>15</v>
      </c>
      <c r="H321" t="str">
        <f t="shared" si="8"/>
        <v>May</v>
      </c>
      <c r="I321" t="s">
        <v>39</v>
      </c>
      <c r="J321" t="str">
        <f t="shared" si="9"/>
        <v>2024</v>
      </c>
      <c r="K321">
        <v>32778</v>
      </c>
    </row>
    <row r="322" spans="1:11" x14ac:dyDescent="0.3">
      <c r="A322" s="1">
        <v>45438.182728410509</v>
      </c>
      <c r="B322" t="s">
        <v>33</v>
      </c>
      <c r="C322" t="s">
        <v>8</v>
      </c>
      <c r="D322" t="s">
        <v>24</v>
      </c>
      <c r="E322" t="s">
        <v>13</v>
      </c>
      <c r="F322" t="s">
        <v>4</v>
      </c>
      <c r="G322" t="s">
        <v>36</v>
      </c>
      <c r="H322" t="str">
        <f t="shared" si="8"/>
        <v>May</v>
      </c>
      <c r="I322" t="s">
        <v>39</v>
      </c>
      <c r="J322" t="str">
        <f t="shared" si="9"/>
        <v>2024</v>
      </c>
      <c r="K322">
        <v>138416</v>
      </c>
    </row>
    <row r="323" spans="1:11" x14ac:dyDescent="0.3">
      <c r="A323" s="1">
        <v>45438.639549436797</v>
      </c>
      <c r="B323" t="s">
        <v>27</v>
      </c>
      <c r="C323" t="s">
        <v>1</v>
      </c>
      <c r="D323" t="s">
        <v>2</v>
      </c>
      <c r="E323" t="s">
        <v>34</v>
      </c>
      <c r="F323" t="s">
        <v>25</v>
      </c>
      <c r="G323" t="s">
        <v>15</v>
      </c>
      <c r="H323" t="str">
        <f t="shared" ref="H323:H386" si="10">TEXT(A323,"mmm")</f>
        <v>May</v>
      </c>
      <c r="I323" t="s">
        <v>39</v>
      </c>
      <c r="J323" t="str">
        <f t="shared" ref="J323:J386" si="11">TEXT(A323,"yyyy")</f>
        <v>2024</v>
      </c>
      <c r="K323">
        <v>19800</v>
      </c>
    </row>
    <row r="324" spans="1:11" x14ac:dyDescent="0.3">
      <c r="A324" s="1">
        <v>45439.096370463078</v>
      </c>
      <c r="B324" t="s">
        <v>20</v>
      </c>
      <c r="C324" t="s">
        <v>23</v>
      </c>
      <c r="D324" t="s">
        <v>2</v>
      </c>
      <c r="E324" t="s">
        <v>13</v>
      </c>
      <c r="F324" t="s">
        <v>30</v>
      </c>
      <c r="G324" t="s">
        <v>15</v>
      </c>
      <c r="H324" t="str">
        <f t="shared" si="10"/>
        <v>May</v>
      </c>
      <c r="I324" t="s">
        <v>39</v>
      </c>
      <c r="J324" t="str">
        <f t="shared" si="11"/>
        <v>2024</v>
      </c>
      <c r="K324">
        <v>26372</v>
      </c>
    </row>
    <row r="325" spans="1:11" x14ac:dyDescent="0.3">
      <c r="A325" s="1">
        <v>45439.553191489351</v>
      </c>
      <c r="B325" t="s">
        <v>0</v>
      </c>
      <c r="C325" t="s">
        <v>32</v>
      </c>
      <c r="D325" t="s">
        <v>9</v>
      </c>
      <c r="E325" t="s">
        <v>13</v>
      </c>
      <c r="F325" t="s">
        <v>25</v>
      </c>
      <c r="G325" t="s">
        <v>29</v>
      </c>
      <c r="H325" t="str">
        <f t="shared" si="10"/>
        <v>May</v>
      </c>
      <c r="I325" t="s">
        <v>39</v>
      </c>
      <c r="J325" t="str">
        <f t="shared" si="11"/>
        <v>2024</v>
      </c>
      <c r="K325">
        <v>62516</v>
      </c>
    </row>
    <row r="326" spans="1:11" x14ac:dyDescent="0.3">
      <c r="A326" s="1">
        <v>45440.010012515639</v>
      </c>
      <c r="B326" t="s">
        <v>7</v>
      </c>
      <c r="C326" t="s">
        <v>23</v>
      </c>
      <c r="D326" t="s">
        <v>2</v>
      </c>
      <c r="E326" t="s">
        <v>10</v>
      </c>
      <c r="F326" t="s">
        <v>28</v>
      </c>
      <c r="G326" t="s">
        <v>36</v>
      </c>
      <c r="H326" t="str">
        <f t="shared" si="10"/>
        <v>May</v>
      </c>
      <c r="I326" t="s">
        <v>39</v>
      </c>
      <c r="J326" t="str">
        <f t="shared" si="11"/>
        <v>2024</v>
      </c>
      <c r="K326">
        <v>21538</v>
      </c>
    </row>
    <row r="327" spans="1:11" x14ac:dyDescent="0.3">
      <c r="A327" s="1">
        <v>45440.466833541919</v>
      </c>
      <c r="B327" t="s">
        <v>27</v>
      </c>
      <c r="C327" t="s">
        <v>7</v>
      </c>
      <c r="D327" t="s">
        <v>9</v>
      </c>
      <c r="E327" t="s">
        <v>34</v>
      </c>
      <c r="F327" t="s">
        <v>25</v>
      </c>
      <c r="G327" t="s">
        <v>15</v>
      </c>
      <c r="H327" t="str">
        <f t="shared" si="10"/>
        <v>May</v>
      </c>
      <c r="I327" t="s">
        <v>39</v>
      </c>
      <c r="J327" t="str">
        <f t="shared" si="11"/>
        <v>2024</v>
      </c>
      <c r="K327">
        <v>64918</v>
      </c>
    </row>
    <row r="328" spans="1:11" x14ac:dyDescent="0.3">
      <c r="A328" s="1">
        <v>45440.923654568207</v>
      </c>
      <c r="B328" t="s">
        <v>37</v>
      </c>
      <c r="C328" t="s">
        <v>8</v>
      </c>
      <c r="D328" t="s">
        <v>24</v>
      </c>
      <c r="E328" t="s">
        <v>3</v>
      </c>
      <c r="F328" t="s">
        <v>4</v>
      </c>
      <c r="G328" t="s">
        <v>15</v>
      </c>
      <c r="H328" t="str">
        <f t="shared" si="10"/>
        <v>May</v>
      </c>
      <c r="I328" t="s">
        <v>39</v>
      </c>
      <c r="J328" t="str">
        <f t="shared" si="11"/>
        <v>2024</v>
      </c>
      <c r="K328">
        <v>147045</v>
      </c>
    </row>
    <row r="329" spans="1:11" x14ac:dyDescent="0.3">
      <c r="A329" s="1">
        <v>45441.380475594488</v>
      </c>
      <c r="B329" t="s">
        <v>7</v>
      </c>
      <c r="C329" t="s">
        <v>8</v>
      </c>
      <c r="D329" t="s">
        <v>2</v>
      </c>
      <c r="E329" t="s">
        <v>38</v>
      </c>
      <c r="F329" t="s">
        <v>30</v>
      </c>
      <c r="G329" t="s">
        <v>36</v>
      </c>
      <c r="H329" t="str">
        <f t="shared" si="10"/>
        <v>May</v>
      </c>
      <c r="I329" t="s">
        <v>39</v>
      </c>
      <c r="J329" t="str">
        <f t="shared" si="11"/>
        <v>2024</v>
      </c>
      <c r="K329">
        <v>72155</v>
      </c>
    </row>
    <row r="330" spans="1:11" x14ac:dyDescent="0.3">
      <c r="A330" s="1">
        <v>45441.837296620783</v>
      </c>
      <c r="B330" t="s">
        <v>7</v>
      </c>
      <c r="C330" t="s">
        <v>16</v>
      </c>
      <c r="D330" t="s">
        <v>24</v>
      </c>
      <c r="E330" t="s">
        <v>34</v>
      </c>
      <c r="F330" t="s">
        <v>28</v>
      </c>
      <c r="G330" t="s">
        <v>5</v>
      </c>
      <c r="H330" t="str">
        <f t="shared" si="10"/>
        <v>May</v>
      </c>
      <c r="I330" t="s">
        <v>39</v>
      </c>
      <c r="J330" t="str">
        <f t="shared" si="11"/>
        <v>2024</v>
      </c>
      <c r="K330">
        <v>60500</v>
      </c>
    </row>
    <row r="331" spans="1:11" x14ac:dyDescent="0.3">
      <c r="A331" s="1">
        <v>45442.294117647049</v>
      </c>
      <c r="B331" t="s">
        <v>37</v>
      </c>
      <c r="C331" t="s">
        <v>7</v>
      </c>
      <c r="D331" t="s">
        <v>24</v>
      </c>
      <c r="E331" t="s">
        <v>38</v>
      </c>
      <c r="F331" t="s">
        <v>30</v>
      </c>
      <c r="G331" t="s">
        <v>36</v>
      </c>
      <c r="H331" t="str">
        <f t="shared" si="10"/>
        <v>May</v>
      </c>
      <c r="I331" t="s">
        <v>39</v>
      </c>
      <c r="J331" t="str">
        <f t="shared" si="11"/>
        <v>2024</v>
      </c>
      <c r="K331">
        <v>111659</v>
      </c>
    </row>
    <row r="332" spans="1:11" x14ac:dyDescent="0.3">
      <c r="A332" s="1">
        <v>45442.750938673344</v>
      </c>
      <c r="B332" t="s">
        <v>27</v>
      </c>
      <c r="C332" t="s">
        <v>8</v>
      </c>
      <c r="D332" t="s">
        <v>2</v>
      </c>
      <c r="E332" t="s">
        <v>17</v>
      </c>
      <c r="F332" t="s">
        <v>31</v>
      </c>
      <c r="G332" t="s">
        <v>29</v>
      </c>
      <c r="H332" t="str">
        <f t="shared" si="10"/>
        <v>May</v>
      </c>
      <c r="I332" t="s">
        <v>39</v>
      </c>
      <c r="J332" t="str">
        <f t="shared" si="11"/>
        <v>2024</v>
      </c>
      <c r="K332">
        <v>28716</v>
      </c>
    </row>
    <row r="333" spans="1:11" x14ac:dyDescent="0.3">
      <c r="A333" s="1">
        <v>45443.207759699617</v>
      </c>
      <c r="B333" t="s">
        <v>37</v>
      </c>
      <c r="C333" t="s">
        <v>7</v>
      </c>
      <c r="D333" t="s">
        <v>2</v>
      </c>
      <c r="E333" t="s">
        <v>34</v>
      </c>
      <c r="F333" t="s">
        <v>22</v>
      </c>
      <c r="G333" t="s">
        <v>5</v>
      </c>
      <c r="H333" t="str">
        <f t="shared" si="10"/>
        <v>May</v>
      </c>
      <c r="I333" t="s">
        <v>39</v>
      </c>
      <c r="J333" t="str">
        <f t="shared" si="11"/>
        <v>2024</v>
      </c>
      <c r="K333">
        <v>135308</v>
      </c>
    </row>
    <row r="334" spans="1:11" x14ac:dyDescent="0.3">
      <c r="A334" s="1">
        <v>45443.664580725897</v>
      </c>
      <c r="B334" t="s">
        <v>33</v>
      </c>
      <c r="C334" t="s">
        <v>32</v>
      </c>
      <c r="D334" t="s">
        <v>24</v>
      </c>
      <c r="E334" t="s">
        <v>38</v>
      </c>
      <c r="F334" t="s">
        <v>25</v>
      </c>
      <c r="G334" t="s">
        <v>19</v>
      </c>
      <c r="H334" t="str">
        <f t="shared" si="10"/>
        <v>May</v>
      </c>
      <c r="I334" t="s">
        <v>39</v>
      </c>
      <c r="J334" t="str">
        <f t="shared" si="11"/>
        <v>2024</v>
      </c>
      <c r="K334">
        <v>147920</v>
      </c>
    </row>
    <row r="335" spans="1:11" x14ac:dyDescent="0.3">
      <c r="A335" s="1">
        <v>45444.121401752192</v>
      </c>
      <c r="B335" t="s">
        <v>7</v>
      </c>
      <c r="C335" t="s">
        <v>12</v>
      </c>
      <c r="D335" t="s">
        <v>2</v>
      </c>
      <c r="E335" t="s">
        <v>3</v>
      </c>
      <c r="F335" t="s">
        <v>30</v>
      </c>
      <c r="G335" t="s">
        <v>36</v>
      </c>
      <c r="H335" t="str">
        <f t="shared" si="10"/>
        <v>Jun</v>
      </c>
      <c r="I335" t="s">
        <v>39</v>
      </c>
      <c r="J335" t="str">
        <f t="shared" si="11"/>
        <v>2024</v>
      </c>
      <c r="K335">
        <v>3352</v>
      </c>
    </row>
    <row r="336" spans="1:11" x14ac:dyDescent="0.3">
      <c r="A336" s="1">
        <v>45444.578222778473</v>
      </c>
      <c r="B336" t="s">
        <v>11</v>
      </c>
      <c r="C336" t="s">
        <v>8</v>
      </c>
      <c r="D336" t="s">
        <v>9</v>
      </c>
      <c r="E336" t="s">
        <v>21</v>
      </c>
      <c r="F336" t="s">
        <v>18</v>
      </c>
      <c r="G336" t="s">
        <v>29</v>
      </c>
      <c r="H336" t="str">
        <f t="shared" si="10"/>
        <v>Jun</v>
      </c>
      <c r="I336" t="s">
        <v>39</v>
      </c>
      <c r="J336" t="str">
        <f t="shared" si="11"/>
        <v>2024</v>
      </c>
      <c r="K336">
        <v>134004</v>
      </c>
    </row>
    <row r="337" spans="1:11" x14ac:dyDescent="0.3">
      <c r="A337" s="1">
        <v>45445.035043804754</v>
      </c>
      <c r="B337" t="s">
        <v>11</v>
      </c>
      <c r="C337" t="s">
        <v>16</v>
      </c>
      <c r="D337" t="s">
        <v>9</v>
      </c>
      <c r="E337" t="s">
        <v>35</v>
      </c>
      <c r="F337" t="s">
        <v>31</v>
      </c>
      <c r="G337" t="s">
        <v>5</v>
      </c>
      <c r="H337" t="str">
        <f t="shared" si="10"/>
        <v>Jun</v>
      </c>
      <c r="I337" t="s">
        <v>39</v>
      </c>
      <c r="J337" t="str">
        <f t="shared" si="11"/>
        <v>2024</v>
      </c>
      <c r="K337">
        <v>77449</v>
      </c>
    </row>
    <row r="338" spans="1:11" x14ac:dyDescent="0.3">
      <c r="A338" s="1">
        <v>45445.491864831027</v>
      </c>
      <c r="B338" t="s">
        <v>20</v>
      </c>
      <c r="C338" t="s">
        <v>32</v>
      </c>
      <c r="D338" t="s">
        <v>2</v>
      </c>
      <c r="E338" t="s">
        <v>35</v>
      </c>
      <c r="F338" t="s">
        <v>25</v>
      </c>
      <c r="G338" t="s">
        <v>36</v>
      </c>
      <c r="H338" t="str">
        <f t="shared" si="10"/>
        <v>Jun</v>
      </c>
      <c r="I338" t="s">
        <v>39</v>
      </c>
      <c r="J338" t="str">
        <f t="shared" si="11"/>
        <v>2024</v>
      </c>
      <c r="K338">
        <v>9556</v>
      </c>
    </row>
    <row r="339" spans="1:11" x14ac:dyDescent="0.3">
      <c r="A339" s="1">
        <v>45445.948685857307</v>
      </c>
      <c r="B339" t="s">
        <v>0</v>
      </c>
      <c r="C339" t="s">
        <v>1</v>
      </c>
      <c r="D339" t="s">
        <v>24</v>
      </c>
      <c r="E339" t="s">
        <v>3</v>
      </c>
      <c r="F339" t="s">
        <v>22</v>
      </c>
      <c r="G339" t="s">
        <v>15</v>
      </c>
      <c r="H339" t="str">
        <f t="shared" si="10"/>
        <v>Jun</v>
      </c>
      <c r="I339" t="s">
        <v>39</v>
      </c>
      <c r="J339" t="str">
        <f t="shared" si="11"/>
        <v>2024</v>
      </c>
      <c r="K339">
        <v>87836</v>
      </c>
    </row>
    <row r="340" spans="1:11" x14ac:dyDescent="0.3">
      <c r="A340" s="1">
        <v>45446.405506883602</v>
      </c>
      <c r="B340" t="s">
        <v>37</v>
      </c>
      <c r="C340" t="s">
        <v>7</v>
      </c>
      <c r="D340" t="s">
        <v>2</v>
      </c>
      <c r="E340" t="s">
        <v>10</v>
      </c>
      <c r="F340" t="s">
        <v>30</v>
      </c>
      <c r="G340" t="s">
        <v>36</v>
      </c>
      <c r="H340" t="str">
        <f t="shared" si="10"/>
        <v>Jun</v>
      </c>
      <c r="I340" t="s">
        <v>39</v>
      </c>
      <c r="J340" t="str">
        <f t="shared" si="11"/>
        <v>2024</v>
      </c>
      <c r="K340">
        <v>137570</v>
      </c>
    </row>
    <row r="341" spans="1:11" x14ac:dyDescent="0.3">
      <c r="A341" s="1">
        <v>45446.862327909883</v>
      </c>
      <c r="B341" t="s">
        <v>37</v>
      </c>
      <c r="C341" t="s">
        <v>1</v>
      </c>
      <c r="D341" t="s">
        <v>2</v>
      </c>
      <c r="E341" t="s">
        <v>21</v>
      </c>
      <c r="F341" t="s">
        <v>28</v>
      </c>
      <c r="G341" t="s">
        <v>19</v>
      </c>
      <c r="H341" t="str">
        <f t="shared" si="10"/>
        <v>Jun</v>
      </c>
      <c r="I341" t="s">
        <v>39</v>
      </c>
      <c r="J341" t="str">
        <f t="shared" si="11"/>
        <v>2024</v>
      </c>
      <c r="K341">
        <v>51098</v>
      </c>
    </row>
    <row r="342" spans="1:11" x14ac:dyDescent="0.3">
      <c r="A342" s="1">
        <v>45447.319148936171</v>
      </c>
      <c r="B342" t="s">
        <v>20</v>
      </c>
      <c r="C342" t="s">
        <v>23</v>
      </c>
      <c r="D342" t="s">
        <v>24</v>
      </c>
      <c r="E342" t="s">
        <v>17</v>
      </c>
      <c r="F342" t="s">
        <v>22</v>
      </c>
      <c r="G342" t="s">
        <v>36</v>
      </c>
      <c r="H342" t="str">
        <f t="shared" si="10"/>
        <v>Jun</v>
      </c>
      <c r="I342" t="s">
        <v>39</v>
      </c>
      <c r="J342" t="str">
        <f t="shared" si="11"/>
        <v>2024</v>
      </c>
      <c r="K342">
        <v>113169</v>
      </c>
    </row>
    <row r="343" spans="1:11" x14ac:dyDescent="0.3">
      <c r="A343" s="1">
        <v>45447.775969962437</v>
      </c>
      <c r="B343" t="s">
        <v>20</v>
      </c>
      <c r="C343" t="s">
        <v>32</v>
      </c>
      <c r="D343" t="s">
        <v>24</v>
      </c>
      <c r="E343" t="s">
        <v>3</v>
      </c>
      <c r="F343" t="s">
        <v>18</v>
      </c>
      <c r="G343" t="s">
        <v>5</v>
      </c>
      <c r="H343" t="str">
        <f t="shared" si="10"/>
        <v>Jun</v>
      </c>
      <c r="I343" t="s">
        <v>39</v>
      </c>
      <c r="J343" t="str">
        <f t="shared" si="11"/>
        <v>2024</v>
      </c>
      <c r="K343">
        <v>141641</v>
      </c>
    </row>
    <row r="344" spans="1:11" x14ac:dyDescent="0.3">
      <c r="A344" s="1">
        <v>45448.232790988717</v>
      </c>
      <c r="B344" t="s">
        <v>20</v>
      </c>
      <c r="C344" t="s">
        <v>1</v>
      </c>
      <c r="D344" t="s">
        <v>9</v>
      </c>
      <c r="E344" t="s">
        <v>35</v>
      </c>
      <c r="F344" t="s">
        <v>30</v>
      </c>
      <c r="G344" t="s">
        <v>5</v>
      </c>
      <c r="H344" t="str">
        <f t="shared" si="10"/>
        <v>Jun</v>
      </c>
      <c r="I344" t="s">
        <v>39</v>
      </c>
      <c r="J344" t="str">
        <f t="shared" si="11"/>
        <v>2024</v>
      </c>
      <c r="K344">
        <v>127060</v>
      </c>
    </row>
    <row r="345" spans="1:11" x14ac:dyDescent="0.3">
      <c r="A345" s="1">
        <v>45448.689612015012</v>
      </c>
      <c r="B345" t="s">
        <v>7</v>
      </c>
      <c r="C345" t="s">
        <v>8</v>
      </c>
      <c r="D345" t="s">
        <v>24</v>
      </c>
      <c r="E345" t="s">
        <v>35</v>
      </c>
      <c r="F345" t="s">
        <v>14</v>
      </c>
      <c r="G345" t="s">
        <v>36</v>
      </c>
      <c r="H345" t="str">
        <f t="shared" si="10"/>
        <v>Jun</v>
      </c>
      <c r="I345" t="s">
        <v>39</v>
      </c>
      <c r="J345" t="str">
        <f t="shared" si="11"/>
        <v>2024</v>
      </c>
      <c r="K345">
        <v>131544</v>
      </c>
    </row>
    <row r="346" spans="1:11" x14ac:dyDescent="0.3">
      <c r="A346" s="1">
        <v>45449.146433041293</v>
      </c>
      <c r="B346" t="s">
        <v>33</v>
      </c>
      <c r="C346" t="s">
        <v>7</v>
      </c>
      <c r="D346" t="s">
        <v>9</v>
      </c>
      <c r="E346" t="s">
        <v>35</v>
      </c>
      <c r="F346" t="s">
        <v>14</v>
      </c>
      <c r="G346" t="s">
        <v>5</v>
      </c>
      <c r="H346" t="str">
        <f t="shared" si="10"/>
        <v>Jun</v>
      </c>
      <c r="I346" t="s">
        <v>39</v>
      </c>
      <c r="J346" t="str">
        <f t="shared" si="11"/>
        <v>2024</v>
      </c>
      <c r="K346">
        <v>1340</v>
      </c>
    </row>
    <row r="347" spans="1:11" x14ac:dyDescent="0.3">
      <c r="A347" s="1">
        <v>45449.603254067581</v>
      </c>
      <c r="B347" t="s">
        <v>37</v>
      </c>
      <c r="C347" t="s">
        <v>12</v>
      </c>
      <c r="D347" t="s">
        <v>24</v>
      </c>
      <c r="E347" t="s">
        <v>26</v>
      </c>
      <c r="F347" t="s">
        <v>4</v>
      </c>
      <c r="G347" t="s">
        <v>15</v>
      </c>
      <c r="H347" t="str">
        <f t="shared" si="10"/>
        <v>Jun</v>
      </c>
      <c r="I347" t="s">
        <v>39</v>
      </c>
      <c r="J347" t="str">
        <f t="shared" si="11"/>
        <v>2024</v>
      </c>
      <c r="K347">
        <v>83302</v>
      </c>
    </row>
    <row r="348" spans="1:11" x14ac:dyDescent="0.3">
      <c r="A348" s="1">
        <v>45450.060075093868</v>
      </c>
      <c r="B348" t="s">
        <v>7</v>
      </c>
      <c r="C348" t="s">
        <v>32</v>
      </c>
      <c r="D348" t="s">
        <v>2</v>
      </c>
      <c r="E348" t="s">
        <v>3</v>
      </c>
      <c r="F348" t="s">
        <v>25</v>
      </c>
      <c r="G348" t="s">
        <v>36</v>
      </c>
      <c r="H348" t="str">
        <f t="shared" si="10"/>
        <v>Jun</v>
      </c>
      <c r="I348" t="s">
        <v>39</v>
      </c>
      <c r="J348" t="str">
        <f t="shared" si="11"/>
        <v>2024</v>
      </c>
      <c r="K348">
        <v>1138</v>
      </c>
    </row>
    <row r="349" spans="1:11" x14ac:dyDescent="0.3">
      <c r="A349" s="1">
        <v>45450.516896120142</v>
      </c>
      <c r="B349" t="s">
        <v>20</v>
      </c>
      <c r="C349" t="s">
        <v>8</v>
      </c>
      <c r="D349" t="s">
        <v>9</v>
      </c>
      <c r="E349" t="s">
        <v>13</v>
      </c>
      <c r="F349" t="s">
        <v>28</v>
      </c>
      <c r="G349" t="s">
        <v>15</v>
      </c>
      <c r="H349" t="str">
        <f t="shared" si="10"/>
        <v>Jun</v>
      </c>
      <c r="I349" t="s">
        <v>39</v>
      </c>
      <c r="J349" t="str">
        <f t="shared" si="11"/>
        <v>2024</v>
      </c>
      <c r="K349">
        <v>132430</v>
      </c>
    </row>
    <row r="350" spans="1:11" x14ac:dyDescent="0.3">
      <c r="A350" s="1">
        <v>45450.973717146422</v>
      </c>
      <c r="B350" t="s">
        <v>37</v>
      </c>
      <c r="C350" t="s">
        <v>16</v>
      </c>
      <c r="D350" t="s">
        <v>9</v>
      </c>
      <c r="E350" t="s">
        <v>17</v>
      </c>
      <c r="F350" t="s">
        <v>4</v>
      </c>
      <c r="G350" t="s">
        <v>15</v>
      </c>
      <c r="H350" t="str">
        <f t="shared" si="10"/>
        <v>Jun</v>
      </c>
      <c r="I350" t="s">
        <v>39</v>
      </c>
      <c r="J350" t="str">
        <f t="shared" si="11"/>
        <v>2024</v>
      </c>
      <c r="K350">
        <v>120619</v>
      </c>
    </row>
    <row r="351" spans="1:11" x14ac:dyDescent="0.3">
      <c r="A351" s="1">
        <v>45451.43053817271</v>
      </c>
      <c r="B351" t="s">
        <v>7</v>
      </c>
      <c r="C351" t="s">
        <v>23</v>
      </c>
      <c r="D351" t="s">
        <v>9</v>
      </c>
      <c r="E351" t="s">
        <v>35</v>
      </c>
      <c r="F351" t="s">
        <v>30</v>
      </c>
      <c r="G351" t="s">
        <v>29</v>
      </c>
      <c r="H351" t="str">
        <f t="shared" si="10"/>
        <v>Jun</v>
      </c>
      <c r="I351" t="s">
        <v>39</v>
      </c>
      <c r="J351" t="str">
        <f t="shared" si="11"/>
        <v>2024</v>
      </c>
      <c r="K351">
        <v>86376</v>
      </c>
    </row>
    <row r="352" spans="1:11" x14ac:dyDescent="0.3">
      <c r="A352" s="1">
        <v>45451.88735919899</v>
      </c>
      <c r="B352" t="s">
        <v>33</v>
      </c>
      <c r="C352" t="s">
        <v>7</v>
      </c>
      <c r="D352" t="s">
        <v>2</v>
      </c>
      <c r="E352" t="s">
        <v>38</v>
      </c>
      <c r="F352" t="s">
        <v>14</v>
      </c>
      <c r="G352" t="s">
        <v>36</v>
      </c>
      <c r="H352" t="str">
        <f t="shared" si="10"/>
        <v>Jun</v>
      </c>
      <c r="I352" t="s">
        <v>39</v>
      </c>
      <c r="J352" t="str">
        <f t="shared" si="11"/>
        <v>2024</v>
      </c>
      <c r="K352">
        <v>100931</v>
      </c>
    </row>
    <row r="353" spans="1:11" x14ac:dyDescent="0.3">
      <c r="A353" s="1">
        <v>45452.344180225278</v>
      </c>
      <c r="B353" t="s">
        <v>7</v>
      </c>
      <c r="C353" t="s">
        <v>32</v>
      </c>
      <c r="D353" t="s">
        <v>2</v>
      </c>
      <c r="E353" t="s">
        <v>3</v>
      </c>
      <c r="F353" t="s">
        <v>14</v>
      </c>
      <c r="G353" t="s">
        <v>5</v>
      </c>
      <c r="H353" t="str">
        <f t="shared" si="10"/>
        <v>Jun</v>
      </c>
      <c r="I353" t="s">
        <v>39</v>
      </c>
      <c r="J353" t="str">
        <f t="shared" si="11"/>
        <v>2024</v>
      </c>
      <c r="K353">
        <v>82532</v>
      </c>
    </row>
    <row r="354" spans="1:11" x14ac:dyDescent="0.3">
      <c r="A354" s="1">
        <v>45452.801001251573</v>
      </c>
      <c r="B354" t="s">
        <v>33</v>
      </c>
      <c r="C354" t="s">
        <v>32</v>
      </c>
      <c r="D354" t="s">
        <v>2</v>
      </c>
      <c r="E354" t="s">
        <v>26</v>
      </c>
      <c r="F354" t="s">
        <v>14</v>
      </c>
      <c r="G354" t="s">
        <v>15</v>
      </c>
      <c r="H354" t="str">
        <f t="shared" si="10"/>
        <v>Jun</v>
      </c>
      <c r="I354" t="s">
        <v>39</v>
      </c>
      <c r="J354" t="str">
        <f t="shared" si="11"/>
        <v>2024</v>
      </c>
      <c r="K354">
        <v>56778</v>
      </c>
    </row>
    <row r="355" spans="1:11" x14ac:dyDescent="0.3">
      <c r="A355" s="1">
        <v>45453.257822277847</v>
      </c>
      <c r="B355" t="s">
        <v>20</v>
      </c>
      <c r="C355" t="s">
        <v>12</v>
      </c>
      <c r="D355" t="s">
        <v>2</v>
      </c>
      <c r="E355" t="s">
        <v>3</v>
      </c>
      <c r="F355" t="s">
        <v>30</v>
      </c>
      <c r="G355" t="s">
        <v>29</v>
      </c>
      <c r="H355" t="str">
        <f t="shared" si="10"/>
        <v>Jun</v>
      </c>
      <c r="I355" t="s">
        <v>39</v>
      </c>
      <c r="J355" t="str">
        <f t="shared" si="11"/>
        <v>2024</v>
      </c>
      <c r="K355">
        <v>38772</v>
      </c>
    </row>
    <row r="356" spans="1:11" x14ac:dyDescent="0.3">
      <c r="A356" s="1">
        <v>45453.71464330412</v>
      </c>
      <c r="B356" t="s">
        <v>33</v>
      </c>
      <c r="C356" t="s">
        <v>12</v>
      </c>
      <c r="D356" t="s">
        <v>2</v>
      </c>
      <c r="E356" t="s">
        <v>17</v>
      </c>
      <c r="F356" t="s">
        <v>14</v>
      </c>
      <c r="G356" t="s">
        <v>36</v>
      </c>
      <c r="H356" t="str">
        <f t="shared" si="10"/>
        <v>Jun</v>
      </c>
      <c r="I356" t="s">
        <v>39</v>
      </c>
      <c r="J356" t="str">
        <f t="shared" si="11"/>
        <v>2024</v>
      </c>
      <c r="K356">
        <v>59478</v>
      </c>
    </row>
    <row r="357" spans="1:11" x14ac:dyDescent="0.3">
      <c r="A357" s="1">
        <v>45454.171464330408</v>
      </c>
      <c r="B357" t="s">
        <v>37</v>
      </c>
      <c r="C357" t="s">
        <v>16</v>
      </c>
      <c r="D357" t="s">
        <v>9</v>
      </c>
      <c r="E357" t="s">
        <v>26</v>
      </c>
      <c r="F357" t="s">
        <v>22</v>
      </c>
      <c r="G357" t="s">
        <v>36</v>
      </c>
      <c r="H357" t="str">
        <f t="shared" si="10"/>
        <v>Jun</v>
      </c>
      <c r="I357" t="s">
        <v>39</v>
      </c>
      <c r="J357" t="str">
        <f t="shared" si="11"/>
        <v>2024</v>
      </c>
      <c r="K357">
        <v>27762</v>
      </c>
    </row>
    <row r="358" spans="1:11" x14ac:dyDescent="0.3">
      <c r="A358" s="1">
        <v>45454.628285356688</v>
      </c>
      <c r="B358" t="s">
        <v>20</v>
      </c>
      <c r="C358" t="s">
        <v>23</v>
      </c>
      <c r="D358" t="s">
        <v>2</v>
      </c>
      <c r="E358" t="s">
        <v>17</v>
      </c>
      <c r="F358" t="s">
        <v>31</v>
      </c>
      <c r="G358" t="s">
        <v>19</v>
      </c>
      <c r="H358" t="str">
        <f t="shared" si="10"/>
        <v>Jun</v>
      </c>
      <c r="I358" t="s">
        <v>39</v>
      </c>
      <c r="J358" t="str">
        <f t="shared" si="11"/>
        <v>2024</v>
      </c>
      <c r="K358">
        <v>145355</v>
      </c>
    </row>
    <row r="359" spans="1:11" x14ac:dyDescent="0.3">
      <c r="A359" s="1">
        <v>45455.085106382983</v>
      </c>
      <c r="B359" t="s">
        <v>37</v>
      </c>
      <c r="C359" t="s">
        <v>16</v>
      </c>
      <c r="D359" t="s">
        <v>9</v>
      </c>
      <c r="E359" t="s">
        <v>3</v>
      </c>
      <c r="F359" t="s">
        <v>30</v>
      </c>
      <c r="G359" t="s">
        <v>19</v>
      </c>
      <c r="H359" t="str">
        <f t="shared" si="10"/>
        <v>Jun</v>
      </c>
      <c r="I359" t="s">
        <v>39</v>
      </c>
      <c r="J359" t="str">
        <f t="shared" si="11"/>
        <v>2024</v>
      </c>
      <c r="K359">
        <v>56568</v>
      </c>
    </row>
    <row r="360" spans="1:11" x14ac:dyDescent="0.3">
      <c r="A360" s="1">
        <v>45455.541927409256</v>
      </c>
      <c r="B360" t="s">
        <v>11</v>
      </c>
      <c r="C360" t="s">
        <v>8</v>
      </c>
      <c r="D360" t="s">
        <v>2</v>
      </c>
      <c r="E360" t="s">
        <v>13</v>
      </c>
      <c r="F360" t="s">
        <v>28</v>
      </c>
      <c r="G360" t="s">
        <v>15</v>
      </c>
      <c r="H360" t="str">
        <f t="shared" si="10"/>
        <v>Jun</v>
      </c>
      <c r="I360" t="s">
        <v>39</v>
      </c>
      <c r="J360" t="str">
        <f t="shared" si="11"/>
        <v>2024</v>
      </c>
      <c r="K360">
        <v>86090</v>
      </c>
    </row>
    <row r="361" spans="1:11" x14ac:dyDescent="0.3">
      <c r="A361" s="1">
        <v>45455.998748435537</v>
      </c>
      <c r="B361" t="s">
        <v>27</v>
      </c>
      <c r="C361" t="s">
        <v>8</v>
      </c>
      <c r="D361" t="s">
        <v>24</v>
      </c>
      <c r="E361" t="s">
        <v>17</v>
      </c>
      <c r="F361" t="s">
        <v>31</v>
      </c>
      <c r="G361" t="s">
        <v>19</v>
      </c>
      <c r="H361" t="str">
        <f t="shared" si="10"/>
        <v>Jun</v>
      </c>
      <c r="I361" t="s">
        <v>39</v>
      </c>
      <c r="J361" t="str">
        <f t="shared" si="11"/>
        <v>2024</v>
      </c>
      <c r="K361">
        <v>21219</v>
      </c>
    </row>
    <row r="362" spans="1:11" x14ac:dyDescent="0.3">
      <c r="A362" s="1">
        <v>45456.455569461818</v>
      </c>
      <c r="B362" t="s">
        <v>33</v>
      </c>
      <c r="C362" t="s">
        <v>16</v>
      </c>
      <c r="D362" t="s">
        <v>9</v>
      </c>
      <c r="E362" t="s">
        <v>26</v>
      </c>
      <c r="F362" t="s">
        <v>4</v>
      </c>
      <c r="G362" t="s">
        <v>15</v>
      </c>
      <c r="H362" t="str">
        <f t="shared" si="10"/>
        <v>Jun</v>
      </c>
      <c r="I362" t="s">
        <v>39</v>
      </c>
      <c r="J362" t="str">
        <f t="shared" si="11"/>
        <v>2024</v>
      </c>
      <c r="K362">
        <v>58169</v>
      </c>
    </row>
    <row r="363" spans="1:11" x14ac:dyDescent="0.3">
      <c r="A363" s="1">
        <v>45456.912390488113</v>
      </c>
      <c r="B363" t="s">
        <v>27</v>
      </c>
      <c r="C363" t="s">
        <v>23</v>
      </c>
      <c r="D363" t="s">
        <v>24</v>
      </c>
      <c r="E363" t="s">
        <v>26</v>
      </c>
      <c r="F363" t="s">
        <v>28</v>
      </c>
      <c r="G363" t="s">
        <v>5</v>
      </c>
      <c r="H363" t="str">
        <f t="shared" si="10"/>
        <v>Jun</v>
      </c>
      <c r="I363" t="s">
        <v>39</v>
      </c>
      <c r="J363" t="str">
        <f t="shared" si="11"/>
        <v>2024</v>
      </c>
      <c r="K363">
        <v>75965</v>
      </c>
    </row>
    <row r="364" spans="1:11" x14ac:dyDescent="0.3">
      <c r="A364" s="1">
        <v>45457.369211514393</v>
      </c>
      <c r="B364" t="s">
        <v>27</v>
      </c>
      <c r="C364" t="s">
        <v>16</v>
      </c>
      <c r="D364" t="s">
        <v>9</v>
      </c>
      <c r="E364" t="s">
        <v>17</v>
      </c>
      <c r="F364" t="s">
        <v>31</v>
      </c>
      <c r="G364" t="s">
        <v>15</v>
      </c>
      <c r="H364" t="str">
        <f t="shared" si="10"/>
        <v>Jun</v>
      </c>
      <c r="I364" t="s">
        <v>39</v>
      </c>
      <c r="J364" t="str">
        <f t="shared" si="11"/>
        <v>2024</v>
      </c>
      <c r="K364">
        <v>85754</v>
      </c>
    </row>
    <row r="365" spans="1:11" x14ac:dyDescent="0.3">
      <c r="A365" s="1">
        <v>45457.826032540674</v>
      </c>
      <c r="B365" t="s">
        <v>33</v>
      </c>
      <c r="C365" t="s">
        <v>23</v>
      </c>
      <c r="D365" t="s">
        <v>24</v>
      </c>
      <c r="E365" t="s">
        <v>3</v>
      </c>
      <c r="F365" t="s">
        <v>18</v>
      </c>
      <c r="G365" t="s">
        <v>19</v>
      </c>
      <c r="H365" t="str">
        <f t="shared" si="10"/>
        <v>Jun</v>
      </c>
      <c r="I365" t="s">
        <v>39</v>
      </c>
      <c r="J365" t="str">
        <f t="shared" si="11"/>
        <v>2024</v>
      </c>
      <c r="K365">
        <v>78988</v>
      </c>
    </row>
    <row r="366" spans="1:11" x14ac:dyDescent="0.3">
      <c r="A366" s="1">
        <v>45458.282853566947</v>
      </c>
      <c r="B366" t="s">
        <v>20</v>
      </c>
      <c r="C366" t="s">
        <v>23</v>
      </c>
      <c r="D366" t="s">
        <v>2</v>
      </c>
      <c r="E366" t="s">
        <v>10</v>
      </c>
      <c r="F366" t="s">
        <v>14</v>
      </c>
      <c r="G366" t="s">
        <v>5</v>
      </c>
      <c r="H366" t="str">
        <f t="shared" si="10"/>
        <v>Jun</v>
      </c>
      <c r="I366" t="s">
        <v>39</v>
      </c>
      <c r="J366" t="str">
        <f t="shared" si="11"/>
        <v>2024</v>
      </c>
      <c r="K366">
        <v>133379</v>
      </c>
    </row>
    <row r="367" spans="1:11" x14ac:dyDescent="0.3">
      <c r="A367" s="1">
        <v>45458.739674593242</v>
      </c>
      <c r="B367" t="s">
        <v>11</v>
      </c>
      <c r="C367" t="s">
        <v>1</v>
      </c>
      <c r="D367" t="s">
        <v>2</v>
      </c>
      <c r="E367" t="s">
        <v>3</v>
      </c>
      <c r="F367" t="s">
        <v>18</v>
      </c>
      <c r="G367" t="s">
        <v>19</v>
      </c>
      <c r="H367" t="str">
        <f t="shared" si="10"/>
        <v>Jun</v>
      </c>
      <c r="I367" t="s">
        <v>39</v>
      </c>
      <c r="J367" t="str">
        <f t="shared" si="11"/>
        <v>2024</v>
      </c>
      <c r="K367">
        <v>81388</v>
      </c>
    </row>
    <row r="368" spans="1:11" x14ac:dyDescent="0.3">
      <c r="A368" s="1">
        <v>45459.196495619522</v>
      </c>
      <c r="B368" t="s">
        <v>37</v>
      </c>
      <c r="C368" t="s">
        <v>7</v>
      </c>
      <c r="D368" t="s">
        <v>2</v>
      </c>
      <c r="E368" t="s">
        <v>17</v>
      </c>
      <c r="F368" t="s">
        <v>25</v>
      </c>
      <c r="G368" t="s">
        <v>15</v>
      </c>
      <c r="H368" t="str">
        <f t="shared" si="10"/>
        <v>Jun</v>
      </c>
      <c r="I368" t="s">
        <v>39</v>
      </c>
      <c r="J368" t="str">
        <f t="shared" si="11"/>
        <v>2024</v>
      </c>
      <c r="K368">
        <v>91768</v>
      </c>
    </row>
    <row r="369" spans="1:11" x14ac:dyDescent="0.3">
      <c r="A369" s="1">
        <v>45459.653316645803</v>
      </c>
      <c r="B369" t="s">
        <v>7</v>
      </c>
      <c r="C369" t="s">
        <v>23</v>
      </c>
      <c r="D369" t="s">
        <v>9</v>
      </c>
      <c r="E369" t="s">
        <v>21</v>
      </c>
      <c r="F369" t="s">
        <v>25</v>
      </c>
      <c r="G369" t="s">
        <v>29</v>
      </c>
      <c r="H369" t="str">
        <f t="shared" si="10"/>
        <v>Jun</v>
      </c>
      <c r="I369" t="s">
        <v>39</v>
      </c>
      <c r="J369" t="str">
        <f t="shared" si="11"/>
        <v>2024</v>
      </c>
      <c r="K369">
        <v>36428</v>
      </c>
    </row>
    <row r="370" spans="1:11" x14ac:dyDescent="0.3">
      <c r="A370" s="1">
        <v>45460.110137672084</v>
      </c>
      <c r="B370" t="s">
        <v>37</v>
      </c>
      <c r="C370" t="s">
        <v>12</v>
      </c>
      <c r="D370" t="s">
        <v>24</v>
      </c>
      <c r="E370" t="s">
        <v>17</v>
      </c>
      <c r="F370" t="s">
        <v>31</v>
      </c>
      <c r="G370" t="s">
        <v>36</v>
      </c>
      <c r="H370" t="str">
        <f t="shared" si="10"/>
        <v>Jun</v>
      </c>
      <c r="I370" t="s">
        <v>39</v>
      </c>
      <c r="J370" t="str">
        <f t="shared" si="11"/>
        <v>2024</v>
      </c>
      <c r="K370">
        <v>93021</v>
      </c>
    </row>
    <row r="371" spans="1:11" x14ac:dyDescent="0.3">
      <c r="A371" s="1">
        <v>45460.566958698371</v>
      </c>
      <c r="B371" t="s">
        <v>7</v>
      </c>
      <c r="C371" t="s">
        <v>23</v>
      </c>
      <c r="D371" t="s">
        <v>2</v>
      </c>
      <c r="E371" t="s">
        <v>13</v>
      </c>
      <c r="F371" t="s">
        <v>18</v>
      </c>
      <c r="G371" t="s">
        <v>19</v>
      </c>
      <c r="H371" t="str">
        <f t="shared" si="10"/>
        <v>Jun</v>
      </c>
      <c r="I371" t="s">
        <v>39</v>
      </c>
      <c r="J371" t="str">
        <f t="shared" si="11"/>
        <v>2024</v>
      </c>
      <c r="K371">
        <v>119418</v>
      </c>
    </row>
    <row r="372" spans="1:11" x14ac:dyDescent="0.3">
      <c r="A372" s="1">
        <v>45461.023779724652</v>
      </c>
      <c r="B372" t="s">
        <v>37</v>
      </c>
      <c r="C372" t="s">
        <v>23</v>
      </c>
      <c r="D372" t="s">
        <v>24</v>
      </c>
      <c r="E372" t="s">
        <v>17</v>
      </c>
      <c r="F372" t="s">
        <v>30</v>
      </c>
      <c r="G372" t="s">
        <v>15</v>
      </c>
      <c r="H372" t="str">
        <f t="shared" si="10"/>
        <v>Jun</v>
      </c>
      <c r="I372" t="s">
        <v>39</v>
      </c>
      <c r="J372" t="str">
        <f t="shared" si="11"/>
        <v>2024</v>
      </c>
      <c r="K372">
        <v>133212</v>
      </c>
    </row>
    <row r="373" spans="1:11" x14ac:dyDescent="0.3">
      <c r="A373" s="1">
        <v>45461.48060075094</v>
      </c>
      <c r="B373" t="s">
        <v>33</v>
      </c>
      <c r="C373" t="s">
        <v>23</v>
      </c>
      <c r="D373" t="s">
        <v>24</v>
      </c>
      <c r="E373" t="s">
        <v>17</v>
      </c>
      <c r="F373" t="s">
        <v>28</v>
      </c>
      <c r="G373" t="s">
        <v>5</v>
      </c>
      <c r="H373" t="str">
        <f t="shared" si="10"/>
        <v>Jun</v>
      </c>
      <c r="I373" t="s">
        <v>39</v>
      </c>
      <c r="J373" t="str">
        <f t="shared" si="11"/>
        <v>2024</v>
      </c>
      <c r="K373">
        <v>27421</v>
      </c>
    </row>
    <row r="374" spans="1:11" x14ac:dyDescent="0.3">
      <c r="A374" s="1">
        <v>45461.937421777213</v>
      </c>
      <c r="B374" t="s">
        <v>11</v>
      </c>
      <c r="C374" t="s">
        <v>1</v>
      </c>
      <c r="D374" t="s">
        <v>2</v>
      </c>
      <c r="E374" t="s">
        <v>13</v>
      </c>
      <c r="F374" t="s">
        <v>18</v>
      </c>
      <c r="G374" t="s">
        <v>19</v>
      </c>
      <c r="H374" t="str">
        <f t="shared" si="10"/>
        <v>Jun</v>
      </c>
      <c r="I374" t="s">
        <v>39</v>
      </c>
      <c r="J374" t="str">
        <f t="shared" si="11"/>
        <v>2024</v>
      </c>
      <c r="K374">
        <v>2708</v>
      </c>
    </row>
    <row r="375" spans="1:11" x14ac:dyDescent="0.3">
      <c r="A375" s="1">
        <v>45462.394242803493</v>
      </c>
      <c r="B375" t="s">
        <v>7</v>
      </c>
      <c r="C375" t="s">
        <v>1</v>
      </c>
      <c r="D375" t="s">
        <v>2</v>
      </c>
      <c r="E375" t="s">
        <v>17</v>
      </c>
      <c r="F375" t="s">
        <v>25</v>
      </c>
      <c r="G375" t="s">
        <v>19</v>
      </c>
      <c r="H375" t="str">
        <f t="shared" si="10"/>
        <v>Jun</v>
      </c>
      <c r="I375" t="s">
        <v>39</v>
      </c>
      <c r="J375" t="str">
        <f t="shared" si="11"/>
        <v>2024</v>
      </c>
      <c r="K375">
        <v>135702</v>
      </c>
    </row>
    <row r="376" spans="1:11" x14ac:dyDescent="0.3">
      <c r="A376" s="1">
        <v>45462.851063829781</v>
      </c>
      <c r="B376" t="s">
        <v>0</v>
      </c>
      <c r="C376" t="s">
        <v>8</v>
      </c>
      <c r="D376" t="s">
        <v>24</v>
      </c>
      <c r="E376" t="s">
        <v>35</v>
      </c>
      <c r="F376" t="s">
        <v>18</v>
      </c>
      <c r="G376" t="s">
        <v>36</v>
      </c>
      <c r="H376" t="str">
        <f t="shared" si="10"/>
        <v>Jun</v>
      </c>
      <c r="I376" t="s">
        <v>39</v>
      </c>
      <c r="J376" t="str">
        <f t="shared" si="11"/>
        <v>2024</v>
      </c>
      <c r="K376">
        <v>77021</v>
      </c>
    </row>
    <row r="377" spans="1:11" x14ac:dyDescent="0.3">
      <c r="A377" s="1">
        <v>45463.307884856062</v>
      </c>
      <c r="B377" t="s">
        <v>20</v>
      </c>
      <c r="C377" t="s">
        <v>1</v>
      </c>
      <c r="D377" t="s">
        <v>2</v>
      </c>
      <c r="E377" t="s">
        <v>21</v>
      </c>
      <c r="F377" t="s">
        <v>30</v>
      </c>
      <c r="G377" t="s">
        <v>15</v>
      </c>
      <c r="H377" t="str">
        <f t="shared" si="10"/>
        <v>Jun</v>
      </c>
      <c r="I377" t="s">
        <v>39</v>
      </c>
      <c r="J377" t="str">
        <f t="shared" si="11"/>
        <v>2024</v>
      </c>
      <c r="K377">
        <v>45789</v>
      </c>
    </row>
    <row r="378" spans="1:11" x14ac:dyDescent="0.3">
      <c r="A378" s="1">
        <v>45463.76470588235</v>
      </c>
      <c r="B378" t="s">
        <v>37</v>
      </c>
      <c r="C378" t="s">
        <v>12</v>
      </c>
      <c r="D378" t="s">
        <v>2</v>
      </c>
      <c r="E378" t="s">
        <v>38</v>
      </c>
      <c r="F378" t="s">
        <v>18</v>
      </c>
      <c r="G378" t="s">
        <v>29</v>
      </c>
      <c r="H378" t="str">
        <f t="shared" si="10"/>
        <v>Jun</v>
      </c>
      <c r="I378" t="s">
        <v>39</v>
      </c>
      <c r="J378" t="str">
        <f t="shared" si="11"/>
        <v>2024</v>
      </c>
      <c r="K378">
        <v>27086</v>
      </c>
    </row>
    <row r="379" spans="1:11" x14ac:dyDescent="0.3">
      <c r="A379" s="1">
        <v>45464.221526908637</v>
      </c>
      <c r="B379" t="s">
        <v>37</v>
      </c>
      <c r="C379" t="s">
        <v>12</v>
      </c>
      <c r="D379" t="s">
        <v>2</v>
      </c>
      <c r="E379" t="s">
        <v>21</v>
      </c>
      <c r="F379" t="s">
        <v>28</v>
      </c>
      <c r="G379" t="s">
        <v>5</v>
      </c>
      <c r="H379" t="str">
        <f t="shared" si="10"/>
        <v>Jun</v>
      </c>
      <c r="I379" t="s">
        <v>39</v>
      </c>
      <c r="J379" t="str">
        <f t="shared" si="11"/>
        <v>2024</v>
      </c>
      <c r="K379">
        <v>17859</v>
      </c>
    </row>
    <row r="380" spans="1:11" x14ac:dyDescent="0.3">
      <c r="A380" s="1">
        <v>45464.678347934911</v>
      </c>
      <c r="B380" t="s">
        <v>7</v>
      </c>
      <c r="C380" t="s">
        <v>1</v>
      </c>
      <c r="D380" t="s">
        <v>9</v>
      </c>
      <c r="E380" t="s">
        <v>17</v>
      </c>
      <c r="F380" t="s">
        <v>4</v>
      </c>
      <c r="G380" t="s">
        <v>15</v>
      </c>
      <c r="H380" t="str">
        <f t="shared" si="10"/>
        <v>Jun</v>
      </c>
      <c r="I380" t="s">
        <v>39</v>
      </c>
      <c r="J380" t="str">
        <f t="shared" si="11"/>
        <v>2024</v>
      </c>
      <c r="K380">
        <v>8684</v>
      </c>
    </row>
    <row r="381" spans="1:11" x14ac:dyDescent="0.3">
      <c r="A381" s="1">
        <v>45465.135168961191</v>
      </c>
      <c r="B381" t="s">
        <v>20</v>
      </c>
      <c r="C381" t="s">
        <v>16</v>
      </c>
      <c r="D381" t="s">
        <v>24</v>
      </c>
      <c r="E381" t="s">
        <v>35</v>
      </c>
      <c r="F381" t="s">
        <v>30</v>
      </c>
      <c r="G381" t="s">
        <v>5</v>
      </c>
      <c r="H381" t="str">
        <f t="shared" si="10"/>
        <v>Jun</v>
      </c>
      <c r="I381" t="s">
        <v>39</v>
      </c>
      <c r="J381" t="str">
        <f t="shared" si="11"/>
        <v>2024</v>
      </c>
      <c r="K381">
        <v>92088</v>
      </c>
    </row>
    <row r="382" spans="1:11" x14ac:dyDescent="0.3">
      <c r="A382" s="1">
        <v>45465.591989987479</v>
      </c>
      <c r="B382" t="s">
        <v>20</v>
      </c>
      <c r="C382" t="s">
        <v>7</v>
      </c>
      <c r="D382" t="s">
        <v>24</v>
      </c>
      <c r="E382" t="s">
        <v>3</v>
      </c>
      <c r="F382" t="s">
        <v>25</v>
      </c>
      <c r="G382" t="s">
        <v>19</v>
      </c>
      <c r="H382" t="str">
        <f t="shared" si="10"/>
        <v>Jun</v>
      </c>
      <c r="I382" t="s">
        <v>39</v>
      </c>
      <c r="J382" t="str">
        <f t="shared" si="11"/>
        <v>2024</v>
      </c>
      <c r="K382">
        <v>133279</v>
      </c>
    </row>
    <row r="383" spans="1:11" x14ac:dyDescent="0.3">
      <c r="A383" s="1">
        <v>45466.048811013759</v>
      </c>
      <c r="B383" t="s">
        <v>33</v>
      </c>
      <c r="C383" t="s">
        <v>1</v>
      </c>
      <c r="D383" t="s">
        <v>9</v>
      </c>
      <c r="E383" t="s">
        <v>17</v>
      </c>
      <c r="F383" t="s">
        <v>28</v>
      </c>
      <c r="G383" t="s">
        <v>36</v>
      </c>
      <c r="H383" t="str">
        <f t="shared" si="10"/>
        <v>Jun</v>
      </c>
      <c r="I383" t="s">
        <v>39</v>
      </c>
      <c r="J383" t="str">
        <f t="shared" si="11"/>
        <v>2024</v>
      </c>
      <c r="K383">
        <v>47099</v>
      </c>
    </row>
    <row r="384" spans="1:11" x14ac:dyDescent="0.3">
      <c r="A384" s="1">
        <v>45466.505632040047</v>
      </c>
      <c r="B384" t="s">
        <v>0</v>
      </c>
      <c r="C384" t="s">
        <v>23</v>
      </c>
      <c r="D384" t="s">
        <v>24</v>
      </c>
      <c r="E384" t="s">
        <v>35</v>
      </c>
      <c r="F384" t="s">
        <v>18</v>
      </c>
      <c r="G384" t="s">
        <v>36</v>
      </c>
      <c r="H384" t="str">
        <f t="shared" si="10"/>
        <v>Jun</v>
      </c>
      <c r="I384" t="s">
        <v>39</v>
      </c>
      <c r="J384" t="str">
        <f t="shared" si="11"/>
        <v>2024</v>
      </c>
      <c r="K384">
        <v>67093</v>
      </c>
    </row>
    <row r="385" spans="1:11" x14ac:dyDescent="0.3">
      <c r="A385" s="1">
        <v>45466.962453066328</v>
      </c>
      <c r="B385" t="s">
        <v>33</v>
      </c>
      <c r="C385" t="s">
        <v>32</v>
      </c>
      <c r="D385" t="s">
        <v>2</v>
      </c>
      <c r="E385" t="s">
        <v>13</v>
      </c>
      <c r="F385" t="s">
        <v>18</v>
      </c>
      <c r="G385" t="s">
        <v>29</v>
      </c>
      <c r="H385" t="str">
        <f t="shared" si="10"/>
        <v>Jun</v>
      </c>
      <c r="I385" t="s">
        <v>39</v>
      </c>
      <c r="J385" t="str">
        <f t="shared" si="11"/>
        <v>2024</v>
      </c>
      <c r="K385">
        <v>49651</v>
      </c>
    </row>
    <row r="386" spans="1:11" x14ac:dyDescent="0.3">
      <c r="A386" s="1">
        <v>45467.419274092623</v>
      </c>
      <c r="B386" t="s">
        <v>33</v>
      </c>
      <c r="C386" t="s">
        <v>7</v>
      </c>
      <c r="D386" t="s">
        <v>24</v>
      </c>
      <c r="E386" t="s">
        <v>35</v>
      </c>
      <c r="F386" t="s">
        <v>4</v>
      </c>
      <c r="G386" t="s">
        <v>36</v>
      </c>
      <c r="H386" t="str">
        <f t="shared" si="10"/>
        <v>Jun</v>
      </c>
      <c r="I386" t="s">
        <v>39</v>
      </c>
      <c r="J386" t="str">
        <f t="shared" si="11"/>
        <v>2024</v>
      </c>
      <c r="K386">
        <v>14893</v>
      </c>
    </row>
    <row r="387" spans="1:11" x14ac:dyDescent="0.3">
      <c r="A387" s="1">
        <v>45467.876095118889</v>
      </c>
      <c r="B387" t="s">
        <v>33</v>
      </c>
      <c r="C387" t="s">
        <v>7</v>
      </c>
      <c r="D387" t="s">
        <v>2</v>
      </c>
      <c r="E387" t="s">
        <v>13</v>
      </c>
      <c r="F387" t="s">
        <v>25</v>
      </c>
      <c r="G387" t="s">
        <v>19</v>
      </c>
      <c r="H387" t="str">
        <f t="shared" ref="H387:H450" si="12">TEXT(A387,"mmm")</f>
        <v>Jun</v>
      </c>
      <c r="I387" t="s">
        <v>39</v>
      </c>
      <c r="J387" t="str">
        <f t="shared" ref="J387:J450" si="13">TEXT(A387,"yyyy")</f>
        <v>2024</v>
      </c>
      <c r="K387">
        <v>67418</v>
      </c>
    </row>
    <row r="388" spans="1:11" x14ac:dyDescent="0.3">
      <c r="A388" s="1">
        <v>45468.332916145177</v>
      </c>
      <c r="B388" t="s">
        <v>33</v>
      </c>
      <c r="C388" t="s">
        <v>12</v>
      </c>
      <c r="D388" t="s">
        <v>9</v>
      </c>
      <c r="E388" t="s">
        <v>10</v>
      </c>
      <c r="F388" t="s">
        <v>25</v>
      </c>
      <c r="G388" t="s">
        <v>29</v>
      </c>
      <c r="H388" t="str">
        <f t="shared" si="12"/>
        <v>Jun</v>
      </c>
      <c r="I388" t="s">
        <v>39</v>
      </c>
      <c r="J388" t="str">
        <f t="shared" si="13"/>
        <v>2024</v>
      </c>
      <c r="K388">
        <v>126074</v>
      </c>
    </row>
    <row r="389" spans="1:11" x14ac:dyDescent="0.3">
      <c r="A389" s="1">
        <v>45468.789737171457</v>
      </c>
      <c r="B389" t="s">
        <v>33</v>
      </c>
      <c r="C389" t="s">
        <v>7</v>
      </c>
      <c r="D389" t="s">
        <v>2</v>
      </c>
      <c r="E389" t="s">
        <v>38</v>
      </c>
      <c r="F389" t="s">
        <v>22</v>
      </c>
      <c r="G389" t="s">
        <v>15</v>
      </c>
      <c r="H389" t="str">
        <f t="shared" si="12"/>
        <v>Jun</v>
      </c>
      <c r="I389" t="s">
        <v>39</v>
      </c>
      <c r="J389" t="str">
        <f t="shared" si="13"/>
        <v>2024</v>
      </c>
      <c r="K389">
        <v>104065</v>
      </c>
    </row>
    <row r="390" spans="1:11" x14ac:dyDescent="0.3">
      <c r="A390" s="1">
        <v>45469.246558197738</v>
      </c>
      <c r="B390" t="s">
        <v>11</v>
      </c>
      <c r="C390" t="s">
        <v>1</v>
      </c>
      <c r="D390" t="s">
        <v>24</v>
      </c>
      <c r="E390" t="s">
        <v>34</v>
      </c>
      <c r="F390" t="s">
        <v>25</v>
      </c>
      <c r="G390" t="s">
        <v>36</v>
      </c>
      <c r="H390" t="str">
        <f t="shared" si="12"/>
        <v>Jun</v>
      </c>
      <c r="I390" t="s">
        <v>39</v>
      </c>
      <c r="J390" t="str">
        <f t="shared" si="13"/>
        <v>2024</v>
      </c>
      <c r="K390">
        <v>131351</v>
      </c>
    </row>
    <row r="391" spans="1:11" x14ac:dyDescent="0.3">
      <c r="A391" s="1">
        <v>45469.703379224033</v>
      </c>
      <c r="B391" t="s">
        <v>20</v>
      </c>
      <c r="C391" t="s">
        <v>23</v>
      </c>
      <c r="D391" t="s">
        <v>24</v>
      </c>
      <c r="E391" t="s">
        <v>35</v>
      </c>
      <c r="F391" t="s">
        <v>4</v>
      </c>
      <c r="G391" t="s">
        <v>29</v>
      </c>
      <c r="H391" t="str">
        <f t="shared" si="12"/>
        <v>Jun</v>
      </c>
      <c r="I391" t="s">
        <v>39</v>
      </c>
      <c r="J391" t="str">
        <f t="shared" si="13"/>
        <v>2024</v>
      </c>
      <c r="K391">
        <v>39635</v>
      </c>
    </row>
    <row r="392" spans="1:11" x14ac:dyDescent="0.3">
      <c r="A392" s="1">
        <v>45470.160200250313</v>
      </c>
      <c r="B392" t="s">
        <v>33</v>
      </c>
      <c r="C392" t="s">
        <v>23</v>
      </c>
      <c r="D392" t="s">
        <v>24</v>
      </c>
      <c r="E392" t="s">
        <v>26</v>
      </c>
      <c r="F392" t="s">
        <v>14</v>
      </c>
      <c r="G392" t="s">
        <v>19</v>
      </c>
      <c r="H392" t="str">
        <f t="shared" si="12"/>
        <v>Jun</v>
      </c>
      <c r="I392" t="s">
        <v>39</v>
      </c>
      <c r="J392" t="str">
        <f t="shared" si="13"/>
        <v>2024</v>
      </c>
      <c r="K392">
        <v>96071</v>
      </c>
    </row>
    <row r="393" spans="1:11" x14ac:dyDescent="0.3">
      <c r="A393" s="1">
        <v>45470.617021276586</v>
      </c>
      <c r="B393" t="s">
        <v>20</v>
      </c>
      <c r="C393" t="s">
        <v>8</v>
      </c>
      <c r="D393" t="s">
        <v>9</v>
      </c>
      <c r="E393" t="s">
        <v>17</v>
      </c>
      <c r="F393" t="s">
        <v>22</v>
      </c>
      <c r="G393" t="s">
        <v>5</v>
      </c>
      <c r="H393" t="str">
        <f t="shared" si="12"/>
        <v>Jun</v>
      </c>
      <c r="I393" t="s">
        <v>39</v>
      </c>
      <c r="J393" t="str">
        <f t="shared" si="13"/>
        <v>2024</v>
      </c>
      <c r="K393">
        <v>79518</v>
      </c>
    </row>
    <row r="394" spans="1:11" x14ac:dyDescent="0.3">
      <c r="A394" s="1">
        <v>45471.073842302867</v>
      </c>
      <c r="B394" t="s">
        <v>20</v>
      </c>
      <c r="C394" t="s">
        <v>23</v>
      </c>
      <c r="D394" t="s">
        <v>9</v>
      </c>
      <c r="E394" t="s">
        <v>21</v>
      </c>
      <c r="F394" t="s">
        <v>22</v>
      </c>
      <c r="G394" t="s">
        <v>5</v>
      </c>
      <c r="H394" t="str">
        <f t="shared" si="12"/>
        <v>Jun</v>
      </c>
      <c r="I394" t="s">
        <v>39</v>
      </c>
      <c r="J394" t="str">
        <f t="shared" si="13"/>
        <v>2024</v>
      </c>
      <c r="K394">
        <v>107233</v>
      </c>
    </row>
    <row r="395" spans="1:11" x14ac:dyDescent="0.3">
      <c r="A395" s="1">
        <v>45471.530663329148</v>
      </c>
      <c r="B395" t="s">
        <v>27</v>
      </c>
      <c r="C395" t="s">
        <v>23</v>
      </c>
      <c r="D395" t="s">
        <v>24</v>
      </c>
      <c r="E395" t="s">
        <v>34</v>
      </c>
      <c r="F395" t="s">
        <v>18</v>
      </c>
      <c r="G395" t="s">
        <v>19</v>
      </c>
      <c r="H395" t="str">
        <f t="shared" si="12"/>
        <v>Jun</v>
      </c>
      <c r="I395" t="s">
        <v>39</v>
      </c>
      <c r="J395" t="str">
        <f t="shared" si="13"/>
        <v>2024</v>
      </c>
      <c r="K395">
        <v>104651</v>
      </c>
    </row>
    <row r="396" spans="1:11" x14ac:dyDescent="0.3">
      <c r="A396" s="1">
        <v>45471.987484355443</v>
      </c>
      <c r="B396" t="s">
        <v>11</v>
      </c>
      <c r="C396" t="s">
        <v>12</v>
      </c>
      <c r="D396" t="s">
        <v>2</v>
      </c>
      <c r="E396" t="s">
        <v>21</v>
      </c>
      <c r="F396" t="s">
        <v>18</v>
      </c>
      <c r="G396" t="s">
        <v>19</v>
      </c>
      <c r="H396" t="str">
        <f t="shared" si="12"/>
        <v>Jun</v>
      </c>
      <c r="I396" t="s">
        <v>39</v>
      </c>
      <c r="J396" t="str">
        <f t="shared" si="13"/>
        <v>2024</v>
      </c>
      <c r="K396">
        <v>73805</v>
      </c>
    </row>
    <row r="397" spans="1:11" x14ac:dyDescent="0.3">
      <c r="A397" s="1">
        <v>45472.444305381723</v>
      </c>
      <c r="B397" t="s">
        <v>33</v>
      </c>
      <c r="C397" t="s">
        <v>23</v>
      </c>
      <c r="D397" t="s">
        <v>9</v>
      </c>
      <c r="E397" t="s">
        <v>10</v>
      </c>
      <c r="F397" t="s">
        <v>25</v>
      </c>
      <c r="G397" t="s">
        <v>5</v>
      </c>
      <c r="H397" t="str">
        <f t="shared" si="12"/>
        <v>Jun</v>
      </c>
      <c r="I397" t="s">
        <v>39</v>
      </c>
      <c r="J397" t="str">
        <f t="shared" si="13"/>
        <v>2024</v>
      </c>
      <c r="K397">
        <v>123813</v>
      </c>
    </row>
    <row r="398" spans="1:11" x14ac:dyDescent="0.3">
      <c r="A398" s="1">
        <v>45472.901126408011</v>
      </c>
      <c r="B398" t="s">
        <v>37</v>
      </c>
      <c r="C398" t="s">
        <v>8</v>
      </c>
      <c r="D398" t="s">
        <v>24</v>
      </c>
      <c r="E398" t="s">
        <v>34</v>
      </c>
      <c r="F398" t="s">
        <v>22</v>
      </c>
      <c r="G398" t="s">
        <v>29</v>
      </c>
      <c r="H398" t="str">
        <f t="shared" si="12"/>
        <v>Jun</v>
      </c>
      <c r="I398" t="s">
        <v>39</v>
      </c>
      <c r="J398" t="str">
        <f t="shared" si="13"/>
        <v>2024</v>
      </c>
      <c r="K398">
        <v>80063</v>
      </c>
    </row>
    <row r="399" spans="1:11" x14ac:dyDescent="0.3">
      <c r="A399" s="1">
        <v>45473.357947434277</v>
      </c>
      <c r="B399" t="s">
        <v>7</v>
      </c>
      <c r="C399" t="s">
        <v>32</v>
      </c>
      <c r="D399" t="s">
        <v>24</v>
      </c>
      <c r="E399" t="s">
        <v>34</v>
      </c>
      <c r="F399" t="s">
        <v>31</v>
      </c>
      <c r="G399" t="s">
        <v>5</v>
      </c>
      <c r="H399" t="str">
        <f t="shared" si="12"/>
        <v>Jun</v>
      </c>
      <c r="I399" t="s">
        <v>39</v>
      </c>
      <c r="J399" t="str">
        <f t="shared" si="13"/>
        <v>2024</v>
      </c>
      <c r="K399">
        <v>3454</v>
      </c>
    </row>
    <row r="400" spans="1:11" x14ac:dyDescent="0.3">
      <c r="A400" s="1">
        <v>45473.814768460557</v>
      </c>
      <c r="B400" t="s">
        <v>0</v>
      </c>
      <c r="C400" t="s">
        <v>1</v>
      </c>
      <c r="D400" t="s">
        <v>9</v>
      </c>
      <c r="E400" t="s">
        <v>21</v>
      </c>
      <c r="F400" t="s">
        <v>18</v>
      </c>
      <c r="G400" t="s">
        <v>19</v>
      </c>
      <c r="H400" t="str">
        <f t="shared" si="12"/>
        <v>Jun</v>
      </c>
      <c r="I400" t="s">
        <v>39</v>
      </c>
      <c r="J400" t="str">
        <f t="shared" si="13"/>
        <v>2024</v>
      </c>
      <c r="K400">
        <v>21878</v>
      </c>
    </row>
    <row r="401" spans="1:11" x14ac:dyDescent="0.3">
      <c r="A401" s="1">
        <v>45474.271589486852</v>
      </c>
      <c r="B401" t="s">
        <v>37</v>
      </c>
      <c r="C401" t="s">
        <v>12</v>
      </c>
      <c r="D401" t="s">
        <v>9</v>
      </c>
      <c r="E401" t="s">
        <v>13</v>
      </c>
      <c r="F401" t="s">
        <v>4</v>
      </c>
      <c r="G401" t="s">
        <v>36</v>
      </c>
      <c r="H401" t="str">
        <f t="shared" si="12"/>
        <v>Jul</v>
      </c>
      <c r="I401" t="s">
        <v>40</v>
      </c>
      <c r="J401" t="str">
        <f t="shared" si="13"/>
        <v>2024</v>
      </c>
      <c r="K401">
        <v>145063</v>
      </c>
    </row>
    <row r="402" spans="1:11" x14ac:dyDescent="0.3">
      <c r="A402" s="1">
        <v>45474.728410513133</v>
      </c>
      <c r="B402" t="s">
        <v>11</v>
      </c>
      <c r="C402" t="s">
        <v>32</v>
      </c>
      <c r="D402" t="s">
        <v>9</v>
      </c>
      <c r="E402" t="s">
        <v>21</v>
      </c>
      <c r="F402" t="s">
        <v>31</v>
      </c>
      <c r="G402" t="s">
        <v>15</v>
      </c>
      <c r="H402" t="str">
        <f t="shared" si="12"/>
        <v>Jul</v>
      </c>
      <c r="I402" t="s">
        <v>40</v>
      </c>
      <c r="J402" t="str">
        <f t="shared" si="13"/>
        <v>2024</v>
      </c>
      <c r="K402">
        <v>69344</v>
      </c>
    </row>
    <row r="403" spans="1:11" x14ac:dyDescent="0.3">
      <c r="A403" s="1">
        <v>45475.185231539421</v>
      </c>
      <c r="B403" t="s">
        <v>7</v>
      </c>
      <c r="C403" t="s">
        <v>12</v>
      </c>
      <c r="D403" t="s">
        <v>2</v>
      </c>
      <c r="E403" t="s">
        <v>13</v>
      </c>
      <c r="F403" t="s">
        <v>18</v>
      </c>
      <c r="G403" t="s">
        <v>36</v>
      </c>
      <c r="H403" t="str">
        <f t="shared" si="12"/>
        <v>Jul</v>
      </c>
      <c r="I403" t="s">
        <v>40</v>
      </c>
      <c r="J403" t="str">
        <f t="shared" si="13"/>
        <v>2024</v>
      </c>
      <c r="K403">
        <v>105946</v>
      </c>
    </row>
    <row r="404" spans="1:11" x14ac:dyDescent="0.3">
      <c r="A404" s="1">
        <v>45475.642052565709</v>
      </c>
      <c r="B404" t="s">
        <v>11</v>
      </c>
      <c r="C404" t="s">
        <v>16</v>
      </c>
      <c r="D404" t="s">
        <v>2</v>
      </c>
      <c r="E404" t="s">
        <v>10</v>
      </c>
      <c r="F404" t="s">
        <v>30</v>
      </c>
      <c r="G404" t="s">
        <v>36</v>
      </c>
      <c r="H404" t="str">
        <f t="shared" si="12"/>
        <v>Jul</v>
      </c>
      <c r="I404" t="s">
        <v>40</v>
      </c>
      <c r="J404" t="str">
        <f t="shared" si="13"/>
        <v>2024</v>
      </c>
      <c r="K404">
        <v>37593</v>
      </c>
    </row>
    <row r="405" spans="1:11" x14ac:dyDescent="0.3">
      <c r="A405" s="1">
        <v>45476.098873591982</v>
      </c>
      <c r="B405" t="s">
        <v>20</v>
      </c>
      <c r="C405" t="s">
        <v>7</v>
      </c>
      <c r="D405" t="s">
        <v>24</v>
      </c>
      <c r="E405" t="s">
        <v>17</v>
      </c>
      <c r="F405" t="s">
        <v>30</v>
      </c>
      <c r="G405" t="s">
        <v>19</v>
      </c>
      <c r="H405" t="str">
        <f t="shared" si="12"/>
        <v>Jul</v>
      </c>
      <c r="I405" t="s">
        <v>40</v>
      </c>
      <c r="J405" t="str">
        <f t="shared" si="13"/>
        <v>2024</v>
      </c>
      <c r="K405">
        <v>37304</v>
      </c>
    </row>
    <row r="406" spans="1:11" x14ac:dyDescent="0.3">
      <c r="A406" s="1">
        <v>45476.555694618262</v>
      </c>
      <c r="B406" t="s">
        <v>7</v>
      </c>
      <c r="C406" t="s">
        <v>16</v>
      </c>
      <c r="D406" t="s">
        <v>9</v>
      </c>
      <c r="E406" t="s">
        <v>3</v>
      </c>
      <c r="F406" t="s">
        <v>18</v>
      </c>
      <c r="G406" t="s">
        <v>5</v>
      </c>
      <c r="H406" t="str">
        <f t="shared" si="12"/>
        <v>Jul</v>
      </c>
      <c r="I406" t="s">
        <v>40</v>
      </c>
      <c r="J406" t="str">
        <f t="shared" si="13"/>
        <v>2024</v>
      </c>
      <c r="K406">
        <v>114613</v>
      </c>
    </row>
    <row r="407" spans="1:11" x14ac:dyDescent="0.3">
      <c r="A407" s="1">
        <v>45477.01251564455</v>
      </c>
      <c r="B407" t="s">
        <v>20</v>
      </c>
      <c r="C407" t="s">
        <v>23</v>
      </c>
      <c r="D407" t="s">
        <v>2</v>
      </c>
      <c r="E407" t="s">
        <v>13</v>
      </c>
      <c r="F407" t="s">
        <v>22</v>
      </c>
      <c r="G407" t="s">
        <v>29</v>
      </c>
      <c r="H407" t="str">
        <f t="shared" si="12"/>
        <v>Jul</v>
      </c>
      <c r="I407" t="s">
        <v>40</v>
      </c>
      <c r="J407" t="str">
        <f t="shared" si="13"/>
        <v>2024</v>
      </c>
      <c r="K407">
        <v>19354</v>
      </c>
    </row>
    <row r="408" spans="1:11" x14ac:dyDescent="0.3">
      <c r="A408" s="1">
        <v>45477.469336670831</v>
      </c>
      <c r="B408" t="s">
        <v>37</v>
      </c>
      <c r="C408" t="s">
        <v>32</v>
      </c>
      <c r="D408" t="s">
        <v>9</v>
      </c>
      <c r="E408" t="s">
        <v>10</v>
      </c>
      <c r="F408" t="s">
        <v>14</v>
      </c>
      <c r="G408" t="s">
        <v>36</v>
      </c>
      <c r="H408" t="str">
        <f t="shared" si="12"/>
        <v>Jul</v>
      </c>
      <c r="I408" t="s">
        <v>40</v>
      </c>
      <c r="J408" t="str">
        <f t="shared" si="13"/>
        <v>2024</v>
      </c>
      <c r="K408">
        <v>23190</v>
      </c>
    </row>
    <row r="409" spans="1:11" x14ac:dyDescent="0.3">
      <c r="A409" s="1">
        <v>45477.926157697118</v>
      </c>
      <c r="B409" t="s">
        <v>37</v>
      </c>
      <c r="C409" t="s">
        <v>23</v>
      </c>
      <c r="D409" t="s">
        <v>24</v>
      </c>
      <c r="E409" t="s">
        <v>26</v>
      </c>
      <c r="F409" t="s">
        <v>14</v>
      </c>
      <c r="G409" t="s">
        <v>5</v>
      </c>
      <c r="H409" t="str">
        <f t="shared" si="12"/>
        <v>Jul</v>
      </c>
      <c r="I409" t="s">
        <v>40</v>
      </c>
      <c r="J409" t="str">
        <f t="shared" si="13"/>
        <v>2024</v>
      </c>
      <c r="K409">
        <v>7142</v>
      </c>
    </row>
    <row r="410" spans="1:11" x14ac:dyDescent="0.3">
      <c r="A410" s="1">
        <v>45478.382978723414</v>
      </c>
      <c r="B410" t="s">
        <v>7</v>
      </c>
      <c r="C410" t="s">
        <v>7</v>
      </c>
      <c r="D410" t="s">
        <v>2</v>
      </c>
      <c r="E410" t="s">
        <v>10</v>
      </c>
      <c r="F410" t="s">
        <v>22</v>
      </c>
      <c r="G410" t="s">
        <v>29</v>
      </c>
      <c r="H410" t="str">
        <f t="shared" si="12"/>
        <v>Jul</v>
      </c>
      <c r="I410" t="s">
        <v>40</v>
      </c>
      <c r="J410" t="str">
        <f t="shared" si="13"/>
        <v>2024</v>
      </c>
      <c r="K410">
        <v>42862</v>
      </c>
    </row>
    <row r="411" spans="1:11" x14ac:dyDescent="0.3">
      <c r="A411" s="1">
        <v>45478.83979974968</v>
      </c>
      <c r="B411" t="s">
        <v>7</v>
      </c>
      <c r="C411" t="s">
        <v>12</v>
      </c>
      <c r="D411" t="s">
        <v>2</v>
      </c>
      <c r="E411" t="s">
        <v>21</v>
      </c>
      <c r="F411" t="s">
        <v>28</v>
      </c>
      <c r="G411" t="s">
        <v>36</v>
      </c>
      <c r="H411" t="str">
        <f t="shared" si="12"/>
        <v>Jul</v>
      </c>
      <c r="I411" t="s">
        <v>40</v>
      </c>
      <c r="J411" t="str">
        <f t="shared" si="13"/>
        <v>2024</v>
      </c>
      <c r="K411">
        <v>126438</v>
      </c>
    </row>
    <row r="412" spans="1:11" x14ac:dyDescent="0.3">
      <c r="A412" s="1">
        <v>45479.29662077596</v>
      </c>
      <c r="B412" t="s">
        <v>33</v>
      </c>
      <c r="C412" t="s">
        <v>7</v>
      </c>
      <c r="D412" t="s">
        <v>2</v>
      </c>
      <c r="E412" t="s">
        <v>21</v>
      </c>
      <c r="F412" t="s">
        <v>14</v>
      </c>
      <c r="G412" t="s">
        <v>29</v>
      </c>
      <c r="H412" t="str">
        <f t="shared" si="12"/>
        <v>Jul</v>
      </c>
      <c r="I412" t="s">
        <v>40</v>
      </c>
      <c r="J412" t="str">
        <f t="shared" si="13"/>
        <v>2024</v>
      </c>
      <c r="K412">
        <v>49456</v>
      </c>
    </row>
    <row r="413" spans="1:11" x14ac:dyDescent="0.3">
      <c r="A413" s="1">
        <v>45479.753441802248</v>
      </c>
      <c r="B413" t="s">
        <v>11</v>
      </c>
      <c r="C413" t="s">
        <v>8</v>
      </c>
      <c r="D413" t="s">
        <v>24</v>
      </c>
      <c r="E413" t="s">
        <v>3</v>
      </c>
      <c r="F413" t="s">
        <v>30</v>
      </c>
      <c r="G413" t="s">
        <v>5</v>
      </c>
      <c r="H413" t="str">
        <f t="shared" si="12"/>
        <v>Jul</v>
      </c>
      <c r="I413" t="s">
        <v>40</v>
      </c>
      <c r="J413" t="str">
        <f t="shared" si="13"/>
        <v>2024</v>
      </c>
      <c r="K413">
        <v>101167</v>
      </c>
    </row>
    <row r="414" spans="1:11" x14ac:dyDescent="0.3">
      <c r="A414" s="1">
        <v>45480.210262828528</v>
      </c>
      <c r="B414" t="s">
        <v>33</v>
      </c>
      <c r="C414" t="s">
        <v>7</v>
      </c>
      <c r="D414" t="s">
        <v>9</v>
      </c>
      <c r="E414" t="s">
        <v>10</v>
      </c>
      <c r="F414" t="s">
        <v>4</v>
      </c>
      <c r="G414" t="s">
        <v>15</v>
      </c>
      <c r="H414" t="str">
        <f t="shared" si="12"/>
        <v>Jul</v>
      </c>
      <c r="I414" t="s">
        <v>40</v>
      </c>
      <c r="J414" t="str">
        <f t="shared" si="13"/>
        <v>2024</v>
      </c>
      <c r="K414">
        <v>83035</v>
      </c>
    </row>
    <row r="415" spans="1:11" x14ac:dyDescent="0.3">
      <c r="A415" s="1">
        <v>45480.667083854823</v>
      </c>
      <c r="B415" t="s">
        <v>11</v>
      </c>
      <c r="C415" t="s">
        <v>8</v>
      </c>
      <c r="D415" t="s">
        <v>2</v>
      </c>
      <c r="E415" t="s">
        <v>38</v>
      </c>
      <c r="F415" t="s">
        <v>22</v>
      </c>
      <c r="G415" t="s">
        <v>5</v>
      </c>
      <c r="H415" t="str">
        <f t="shared" si="12"/>
        <v>Jul</v>
      </c>
      <c r="I415" t="s">
        <v>40</v>
      </c>
      <c r="J415" t="str">
        <f t="shared" si="13"/>
        <v>2024</v>
      </c>
      <c r="K415">
        <v>9016</v>
      </c>
    </row>
    <row r="416" spans="1:11" x14ac:dyDescent="0.3">
      <c r="A416" s="1">
        <v>45481.123904881097</v>
      </c>
      <c r="B416" t="s">
        <v>33</v>
      </c>
      <c r="C416" t="s">
        <v>7</v>
      </c>
      <c r="D416" t="s">
        <v>24</v>
      </c>
      <c r="E416" t="s">
        <v>17</v>
      </c>
      <c r="F416" t="s">
        <v>25</v>
      </c>
      <c r="G416" t="s">
        <v>19</v>
      </c>
      <c r="H416" t="str">
        <f t="shared" si="12"/>
        <v>Jul</v>
      </c>
      <c r="I416" t="s">
        <v>40</v>
      </c>
      <c r="J416" t="str">
        <f t="shared" si="13"/>
        <v>2024</v>
      </c>
      <c r="K416">
        <v>3384</v>
      </c>
    </row>
    <row r="417" spans="1:11" x14ac:dyDescent="0.3">
      <c r="A417" s="1">
        <v>45481.58072590737</v>
      </c>
      <c r="B417" t="s">
        <v>20</v>
      </c>
      <c r="C417" t="s">
        <v>1</v>
      </c>
      <c r="D417" t="s">
        <v>9</v>
      </c>
      <c r="E417" t="s">
        <v>21</v>
      </c>
      <c r="F417" t="s">
        <v>30</v>
      </c>
      <c r="G417" t="s">
        <v>29</v>
      </c>
      <c r="H417" t="str">
        <f t="shared" si="12"/>
        <v>Jul</v>
      </c>
      <c r="I417" t="s">
        <v>40</v>
      </c>
      <c r="J417" t="str">
        <f t="shared" si="13"/>
        <v>2024</v>
      </c>
      <c r="K417">
        <v>147144</v>
      </c>
    </row>
    <row r="418" spans="1:11" x14ac:dyDescent="0.3">
      <c r="A418" s="1">
        <v>45482.037546933658</v>
      </c>
      <c r="B418" t="s">
        <v>7</v>
      </c>
      <c r="C418" t="s">
        <v>8</v>
      </c>
      <c r="D418" t="s">
        <v>24</v>
      </c>
      <c r="E418" t="s">
        <v>3</v>
      </c>
      <c r="F418" t="s">
        <v>4</v>
      </c>
      <c r="G418" t="s">
        <v>15</v>
      </c>
      <c r="H418" t="str">
        <f t="shared" si="12"/>
        <v>Jul</v>
      </c>
      <c r="I418" t="s">
        <v>40</v>
      </c>
      <c r="J418" t="str">
        <f t="shared" si="13"/>
        <v>2024</v>
      </c>
      <c r="K418">
        <v>103239</v>
      </c>
    </row>
    <row r="419" spans="1:11" x14ac:dyDescent="0.3">
      <c r="A419" s="1">
        <v>45482.494367959953</v>
      </c>
      <c r="B419" t="s">
        <v>37</v>
      </c>
      <c r="C419" t="s">
        <v>32</v>
      </c>
      <c r="D419" t="s">
        <v>9</v>
      </c>
      <c r="E419" t="s">
        <v>17</v>
      </c>
      <c r="F419" t="s">
        <v>4</v>
      </c>
      <c r="G419" t="s">
        <v>29</v>
      </c>
      <c r="H419" t="str">
        <f t="shared" si="12"/>
        <v>Jul</v>
      </c>
      <c r="I419" t="s">
        <v>40</v>
      </c>
      <c r="J419" t="str">
        <f t="shared" si="13"/>
        <v>2024</v>
      </c>
      <c r="K419">
        <v>112431</v>
      </c>
    </row>
    <row r="420" spans="1:11" x14ac:dyDescent="0.3">
      <c r="A420" s="1">
        <v>45482.951188986233</v>
      </c>
      <c r="B420" t="s">
        <v>11</v>
      </c>
      <c r="C420" t="s">
        <v>23</v>
      </c>
      <c r="D420" t="s">
        <v>24</v>
      </c>
      <c r="E420" t="s">
        <v>10</v>
      </c>
      <c r="F420" t="s">
        <v>22</v>
      </c>
      <c r="G420" t="s">
        <v>29</v>
      </c>
      <c r="H420" t="str">
        <f t="shared" si="12"/>
        <v>Jul</v>
      </c>
      <c r="I420" t="s">
        <v>40</v>
      </c>
      <c r="J420" t="str">
        <f t="shared" si="13"/>
        <v>2024</v>
      </c>
      <c r="K420">
        <v>81018</v>
      </c>
    </row>
    <row r="421" spans="1:11" x14ac:dyDescent="0.3">
      <c r="A421" s="1">
        <v>45483.408010012507</v>
      </c>
      <c r="B421" t="s">
        <v>11</v>
      </c>
      <c r="C421" t="s">
        <v>23</v>
      </c>
      <c r="D421" t="s">
        <v>9</v>
      </c>
      <c r="E421" t="s">
        <v>10</v>
      </c>
      <c r="F421" t="s">
        <v>4</v>
      </c>
      <c r="G421" t="s">
        <v>36</v>
      </c>
      <c r="H421" t="str">
        <f t="shared" si="12"/>
        <v>Jul</v>
      </c>
      <c r="I421" t="s">
        <v>40</v>
      </c>
      <c r="J421" t="str">
        <f t="shared" si="13"/>
        <v>2024</v>
      </c>
      <c r="K421">
        <v>41510</v>
      </c>
    </row>
    <row r="422" spans="1:11" x14ac:dyDescent="0.3">
      <c r="A422" s="1">
        <v>45483.864831038787</v>
      </c>
      <c r="B422" t="s">
        <v>37</v>
      </c>
      <c r="C422" t="s">
        <v>16</v>
      </c>
      <c r="D422" t="s">
        <v>2</v>
      </c>
      <c r="E422" t="s">
        <v>34</v>
      </c>
      <c r="F422" t="s">
        <v>22</v>
      </c>
      <c r="G422" t="s">
        <v>19</v>
      </c>
      <c r="H422" t="str">
        <f t="shared" si="12"/>
        <v>Jul</v>
      </c>
      <c r="I422" t="s">
        <v>40</v>
      </c>
      <c r="J422" t="str">
        <f t="shared" si="13"/>
        <v>2024</v>
      </c>
      <c r="K422">
        <v>22826</v>
      </c>
    </row>
    <row r="423" spans="1:11" x14ac:dyDescent="0.3">
      <c r="A423" s="1">
        <v>45484.321652065082</v>
      </c>
      <c r="B423" t="s">
        <v>33</v>
      </c>
      <c r="C423" t="s">
        <v>23</v>
      </c>
      <c r="D423" t="s">
        <v>9</v>
      </c>
      <c r="E423" t="s">
        <v>3</v>
      </c>
      <c r="F423" t="s">
        <v>14</v>
      </c>
      <c r="G423" t="s">
        <v>29</v>
      </c>
      <c r="H423" t="str">
        <f t="shared" si="12"/>
        <v>Jul</v>
      </c>
      <c r="I423" t="s">
        <v>40</v>
      </c>
      <c r="J423" t="str">
        <f t="shared" si="13"/>
        <v>2024</v>
      </c>
      <c r="K423">
        <v>69026</v>
      </c>
    </row>
    <row r="424" spans="1:11" x14ac:dyDescent="0.3">
      <c r="A424" s="1">
        <v>45484.778473091363</v>
      </c>
      <c r="B424" t="s">
        <v>11</v>
      </c>
      <c r="C424" t="s">
        <v>12</v>
      </c>
      <c r="D424" t="s">
        <v>24</v>
      </c>
      <c r="E424" t="s">
        <v>21</v>
      </c>
      <c r="F424" t="s">
        <v>18</v>
      </c>
      <c r="G424" t="s">
        <v>5</v>
      </c>
      <c r="H424" t="str">
        <f t="shared" si="12"/>
        <v>Jul</v>
      </c>
      <c r="I424" t="s">
        <v>40</v>
      </c>
      <c r="J424" t="str">
        <f t="shared" si="13"/>
        <v>2024</v>
      </c>
      <c r="K424">
        <v>122668</v>
      </c>
    </row>
    <row r="425" spans="1:11" x14ac:dyDescent="0.3">
      <c r="A425" s="1">
        <v>45485.235294117643</v>
      </c>
      <c r="B425" t="s">
        <v>0</v>
      </c>
      <c r="C425" t="s">
        <v>1</v>
      </c>
      <c r="D425" t="s">
        <v>24</v>
      </c>
      <c r="E425" t="s">
        <v>38</v>
      </c>
      <c r="F425" t="s">
        <v>30</v>
      </c>
      <c r="G425" t="s">
        <v>5</v>
      </c>
      <c r="H425" t="str">
        <f t="shared" si="12"/>
        <v>Jul</v>
      </c>
      <c r="I425" t="s">
        <v>40</v>
      </c>
      <c r="J425" t="str">
        <f t="shared" si="13"/>
        <v>2024</v>
      </c>
      <c r="K425">
        <v>25045</v>
      </c>
    </row>
    <row r="426" spans="1:11" x14ac:dyDescent="0.3">
      <c r="A426" s="1">
        <v>45485.692115143916</v>
      </c>
      <c r="B426" t="s">
        <v>20</v>
      </c>
      <c r="C426" t="s">
        <v>7</v>
      </c>
      <c r="D426" t="s">
        <v>9</v>
      </c>
      <c r="E426" t="s">
        <v>10</v>
      </c>
      <c r="F426" t="s">
        <v>28</v>
      </c>
      <c r="G426" t="s">
        <v>36</v>
      </c>
      <c r="H426" t="str">
        <f t="shared" si="12"/>
        <v>Jul</v>
      </c>
      <c r="I426" t="s">
        <v>40</v>
      </c>
      <c r="J426" t="str">
        <f t="shared" si="13"/>
        <v>2024</v>
      </c>
      <c r="K426">
        <v>91102</v>
      </c>
    </row>
    <row r="427" spans="1:11" x14ac:dyDescent="0.3">
      <c r="A427" s="1">
        <v>45486.148936170212</v>
      </c>
      <c r="B427" t="s">
        <v>7</v>
      </c>
      <c r="C427" t="s">
        <v>16</v>
      </c>
      <c r="D427" t="s">
        <v>2</v>
      </c>
      <c r="E427" t="s">
        <v>38</v>
      </c>
      <c r="F427" t="s">
        <v>18</v>
      </c>
      <c r="G427" t="s">
        <v>19</v>
      </c>
      <c r="H427" t="str">
        <f t="shared" si="12"/>
        <v>Jul</v>
      </c>
      <c r="I427" t="s">
        <v>40</v>
      </c>
      <c r="J427" t="str">
        <f t="shared" si="13"/>
        <v>2024</v>
      </c>
      <c r="K427">
        <v>52919</v>
      </c>
    </row>
    <row r="428" spans="1:11" x14ac:dyDescent="0.3">
      <c r="A428" s="1">
        <v>45486.605757196492</v>
      </c>
      <c r="B428" t="s">
        <v>37</v>
      </c>
      <c r="C428" t="s">
        <v>12</v>
      </c>
      <c r="D428" t="s">
        <v>2</v>
      </c>
      <c r="E428" t="s">
        <v>10</v>
      </c>
      <c r="F428" t="s">
        <v>30</v>
      </c>
      <c r="G428" t="s">
        <v>19</v>
      </c>
      <c r="H428" t="str">
        <f t="shared" si="12"/>
        <v>Jul</v>
      </c>
      <c r="I428" t="s">
        <v>40</v>
      </c>
      <c r="J428" t="str">
        <f t="shared" si="13"/>
        <v>2024</v>
      </c>
      <c r="K428">
        <v>100441</v>
      </c>
    </row>
    <row r="429" spans="1:11" x14ac:dyDescent="0.3">
      <c r="A429" s="1">
        <v>45487.06257822278</v>
      </c>
      <c r="B429" t="s">
        <v>7</v>
      </c>
      <c r="C429" t="s">
        <v>12</v>
      </c>
      <c r="D429" t="s">
        <v>9</v>
      </c>
      <c r="E429" t="s">
        <v>21</v>
      </c>
      <c r="F429" t="s">
        <v>22</v>
      </c>
      <c r="G429" t="s">
        <v>5</v>
      </c>
      <c r="H429" t="str">
        <f t="shared" si="12"/>
        <v>Jul</v>
      </c>
      <c r="I429" t="s">
        <v>40</v>
      </c>
      <c r="J429" t="str">
        <f t="shared" si="13"/>
        <v>2024</v>
      </c>
      <c r="K429">
        <v>137917</v>
      </c>
    </row>
    <row r="430" spans="1:11" x14ac:dyDescent="0.3">
      <c r="A430" s="1">
        <v>45487.519399249053</v>
      </c>
      <c r="B430" t="s">
        <v>0</v>
      </c>
      <c r="C430" t="s">
        <v>8</v>
      </c>
      <c r="D430" t="s">
        <v>9</v>
      </c>
      <c r="E430" t="s">
        <v>17</v>
      </c>
      <c r="F430" t="s">
        <v>30</v>
      </c>
      <c r="G430" t="s">
        <v>15</v>
      </c>
      <c r="H430" t="str">
        <f t="shared" si="12"/>
        <v>Jul</v>
      </c>
      <c r="I430" t="s">
        <v>40</v>
      </c>
      <c r="J430" t="str">
        <f t="shared" si="13"/>
        <v>2024</v>
      </c>
      <c r="K430">
        <v>119325</v>
      </c>
    </row>
    <row r="431" spans="1:11" x14ac:dyDescent="0.3">
      <c r="A431" s="1">
        <v>45487.976220275334</v>
      </c>
      <c r="B431" t="s">
        <v>11</v>
      </c>
      <c r="C431" t="s">
        <v>23</v>
      </c>
      <c r="D431" t="s">
        <v>24</v>
      </c>
      <c r="E431" t="s">
        <v>35</v>
      </c>
      <c r="F431" t="s">
        <v>14</v>
      </c>
      <c r="G431" t="s">
        <v>36</v>
      </c>
      <c r="H431" t="str">
        <f t="shared" si="12"/>
        <v>Jul</v>
      </c>
      <c r="I431" t="s">
        <v>40</v>
      </c>
      <c r="J431" t="str">
        <f t="shared" si="13"/>
        <v>2024</v>
      </c>
      <c r="K431">
        <v>20337</v>
      </c>
    </row>
    <row r="432" spans="1:11" x14ac:dyDescent="0.3">
      <c r="A432" s="1">
        <v>45488.433041301621</v>
      </c>
      <c r="B432" t="s">
        <v>11</v>
      </c>
      <c r="C432" t="s">
        <v>32</v>
      </c>
      <c r="D432" t="s">
        <v>2</v>
      </c>
      <c r="E432" t="s">
        <v>17</v>
      </c>
      <c r="F432" t="s">
        <v>22</v>
      </c>
      <c r="G432" t="s">
        <v>36</v>
      </c>
      <c r="H432" t="str">
        <f t="shared" si="12"/>
        <v>Jul</v>
      </c>
      <c r="I432" t="s">
        <v>40</v>
      </c>
      <c r="J432" t="str">
        <f t="shared" si="13"/>
        <v>2024</v>
      </c>
      <c r="K432">
        <v>78949</v>
      </c>
    </row>
    <row r="433" spans="1:11" x14ac:dyDescent="0.3">
      <c r="A433" s="1">
        <v>45488.889862327902</v>
      </c>
      <c r="B433" t="s">
        <v>0</v>
      </c>
      <c r="C433" t="s">
        <v>32</v>
      </c>
      <c r="D433" t="s">
        <v>9</v>
      </c>
      <c r="E433" t="s">
        <v>10</v>
      </c>
      <c r="F433" t="s">
        <v>18</v>
      </c>
      <c r="G433" t="s">
        <v>5</v>
      </c>
      <c r="H433" t="str">
        <f t="shared" si="12"/>
        <v>Jul</v>
      </c>
      <c r="I433" t="s">
        <v>40</v>
      </c>
      <c r="J433" t="str">
        <f t="shared" si="13"/>
        <v>2024</v>
      </c>
      <c r="K433">
        <v>1276</v>
      </c>
    </row>
    <row r="434" spans="1:11" x14ac:dyDescent="0.3">
      <c r="A434" s="1">
        <v>45489.34668335419</v>
      </c>
      <c r="B434" t="s">
        <v>37</v>
      </c>
      <c r="C434" t="s">
        <v>16</v>
      </c>
      <c r="D434" t="s">
        <v>2</v>
      </c>
      <c r="E434" t="s">
        <v>35</v>
      </c>
      <c r="F434" t="s">
        <v>25</v>
      </c>
      <c r="G434" t="s">
        <v>5</v>
      </c>
      <c r="H434" t="str">
        <f t="shared" si="12"/>
        <v>Jul</v>
      </c>
      <c r="I434" t="s">
        <v>40</v>
      </c>
      <c r="J434" t="str">
        <f t="shared" si="13"/>
        <v>2024</v>
      </c>
      <c r="K434">
        <v>52151</v>
      </c>
    </row>
    <row r="435" spans="1:11" x14ac:dyDescent="0.3">
      <c r="A435" s="1">
        <v>45489.803504380478</v>
      </c>
      <c r="B435" t="s">
        <v>20</v>
      </c>
      <c r="C435" t="s">
        <v>1</v>
      </c>
      <c r="D435" t="s">
        <v>9</v>
      </c>
      <c r="E435" t="s">
        <v>35</v>
      </c>
      <c r="F435" t="s">
        <v>25</v>
      </c>
      <c r="G435" t="s">
        <v>15</v>
      </c>
      <c r="H435" t="str">
        <f t="shared" si="12"/>
        <v>Jul</v>
      </c>
      <c r="I435" t="s">
        <v>40</v>
      </c>
      <c r="J435" t="str">
        <f t="shared" si="13"/>
        <v>2024</v>
      </c>
      <c r="K435">
        <v>149683</v>
      </c>
    </row>
    <row r="436" spans="1:11" x14ac:dyDescent="0.3">
      <c r="A436" s="1">
        <v>45490.260325406751</v>
      </c>
      <c r="B436" t="s">
        <v>27</v>
      </c>
      <c r="C436" t="s">
        <v>32</v>
      </c>
      <c r="D436" t="s">
        <v>9</v>
      </c>
      <c r="E436" t="s">
        <v>38</v>
      </c>
      <c r="F436" t="s">
        <v>31</v>
      </c>
      <c r="G436" t="s">
        <v>15</v>
      </c>
      <c r="H436" t="str">
        <f t="shared" si="12"/>
        <v>Jul</v>
      </c>
      <c r="I436" t="s">
        <v>40</v>
      </c>
      <c r="J436" t="str">
        <f t="shared" si="13"/>
        <v>2024</v>
      </c>
      <c r="K436">
        <v>144016</v>
      </c>
    </row>
    <row r="437" spans="1:11" x14ac:dyDescent="0.3">
      <c r="A437" s="1">
        <v>45490.717146433031</v>
      </c>
      <c r="B437" t="s">
        <v>37</v>
      </c>
      <c r="C437" t="s">
        <v>7</v>
      </c>
      <c r="D437" t="s">
        <v>2</v>
      </c>
      <c r="E437" t="s">
        <v>3</v>
      </c>
      <c r="F437" t="s">
        <v>31</v>
      </c>
      <c r="G437" t="s">
        <v>19</v>
      </c>
      <c r="H437" t="str">
        <f t="shared" si="12"/>
        <v>Jul</v>
      </c>
      <c r="I437" t="s">
        <v>40</v>
      </c>
      <c r="J437" t="str">
        <f t="shared" si="13"/>
        <v>2024</v>
      </c>
      <c r="K437">
        <v>53887</v>
      </c>
    </row>
    <row r="438" spans="1:11" x14ac:dyDescent="0.3">
      <c r="A438" s="1">
        <v>45491.173967459319</v>
      </c>
      <c r="B438" t="s">
        <v>27</v>
      </c>
      <c r="C438" t="s">
        <v>32</v>
      </c>
      <c r="D438" t="s">
        <v>9</v>
      </c>
      <c r="E438" t="s">
        <v>38</v>
      </c>
      <c r="F438" t="s">
        <v>30</v>
      </c>
      <c r="G438" t="s">
        <v>36</v>
      </c>
      <c r="H438" t="str">
        <f t="shared" si="12"/>
        <v>Jul</v>
      </c>
      <c r="I438" t="s">
        <v>40</v>
      </c>
      <c r="J438" t="str">
        <f t="shared" si="13"/>
        <v>2024</v>
      </c>
      <c r="K438">
        <v>82442</v>
      </c>
    </row>
    <row r="439" spans="1:11" x14ac:dyDescent="0.3">
      <c r="A439" s="1">
        <v>45491.6307884856</v>
      </c>
      <c r="B439" t="s">
        <v>0</v>
      </c>
      <c r="C439" t="s">
        <v>16</v>
      </c>
      <c r="D439" t="s">
        <v>9</v>
      </c>
      <c r="E439" t="s">
        <v>38</v>
      </c>
      <c r="F439" t="s">
        <v>25</v>
      </c>
      <c r="G439" t="s">
        <v>36</v>
      </c>
      <c r="H439" t="str">
        <f t="shared" si="12"/>
        <v>Jul</v>
      </c>
      <c r="I439" t="s">
        <v>40</v>
      </c>
      <c r="J439" t="str">
        <f t="shared" si="13"/>
        <v>2024</v>
      </c>
      <c r="K439">
        <v>50847</v>
      </c>
    </row>
    <row r="440" spans="1:11" x14ac:dyDescent="0.3">
      <c r="A440" s="1">
        <v>45492.087609511887</v>
      </c>
      <c r="B440" t="s">
        <v>33</v>
      </c>
      <c r="C440" t="s">
        <v>32</v>
      </c>
      <c r="D440" t="s">
        <v>24</v>
      </c>
      <c r="E440" t="s">
        <v>17</v>
      </c>
      <c r="F440" t="s">
        <v>22</v>
      </c>
      <c r="G440" t="s">
        <v>5</v>
      </c>
      <c r="H440" t="str">
        <f t="shared" si="12"/>
        <v>Jul</v>
      </c>
      <c r="I440" t="s">
        <v>40</v>
      </c>
      <c r="J440" t="str">
        <f t="shared" si="13"/>
        <v>2024</v>
      </c>
      <c r="K440">
        <v>59653</v>
      </c>
    </row>
    <row r="441" spans="1:11" x14ac:dyDescent="0.3">
      <c r="A441" s="1">
        <v>45492.544430538168</v>
      </c>
      <c r="B441" t="s">
        <v>27</v>
      </c>
      <c r="C441" t="s">
        <v>7</v>
      </c>
      <c r="D441" t="s">
        <v>9</v>
      </c>
      <c r="E441" t="s">
        <v>17</v>
      </c>
      <c r="F441" t="s">
        <v>4</v>
      </c>
      <c r="G441" t="s">
        <v>19</v>
      </c>
      <c r="H441" t="str">
        <f t="shared" si="12"/>
        <v>Jul</v>
      </c>
      <c r="I441" t="s">
        <v>40</v>
      </c>
      <c r="J441" t="str">
        <f t="shared" si="13"/>
        <v>2024</v>
      </c>
      <c r="K441">
        <v>57622</v>
      </c>
    </row>
    <row r="442" spans="1:11" x14ac:dyDescent="0.3">
      <c r="A442" s="1">
        <v>45493.001251564441</v>
      </c>
      <c r="B442" t="s">
        <v>20</v>
      </c>
      <c r="C442" t="s">
        <v>8</v>
      </c>
      <c r="D442" t="s">
        <v>9</v>
      </c>
      <c r="E442" t="s">
        <v>26</v>
      </c>
      <c r="F442" t="s">
        <v>22</v>
      </c>
      <c r="G442" t="s">
        <v>36</v>
      </c>
      <c r="H442" t="str">
        <f t="shared" si="12"/>
        <v>Jul</v>
      </c>
      <c r="I442" t="s">
        <v>40</v>
      </c>
      <c r="J442" t="str">
        <f t="shared" si="13"/>
        <v>2024</v>
      </c>
      <c r="K442">
        <v>28810</v>
      </c>
    </row>
    <row r="443" spans="1:11" x14ac:dyDescent="0.3">
      <c r="A443" s="1">
        <v>45493.458072590729</v>
      </c>
      <c r="B443" t="s">
        <v>33</v>
      </c>
      <c r="C443" t="s">
        <v>1</v>
      </c>
      <c r="D443" t="s">
        <v>9</v>
      </c>
      <c r="E443" t="s">
        <v>10</v>
      </c>
      <c r="F443" t="s">
        <v>4</v>
      </c>
      <c r="G443" t="s">
        <v>19</v>
      </c>
      <c r="H443" t="str">
        <f t="shared" si="12"/>
        <v>Jul</v>
      </c>
      <c r="I443" t="s">
        <v>40</v>
      </c>
      <c r="J443" t="str">
        <f t="shared" si="13"/>
        <v>2024</v>
      </c>
      <c r="K443">
        <v>78842</v>
      </c>
    </row>
    <row r="444" spans="1:11" x14ac:dyDescent="0.3">
      <c r="A444" s="1">
        <v>45493.914893617017</v>
      </c>
      <c r="B444" t="s">
        <v>27</v>
      </c>
      <c r="C444" t="s">
        <v>16</v>
      </c>
      <c r="D444" t="s">
        <v>24</v>
      </c>
      <c r="E444" t="s">
        <v>26</v>
      </c>
      <c r="F444" t="s">
        <v>18</v>
      </c>
      <c r="G444" t="s">
        <v>19</v>
      </c>
      <c r="H444" t="str">
        <f t="shared" si="12"/>
        <v>Jul</v>
      </c>
      <c r="I444" t="s">
        <v>40</v>
      </c>
      <c r="J444" t="str">
        <f t="shared" si="13"/>
        <v>2024</v>
      </c>
      <c r="K444">
        <v>123225</v>
      </c>
    </row>
    <row r="445" spans="1:11" x14ac:dyDescent="0.3">
      <c r="A445" s="1">
        <v>45494.371714643297</v>
      </c>
      <c r="B445" t="s">
        <v>0</v>
      </c>
      <c r="C445" t="s">
        <v>8</v>
      </c>
      <c r="D445" t="s">
        <v>2</v>
      </c>
      <c r="E445" t="s">
        <v>21</v>
      </c>
      <c r="F445" t="s">
        <v>28</v>
      </c>
      <c r="G445" t="s">
        <v>5</v>
      </c>
      <c r="H445" t="str">
        <f t="shared" si="12"/>
        <v>Jul</v>
      </c>
      <c r="I445" t="s">
        <v>40</v>
      </c>
      <c r="J445" t="str">
        <f t="shared" si="13"/>
        <v>2024</v>
      </c>
      <c r="K445">
        <v>11503</v>
      </c>
    </row>
    <row r="446" spans="1:11" x14ac:dyDescent="0.3">
      <c r="A446" s="1">
        <v>45494.828535669592</v>
      </c>
      <c r="B446" t="s">
        <v>33</v>
      </c>
      <c r="C446" t="s">
        <v>8</v>
      </c>
      <c r="D446" t="s">
        <v>24</v>
      </c>
      <c r="E446" t="s">
        <v>10</v>
      </c>
      <c r="F446" t="s">
        <v>4</v>
      </c>
      <c r="G446" t="s">
        <v>19</v>
      </c>
      <c r="H446" t="str">
        <f t="shared" si="12"/>
        <v>Jul</v>
      </c>
      <c r="I446" t="s">
        <v>40</v>
      </c>
      <c r="J446" t="str">
        <f t="shared" si="13"/>
        <v>2024</v>
      </c>
      <c r="K446">
        <v>85761</v>
      </c>
    </row>
    <row r="447" spans="1:11" x14ac:dyDescent="0.3">
      <c r="A447" s="1">
        <v>45495.285356695873</v>
      </c>
      <c r="B447" t="s">
        <v>0</v>
      </c>
      <c r="C447" t="s">
        <v>8</v>
      </c>
      <c r="D447" t="s">
        <v>24</v>
      </c>
      <c r="E447" t="s">
        <v>10</v>
      </c>
      <c r="F447" t="s">
        <v>25</v>
      </c>
      <c r="G447" t="s">
        <v>15</v>
      </c>
      <c r="H447" t="str">
        <f t="shared" si="12"/>
        <v>Jul</v>
      </c>
      <c r="I447" t="s">
        <v>40</v>
      </c>
      <c r="J447" t="str">
        <f t="shared" si="13"/>
        <v>2024</v>
      </c>
      <c r="K447">
        <v>127439</v>
      </c>
    </row>
    <row r="448" spans="1:11" x14ac:dyDescent="0.3">
      <c r="A448" s="1">
        <v>45495.742177722139</v>
      </c>
      <c r="B448" t="s">
        <v>27</v>
      </c>
      <c r="C448" t="s">
        <v>12</v>
      </c>
      <c r="D448" t="s">
        <v>2</v>
      </c>
      <c r="E448" t="s">
        <v>34</v>
      </c>
      <c r="F448" t="s">
        <v>22</v>
      </c>
      <c r="G448" t="s">
        <v>15</v>
      </c>
      <c r="H448" t="str">
        <f t="shared" si="12"/>
        <v>Jul</v>
      </c>
      <c r="I448" t="s">
        <v>40</v>
      </c>
      <c r="J448" t="str">
        <f t="shared" si="13"/>
        <v>2024</v>
      </c>
      <c r="K448">
        <v>12590</v>
      </c>
    </row>
    <row r="449" spans="1:11" x14ac:dyDescent="0.3">
      <c r="A449" s="1">
        <v>45496.198998748427</v>
      </c>
      <c r="B449" t="s">
        <v>0</v>
      </c>
      <c r="C449" t="s">
        <v>1</v>
      </c>
      <c r="D449" t="s">
        <v>24</v>
      </c>
      <c r="E449" t="s">
        <v>34</v>
      </c>
      <c r="F449" t="s">
        <v>18</v>
      </c>
      <c r="G449" t="s">
        <v>29</v>
      </c>
      <c r="H449" t="str">
        <f t="shared" si="12"/>
        <v>Jul</v>
      </c>
      <c r="I449" t="s">
        <v>40</v>
      </c>
      <c r="J449" t="str">
        <f t="shared" si="13"/>
        <v>2024</v>
      </c>
      <c r="K449">
        <v>142958</v>
      </c>
    </row>
    <row r="450" spans="1:11" x14ac:dyDescent="0.3">
      <c r="A450" s="1">
        <v>45496.655819774707</v>
      </c>
      <c r="B450" t="s">
        <v>20</v>
      </c>
      <c r="C450" t="s">
        <v>23</v>
      </c>
      <c r="D450" t="s">
        <v>2</v>
      </c>
      <c r="E450" t="s">
        <v>13</v>
      </c>
      <c r="F450" t="s">
        <v>25</v>
      </c>
      <c r="G450" t="s">
        <v>5</v>
      </c>
      <c r="H450" t="str">
        <f t="shared" si="12"/>
        <v>Jul</v>
      </c>
      <c r="I450" t="s">
        <v>40</v>
      </c>
      <c r="J450" t="str">
        <f t="shared" si="13"/>
        <v>2024</v>
      </c>
      <c r="K450">
        <v>144938</v>
      </c>
    </row>
    <row r="451" spans="1:11" x14ac:dyDescent="0.3">
      <c r="A451" s="1">
        <v>45497.112640800988</v>
      </c>
      <c r="B451" t="s">
        <v>27</v>
      </c>
      <c r="C451" t="s">
        <v>1</v>
      </c>
      <c r="D451" t="s">
        <v>24</v>
      </c>
      <c r="E451" t="s">
        <v>13</v>
      </c>
      <c r="F451" t="s">
        <v>18</v>
      </c>
      <c r="G451" t="s">
        <v>29</v>
      </c>
      <c r="H451" t="str">
        <f t="shared" ref="H451:H514" si="14">TEXT(A451,"mmm")</f>
        <v>Jul</v>
      </c>
      <c r="I451" t="s">
        <v>40</v>
      </c>
      <c r="J451" t="str">
        <f t="shared" ref="J451:J514" si="15">TEXT(A451,"yyyy")</f>
        <v>2024</v>
      </c>
      <c r="K451">
        <v>67624</v>
      </c>
    </row>
    <row r="452" spans="1:11" x14ac:dyDescent="0.3">
      <c r="A452" s="1">
        <v>45497.569461827283</v>
      </c>
      <c r="B452" t="s">
        <v>27</v>
      </c>
      <c r="C452" t="s">
        <v>12</v>
      </c>
      <c r="D452" t="s">
        <v>2</v>
      </c>
      <c r="E452" t="s">
        <v>38</v>
      </c>
      <c r="F452" t="s">
        <v>28</v>
      </c>
      <c r="G452" t="s">
        <v>15</v>
      </c>
      <c r="H452" t="str">
        <f t="shared" si="14"/>
        <v>Jul</v>
      </c>
      <c r="I452" t="s">
        <v>40</v>
      </c>
      <c r="J452" t="str">
        <f t="shared" si="15"/>
        <v>2024</v>
      </c>
      <c r="K452">
        <v>141836</v>
      </c>
    </row>
    <row r="453" spans="1:11" x14ac:dyDescent="0.3">
      <c r="A453" s="1">
        <v>45498.026282853563</v>
      </c>
      <c r="B453" t="s">
        <v>27</v>
      </c>
      <c r="C453" t="s">
        <v>23</v>
      </c>
      <c r="D453" t="s">
        <v>9</v>
      </c>
      <c r="E453" t="s">
        <v>21</v>
      </c>
      <c r="F453" t="s">
        <v>14</v>
      </c>
      <c r="G453" t="s">
        <v>29</v>
      </c>
      <c r="H453" t="str">
        <f t="shared" si="14"/>
        <v>Jul</v>
      </c>
      <c r="I453" t="s">
        <v>40</v>
      </c>
      <c r="J453" t="str">
        <f t="shared" si="15"/>
        <v>2024</v>
      </c>
      <c r="K453">
        <v>121356</v>
      </c>
    </row>
    <row r="454" spans="1:11" x14ac:dyDescent="0.3">
      <c r="A454" s="1">
        <v>45498.483103879851</v>
      </c>
      <c r="B454" t="s">
        <v>37</v>
      </c>
      <c r="C454" t="s">
        <v>1</v>
      </c>
      <c r="D454" t="s">
        <v>24</v>
      </c>
      <c r="E454" t="s">
        <v>35</v>
      </c>
      <c r="F454" t="s">
        <v>22</v>
      </c>
      <c r="G454" t="s">
        <v>5</v>
      </c>
      <c r="H454" t="str">
        <f t="shared" si="14"/>
        <v>Jul</v>
      </c>
      <c r="I454" t="s">
        <v>40</v>
      </c>
      <c r="J454" t="str">
        <f t="shared" si="15"/>
        <v>2024</v>
      </c>
      <c r="K454">
        <v>43727</v>
      </c>
    </row>
    <row r="455" spans="1:11" x14ac:dyDescent="0.3">
      <c r="A455" s="1">
        <v>45498.939924906117</v>
      </c>
      <c r="B455" t="s">
        <v>37</v>
      </c>
      <c r="C455" t="s">
        <v>8</v>
      </c>
      <c r="D455" t="s">
        <v>24</v>
      </c>
      <c r="E455" t="s">
        <v>35</v>
      </c>
      <c r="F455" t="s">
        <v>30</v>
      </c>
      <c r="G455" t="s">
        <v>5</v>
      </c>
      <c r="H455" t="str">
        <f t="shared" si="14"/>
        <v>Jul</v>
      </c>
      <c r="I455" t="s">
        <v>40</v>
      </c>
      <c r="J455" t="str">
        <f t="shared" si="15"/>
        <v>2024</v>
      </c>
      <c r="K455">
        <v>79471</v>
      </c>
    </row>
    <row r="456" spans="1:11" x14ac:dyDescent="0.3">
      <c r="A456" s="1">
        <v>45499.396745932398</v>
      </c>
      <c r="B456" t="s">
        <v>37</v>
      </c>
      <c r="C456" t="s">
        <v>16</v>
      </c>
      <c r="D456" t="s">
        <v>24</v>
      </c>
      <c r="E456" t="s">
        <v>34</v>
      </c>
      <c r="F456" t="s">
        <v>22</v>
      </c>
      <c r="G456" t="s">
        <v>19</v>
      </c>
      <c r="H456" t="str">
        <f t="shared" si="14"/>
        <v>Jul</v>
      </c>
      <c r="I456" t="s">
        <v>40</v>
      </c>
      <c r="J456" t="str">
        <f t="shared" si="15"/>
        <v>2024</v>
      </c>
      <c r="K456">
        <v>9068</v>
      </c>
    </row>
    <row r="457" spans="1:11" x14ac:dyDescent="0.3">
      <c r="A457" s="1">
        <v>45499.853566958693</v>
      </c>
      <c r="B457" t="s">
        <v>20</v>
      </c>
      <c r="C457" t="s">
        <v>23</v>
      </c>
      <c r="D457" t="s">
        <v>24</v>
      </c>
      <c r="E457" t="s">
        <v>34</v>
      </c>
      <c r="F457" t="s">
        <v>31</v>
      </c>
      <c r="G457" t="s">
        <v>36</v>
      </c>
      <c r="H457" t="str">
        <f t="shared" si="14"/>
        <v>Jul</v>
      </c>
      <c r="I457" t="s">
        <v>40</v>
      </c>
      <c r="J457" t="str">
        <f t="shared" si="15"/>
        <v>2024</v>
      </c>
      <c r="K457">
        <v>117923</v>
      </c>
    </row>
    <row r="458" spans="1:11" x14ac:dyDescent="0.3">
      <c r="A458" s="1">
        <v>45500.31038798498</v>
      </c>
      <c r="B458" t="s">
        <v>33</v>
      </c>
      <c r="C458" t="s">
        <v>7</v>
      </c>
      <c r="D458" t="s">
        <v>9</v>
      </c>
      <c r="E458" t="s">
        <v>34</v>
      </c>
      <c r="F458" t="s">
        <v>28</v>
      </c>
      <c r="G458" t="s">
        <v>19</v>
      </c>
      <c r="H458" t="str">
        <f t="shared" si="14"/>
        <v>Jul</v>
      </c>
      <c r="I458" t="s">
        <v>40</v>
      </c>
      <c r="J458" t="str">
        <f t="shared" si="15"/>
        <v>2024</v>
      </c>
      <c r="K458">
        <v>139367</v>
      </c>
    </row>
    <row r="459" spans="1:11" x14ac:dyDescent="0.3">
      <c r="A459" s="1">
        <v>45500.767209011261</v>
      </c>
      <c r="B459" t="s">
        <v>0</v>
      </c>
      <c r="C459" t="s">
        <v>7</v>
      </c>
      <c r="D459" t="s">
        <v>24</v>
      </c>
      <c r="E459" t="s">
        <v>3</v>
      </c>
      <c r="F459" t="s">
        <v>22</v>
      </c>
      <c r="G459" t="s">
        <v>5</v>
      </c>
      <c r="H459" t="str">
        <f t="shared" si="14"/>
        <v>Jul</v>
      </c>
      <c r="I459" t="s">
        <v>40</v>
      </c>
      <c r="J459" t="str">
        <f t="shared" si="15"/>
        <v>2024</v>
      </c>
      <c r="K459">
        <v>12390</v>
      </c>
    </row>
    <row r="460" spans="1:11" x14ac:dyDescent="0.3">
      <c r="A460" s="1">
        <v>45501.224030037549</v>
      </c>
      <c r="B460" t="s">
        <v>11</v>
      </c>
      <c r="C460" t="s">
        <v>32</v>
      </c>
      <c r="D460" t="s">
        <v>9</v>
      </c>
      <c r="E460" t="s">
        <v>13</v>
      </c>
      <c r="F460" t="s">
        <v>31</v>
      </c>
      <c r="G460" t="s">
        <v>15</v>
      </c>
      <c r="H460" t="str">
        <f t="shared" si="14"/>
        <v>Jul</v>
      </c>
      <c r="I460" t="s">
        <v>40</v>
      </c>
      <c r="J460" t="str">
        <f t="shared" si="15"/>
        <v>2024</v>
      </c>
      <c r="K460">
        <v>107752</v>
      </c>
    </row>
    <row r="461" spans="1:11" x14ac:dyDescent="0.3">
      <c r="A461" s="1">
        <v>45501.680851063822</v>
      </c>
      <c r="B461" t="s">
        <v>27</v>
      </c>
      <c r="C461" t="s">
        <v>23</v>
      </c>
      <c r="D461" t="s">
        <v>9</v>
      </c>
      <c r="E461" t="s">
        <v>17</v>
      </c>
      <c r="F461" t="s">
        <v>30</v>
      </c>
      <c r="G461" t="s">
        <v>15</v>
      </c>
      <c r="H461" t="str">
        <f t="shared" si="14"/>
        <v>Jul</v>
      </c>
      <c r="I461" t="s">
        <v>40</v>
      </c>
      <c r="J461" t="str">
        <f t="shared" si="15"/>
        <v>2024</v>
      </c>
      <c r="K461">
        <v>95754</v>
      </c>
    </row>
    <row r="462" spans="1:11" x14ac:dyDescent="0.3">
      <c r="A462" s="1">
        <v>45502.137672090103</v>
      </c>
      <c r="B462" t="s">
        <v>0</v>
      </c>
      <c r="C462" t="s">
        <v>16</v>
      </c>
      <c r="D462" t="s">
        <v>9</v>
      </c>
      <c r="E462" t="s">
        <v>35</v>
      </c>
      <c r="F462" t="s">
        <v>4</v>
      </c>
      <c r="G462" t="s">
        <v>19</v>
      </c>
      <c r="H462" t="str">
        <f t="shared" si="14"/>
        <v>Jul</v>
      </c>
      <c r="I462" t="s">
        <v>40</v>
      </c>
      <c r="J462" t="str">
        <f t="shared" si="15"/>
        <v>2024</v>
      </c>
      <c r="K462">
        <v>76969</v>
      </c>
    </row>
    <row r="463" spans="1:11" x14ac:dyDescent="0.3">
      <c r="A463" s="1">
        <v>45502.59449311639</v>
      </c>
      <c r="B463" t="s">
        <v>27</v>
      </c>
      <c r="C463" t="s">
        <v>12</v>
      </c>
      <c r="D463" t="s">
        <v>9</v>
      </c>
      <c r="E463" t="s">
        <v>10</v>
      </c>
      <c r="F463" t="s">
        <v>18</v>
      </c>
      <c r="G463" t="s">
        <v>5</v>
      </c>
      <c r="H463" t="str">
        <f t="shared" si="14"/>
        <v>Jul</v>
      </c>
      <c r="I463" t="s">
        <v>40</v>
      </c>
      <c r="J463" t="str">
        <f t="shared" si="15"/>
        <v>2024</v>
      </c>
      <c r="K463">
        <v>147110</v>
      </c>
    </row>
    <row r="464" spans="1:11" x14ac:dyDescent="0.3">
      <c r="A464" s="1">
        <v>45503.051314142671</v>
      </c>
      <c r="B464" t="s">
        <v>20</v>
      </c>
      <c r="C464" t="s">
        <v>8</v>
      </c>
      <c r="D464" t="s">
        <v>2</v>
      </c>
      <c r="E464" t="s">
        <v>13</v>
      </c>
      <c r="F464" t="s">
        <v>30</v>
      </c>
      <c r="G464" t="s">
        <v>15</v>
      </c>
      <c r="H464" t="str">
        <f t="shared" si="14"/>
        <v>Jul</v>
      </c>
      <c r="I464" t="s">
        <v>40</v>
      </c>
      <c r="J464" t="str">
        <f t="shared" si="15"/>
        <v>2024</v>
      </c>
      <c r="K464">
        <v>78064</v>
      </c>
    </row>
    <row r="465" spans="1:11" x14ac:dyDescent="0.3">
      <c r="A465" s="1">
        <v>45503.508135168959</v>
      </c>
      <c r="B465" t="s">
        <v>27</v>
      </c>
      <c r="C465" t="s">
        <v>32</v>
      </c>
      <c r="D465" t="s">
        <v>2</v>
      </c>
      <c r="E465" t="s">
        <v>26</v>
      </c>
      <c r="F465" t="s">
        <v>25</v>
      </c>
      <c r="G465" t="s">
        <v>5</v>
      </c>
      <c r="H465" t="str">
        <f t="shared" si="14"/>
        <v>Jul</v>
      </c>
      <c r="I465" t="s">
        <v>40</v>
      </c>
      <c r="J465" t="str">
        <f t="shared" si="15"/>
        <v>2024</v>
      </c>
      <c r="K465">
        <v>22281</v>
      </c>
    </row>
    <row r="466" spans="1:11" x14ac:dyDescent="0.3">
      <c r="A466" s="1">
        <v>45503.964956195246</v>
      </c>
      <c r="B466" t="s">
        <v>37</v>
      </c>
      <c r="C466" t="s">
        <v>7</v>
      </c>
      <c r="D466" t="s">
        <v>24</v>
      </c>
      <c r="E466" t="s">
        <v>17</v>
      </c>
      <c r="F466" t="s">
        <v>28</v>
      </c>
      <c r="G466" t="s">
        <v>15</v>
      </c>
      <c r="H466" t="str">
        <f t="shared" si="14"/>
        <v>Jul</v>
      </c>
      <c r="I466" t="s">
        <v>40</v>
      </c>
      <c r="J466" t="str">
        <f t="shared" si="15"/>
        <v>2024</v>
      </c>
      <c r="K466">
        <v>55189</v>
      </c>
    </row>
    <row r="467" spans="1:11" x14ac:dyDescent="0.3">
      <c r="A467" s="1">
        <v>45504.42177722152</v>
      </c>
      <c r="B467" t="s">
        <v>11</v>
      </c>
      <c r="C467" t="s">
        <v>12</v>
      </c>
      <c r="D467" t="s">
        <v>2</v>
      </c>
      <c r="E467" t="s">
        <v>13</v>
      </c>
      <c r="F467" t="s">
        <v>4</v>
      </c>
      <c r="G467" t="s">
        <v>5</v>
      </c>
      <c r="H467" t="str">
        <f t="shared" si="14"/>
        <v>Jul</v>
      </c>
      <c r="I467" t="s">
        <v>40</v>
      </c>
      <c r="J467" t="str">
        <f t="shared" si="15"/>
        <v>2024</v>
      </c>
      <c r="K467">
        <v>49511</v>
      </c>
    </row>
    <row r="468" spans="1:11" x14ac:dyDescent="0.3">
      <c r="A468" s="1">
        <v>45504.8785982478</v>
      </c>
      <c r="B468" t="s">
        <v>7</v>
      </c>
      <c r="C468" t="s">
        <v>12</v>
      </c>
      <c r="D468" t="s">
        <v>2</v>
      </c>
      <c r="E468" t="s">
        <v>21</v>
      </c>
      <c r="F468" t="s">
        <v>25</v>
      </c>
      <c r="G468" t="s">
        <v>29</v>
      </c>
      <c r="H468" t="str">
        <f t="shared" si="14"/>
        <v>Jul</v>
      </c>
      <c r="I468" t="s">
        <v>40</v>
      </c>
      <c r="J468" t="str">
        <f t="shared" si="15"/>
        <v>2024</v>
      </c>
      <c r="K468">
        <v>123115</v>
      </c>
    </row>
    <row r="469" spans="1:11" x14ac:dyDescent="0.3">
      <c r="A469" s="1">
        <v>45505.335419274088</v>
      </c>
      <c r="B469" t="s">
        <v>27</v>
      </c>
      <c r="C469" t="s">
        <v>8</v>
      </c>
      <c r="D469" t="s">
        <v>24</v>
      </c>
      <c r="E469" t="s">
        <v>10</v>
      </c>
      <c r="F469" t="s">
        <v>25</v>
      </c>
      <c r="G469" t="s">
        <v>5</v>
      </c>
      <c r="H469" t="str">
        <f t="shared" si="14"/>
        <v>Aug</v>
      </c>
      <c r="I469" t="s">
        <v>40</v>
      </c>
      <c r="J469" t="str">
        <f t="shared" si="15"/>
        <v>2024</v>
      </c>
      <c r="K469">
        <v>9605</v>
      </c>
    </row>
    <row r="470" spans="1:11" x14ac:dyDescent="0.3">
      <c r="A470" s="1">
        <v>45505.792240300369</v>
      </c>
      <c r="B470" t="s">
        <v>0</v>
      </c>
      <c r="C470" t="s">
        <v>23</v>
      </c>
      <c r="D470" t="s">
        <v>24</v>
      </c>
      <c r="E470" t="s">
        <v>13</v>
      </c>
      <c r="F470" t="s">
        <v>28</v>
      </c>
      <c r="G470" t="s">
        <v>5</v>
      </c>
      <c r="H470" t="str">
        <f t="shared" si="14"/>
        <v>Aug</v>
      </c>
      <c r="I470" t="s">
        <v>40</v>
      </c>
      <c r="J470" t="str">
        <f t="shared" si="15"/>
        <v>2024</v>
      </c>
      <c r="K470">
        <v>101318</v>
      </c>
    </row>
    <row r="471" spans="1:11" x14ac:dyDescent="0.3">
      <c r="A471" s="1">
        <v>45506.249061326656</v>
      </c>
      <c r="B471" t="s">
        <v>37</v>
      </c>
      <c r="C471" t="s">
        <v>7</v>
      </c>
      <c r="D471" t="s">
        <v>24</v>
      </c>
      <c r="E471" t="s">
        <v>3</v>
      </c>
      <c r="F471" t="s">
        <v>4</v>
      </c>
      <c r="G471" t="s">
        <v>19</v>
      </c>
      <c r="H471" t="str">
        <f t="shared" si="14"/>
        <v>Aug</v>
      </c>
      <c r="I471" t="s">
        <v>40</v>
      </c>
      <c r="J471" t="str">
        <f t="shared" si="15"/>
        <v>2024</v>
      </c>
      <c r="K471">
        <v>133453</v>
      </c>
    </row>
    <row r="472" spans="1:11" x14ac:dyDescent="0.3">
      <c r="A472" s="1">
        <v>45506.705882352937</v>
      </c>
      <c r="B472" t="s">
        <v>7</v>
      </c>
      <c r="C472" t="s">
        <v>16</v>
      </c>
      <c r="D472" t="s">
        <v>2</v>
      </c>
      <c r="E472" t="s">
        <v>34</v>
      </c>
      <c r="F472" t="s">
        <v>14</v>
      </c>
      <c r="G472" t="s">
        <v>29</v>
      </c>
      <c r="H472" t="str">
        <f t="shared" si="14"/>
        <v>Aug</v>
      </c>
      <c r="I472" t="s">
        <v>40</v>
      </c>
      <c r="J472" t="str">
        <f t="shared" si="15"/>
        <v>2024</v>
      </c>
      <c r="K472">
        <v>20810</v>
      </c>
    </row>
    <row r="473" spans="1:11" x14ac:dyDescent="0.3">
      <c r="A473" s="1">
        <v>45507.16270337921</v>
      </c>
      <c r="B473" t="s">
        <v>11</v>
      </c>
      <c r="C473" t="s">
        <v>12</v>
      </c>
      <c r="D473" t="s">
        <v>2</v>
      </c>
      <c r="E473" t="s">
        <v>34</v>
      </c>
      <c r="F473" t="s">
        <v>25</v>
      </c>
      <c r="G473" t="s">
        <v>36</v>
      </c>
      <c r="H473" t="str">
        <f t="shared" si="14"/>
        <v>Aug</v>
      </c>
      <c r="I473" t="s">
        <v>40</v>
      </c>
      <c r="J473" t="str">
        <f t="shared" si="15"/>
        <v>2024</v>
      </c>
      <c r="K473">
        <v>42869</v>
      </c>
    </row>
    <row r="474" spans="1:11" x14ac:dyDescent="0.3">
      <c r="A474" s="1">
        <v>45507.619524405498</v>
      </c>
      <c r="B474" t="s">
        <v>7</v>
      </c>
      <c r="C474" t="s">
        <v>8</v>
      </c>
      <c r="D474" t="s">
        <v>24</v>
      </c>
      <c r="E474" t="s">
        <v>10</v>
      </c>
      <c r="F474" t="s">
        <v>25</v>
      </c>
      <c r="G474" t="s">
        <v>19</v>
      </c>
      <c r="H474" t="str">
        <f t="shared" si="14"/>
        <v>Aug</v>
      </c>
      <c r="I474" t="s">
        <v>40</v>
      </c>
      <c r="J474" t="str">
        <f t="shared" si="15"/>
        <v>2024</v>
      </c>
      <c r="K474">
        <v>33955</v>
      </c>
    </row>
    <row r="475" spans="1:11" x14ac:dyDescent="0.3">
      <c r="A475" s="1">
        <v>45508.076345431793</v>
      </c>
      <c r="B475" t="s">
        <v>37</v>
      </c>
      <c r="C475" t="s">
        <v>16</v>
      </c>
      <c r="D475" t="s">
        <v>9</v>
      </c>
      <c r="E475" t="s">
        <v>34</v>
      </c>
      <c r="F475" t="s">
        <v>4</v>
      </c>
      <c r="G475" t="s">
        <v>36</v>
      </c>
      <c r="H475" t="str">
        <f t="shared" si="14"/>
        <v>Aug</v>
      </c>
      <c r="I475" t="s">
        <v>40</v>
      </c>
      <c r="J475" t="str">
        <f t="shared" si="15"/>
        <v>2024</v>
      </c>
      <c r="K475">
        <v>62388</v>
      </c>
    </row>
    <row r="476" spans="1:11" x14ac:dyDescent="0.3">
      <c r="A476" s="1">
        <v>45508.533166458074</v>
      </c>
      <c r="B476" t="s">
        <v>33</v>
      </c>
      <c r="C476" t="s">
        <v>23</v>
      </c>
      <c r="D476" t="s">
        <v>24</v>
      </c>
      <c r="E476" t="s">
        <v>13</v>
      </c>
      <c r="F476" t="s">
        <v>22</v>
      </c>
      <c r="G476" t="s">
        <v>15</v>
      </c>
      <c r="H476" t="str">
        <f t="shared" si="14"/>
        <v>Aug</v>
      </c>
      <c r="I476" t="s">
        <v>40</v>
      </c>
      <c r="J476" t="str">
        <f t="shared" si="15"/>
        <v>2024</v>
      </c>
      <c r="K476">
        <v>11207</v>
      </c>
    </row>
    <row r="477" spans="1:11" x14ac:dyDescent="0.3">
      <c r="A477" s="1">
        <v>45508.989987484347</v>
      </c>
      <c r="B477" t="s">
        <v>33</v>
      </c>
      <c r="C477" t="s">
        <v>7</v>
      </c>
      <c r="D477" t="s">
        <v>9</v>
      </c>
      <c r="E477" t="s">
        <v>26</v>
      </c>
      <c r="F477" t="s">
        <v>25</v>
      </c>
      <c r="G477" t="s">
        <v>36</v>
      </c>
      <c r="H477" t="str">
        <f t="shared" si="14"/>
        <v>Aug</v>
      </c>
      <c r="I477" t="s">
        <v>40</v>
      </c>
      <c r="J477" t="str">
        <f t="shared" si="15"/>
        <v>2024</v>
      </c>
      <c r="K477">
        <v>23031</v>
      </c>
    </row>
    <row r="478" spans="1:11" x14ac:dyDescent="0.3">
      <c r="A478" s="1">
        <v>45509.446808510627</v>
      </c>
      <c r="B478" t="s">
        <v>7</v>
      </c>
      <c r="C478" t="s">
        <v>23</v>
      </c>
      <c r="D478" t="s">
        <v>9</v>
      </c>
      <c r="E478" t="s">
        <v>35</v>
      </c>
      <c r="F478" t="s">
        <v>18</v>
      </c>
      <c r="G478" t="s">
        <v>5</v>
      </c>
      <c r="H478" t="str">
        <f t="shared" si="14"/>
        <v>Aug</v>
      </c>
      <c r="I478" t="s">
        <v>40</v>
      </c>
      <c r="J478" t="str">
        <f t="shared" si="15"/>
        <v>2024</v>
      </c>
      <c r="K478">
        <v>81807</v>
      </c>
    </row>
    <row r="479" spans="1:11" x14ac:dyDescent="0.3">
      <c r="A479" s="1">
        <v>45509.903629536908</v>
      </c>
      <c r="B479" t="s">
        <v>20</v>
      </c>
      <c r="C479" t="s">
        <v>12</v>
      </c>
      <c r="D479" t="s">
        <v>24</v>
      </c>
      <c r="E479" t="s">
        <v>35</v>
      </c>
      <c r="F479" t="s">
        <v>4</v>
      </c>
      <c r="G479" t="s">
        <v>36</v>
      </c>
      <c r="H479" t="str">
        <f t="shared" si="14"/>
        <v>Aug</v>
      </c>
      <c r="I479" t="s">
        <v>40</v>
      </c>
      <c r="J479" t="str">
        <f t="shared" si="15"/>
        <v>2024</v>
      </c>
      <c r="K479">
        <v>72312</v>
      </c>
    </row>
    <row r="480" spans="1:11" x14ac:dyDescent="0.3">
      <c r="A480" s="1">
        <v>45510.360450563203</v>
      </c>
      <c r="B480" t="s">
        <v>0</v>
      </c>
      <c r="C480" t="s">
        <v>16</v>
      </c>
      <c r="D480" t="s">
        <v>24</v>
      </c>
      <c r="E480" t="s">
        <v>17</v>
      </c>
      <c r="F480" t="s">
        <v>25</v>
      </c>
      <c r="G480" t="s">
        <v>19</v>
      </c>
      <c r="H480" t="str">
        <f t="shared" si="14"/>
        <v>Aug</v>
      </c>
      <c r="I480" t="s">
        <v>40</v>
      </c>
      <c r="J480" t="str">
        <f t="shared" si="15"/>
        <v>2024</v>
      </c>
      <c r="K480">
        <v>60766</v>
      </c>
    </row>
    <row r="481" spans="1:11" x14ac:dyDescent="0.3">
      <c r="A481" s="1">
        <v>45510.817271589483</v>
      </c>
      <c r="B481" t="s">
        <v>0</v>
      </c>
      <c r="C481" t="s">
        <v>16</v>
      </c>
      <c r="D481" t="s">
        <v>24</v>
      </c>
      <c r="E481" t="s">
        <v>38</v>
      </c>
      <c r="F481" t="s">
        <v>28</v>
      </c>
      <c r="G481" t="s">
        <v>19</v>
      </c>
      <c r="H481" t="str">
        <f t="shared" si="14"/>
        <v>Aug</v>
      </c>
      <c r="I481" t="s">
        <v>40</v>
      </c>
      <c r="J481" t="str">
        <f t="shared" si="15"/>
        <v>2024</v>
      </c>
      <c r="K481">
        <v>144521</v>
      </c>
    </row>
    <row r="482" spans="1:11" x14ac:dyDescent="0.3">
      <c r="A482" s="1">
        <v>45511.274092615757</v>
      </c>
      <c r="B482" t="s">
        <v>7</v>
      </c>
      <c r="C482" t="s">
        <v>16</v>
      </c>
      <c r="D482" t="s">
        <v>2</v>
      </c>
      <c r="E482" t="s">
        <v>21</v>
      </c>
      <c r="F482" t="s">
        <v>30</v>
      </c>
      <c r="G482" t="s">
        <v>36</v>
      </c>
      <c r="H482" t="str">
        <f t="shared" si="14"/>
        <v>Aug</v>
      </c>
      <c r="I482" t="s">
        <v>40</v>
      </c>
      <c r="J482" t="str">
        <f t="shared" si="15"/>
        <v>2024</v>
      </c>
      <c r="K482">
        <v>90833</v>
      </c>
    </row>
    <row r="483" spans="1:11" x14ac:dyDescent="0.3">
      <c r="A483" s="1">
        <v>45511.730913642052</v>
      </c>
      <c r="B483" t="s">
        <v>27</v>
      </c>
      <c r="C483" t="s">
        <v>12</v>
      </c>
      <c r="D483" t="s">
        <v>9</v>
      </c>
      <c r="E483" t="s">
        <v>10</v>
      </c>
      <c r="F483" t="s">
        <v>18</v>
      </c>
      <c r="G483" t="s">
        <v>19</v>
      </c>
      <c r="H483" t="str">
        <f t="shared" si="14"/>
        <v>Aug</v>
      </c>
      <c r="I483" t="s">
        <v>40</v>
      </c>
      <c r="J483" t="str">
        <f t="shared" si="15"/>
        <v>2024</v>
      </c>
      <c r="K483">
        <v>112041</v>
      </c>
    </row>
    <row r="484" spans="1:11" x14ac:dyDescent="0.3">
      <c r="A484" s="1">
        <v>45512.187734668332</v>
      </c>
      <c r="B484" t="s">
        <v>27</v>
      </c>
      <c r="C484" t="s">
        <v>12</v>
      </c>
      <c r="D484" t="s">
        <v>2</v>
      </c>
      <c r="E484" t="s">
        <v>17</v>
      </c>
      <c r="F484" t="s">
        <v>31</v>
      </c>
      <c r="G484" t="s">
        <v>19</v>
      </c>
      <c r="H484" t="str">
        <f t="shared" si="14"/>
        <v>Aug</v>
      </c>
      <c r="I484" t="s">
        <v>40</v>
      </c>
      <c r="J484" t="str">
        <f t="shared" si="15"/>
        <v>2024</v>
      </c>
      <c r="K484">
        <v>117185</v>
      </c>
    </row>
    <row r="485" spans="1:11" x14ac:dyDescent="0.3">
      <c r="A485" s="1">
        <v>45512.64455569462</v>
      </c>
      <c r="B485" t="s">
        <v>0</v>
      </c>
      <c r="C485" t="s">
        <v>23</v>
      </c>
      <c r="D485" t="s">
        <v>2</v>
      </c>
      <c r="E485" t="s">
        <v>38</v>
      </c>
      <c r="F485" t="s">
        <v>31</v>
      </c>
      <c r="G485" t="s">
        <v>36</v>
      </c>
      <c r="H485" t="str">
        <f t="shared" si="14"/>
        <v>Aug</v>
      </c>
      <c r="I485" t="s">
        <v>40</v>
      </c>
      <c r="J485" t="str">
        <f t="shared" si="15"/>
        <v>2024</v>
      </c>
      <c r="K485">
        <v>11350</v>
      </c>
    </row>
    <row r="486" spans="1:11" x14ac:dyDescent="0.3">
      <c r="A486" s="1">
        <v>45513.101376720893</v>
      </c>
      <c r="B486" t="s">
        <v>0</v>
      </c>
      <c r="C486" t="s">
        <v>32</v>
      </c>
      <c r="D486" t="s">
        <v>24</v>
      </c>
      <c r="E486" t="s">
        <v>3</v>
      </c>
      <c r="F486" t="s">
        <v>30</v>
      </c>
      <c r="G486" t="s">
        <v>29</v>
      </c>
      <c r="H486" t="str">
        <f t="shared" si="14"/>
        <v>Aug</v>
      </c>
      <c r="I486" t="s">
        <v>40</v>
      </c>
      <c r="J486" t="str">
        <f t="shared" si="15"/>
        <v>2024</v>
      </c>
      <c r="K486">
        <v>101859</v>
      </c>
    </row>
    <row r="487" spans="1:11" x14ac:dyDescent="0.3">
      <c r="A487" s="1">
        <v>45513.558197747167</v>
      </c>
      <c r="B487" t="s">
        <v>33</v>
      </c>
      <c r="C487" t="s">
        <v>23</v>
      </c>
      <c r="D487" t="s">
        <v>2</v>
      </c>
      <c r="E487" t="s">
        <v>3</v>
      </c>
      <c r="F487" t="s">
        <v>31</v>
      </c>
      <c r="G487" t="s">
        <v>29</v>
      </c>
      <c r="H487" t="str">
        <f t="shared" si="14"/>
        <v>Aug</v>
      </c>
      <c r="I487" t="s">
        <v>40</v>
      </c>
      <c r="J487" t="str">
        <f t="shared" si="15"/>
        <v>2024</v>
      </c>
      <c r="K487">
        <v>69487</v>
      </c>
    </row>
    <row r="488" spans="1:11" x14ac:dyDescent="0.3">
      <c r="A488" s="1">
        <v>45514.015018773462</v>
      </c>
      <c r="B488" t="s">
        <v>20</v>
      </c>
      <c r="C488" t="s">
        <v>7</v>
      </c>
      <c r="D488" t="s">
        <v>24</v>
      </c>
      <c r="E488" t="s">
        <v>21</v>
      </c>
      <c r="F488" t="s">
        <v>30</v>
      </c>
      <c r="G488" t="s">
        <v>15</v>
      </c>
      <c r="H488" t="str">
        <f t="shared" si="14"/>
        <v>Aug</v>
      </c>
      <c r="I488" t="s">
        <v>40</v>
      </c>
      <c r="J488" t="str">
        <f t="shared" si="15"/>
        <v>2024</v>
      </c>
      <c r="K488">
        <v>149694</v>
      </c>
    </row>
    <row r="489" spans="1:11" x14ac:dyDescent="0.3">
      <c r="A489" s="1">
        <v>45514.471839799742</v>
      </c>
      <c r="B489" t="s">
        <v>37</v>
      </c>
      <c r="C489" t="s">
        <v>8</v>
      </c>
      <c r="D489" t="s">
        <v>9</v>
      </c>
      <c r="E489" t="s">
        <v>34</v>
      </c>
      <c r="F489" t="s">
        <v>25</v>
      </c>
      <c r="G489" t="s">
        <v>19</v>
      </c>
      <c r="H489" t="str">
        <f t="shared" si="14"/>
        <v>Aug</v>
      </c>
      <c r="I489" t="s">
        <v>40</v>
      </c>
      <c r="J489" t="str">
        <f t="shared" si="15"/>
        <v>2024</v>
      </c>
      <c r="K489">
        <v>124853</v>
      </c>
    </row>
    <row r="490" spans="1:11" x14ac:dyDescent="0.3">
      <c r="A490" s="1">
        <v>45514.92866082603</v>
      </c>
      <c r="B490" t="s">
        <v>27</v>
      </c>
      <c r="C490" t="s">
        <v>16</v>
      </c>
      <c r="D490" t="s">
        <v>24</v>
      </c>
      <c r="E490" t="s">
        <v>13</v>
      </c>
      <c r="F490" t="s">
        <v>18</v>
      </c>
      <c r="G490" t="s">
        <v>36</v>
      </c>
      <c r="H490" t="str">
        <f t="shared" si="14"/>
        <v>Aug</v>
      </c>
      <c r="I490" t="s">
        <v>40</v>
      </c>
      <c r="J490" t="str">
        <f t="shared" si="15"/>
        <v>2024</v>
      </c>
      <c r="K490">
        <v>54117</v>
      </c>
    </row>
    <row r="491" spans="1:11" x14ac:dyDescent="0.3">
      <c r="A491" s="1">
        <v>45515.385481852318</v>
      </c>
      <c r="B491" t="s">
        <v>0</v>
      </c>
      <c r="C491" t="s">
        <v>32</v>
      </c>
      <c r="D491" t="s">
        <v>2</v>
      </c>
      <c r="E491" t="s">
        <v>17</v>
      </c>
      <c r="F491" t="s">
        <v>18</v>
      </c>
      <c r="G491" t="s">
        <v>19</v>
      </c>
      <c r="H491" t="str">
        <f t="shared" si="14"/>
        <v>Aug</v>
      </c>
      <c r="I491" t="s">
        <v>40</v>
      </c>
      <c r="J491" t="str">
        <f t="shared" si="15"/>
        <v>2024</v>
      </c>
      <c r="K491">
        <v>102084</v>
      </c>
    </row>
    <row r="492" spans="1:11" x14ac:dyDescent="0.3">
      <c r="A492" s="1">
        <v>45515.842302878591</v>
      </c>
      <c r="B492" t="s">
        <v>33</v>
      </c>
      <c r="C492" t="s">
        <v>8</v>
      </c>
      <c r="D492" t="s">
        <v>2</v>
      </c>
      <c r="E492" t="s">
        <v>17</v>
      </c>
      <c r="F492" t="s">
        <v>22</v>
      </c>
      <c r="G492" t="s">
        <v>5</v>
      </c>
      <c r="H492" t="str">
        <f t="shared" si="14"/>
        <v>Aug</v>
      </c>
      <c r="I492" t="s">
        <v>40</v>
      </c>
      <c r="J492" t="str">
        <f t="shared" si="15"/>
        <v>2024</v>
      </c>
      <c r="K492">
        <v>24782</v>
      </c>
    </row>
    <row r="493" spans="1:11" x14ac:dyDescent="0.3">
      <c r="A493" s="1">
        <v>45516.299123904872</v>
      </c>
      <c r="B493" t="s">
        <v>11</v>
      </c>
      <c r="C493" t="s">
        <v>32</v>
      </c>
      <c r="D493" t="s">
        <v>24</v>
      </c>
      <c r="E493" t="s">
        <v>10</v>
      </c>
      <c r="F493" t="s">
        <v>30</v>
      </c>
      <c r="G493" t="s">
        <v>19</v>
      </c>
      <c r="H493" t="str">
        <f t="shared" si="14"/>
        <v>Aug</v>
      </c>
      <c r="I493" t="s">
        <v>40</v>
      </c>
      <c r="J493" t="str">
        <f t="shared" si="15"/>
        <v>2024</v>
      </c>
      <c r="K493">
        <v>29454</v>
      </c>
    </row>
    <row r="494" spans="1:11" x14ac:dyDescent="0.3">
      <c r="A494" s="1">
        <v>45516.755944931159</v>
      </c>
      <c r="B494" t="s">
        <v>33</v>
      </c>
      <c r="C494" t="s">
        <v>1</v>
      </c>
      <c r="D494" t="s">
        <v>24</v>
      </c>
      <c r="E494" t="s">
        <v>10</v>
      </c>
      <c r="F494" t="s">
        <v>18</v>
      </c>
      <c r="G494" t="s">
        <v>19</v>
      </c>
      <c r="H494" t="str">
        <f t="shared" si="14"/>
        <v>Aug</v>
      </c>
      <c r="I494" t="s">
        <v>40</v>
      </c>
      <c r="J494" t="str">
        <f t="shared" si="15"/>
        <v>2024</v>
      </c>
      <c r="K494">
        <v>68904</v>
      </c>
    </row>
    <row r="495" spans="1:11" x14ac:dyDescent="0.3">
      <c r="A495" s="1">
        <v>45517.21276595744</v>
      </c>
      <c r="B495" t="s">
        <v>27</v>
      </c>
      <c r="C495" t="s">
        <v>23</v>
      </c>
      <c r="D495" t="s">
        <v>2</v>
      </c>
      <c r="E495" t="s">
        <v>3</v>
      </c>
      <c r="F495" t="s">
        <v>22</v>
      </c>
      <c r="G495" t="s">
        <v>29</v>
      </c>
      <c r="H495" t="str">
        <f t="shared" si="14"/>
        <v>Aug</v>
      </c>
      <c r="I495" t="s">
        <v>40</v>
      </c>
      <c r="J495" t="str">
        <f t="shared" si="15"/>
        <v>2024</v>
      </c>
      <c r="K495">
        <v>130936</v>
      </c>
    </row>
    <row r="496" spans="1:11" x14ac:dyDescent="0.3">
      <c r="A496" s="1">
        <v>45517.669586983728</v>
      </c>
      <c r="B496" t="s">
        <v>27</v>
      </c>
      <c r="C496" t="s">
        <v>12</v>
      </c>
      <c r="D496" t="s">
        <v>9</v>
      </c>
      <c r="E496" t="s">
        <v>3</v>
      </c>
      <c r="F496" t="s">
        <v>4</v>
      </c>
      <c r="G496" t="s">
        <v>36</v>
      </c>
      <c r="H496" t="str">
        <f t="shared" si="14"/>
        <v>Aug</v>
      </c>
      <c r="I496" t="s">
        <v>40</v>
      </c>
      <c r="J496" t="str">
        <f t="shared" si="15"/>
        <v>2024</v>
      </c>
      <c r="K496">
        <v>147664</v>
      </c>
    </row>
    <row r="497" spans="1:11" x14ac:dyDescent="0.3">
      <c r="A497" s="1">
        <v>45518.126408010008</v>
      </c>
      <c r="B497" t="s">
        <v>33</v>
      </c>
      <c r="C497" t="s">
        <v>16</v>
      </c>
      <c r="D497" t="s">
        <v>9</v>
      </c>
      <c r="E497" t="s">
        <v>26</v>
      </c>
      <c r="F497" t="s">
        <v>22</v>
      </c>
      <c r="G497" t="s">
        <v>19</v>
      </c>
      <c r="H497" t="str">
        <f t="shared" si="14"/>
        <v>Aug</v>
      </c>
      <c r="I497" t="s">
        <v>40</v>
      </c>
      <c r="J497" t="str">
        <f t="shared" si="15"/>
        <v>2024</v>
      </c>
      <c r="K497">
        <v>123258</v>
      </c>
    </row>
    <row r="498" spans="1:11" x14ac:dyDescent="0.3">
      <c r="A498" s="1">
        <v>45518.583229036281</v>
      </c>
      <c r="B498" t="s">
        <v>37</v>
      </c>
      <c r="C498" t="s">
        <v>23</v>
      </c>
      <c r="D498" t="s">
        <v>24</v>
      </c>
      <c r="E498" t="s">
        <v>26</v>
      </c>
      <c r="F498" t="s">
        <v>28</v>
      </c>
      <c r="G498" t="s">
        <v>29</v>
      </c>
      <c r="H498" t="str">
        <f t="shared" si="14"/>
        <v>Aug</v>
      </c>
      <c r="I498" t="s">
        <v>40</v>
      </c>
      <c r="J498" t="str">
        <f t="shared" si="15"/>
        <v>2024</v>
      </c>
      <c r="K498">
        <v>112668</v>
      </c>
    </row>
    <row r="499" spans="1:11" x14ac:dyDescent="0.3">
      <c r="A499" s="1">
        <v>45519.040050062569</v>
      </c>
      <c r="B499" t="s">
        <v>7</v>
      </c>
      <c r="C499" t="s">
        <v>8</v>
      </c>
      <c r="D499" t="s">
        <v>9</v>
      </c>
      <c r="E499" t="s">
        <v>34</v>
      </c>
      <c r="F499" t="s">
        <v>14</v>
      </c>
      <c r="G499" t="s">
        <v>15</v>
      </c>
      <c r="H499" t="str">
        <f t="shared" si="14"/>
        <v>Aug</v>
      </c>
      <c r="I499" t="s">
        <v>40</v>
      </c>
      <c r="J499" t="str">
        <f t="shared" si="15"/>
        <v>2024</v>
      </c>
      <c r="K499">
        <v>125184</v>
      </c>
    </row>
    <row r="500" spans="1:11" x14ac:dyDescent="0.3">
      <c r="A500" s="1">
        <v>45519.496871088857</v>
      </c>
      <c r="B500" t="s">
        <v>27</v>
      </c>
      <c r="C500" t="s">
        <v>1</v>
      </c>
      <c r="D500" t="s">
        <v>2</v>
      </c>
      <c r="E500" t="s">
        <v>26</v>
      </c>
      <c r="F500" t="s">
        <v>25</v>
      </c>
      <c r="G500" t="s">
        <v>29</v>
      </c>
      <c r="H500" t="str">
        <f t="shared" si="14"/>
        <v>Aug</v>
      </c>
      <c r="I500" t="s">
        <v>40</v>
      </c>
      <c r="J500" t="str">
        <f t="shared" si="15"/>
        <v>2024</v>
      </c>
      <c r="K500">
        <v>17566</v>
      </c>
    </row>
    <row r="501" spans="1:11" x14ac:dyDescent="0.3">
      <c r="A501" s="1">
        <v>45519.953692115138</v>
      </c>
      <c r="B501" t="s">
        <v>33</v>
      </c>
      <c r="C501" t="s">
        <v>1</v>
      </c>
      <c r="D501" t="s">
        <v>24</v>
      </c>
      <c r="E501" t="s">
        <v>13</v>
      </c>
      <c r="F501" t="s">
        <v>4</v>
      </c>
      <c r="G501" t="s">
        <v>29</v>
      </c>
      <c r="H501" t="str">
        <f t="shared" si="14"/>
        <v>Aug</v>
      </c>
      <c r="I501" t="s">
        <v>40</v>
      </c>
      <c r="J501" t="str">
        <f t="shared" si="15"/>
        <v>2024</v>
      </c>
      <c r="K501">
        <v>139262</v>
      </c>
    </row>
    <row r="502" spans="1:11" x14ac:dyDescent="0.3">
      <c r="A502" s="1">
        <v>45520.410513141433</v>
      </c>
      <c r="B502" t="s">
        <v>0</v>
      </c>
      <c r="C502" t="s">
        <v>1</v>
      </c>
      <c r="D502" t="s">
        <v>2</v>
      </c>
      <c r="E502" t="s">
        <v>13</v>
      </c>
      <c r="F502" t="s">
        <v>14</v>
      </c>
      <c r="G502" t="s">
        <v>29</v>
      </c>
      <c r="H502" t="str">
        <f t="shared" si="14"/>
        <v>Aug</v>
      </c>
      <c r="I502" t="s">
        <v>40</v>
      </c>
      <c r="J502" t="str">
        <f t="shared" si="15"/>
        <v>2024</v>
      </c>
      <c r="K502">
        <v>39333</v>
      </c>
    </row>
    <row r="503" spans="1:11" x14ac:dyDescent="0.3">
      <c r="A503" s="1">
        <v>45520.867334167713</v>
      </c>
      <c r="B503" t="s">
        <v>33</v>
      </c>
      <c r="C503" t="s">
        <v>8</v>
      </c>
      <c r="D503" t="s">
        <v>2</v>
      </c>
      <c r="E503" t="s">
        <v>17</v>
      </c>
      <c r="F503" t="s">
        <v>14</v>
      </c>
      <c r="G503" t="s">
        <v>19</v>
      </c>
      <c r="H503" t="str">
        <f t="shared" si="14"/>
        <v>Aug</v>
      </c>
      <c r="I503" t="s">
        <v>40</v>
      </c>
      <c r="J503" t="str">
        <f t="shared" si="15"/>
        <v>2024</v>
      </c>
      <c r="K503">
        <v>122929</v>
      </c>
    </row>
    <row r="504" spans="1:11" x14ac:dyDescent="0.3">
      <c r="A504" s="1">
        <v>45521.324155193979</v>
      </c>
      <c r="B504" t="s">
        <v>20</v>
      </c>
      <c r="C504" t="s">
        <v>8</v>
      </c>
      <c r="D504" t="s">
        <v>9</v>
      </c>
      <c r="E504" t="s">
        <v>35</v>
      </c>
      <c r="F504" t="s">
        <v>4</v>
      </c>
      <c r="G504" t="s">
        <v>19</v>
      </c>
      <c r="H504" t="str">
        <f t="shared" si="14"/>
        <v>Aug</v>
      </c>
      <c r="I504" t="s">
        <v>40</v>
      </c>
      <c r="J504" t="str">
        <f t="shared" si="15"/>
        <v>2024</v>
      </c>
      <c r="K504">
        <v>90571</v>
      </c>
    </row>
    <row r="505" spans="1:11" x14ac:dyDescent="0.3">
      <c r="A505" s="1">
        <v>45521.780976220267</v>
      </c>
      <c r="B505" t="s">
        <v>7</v>
      </c>
      <c r="C505" t="s">
        <v>8</v>
      </c>
      <c r="D505" t="s">
        <v>24</v>
      </c>
      <c r="E505" t="s">
        <v>13</v>
      </c>
      <c r="F505" t="s">
        <v>28</v>
      </c>
      <c r="G505" t="s">
        <v>15</v>
      </c>
      <c r="H505" t="str">
        <f t="shared" si="14"/>
        <v>Aug</v>
      </c>
      <c r="I505" t="s">
        <v>40</v>
      </c>
      <c r="J505" t="str">
        <f t="shared" si="15"/>
        <v>2024</v>
      </c>
      <c r="K505">
        <v>121263</v>
      </c>
    </row>
    <row r="506" spans="1:11" x14ac:dyDescent="0.3">
      <c r="A506" s="1">
        <v>45522.237797246547</v>
      </c>
      <c r="B506" t="s">
        <v>11</v>
      </c>
      <c r="C506" t="s">
        <v>8</v>
      </c>
      <c r="D506" t="s">
        <v>24</v>
      </c>
      <c r="E506" t="s">
        <v>38</v>
      </c>
      <c r="F506" t="s">
        <v>22</v>
      </c>
      <c r="G506" t="s">
        <v>5</v>
      </c>
      <c r="H506" t="str">
        <f t="shared" si="14"/>
        <v>Aug</v>
      </c>
      <c r="I506" t="s">
        <v>40</v>
      </c>
      <c r="J506" t="str">
        <f t="shared" si="15"/>
        <v>2024</v>
      </c>
      <c r="K506">
        <v>133661</v>
      </c>
    </row>
    <row r="507" spans="1:11" x14ac:dyDescent="0.3">
      <c r="A507" s="1">
        <v>45522.694618272842</v>
      </c>
      <c r="B507" t="s">
        <v>37</v>
      </c>
      <c r="C507" t="s">
        <v>1</v>
      </c>
      <c r="D507" t="s">
        <v>9</v>
      </c>
      <c r="E507" t="s">
        <v>3</v>
      </c>
      <c r="F507" t="s">
        <v>25</v>
      </c>
      <c r="G507" t="s">
        <v>5</v>
      </c>
      <c r="H507" t="str">
        <f t="shared" si="14"/>
        <v>Aug</v>
      </c>
      <c r="I507" t="s">
        <v>40</v>
      </c>
      <c r="J507" t="str">
        <f t="shared" si="15"/>
        <v>2024</v>
      </c>
      <c r="K507">
        <v>26235</v>
      </c>
    </row>
    <row r="508" spans="1:11" x14ac:dyDescent="0.3">
      <c r="A508" s="1">
        <v>45523.151439299123</v>
      </c>
      <c r="B508" t="s">
        <v>11</v>
      </c>
      <c r="C508" t="s">
        <v>1</v>
      </c>
      <c r="D508" t="s">
        <v>2</v>
      </c>
      <c r="E508" t="s">
        <v>10</v>
      </c>
      <c r="F508" t="s">
        <v>22</v>
      </c>
      <c r="G508" t="s">
        <v>5</v>
      </c>
      <c r="H508" t="str">
        <f t="shared" si="14"/>
        <v>Aug</v>
      </c>
      <c r="I508" t="s">
        <v>40</v>
      </c>
      <c r="J508" t="str">
        <f t="shared" si="15"/>
        <v>2024</v>
      </c>
      <c r="K508">
        <v>1159</v>
      </c>
    </row>
    <row r="509" spans="1:11" x14ac:dyDescent="0.3">
      <c r="A509" s="1">
        <v>45523.608260325404</v>
      </c>
      <c r="B509" t="s">
        <v>7</v>
      </c>
      <c r="C509" t="s">
        <v>32</v>
      </c>
      <c r="D509" t="s">
        <v>2</v>
      </c>
      <c r="E509" t="s">
        <v>26</v>
      </c>
      <c r="F509" t="s">
        <v>18</v>
      </c>
      <c r="G509" t="s">
        <v>15</v>
      </c>
      <c r="H509" t="str">
        <f t="shared" si="14"/>
        <v>Aug</v>
      </c>
      <c r="I509" t="s">
        <v>40</v>
      </c>
      <c r="J509" t="str">
        <f t="shared" si="15"/>
        <v>2024</v>
      </c>
      <c r="K509">
        <v>144217</v>
      </c>
    </row>
    <row r="510" spans="1:11" x14ac:dyDescent="0.3">
      <c r="A510" s="1">
        <v>45524.065081351677</v>
      </c>
      <c r="B510" t="s">
        <v>7</v>
      </c>
      <c r="C510" t="s">
        <v>23</v>
      </c>
      <c r="D510" t="s">
        <v>2</v>
      </c>
      <c r="E510" t="s">
        <v>17</v>
      </c>
      <c r="F510" t="s">
        <v>22</v>
      </c>
      <c r="G510" t="s">
        <v>5</v>
      </c>
      <c r="H510" t="str">
        <f t="shared" si="14"/>
        <v>Aug</v>
      </c>
      <c r="I510" t="s">
        <v>40</v>
      </c>
      <c r="J510" t="str">
        <f t="shared" si="15"/>
        <v>2024</v>
      </c>
      <c r="K510">
        <v>105859</v>
      </c>
    </row>
    <row r="511" spans="1:11" x14ac:dyDescent="0.3">
      <c r="A511" s="1">
        <v>45524.521902377957</v>
      </c>
      <c r="B511" t="s">
        <v>7</v>
      </c>
      <c r="C511" t="s">
        <v>16</v>
      </c>
      <c r="D511" t="s">
        <v>2</v>
      </c>
      <c r="E511" t="s">
        <v>21</v>
      </c>
      <c r="F511" t="s">
        <v>31</v>
      </c>
      <c r="G511" t="s">
        <v>5</v>
      </c>
      <c r="H511" t="str">
        <f t="shared" si="14"/>
        <v>Aug</v>
      </c>
      <c r="I511" t="s">
        <v>40</v>
      </c>
      <c r="J511" t="str">
        <f t="shared" si="15"/>
        <v>2024</v>
      </c>
      <c r="K511">
        <v>148309</v>
      </c>
    </row>
    <row r="512" spans="1:11" x14ac:dyDescent="0.3">
      <c r="A512" s="1">
        <v>45524.978723404252</v>
      </c>
      <c r="B512" t="s">
        <v>11</v>
      </c>
      <c r="C512" t="s">
        <v>12</v>
      </c>
      <c r="D512" t="s">
        <v>24</v>
      </c>
      <c r="E512" t="s">
        <v>10</v>
      </c>
      <c r="F512" t="s">
        <v>4</v>
      </c>
      <c r="G512" t="s">
        <v>29</v>
      </c>
      <c r="H512" t="str">
        <f t="shared" si="14"/>
        <v>Aug</v>
      </c>
      <c r="I512" t="s">
        <v>40</v>
      </c>
      <c r="J512" t="str">
        <f t="shared" si="15"/>
        <v>2024</v>
      </c>
      <c r="K512">
        <v>108507</v>
      </c>
    </row>
    <row r="513" spans="1:11" x14ac:dyDescent="0.3">
      <c r="A513" s="1">
        <v>45525.435544430533</v>
      </c>
      <c r="B513" t="s">
        <v>0</v>
      </c>
      <c r="C513" t="s">
        <v>1</v>
      </c>
      <c r="D513" t="s">
        <v>24</v>
      </c>
      <c r="E513" t="s">
        <v>38</v>
      </c>
      <c r="F513" t="s">
        <v>25</v>
      </c>
      <c r="G513" t="s">
        <v>19</v>
      </c>
      <c r="H513" t="str">
        <f t="shared" si="14"/>
        <v>Aug</v>
      </c>
      <c r="I513" t="s">
        <v>40</v>
      </c>
      <c r="J513" t="str">
        <f t="shared" si="15"/>
        <v>2024</v>
      </c>
      <c r="K513">
        <v>140316</v>
      </c>
    </row>
    <row r="514" spans="1:11" x14ac:dyDescent="0.3">
      <c r="A514" s="1">
        <v>45525.892365456821</v>
      </c>
      <c r="B514" t="s">
        <v>7</v>
      </c>
      <c r="C514" t="s">
        <v>12</v>
      </c>
      <c r="D514" t="s">
        <v>9</v>
      </c>
      <c r="E514" t="s">
        <v>26</v>
      </c>
      <c r="F514" t="s">
        <v>22</v>
      </c>
      <c r="G514" t="s">
        <v>19</v>
      </c>
      <c r="H514" t="str">
        <f t="shared" si="14"/>
        <v>Aug</v>
      </c>
      <c r="I514" t="s">
        <v>40</v>
      </c>
      <c r="J514" t="str">
        <f t="shared" si="15"/>
        <v>2024</v>
      </c>
      <c r="K514">
        <v>15743</v>
      </c>
    </row>
    <row r="515" spans="1:11" x14ac:dyDescent="0.3">
      <c r="A515" s="1">
        <v>45526.349186483101</v>
      </c>
      <c r="B515" t="s">
        <v>33</v>
      </c>
      <c r="C515" t="s">
        <v>23</v>
      </c>
      <c r="D515" t="s">
        <v>9</v>
      </c>
      <c r="E515" t="s">
        <v>38</v>
      </c>
      <c r="F515" t="s">
        <v>25</v>
      </c>
      <c r="G515" t="s">
        <v>29</v>
      </c>
      <c r="H515" t="str">
        <f t="shared" ref="H515:H578" si="16">TEXT(A515,"mmm")</f>
        <v>Aug</v>
      </c>
      <c r="I515" t="s">
        <v>40</v>
      </c>
      <c r="J515" t="str">
        <f t="shared" ref="J515:J578" si="17">TEXT(A515,"yyyy")</f>
        <v>2024</v>
      </c>
      <c r="K515">
        <v>47101</v>
      </c>
    </row>
    <row r="516" spans="1:11" x14ac:dyDescent="0.3">
      <c r="A516" s="1">
        <v>45526.806007509389</v>
      </c>
      <c r="B516" t="s">
        <v>11</v>
      </c>
      <c r="C516" t="s">
        <v>23</v>
      </c>
      <c r="D516" t="s">
        <v>24</v>
      </c>
      <c r="E516" t="s">
        <v>3</v>
      </c>
      <c r="F516" t="s">
        <v>25</v>
      </c>
      <c r="G516" t="s">
        <v>29</v>
      </c>
      <c r="H516" t="str">
        <f t="shared" si="16"/>
        <v>Aug</v>
      </c>
      <c r="I516" t="s">
        <v>40</v>
      </c>
      <c r="J516" t="str">
        <f t="shared" si="17"/>
        <v>2024</v>
      </c>
      <c r="K516">
        <v>122534</v>
      </c>
    </row>
    <row r="517" spans="1:11" x14ac:dyDescent="0.3">
      <c r="A517" s="1">
        <v>45527.262828535662</v>
      </c>
      <c r="B517" t="s">
        <v>7</v>
      </c>
      <c r="C517" t="s">
        <v>12</v>
      </c>
      <c r="D517" t="s">
        <v>24</v>
      </c>
      <c r="E517" t="s">
        <v>3</v>
      </c>
      <c r="F517" t="s">
        <v>18</v>
      </c>
      <c r="G517" t="s">
        <v>29</v>
      </c>
      <c r="H517" t="str">
        <f t="shared" si="16"/>
        <v>Aug</v>
      </c>
      <c r="I517" t="s">
        <v>40</v>
      </c>
      <c r="J517" t="str">
        <f t="shared" si="17"/>
        <v>2024</v>
      </c>
      <c r="K517">
        <v>85227</v>
      </c>
    </row>
    <row r="518" spans="1:11" x14ac:dyDescent="0.3">
      <c r="A518" s="1">
        <v>45527.719649561943</v>
      </c>
      <c r="B518" t="s">
        <v>33</v>
      </c>
      <c r="C518" t="s">
        <v>1</v>
      </c>
      <c r="D518" t="s">
        <v>2</v>
      </c>
      <c r="E518" t="s">
        <v>34</v>
      </c>
      <c r="F518" t="s">
        <v>18</v>
      </c>
      <c r="G518" t="s">
        <v>19</v>
      </c>
      <c r="H518" t="str">
        <f t="shared" si="16"/>
        <v>Aug</v>
      </c>
      <c r="I518" t="s">
        <v>40</v>
      </c>
      <c r="J518" t="str">
        <f t="shared" si="17"/>
        <v>2024</v>
      </c>
      <c r="K518">
        <v>72126</v>
      </c>
    </row>
    <row r="519" spans="1:11" x14ac:dyDescent="0.3">
      <c r="A519" s="1">
        <v>45528.176470588231</v>
      </c>
      <c r="B519" t="s">
        <v>0</v>
      </c>
      <c r="C519" t="s">
        <v>12</v>
      </c>
      <c r="D519" t="s">
        <v>2</v>
      </c>
      <c r="E519" t="s">
        <v>17</v>
      </c>
      <c r="F519" t="s">
        <v>4</v>
      </c>
      <c r="G519" t="s">
        <v>5</v>
      </c>
      <c r="H519" t="str">
        <f t="shared" si="16"/>
        <v>Aug</v>
      </c>
      <c r="I519" t="s">
        <v>40</v>
      </c>
      <c r="J519" t="str">
        <f t="shared" si="17"/>
        <v>2024</v>
      </c>
      <c r="K519">
        <v>57071</v>
      </c>
    </row>
    <row r="520" spans="1:11" x14ac:dyDescent="0.3">
      <c r="A520" s="1">
        <v>45528.633291614511</v>
      </c>
      <c r="B520" t="s">
        <v>20</v>
      </c>
      <c r="C520" t="s">
        <v>32</v>
      </c>
      <c r="D520" t="s">
        <v>9</v>
      </c>
      <c r="E520" t="s">
        <v>10</v>
      </c>
      <c r="F520" t="s">
        <v>28</v>
      </c>
      <c r="G520" t="s">
        <v>29</v>
      </c>
      <c r="H520" t="str">
        <f t="shared" si="16"/>
        <v>Aug</v>
      </c>
      <c r="I520" t="s">
        <v>40</v>
      </c>
      <c r="J520" t="str">
        <f t="shared" si="17"/>
        <v>2024</v>
      </c>
      <c r="K520">
        <v>75763</v>
      </c>
    </row>
    <row r="521" spans="1:11" x14ac:dyDescent="0.3">
      <c r="A521" s="1">
        <v>45529.090112640799</v>
      </c>
      <c r="B521" t="s">
        <v>0</v>
      </c>
      <c r="C521" t="s">
        <v>7</v>
      </c>
      <c r="D521" t="s">
        <v>24</v>
      </c>
      <c r="E521" t="s">
        <v>10</v>
      </c>
      <c r="F521" t="s">
        <v>31</v>
      </c>
      <c r="G521" t="s">
        <v>15</v>
      </c>
      <c r="H521" t="str">
        <f t="shared" si="16"/>
        <v>Aug</v>
      </c>
      <c r="I521" t="s">
        <v>40</v>
      </c>
      <c r="J521" t="str">
        <f t="shared" si="17"/>
        <v>2024</v>
      </c>
      <c r="K521">
        <v>144309</v>
      </c>
    </row>
    <row r="522" spans="1:11" x14ac:dyDescent="0.3">
      <c r="A522" s="1">
        <v>45529.546933667087</v>
      </c>
      <c r="B522" t="s">
        <v>7</v>
      </c>
      <c r="C522" t="s">
        <v>1</v>
      </c>
      <c r="D522" t="s">
        <v>9</v>
      </c>
      <c r="E522" t="s">
        <v>21</v>
      </c>
      <c r="F522" t="s">
        <v>14</v>
      </c>
      <c r="G522" t="s">
        <v>29</v>
      </c>
      <c r="H522" t="str">
        <f t="shared" si="16"/>
        <v>Aug</v>
      </c>
      <c r="I522" t="s">
        <v>40</v>
      </c>
      <c r="J522" t="str">
        <f t="shared" si="17"/>
        <v>2024</v>
      </c>
      <c r="K522">
        <v>147721</v>
      </c>
    </row>
    <row r="523" spans="1:11" x14ac:dyDescent="0.3">
      <c r="A523" s="1">
        <v>45530.00375469336</v>
      </c>
      <c r="B523" t="s">
        <v>11</v>
      </c>
      <c r="C523" t="s">
        <v>1</v>
      </c>
      <c r="D523" t="s">
        <v>24</v>
      </c>
      <c r="E523" t="s">
        <v>17</v>
      </c>
      <c r="F523" t="s">
        <v>25</v>
      </c>
      <c r="G523" t="s">
        <v>36</v>
      </c>
      <c r="H523" t="str">
        <f t="shared" si="16"/>
        <v>Aug</v>
      </c>
      <c r="I523" t="s">
        <v>40</v>
      </c>
      <c r="J523" t="str">
        <f t="shared" si="17"/>
        <v>2024</v>
      </c>
      <c r="K523">
        <v>47154</v>
      </c>
    </row>
    <row r="524" spans="1:11" x14ac:dyDescent="0.3">
      <c r="A524" s="1">
        <v>45530.46057571964</v>
      </c>
      <c r="B524" t="s">
        <v>27</v>
      </c>
      <c r="C524" t="s">
        <v>16</v>
      </c>
      <c r="D524" t="s">
        <v>2</v>
      </c>
      <c r="E524" t="s">
        <v>38</v>
      </c>
      <c r="F524" t="s">
        <v>28</v>
      </c>
      <c r="G524" t="s">
        <v>29</v>
      </c>
      <c r="H524" t="str">
        <f t="shared" si="16"/>
        <v>Aug</v>
      </c>
      <c r="I524" t="s">
        <v>40</v>
      </c>
      <c r="J524" t="str">
        <f t="shared" si="17"/>
        <v>2024</v>
      </c>
      <c r="K524">
        <v>8016</v>
      </c>
    </row>
    <row r="525" spans="1:11" x14ac:dyDescent="0.3">
      <c r="A525" s="1">
        <v>45530.917396745928</v>
      </c>
      <c r="B525" t="s">
        <v>7</v>
      </c>
      <c r="C525" t="s">
        <v>8</v>
      </c>
      <c r="D525" t="s">
        <v>9</v>
      </c>
      <c r="E525" t="s">
        <v>21</v>
      </c>
      <c r="F525" t="s">
        <v>14</v>
      </c>
      <c r="G525" t="s">
        <v>19</v>
      </c>
      <c r="H525" t="str">
        <f t="shared" si="16"/>
        <v>Aug</v>
      </c>
      <c r="I525" t="s">
        <v>40</v>
      </c>
      <c r="J525" t="str">
        <f t="shared" si="17"/>
        <v>2024</v>
      </c>
      <c r="K525">
        <v>90678</v>
      </c>
    </row>
    <row r="526" spans="1:11" x14ac:dyDescent="0.3">
      <c r="A526" s="1">
        <v>45531.374217772209</v>
      </c>
      <c r="B526" t="s">
        <v>27</v>
      </c>
      <c r="C526" t="s">
        <v>7</v>
      </c>
      <c r="D526" t="s">
        <v>9</v>
      </c>
      <c r="E526" t="s">
        <v>35</v>
      </c>
      <c r="F526" t="s">
        <v>14</v>
      </c>
      <c r="G526" t="s">
        <v>29</v>
      </c>
      <c r="H526" t="str">
        <f t="shared" si="16"/>
        <v>Aug</v>
      </c>
      <c r="I526" t="s">
        <v>40</v>
      </c>
      <c r="J526" t="str">
        <f t="shared" si="17"/>
        <v>2024</v>
      </c>
      <c r="K526">
        <v>113056</v>
      </c>
    </row>
    <row r="527" spans="1:11" x14ac:dyDescent="0.3">
      <c r="A527" s="1">
        <v>45531.831038798497</v>
      </c>
      <c r="B527" t="s">
        <v>33</v>
      </c>
      <c r="C527" t="s">
        <v>23</v>
      </c>
      <c r="D527" t="s">
        <v>24</v>
      </c>
      <c r="E527" t="s">
        <v>10</v>
      </c>
      <c r="F527" t="s">
        <v>31</v>
      </c>
      <c r="G527" t="s">
        <v>36</v>
      </c>
      <c r="H527" t="str">
        <f t="shared" si="16"/>
        <v>Aug</v>
      </c>
      <c r="I527" t="s">
        <v>40</v>
      </c>
      <c r="J527" t="str">
        <f t="shared" si="17"/>
        <v>2024</v>
      </c>
      <c r="K527">
        <v>55238</v>
      </c>
    </row>
    <row r="528" spans="1:11" x14ac:dyDescent="0.3">
      <c r="A528" s="1">
        <v>45532.287859824777</v>
      </c>
      <c r="B528" t="s">
        <v>20</v>
      </c>
      <c r="C528" t="s">
        <v>1</v>
      </c>
      <c r="D528" t="s">
        <v>2</v>
      </c>
      <c r="E528" t="s">
        <v>38</v>
      </c>
      <c r="F528" t="s">
        <v>4</v>
      </c>
      <c r="G528" t="s">
        <v>15</v>
      </c>
      <c r="H528" t="str">
        <f t="shared" si="16"/>
        <v>Aug</v>
      </c>
      <c r="I528" t="s">
        <v>40</v>
      </c>
      <c r="J528" t="str">
        <f t="shared" si="17"/>
        <v>2024</v>
      </c>
      <c r="K528">
        <v>59608</v>
      </c>
    </row>
    <row r="529" spans="1:11" x14ac:dyDescent="0.3">
      <c r="A529" s="1">
        <v>45532.74468085105</v>
      </c>
      <c r="B529" t="s">
        <v>37</v>
      </c>
      <c r="C529" t="s">
        <v>12</v>
      </c>
      <c r="D529" t="s">
        <v>9</v>
      </c>
      <c r="E529" t="s">
        <v>13</v>
      </c>
      <c r="F529" t="s">
        <v>14</v>
      </c>
      <c r="G529" t="s">
        <v>5</v>
      </c>
      <c r="H529" t="str">
        <f t="shared" si="16"/>
        <v>Aug</v>
      </c>
      <c r="I529" t="s">
        <v>40</v>
      </c>
      <c r="J529" t="str">
        <f t="shared" si="17"/>
        <v>2024</v>
      </c>
      <c r="K529">
        <v>90081</v>
      </c>
    </row>
    <row r="530" spans="1:11" x14ac:dyDescent="0.3">
      <c r="A530" s="1">
        <v>45533.201501877338</v>
      </c>
      <c r="B530" t="s">
        <v>0</v>
      </c>
      <c r="C530" t="s">
        <v>7</v>
      </c>
      <c r="D530" t="s">
        <v>2</v>
      </c>
      <c r="E530" t="s">
        <v>34</v>
      </c>
      <c r="F530" t="s">
        <v>31</v>
      </c>
      <c r="G530" t="s">
        <v>29</v>
      </c>
      <c r="H530" t="str">
        <f t="shared" si="16"/>
        <v>Aug</v>
      </c>
      <c r="I530" t="s">
        <v>40</v>
      </c>
      <c r="J530" t="str">
        <f t="shared" si="17"/>
        <v>2024</v>
      </c>
      <c r="K530">
        <v>51961</v>
      </c>
    </row>
    <row r="531" spans="1:11" x14ac:dyDescent="0.3">
      <c r="A531" s="1">
        <v>45533.658322903633</v>
      </c>
      <c r="B531" t="s">
        <v>20</v>
      </c>
      <c r="C531" t="s">
        <v>16</v>
      </c>
      <c r="D531" t="s">
        <v>9</v>
      </c>
      <c r="E531" t="s">
        <v>17</v>
      </c>
      <c r="F531" t="s">
        <v>14</v>
      </c>
      <c r="G531" t="s">
        <v>36</v>
      </c>
      <c r="H531" t="str">
        <f t="shared" si="16"/>
        <v>Aug</v>
      </c>
      <c r="I531" t="s">
        <v>40</v>
      </c>
      <c r="J531" t="str">
        <f t="shared" si="17"/>
        <v>2024</v>
      </c>
      <c r="K531">
        <v>27917</v>
      </c>
    </row>
    <row r="532" spans="1:11" x14ac:dyDescent="0.3">
      <c r="A532" s="1">
        <v>45534.115143929906</v>
      </c>
      <c r="B532" t="s">
        <v>7</v>
      </c>
      <c r="C532" t="s">
        <v>23</v>
      </c>
      <c r="D532" t="s">
        <v>2</v>
      </c>
      <c r="E532" t="s">
        <v>3</v>
      </c>
      <c r="F532" t="s">
        <v>25</v>
      </c>
      <c r="G532" t="s">
        <v>36</v>
      </c>
      <c r="H532" t="str">
        <f t="shared" si="16"/>
        <v>Aug</v>
      </c>
      <c r="I532" t="s">
        <v>40</v>
      </c>
      <c r="J532" t="str">
        <f t="shared" si="17"/>
        <v>2024</v>
      </c>
      <c r="K532">
        <v>28990</v>
      </c>
    </row>
    <row r="533" spans="1:11" x14ac:dyDescent="0.3">
      <c r="A533" s="1">
        <v>45534.571964956187</v>
      </c>
      <c r="B533" t="s">
        <v>27</v>
      </c>
      <c r="C533" t="s">
        <v>8</v>
      </c>
      <c r="D533" t="s">
        <v>24</v>
      </c>
      <c r="E533" t="s">
        <v>13</v>
      </c>
      <c r="F533" t="s">
        <v>25</v>
      </c>
      <c r="G533" t="s">
        <v>15</v>
      </c>
      <c r="H533" t="str">
        <f t="shared" si="16"/>
        <v>Aug</v>
      </c>
      <c r="I533" t="s">
        <v>40</v>
      </c>
      <c r="J533" t="str">
        <f t="shared" si="17"/>
        <v>2024</v>
      </c>
      <c r="K533">
        <v>63551</v>
      </c>
    </row>
    <row r="534" spans="1:11" x14ac:dyDescent="0.3">
      <c r="A534" s="1">
        <v>45535.028785982468</v>
      </c>
      <c r="B534" t="s">
        <v>0</v>
      </c>
      <c r="C534" t="s">
        <v>8</v>
      </c>
      <c r="D534" t="s">
        <v>9</v>
      </c>
      <c r="E534" t="s">
        <v>34</v>
      </c>
      <c r="F534" t="s">
        <v>30</v>
      </c>
      <c r="G534" t="s">
        <v>19</v>
      </c>
      <c r="H534" t="str">
        <f t="shared" si="16"/>
        <v>Aug</v>
      </c>
      <c r="I534" t="s">
        <v>40</v>
      </c>
      <c r="J534" t="str">
        <f t="shared" si="17"/>
        <v>2024</v>
      </c>
      <c r="K534">
        <v>81811</v>
      </c>
    </row>
    <row r="535" spans="1:11" x14ac:dyDescent="0.3">
      <c r="A535" s="1">
        <v>45535.485607008748</v>
      </c>
      <c r="B535" t="s">
        <v>27</v>
      </c>
      <c r="C535" t="s">
        <v>16</v>
      </c>
      <c r="D535" t="s">
        <v>9</v>
      </c>
      <c r="E535" t="s">
        <v>34</v>
      </c>
      <c r="F535" t="s">
        <v>28</v>
      </c>
      <c r="G535" t="s">
        <v>29</v>
      </c>
      <c r="H535" t="str">
        <f t="shared" si="16"/>
        <v>Aug</v>
      </c>
      <c r="I535" t="s">
        <v>40</v>
      </c>
      <c r="J535" t="str">
        <f t="shared" si="17"/>
        <v>2024</v>
      </c>
      <c r="K535">
        <v>56103</v>
      </c>
    </row>
    <row r="536" spans="1:11" x14ac:dyDescent="0.3">
      <c r="A536" s="1">
        <v>45535.942428035043</v>
      </c>
      <c r="B536" t="s">
        <v>11</v>
      </c>
      <c r="C536" t="s">
        <v>16</v>
      </c>
      <c r="D536" t="s">
        <v>2</v>
      </c>
      <c r="E536" t="s">
        <v>35</v>
      </c>
      <c r="F536" t="s">
        <v>22</v>
      </c>
      <c r="G536" t="s">
        <v>36</v>
      </c>
      <c r="H536" t="str">
        <f t="shared" si="16"/>
        <v>Aug</v>
      </c>
      <c r="I536" t="s">
        <v>40</v>
      </c>
      <c r="J536" t="str">
        <f t="shared" si="17"/>
        <v>2024</v>
      </c>
      <c r="K536">
        <v>107122</v>
      </c>
    </row>
    <row r="537" spans="1:11" x14ac:dyDescent="0.3">
      <c r="A537" s="1">
        <v>45536.399249061316</v>
      </c>
      <c r="B537" t="s">
        <v>27</v>
      </c>
      <c r="C537" t="s">
        <v>12</v>
      </c>
      <c r="D537" t="s">
        <v>2</v>
      </c>
      <c r="E537" t="s">
        <v>35</v>
      </c>
      <c r="F537" t="s">
        <v>31</v>
      </c>
      <c r="G537" t="s">
        <v>15</v>
      </c>
      <c r="H537" t="str">
        <f t="shared" si="16"/>
        <v>Sep</v>
      </c>
      <c r="I537" t="s">
        <v>40</v>
      </c>
      <c r="J537" t="str">
        <f t="shared" si="17"/>
        <v>2024</v>
      </c>
      <c r="K537">
        <v>20008</v>
      </c>
    </row>
    <row r="538" spans="1:11" x14ac:dyDescent="0.3">
      <c r="A538" s="1">
        <v>45536.856070087597</v>
      </c>
      <c r="B538" t="s">
        <v>11</v>
      </c>
      <c r="C538" t="s">
        <v>1</v>
      </c>
      <c r="D538" t="s">
        <v>9</v>
      </c>
      <c r="E538" t="s">
        <v>26</v>
      </c>
      <c r="F538" t="s">
        <v>18</v>
      </c>
      <c r="G538" t="s">
        <v>5</v>
      </c>
      <c r="H538" t="str">
        <f t="shared" si="16"/>
        <v>Sep</v>
      </c>
      <c r="I538" t="s">
        <v>40</v>
      </c>
      <c r="J538" t="str">
        <f t="shared" si="17"/>
        <v>2024</v>
      </c>
      <c r="K538">
        <v>33402</v>
      </c>
    </row>
    <row r="539" spans="1:11" x14ac:dyDescent="0.3">
      <c r="A539" s="1">
        <v>45537.312891113892</v>
      </c>
      <c r="B539" t="s">
        <v>33</v>
      </c>
      <c r="C539" t="s">
        <v>8</v>
      </c>
      <c r="D539" t="s">
        <v>24</v>
      </c>
      <c r="E539" t="s">
        <v>26</v>
      </c>
      <c r="F539" t="s">
        <v>31</v>
      </c>
      <c r="G539" t="s">
        <v>36</v>
      </c>
      <c r="H539" t="str">
        <f t="shared" si="16"/>
        <v>Sep</v>
      </c>
      <c r="I539" t="s">
        <v>40</v>
      </c>
      <c r="J539" t="str">
        <f t="shared" si="17"/>
        <v>2024</v>
      </c>
      <c r="K539">
        <v>137865</v>
      </c>
    </row>
    <row r="540" spans="1:11" x14ac:dyDescent="0.3">
      <c r="A540" s="1">
        <v>45537.769712140172</v>
      </c>
      <c r="B540" t="s">
        <v>0</v>
      </c>
      <c r="C540" t="s">
        <v>23</v>
      </c>
      <c r="D540" t="s">
        <v>2</v>
      </c>
      <c r="E540" t="s">
        <v>21</v>
      </c>
      <c r="F540" t="s">
        <v>22</v>
      </c>
      <c r="G540" t="s">
        <v>15</v>
      </c>
      <c r="H540" t="str">
        <f t="shared" si="16"/>
        <v>Sep</v>
      </c>
      <c r="I540" t="s">
        <v>40</v>
      </c>
      <c r="J540" t="str">
        <f t="shared" si="17"/>
        <v>2024</v>
      </c>
      <c r="K540">
        <v>137643</v>
      </c>
    </row>
    <row r="541" spans="1:11" x14ac:dyDescent="0.3">
      <c r="A541" s="1">
        <v>45538.226533166453</v>
      </c>
      <c r="B541" t="s">
        <v>0</v>
      </c>
      <c r="C541" t="s">
        <v>7</v>
      </c>
      <c r="D541" t="s">
        <v>2</v>
      </c>
      <c r="E541" t="s">
        <v>34</v>
      </c>
      <c r="F541" t="s">
        <v>28</v>
      </c>
      <c r="G541" t="s">
        <v>19</v>
      </c>
      <c r="H541" t="str">
        <f t="shared" si="16"/>
        <v>Sep</v>
      </c>
      <c r="I541" t="s">
        <v>40</v>
      </c>
      <c r="J541" t="str">
        <f t="shared" si="17"/>
        <v>2024</v>
      </c>
      <c r="K541">
        <v>148281</v>
      </c>
    </row>
    <row r="542" spans="1:11" x14ac:dyDescent="0.3">
      <c r="A542" s="1">
        <v>45538.683354192734</v>
      </c>
      <c r="B542" t="s">
        <v>37</v>
      </c>
      <c r="C542" t="s">
        <v>23</v>
      </c>
      <c r="D542" t="s">
        <v>2</v>
      </c>
      <c r="E542" t="s">
        <v>13</v>
      </c>
      <c r="F542" t="s">
        <v>18</v>
      </c>
      <c r="G542" t="s">
        <v>19</v>
      </c>
      <c r="H542" t="str">
        <f t="shared" si="16"/>
        <v>Sep</v>
      </c>
      <c r="I542" t="s">
        <v>40</v>
      </c>
      <c r="J542" t="str">
        <f t="shared" si="17"/>
        <v>2024</v>
      </c>
      <c r="K542">
        <v>114550</v>
      </c>
    </row>
    <row r="543" spans="1:11" x14ac:dyDescent="0.3">
      <c r="A543" s="1">
        <v>45539.140175219007</v>
      </c>
      <c r="B543" t="s">
        <v>7</v>
      </c>
      <c r="C543" t="s">
        <v>32</v>
      </c>
      <c r="D543" t="s">
        <v>9</v>
      </c>
      <c r="E543" t="s">
        <v>17</v>
      </c>
      <c r="F543" t="s">
        <v>22</v>
      </c>
      <c r="G543" t="s">
        <v>36</v>
      </c>
      <c r="H543" t="str">
        <f t="shared" si="16"/>
        <v>Sep</v>
      </c>
      <c r="I543" t="s">
        <v>40</v>
      </c>
      <c r="J543" t="str">
        <f t="shared" si="17"/>
        <v>2024</v>
      </c>
      <c r="K543">
        <v>92218</v>
      </c>
    </row>
    <row r="544" spans="1:11" x14ac:dyDescent="0.3">
      <c r="A544" s="1">
        <v>45539.596996245302</v>
      </c>
      <c r="B544" t="s">
        <v>11</v>
      </c>
      <c r="C544" t="s">
        <v>32</v>
      </c>
      <c r="D544" t="s">
        <v>9</v>
      </c>
      <c r="E544" t="s">
        <v>34</v>
      </c>
      <c r="F544" t="s">
        <v>30</v>
      </c>
      <c r="G544" t="s">
        <v>36</v>
      </c>
      <c r="H544" t="str">
        <f t="shared" si="16"/>
        <v>Sep</v>
      </c>
      <c r="I544" t="s">
        <v>40</v>
      </c>
      <c r="J544" t="str">
        <f t="shared" si="17"/>
        <v>2024</v>
      </c>
      <c r="K544">
        <v>134296</v>
      </c>
    </row>
    <row r="545" spans="1:11" x14ac:dyDescent="0.3">
      <c r="A545" s="1">
        <v>45540.053817271582</v>
      </c>
      <c r="B545" t="s">
        <v>37</v>
      </c>
      <c r="C545" t="s">
        <v>16</v>
      </c>
      <c r="D545" t="s">
        <v>9</v>
      </c>
      <c r="E545" t="s">
        <v>35</v>
      </c>
      <c r="F545" t="s">
        <v>18</v>
      </c>
      <c r="G545" t="s">
        <v>29</v>
      </c>
      <c r="H545" t="str">
        <f t="shared" si="16"/>
        <v>Sep</v>
      </c>
      <c r="I545" t="s">
        <v>40</v>
      </c>
      <c r="J545" t="str">
        <f t="shared" si="17"/>
        <v>2024</v>
      </c>
      <c r="K545">
        <v>121779</v>
      </c>
    </row>
    <row r="546" spans="1:11" x14ac:dyDescent="0.3">
      <c r="A546" s="1">
        <v>45540.51063829787</v>
      </c>
      <c r="B546" t="s">
        <v>27</v>
      </c>
      <c r="C546" t="s">
        <v>12</v>
      </c>
      <c r="D546" t="s">
        <v>9</v>
      </c>
      <c r="E546" t="s">
        <v>38</v>
      </c>
      <c r="F546" t="s">
        <v>25</v>
      </c>
      <c r="G546" t="s">
        <v>15</v>
      </c>
      <c r="H546" t="str">
        <f t="shared" si="16"/>
        <v>Sep</v>
      </c>
      <c r="I546" t="s">
        <v>40</v>
      </c>
      <c r="J546" t="str">
        <f t="shared" si="17"/>
        <v>2024</v>
      </c>
      <c r="K546">
        <v>130714</v>
      </c>
    </row>
    <row r="547" spans="1:11" x14ac:dyDescent="0.3">
      <c r="A547" s="1">
        <v>45540.967459324158</v>
      </c>
      <c r="B547" t="s">
        <v>27</v>
      </c>
      <c r="C547" t="s">
        <v>32</v>
      </c>
      <c r="D547" t="s">
        <v>24</v>
      </c>
      <c r="E547" t="s">
        <v>3</v>
      </c>
      <c r="F547" t="s">
        <v>22</v>
      </c>
      <c r="G547" t="s">
        <v>36</v>
      </c>
      <c r="H547" t="str">
        <f t="shared" si="16"/>
        <v>Sep</v>
      </c>
      <c r="I547" t="s">
        <v>40</v>
      </c>
      <c r="J547" t="str">
        <f t="shared" si="17"/>
        <v>2024</v>
      </c>
      <c r="K547">
        <v>33441</v>
      </c>
    </row>
    <row r="548" spans="1:11" x14ac:dyDescent="0.3">
      <c r="A548" s="1">
        <v>45541.424280350431</v>
      </c>
      <c r="B548" t="s">
        <v>37</v>
      </c>
      <c r="C548" t="s">
        <v>8</v>
      </c>
      <c r="D548" t="s">
        <v>24</v>
      </c>
      <c r="E548" t="s">
        <v>26</v>
      </c>
      <c r="F548" t="s">
        <v>31</v>
      </c>
      <c r="G548" t="s">
        <v>29</v>
      </c>
      <c r="H548" t="str">
        <f t="shared" si="16"/>
        <v>Sep</v>
      </c>
      <c r="I548" t="s">
        <v>40</v>
      </c>
      <c r="J548" t="str">
        <f t="shared" si="17"/>
        <v>2024</v>
      </c>
      <c r="K548">
        <v>63368</v>
      </c>
    </row>
    <row r="549" spans="1:11" x14ac:dyDescent="0.3">
      <c r="A549" s="1">
        <v>45541.881101376712</v>
      </c>
      <c r="B549" t="s">
        <v>0</v>
      </c>
      <c r="C549" t="s">
        <v>23</v>
      </c>
      <c r="D549" t="s">
        <v>9</v>
      </c>
      <c r="E549" t="s">
        <v>10</v>
      </c>
      <c r="F549" t="s">
        <v>18</v>
      </c>
      <c r="G549" t="s">
        <v>29</v>
      </c>
      <c r="H549" t="str">
        <f t="shared" si="16"/>
        <v>Sep</v>
      </c>
      <c r="I549" t="s">
        <v>40</v>
      </c>
      <c r="J549" t="str">
        <f t="shared" si="17"/>
        <v>2024</v>
      </c>
      <c r="K549">
        <v>93122</v>
      </c>
    </row>
    <row r="550" spans="1:11" x14ac:dyDescent="0.3">
      <c r="A550" s="1">
        <v>45542.337922403</v>
      </c>
      <c r="B550" t="s">
        <v>27</v>
      </c>
      <c r="C550" t="s">
        <v>23</v>
      </c>
      <c r="D550" t="s">
        <v>24</v>
      </c>
      <c r="E550" t="s">
        <v>38</v>
      </c>
      <c r="F550" t="s">
        <v>30</v>
      </c>
      <c r="G550" t="s">
        <v>36</v>
      </c>
      <c r="H550" t="str">
        <f t="shared" si="16"/>
        <v>Sep</v>
      </c>
      <c r="I550" t="s">
        <v>40</v>
      </c>
      <c r="J550" t="str">
        <f t="shared" si="17"/>
        <v>2024</v>
      </c>
      <c r="K550">
        <v>45760</v>
      </c>
    </row>
    <row r="551" spans="1:11" x14ac:dyDescent="0.3">
      <c r="A551" s="1">
        <v>45542.79474342928</v>
      </c>
      <c r="B551" t="s">
        <v>33</v>
      </c>
      <c r="C551" t="s">
        <v>16</v>
      </c>
      <c r="D551" t="s">
        <v>2</v>
      </c>
      <c r="E551" t="s">
        <v>17</v>
      </c>
      <c r="F551" t="s">
        <v>31</v>
      </c>
      <c r="G551" t="s">
        <v>19</v>
      </c>
      <c r="H551" t="str">
        <f t="shared" si="16"/>
        <v>Sep</v>
      </c>
      <c r="I551" t="s">
        <v>40</v>
      </c>
      <c r="J551" t="str">
        <f t="shared" si="17"/>
        <v>2024</v>
      </c>
      <c r="K551">
        <v>24478</v>
      </c>
    </row>
    <row r="552" spans="1:11" x14ac:dyDescent="0.3">
      <c r="A552" s="1">
        <v>45543.251564455568</v>
      </c>
      <c r="B552" t="s">
        <v>33</v>
      </c>
      <c r="C552" t="s">
        <v>1</v>
      </c>
      <c r="D552" t="s">
        <v>2</v>
      </c>
      <c r="E552" t="s">
        <v>35</v>
      </c>
      <c r="F552" t="s">
        <v>14</v>
      </c>
      <c r="G552" t="s">
        <v>15</v>
      </c>
      <c r="H552" t="str">
        <f t="shared" si="16"/>
        <v>Sep</v>
      </c>
      <c r="I552" t="s">
        <v>40</v>
      </c>
      <c r="J552" t="str">
        <f t="shared" si="17"/>
        <v>2024</v>
      </c>
      <c r="K552">
        <v>128881</v>
      </c>
    </row>
    <row r="553" spans="1:11" x14ac:dyDescent="0.3">
      <c r="A553" s="1">
        <v>45543.708385481848</v>
      </c>
      <c r="B553" t="s">
        <v>37</v>
      </c>
      <c r="C553" t="s">
        <v>1</v>
      </c>
      <c r="D553" t="s">
        <v>2</v>
      </c>
      <c r="E553" t="s">
        <v>35</v>
      </c>
      <c r="F553" t="s">
        <v>18</v>
      </c>
      <c r="G553" t="s">
        <v>15</v>
      </c>
      <c r="H553" t="str">
        <f t="shared" si="16"/>
        <v>Sep</v>
      </c>
      <c r="I553" t="s">
        <v>40</v>
      </c>
      <c r="J553" t="str">
        <f t="shared" si="17"/>
        <v>2024</v>
      </c>
      <c r="K553">
        <v>72854</v>
      </c>
    </row>
    <row r="554" spans="1:11" x14ac:dyDescent="0.3">
      <c r="A554" s="1">
        <v>45544.165206508122</v>
      </c>
      <c r="B554" t="s">
        <v>11</v>
      </c>
      <c r="C554" t="s">
        <v>7</v>
      </c>
      <c r="D554" t="s">
        <v>9</v>
      </c>
      <c r="E554" t="s">
        <v>35</v>
      </c>
      <c r="F554" t="s">
        <v>18</v>
      </c>
      <c r="G554" t="s">
        <v>19</v>
      </c>
      <c r="H554" t="str">
        <f t="shared" si="16"/>
        <v>Sep</v>
      </c>
      <c r="I554" t="s">
        <v>40</v>
      </c>
      <c r="J554" t="str">
        <f t="shared" si="17"/>
        <v>2024</v>
      </c>
      <c r="K554">
        <v>95230</v>
      </c>
    </row>
    <row r="555" spans="1:11" x14ac:dyDescent="0.3">
      <c r="A555" s="1">
        <v>45544.622027534409</v>
      </c>
      <c r="B555" t="s">
        <v>11</v>
      </c>
      <c r="C555" t="s">
        <v>16</v>
      </c>
      <c r="D555" t="s">
        <v>2</v>
      </c>
      <c r="E555" t="s">
        <v>10</v>
      </c>
      <c r="F555" t="s">
        <v>30</v>
      </c>
      <c r="G555" t="s">
        <v>36</v>
      </c>
      <c r="H555" t="str">
        <f t="shared" si="16"/>
        <v>Sep</v>
      </c>
      <c r="I555" t="s">
        <v>40</v>
      </c>
      <c r="J555" t="str">
        <f t="shared" si="17"/>
        <v>2024</v>
      </c>
      <c r="K555">
        <v>86716</v>
      </c>
    </row>
    <row r="556" spans="1:11" x14ac:dyDescent="0.3">
      <c r="A556" s="1">
        <v>45545.078848560697</v>
      </c>
      <c r="B556" t="s">
        <v>37</v>
      </c>
      <c r="C556" t="s">
        <v>7</v>
      </c>
      <c r="D556" t="s">
        <v>24</v>
      </c>
      <c r="E556" t="s">
        <v>26</v>
      </c>
      <c r="F556" t="s">
        <v>14</v>
      </c>
      <c r="G556" t="s">
        <v>15</v>
      </c>
      <c r="H556" t="str">
        <f t="shared" si="16"/>
        <v>Sep</v>
      </c>
      <c r="I556" t="s">
        <v>40</v>
      </c>
      <c r="J556" t="str">
        <f t="shared" si="17"/>
        <v>2024</v>
      </c>
      <c r="K556">
        <v>144252</v>
      </c>
    </row>
    <row r="557" spans="1:11" x14ac:dyDescent="0.3">
      <c r="A557" s="1">
        <v>45545.535669586978</v>
      </c>
      <c r="B557" t="s">
        <v>11</v>
      </c>
      <c r="C557" t="s">
        <v>1</v>
      </c>
      <c r="D557" t="s">
        <v>9</v>
      </c>
      <c r="E557" t="s">
        <v>38</v>
      </c>
      <c r="F557" t="s">
        <v>22</v>
      </c>
      <c r="G557" t="s">
        <v>36</v>
      </c>
      <c r="H557" t="str">
        <f t="shared" si="16"/>
        <v>Sep</v>
      </c>
      <c r="I557" t="s">
        <v>40</v>
      </c>
      <c r="J557" t="str">
        <f t="shared" si="17"/>
        <v>2024</v>
      </c>
      <c r="K557">
        <v>99538</v>
      </c>
    </row>
    <row r="558" spans="1:11" x14ac:dyDescent="0.3">
      <c r="A558" s="1">
        <v>45545.992490613273</v>
      </c>
      <c r="B558" t="s">
        <v>0</v>
      </c>
      <c r="C558" t="s">
        <v>16</v>
      </c>
      <c r="D558" t="s">
        <v>24</v>
      </c>
      <c r="E558" t="s">
        <v>17</v>
      </c>
      <c r="F558" t="s">
        <v>4</v>
      </c>
      <c r="G558" t="s">
        <v>36</v>
      </c>
      <c r="H558" t="str">
        <f t="shared" si="16"/>
        <v>Sep</v>
      </c>
      <c r="I558" t="s">
        <v>40</v>
      </c>
      <c r="J558" t="str">
        <f t="shared" si="17"/>
        <v>2024</v>
      </c>
      <c r="K558">
        <v>16372</v>
      </c>
    </row>
    <row r="559" spans="1:11" x14ac:dyDescent="0.3">
      <c r="A559" s="1">
        <v>45546.449311639553</v>
      </c>
      <c r="B559" t="s">
        <v>0</v>
      </c>
      <c r="C559" t="s">
        <v>16</v>
      </c>
      <c r="D559" t="s">
        <v>2</v>
      </c>
      <c r="E559" t="s">
        <v>26</v>
      </c>
      <c r="F559" t="s">
        <v>22</v>
      </c>
      <c r="G559" t="s">
        <v>29</v>
      </c>
      <c r="H559" t="str">
        <f t="shared" si="16"/>
        <v>Sep</v>
      </c>
      <c r="I559" t="s">
        <v>40</v>
      </c>
      <c r="J559" t="str">
        <f t="shared" si="17"/>
        <v>2024</v>
      </c>
      <c r="K559">
        <v>30796</v>
      </c>
    </row>
    <row r="560" spans="1:11" x14ac:dyDescent="0.3">
      <c r="A560" s="1">
        <v>45546.906132665819</v>
      </c>
      <c r="B560" t="s">
        <v>11</v>
      </c>
      <c r="C560" t="s">
        <v>16</v>
      </c>
      <c r="D560" t="s">
        <v>2</v>
      </c>
      <c r="E560" t="s">
        <v>17</v>
      </c>
      <c r="F560" t="s">
        <v>14</v>
      </c>
      <c r="G560" t="s">
        <v>19</v>
      </c>
      <c r="H560" t="str">
        <f t="shared" si="16"/>
        <v>Sep</v>
      </c>
      <c r="I560" t="s">
        <v>40</v>
      </c>
      <c r="J560" t="str">
        <f t="shared" si="17"/>
        <v>2024</v>
      </c>
      <c r="K560">
        <v>99826</v>
      </c>
    </row>
    <row r="561" spans="1:11" x14ac:dyDescent="0.3">
      <c r="A561" s="1">
        <v>45547.362953692107</v>
      </c>
      <c r="B561" t="s">
        <v>33</v>
      </c>
      <c r="C561" t="s">
        <v>1</v>
      </c>
      <c r="D561" t="s">
        <v>2</v>
      </c>
      <c r="E561" t="s">
        <v>26</v>
      </c>
      <c r="F561" t="s">
        <v>28</v>
      </c>
      <c r="G561" t="s">
        <v>36</v>
      </c>
      <c r="H561" t="str">
        <f t="shared" si="16"/>
        <v>Sep</v>
      </c>
      <c r="I561" t="s">
        <v>40</v>
      </c>
      <c r="J561" t="str">
        <f t="shared" si="17"/>
        <v>2024</v>
      </c>
      <c r="K561">
        <v>121592</v>
      </c>
    </row>
    <row r="562" spans="1:11" x14ac:dyDescent="0.3">
      <c r="A562" s="1">
        <v>45547.819774718388</v>
      </c>
      <c r="B562" t="s">
        <v>11</v>
      </c>
      <c r="C562" t="s">
        <v>7</v>
      </c>
      <c r="D562" t="s">
        <v>9</v>
      </c>
      <c r="E562" t="s">
        <v>10</v>
      </c>
      <c r="F562" t="s">
        <v>31</v>
      </c>
      <c r="G562" t="s">
        <v>5</v>
      </c>
      <c r="H562" t="str">
        <f t="shared" si="16"/>
        <v>Sep</v>
      </c>
      <c r="I562" t="s">
        <v>40</v>
      </c>
      <c r="J562" t="str">
        <f t="shared" si="17"/>
        <v>2024</v>
      </c>
      <c r="K562">
        <v>94635</v>
      </c>
    </row>
    <row r="563" spans="1:11" x14ac:dyDescent="0.3">
      <c r="A563" s="1">
        <v>45548.276595744683</v>
      </c>
      <c r="B563" t="s">
        <v>0</v>
      </c>
      <c r="C563" t="s">
        <v>7</v>
      </c>
      <c r="D563" t="s">
        <v>24</v>
      </c>
      <c r="E563" t="s">
        <v>3</v>
      </c>
      <c r="F563" t="s">
        <v>30</v>
      </c>
      <c r="G563" t="s">
        <v>19</v>
      </c>
      <c r="H563" t="str">
        <f t="shared" si="16"/>
        <v>Sep</v>
      </c>
      <c r="I563" t="s">
        <v>40</v>
      </c>
      <c r="J563" t="str">
        <f t="shared" si="17"/>
        <v>2024</v>
      </c>
      <c r="K563">
        <v>112022</v>
      </c>
    </row>
    <row r="564" spans="1:11" x14ac:dyDescent="0.3">
      <c r="A564" s="1">
        <v>45548.733416770963</v>
      </c>
      <c r="B564" t="s">
        <v>20</v>
      </c>
      <c r="C564" t="s">
        <v>16</v>
      </c>
      <c r="D564" t="s">
        <v>9</v>
      </c>
      <c r="E564" t="s">
        <v>17</v>
      </c>
      <c r="F564" t="s">
        <v>22</v>
      </c>
      <c r="G564" t="s">
        <v>15</v>
      </c>
      <c r="H564" t="str">
        <f t="shared" si="16"/>
        <v>Sep</v>
      </c>
      <c r="I564" t="s">
        <v>40</v>
      </c>
      <c r="J564" t="str">
        <f t="shared" si="17"/>
        <v>2024</v>
      </c>
      <c r="K564">
        <v>55040</v>
      </c>
    </row>
    <row r="565" spans="1:11" x14ac:dyDescent="0.3">
      <c r="A565" s="1">
        <v>45549.190237797236</v>
      </c>
      <c r="B565" t="s">
        <v>7</v>
      </c>
      <c r="C565" t="s">
        <v>32</v>
      </c>
      <c r="D565" t="s">
        <v>9</v>
      </c>
      <c r="E565" t="s">
        <v>26</v>
      </c>
      <c r="F565" t="s">
        <v>18</v>
      </c>
      <c r="G565" t="s">
        <v>29</v>
      </c>
      <c r="H565" t="str">
        <f t="shared" si="16"/>
        <v>Sep</v>
      </c>
      <c r="I565" t="s">
        <v>40</v>
      </c>
      <c r="J565" t="str">
        <f t="shared" si="17"/>
        <v>2024</v>
      </c>
      <c r="K565">
        <v>76357</v>
      </c>
    </row>
    <row r="566" spans="1:11" x14ac:dyDescent="0.3">
      <c r="A566" s="1">
        <v>45549.647058823517</v>
      </c>
      <c r="B566" t="s">
        <v>27</v>
      </c>
      <c r="C566" t="s">
        <v>12</v>
      </c>
      <c r="D566" t="s">
        <v>2</v>
      </c>
      <c r="E566" t="s">
        <v>35</v>
      </c>
      <c r="F566" t="s">
        <v>30</v>
      </c>
      <c r="G566" t="s">
        <v>15</v>
      </c>
      <c r="H566" t="str">
        <f t="shared" si="16"/>
        <v>Sep</v>
      </c>
      <c r="I566" t="s">
        <v>40</v>
      </c>
      <c r="J566" t="str">
        <f t="shared" si="17"/>
        <v>2024</v>
      </c>
      <c r="K566">
        <v>79356</v>
      </c>
    </row>
    <row r="567" spans="1:11" x14ac:dyDescent="0.3">
      <c r="A567" s="1">
        <v>45550.103879849798</v>
      </c>
      <c r="B567" t="s">
        <v>20</v>
      </c>
      <c r="C567" t="s">
        <v>1</v>
      </c>
      <c r="D567" t="s">
        <v>9</v>
      </c>
      <c r="E567" t="s">
        <v>34</v>
      </c>
      <c r="F567" t="s">
        <v>25</v>
      </c>
      <c r="G567" t="s">
        <v>15</v>
      </c>
      <c r="H567" t="str">
        <f t="shared" si="16"/>
        <v>Sep</v>
      </c>
      <c r="I567" t="s">
        <v>40</v>
      </c>
      <c r="J567" t="str">
        <f t="shared" si="17"/>
        <v>2024</v>
      </c>
      <c r="K567">
        <v>17211</v>
      </c>
    </row>
    <row r="568" spans="1:11" x14ac:dyDescent="0.3">
      <c r="A568" s="1">
        <v>45550.560700876093</v>
      </c>
      <c r="B568" t="s">
        <v>11</v>
      </c>
      <c r="C568" t="s">
        <v>12</v>
      </c>
      <c r="D568" t="s">
        <v>9</v>
      </c>
      <c r="E568" t="s">
        <v>35</v>
      </c>
      <c r="F568" t="s">
        <v>14</v>
      </c>
      <c r="G568" t="s">
        <v>19</v>
      </c>
      <c r="H568" t="str">
        <f t="shared" si="16"/>
        <v>Sep</v>
      </c>
      <c r="I568" t="s">
        <v>40</v>
      </c>
      <c r="J568" t="str">
        <f t="shared" si="17"/>
        <v>2024</v>
      </c>
      <c r="K568">
        <v>106426</v>
      </c>
    </row>
    <row r="569" spans="1:11" x14ac:dyDescent="0.3">
      <c r="A569" s="1">
        <v>45551.017521902373</v>
      </c>
      <c r="B569" t="s">
        <v>33</v>
      </c>
      <c r="C569" t="s">
        <v>12</v>
      </c>
      <c r="D569" t="s">
        <v>2</v>
      </c>
      <c r="E569" t="s">
        <v>21</v>
      </c>
      <c r="F569" t="s">
        <v>31</v>
      </c>
      <c r="G569" t="s">
        <v>15</v>
      </c>
      <c r="H569" t="str">
        <f t="shared" si="16"/>
        <v>Sep</v>
      </c>
      <c r="I569" t="s">
        <v>40</v>
      </c>
      <c r="J569" t="str">
        <f t="shared" si="17"/>
        <v>2024</v>
      </c>
      <c r="K569">
        <v>6842</v>
      </c>
    </row>
    <row r="570" spans="1:11" x14ac:dyDescent="0.3">
      <c r="A570" s="1">
        <v>45551.474342928661</v>
      </c>
      <c r="B570" t="s">
        <v>37</v>
      </c>
      <c r="C570" t="s">
        <v>7</v>
      </c>
      <c r="D570" t="s">
        <v>9</v>
      </c>
      <c r="E570" t="s">
        <v>3</v>
      </c>
      <c r="F570" t="s">
        <v>22</v>
      </c>
      <c r="G570" t="s">
        <v>36</v>
      </c>
      <c r="H570" t="str">
        <f t="shared" si="16"/>
        <v>Sep</v>
      </c>
      <c r="I570" t="s">
        <v>40</v>
      </c>
      <c r="J570" t="str">
        <f t="shared" si="17"/>
        <v>2024</v>
      </c>
      <c r="K570">
        <v>67852</v>
      </c>
    </row>
    <row r="571" spans="1:11" x14ac:dyDescent="0.3">
      <c r="A571" s="1">
        <v>45551.931163954941</v>
      </c>
      <c r="B571" t="s">
        <v>11</v>
      </c>
      <c r="C571" t="s">
        <v>7</v>
      </c>
      <c r="D571" t="s">
        <v>2</v>
      </c>
      <c r="E571" t="s">
        <v>3</v>
      </c>
      <c r="F571" t="s">
        <v>30</v>
      </c>
      <c r="G571" t="s">
        <v>15</v>
      </c>
      <c r="H571" t="str">
        <f t="shared" si="16"/>
        <v>Sep</v>
      </c>
      <c r="I571" t="s">
        <v>40</v>
      </c>
      <c r="J571" t="str">
        <f t="shared" si="17"/>
        <v>2024</v>
      </c>
      <c r="K571">
        <v>126737</v>
      </c>
    </row>
    <row r="572" spans="1:11" x14ac:dyDescent="0.3">
      <c r="A572" s="1">
        <v>45552.387984981207</v>
      </c>
      <c r="B572" t="s">
        <v>33</v>
      </c>
      <c r="C572" t="s">
        <v>32</v>
      </c>
      <c r="D572" t="s">
        <v>2</v>
      </c>
      <c r="E572" t="s">
        <v>35</v>
      </c>
      <c r="F572" t="s">
        <v>31</v>
      </c>
      <c r="G572" t="s">
        <v>29</v>
      </c>
      <c r="H572" t="str">
        <f t="shared" si="16"/>
        <v>Sep</v>
      </c>
      <c r="I572" t="s">
        <v>40</v>
      </c>
      <c r="J572" t="str">
        <f t="shared" si="17"/>
        <v>2024</v>
      </c>
      <c r="K572">
        <v>46968</v>
      </c>
    </row>
    <row r="573" spans="1:11" x14ac:dyDescent="0.3">
      <c r="A573" s="1">
        <v>45552.844806007502</v>
      </c>
      <c r="B573" t="s">
        <v>7</v>
      </c>
      <c r="C573" t="s">
        <v>12</v>
      </c>
      <c r="D573" t="s">
        <v>2</v>
      </c>
      <c r="E573" t="s">
        <v>38</v>
      </c>
      <c r="F573" t="s">
        <v>22</v>
      </c>
      <c r="G573" t="s">
        <v>29</v>
      </c>
      <c r="H573" t="str">
        <f t="shared" si="16"/>
        <v>Sep</v>
      </c>
      <c r="I573" t="s">
        <v>40</v>
      </c>
      <c r="J573" t="str">
        <f t="shared" si="17"/>
        <v>2024</v>
      </c>
      <c r="K573">
        <v>18508</v>
      </c>
    </row>
    <row r="574" spans="1:11" x14ac:dyDescent="0.3">
      <c r="A574" s="1">
        <v>45553.301627033783</v>
      </c>
      <c r="B574" t="s">
        <v>11</v>
      </c>
      <c r="C574" t="s">
        <v>12</v>
      </c>
      <c r="D574" t="s">
        <v>2</v>
      </c>
      <c r="E574" t="s">
        <v>10</v>
      </c>
      <c r="F574" t="s">
        <v>30</v>
      </c>
      <c r="G574" t="s">
        <v>5</v>
      </c>
      <c r="H574" t="str">
        <f t="shared" si="16"/>
        <v>Sep</v>
      </c>
      <c r="I574" t="s">
        <v>40</v>
      </c>
      <c r="J574" t="str">
        <f t="shared" si="17"/>
        <v>2024</v>
      </c>
      <c r="K574">
        <v>55575</v>
      </c>
    </row>
    <row r="575" spans="1:11" x14ac:dyDescent="0.3">
      <c r="A575" s="1">
        <v>45553.758448060071</v>
      </c>
      <c r="B575" t="s">
        <v>0</v>
      </c>
      <c r="C575" t="s">
        <v>16</v>
      </c>
      <c r="D575" t="s">
        <v>9</v>
      </c>
      <c r="E575" t="s">
        <v>17</v>
      </c>
      <c r="F575" t="s">
        <v>18</v>
      </c>
      <c r="G575" t="s">
        <v>29</v>
      </c>
      <c r="H575" t="str">
        <f t="shared" si="16"/>
        <v>Sep</v>
      </c>
      <c r="I575" t="s">
        <v>40</v>
      </c>
      <c r="J575" t="str">
        <f t="shared" si="17"/>
        <v>2024</v>
      </c>
      <c r="K575">
        <v>67914</v>
      </c>
    </row>
    <row r="576" spans="1:11" x14ac:dyDescent="0.3">
      <c r="A576" s="1">
        <v>45554.215269086351</v>
      </c>
      <c r="B576" t="s">
        <v>37</v>
      </c>
      <c r="C576" t="s">
        <v>7</v>
      </c>
      <c r="D576" t="s">
        <v>2</v>
      </c>
      <c r="E576" t="s">
        <v>3</v>
      </c>
      <c r="F576" t="s">
        <v>25</v>
      </c>
      <c r="G576" t="s">
        <v>15</v>
      </c>
      <c r="H576" t="str">
        <f t="shared" si="16"/>
        <v>Sep</v>
      </c>
      <c r="I576" t="s">
        <v>40</v>
      </c>
      <c r="J576" t="str">
        <f t="shared" si="17"/>
        <v>2024</v>
      </c>
      <c r="K576">
        <v>68055</v>
      </c>
    </row>
    <row r="577" spans="1:11" x14ac:dyDescent="0.3">
      <c r="A577" s="1">
        <v>45554.672090112639</v>
      </c>
      <c r="B577" t="s">
        <v>33</v>
      </c>
      <c r="C577" t="s">
        <v>12</v>
      </c>
      <c r="D577" t="s">
        <v>2</v>
      </c>
      <c r="E577" t="s">
        <v>35</v>
      </c>
      <c r="F577" t="s">
        <v>25</v>
      </c>
      <c r="G577" t="s">
        <v>29</v>
      </c>
      <c r="H577" t="str">
        <f t="shared" si="16"/>
        <v>Sep</v>
      </c>
      <c r="I577" t="s">
        <v>40</v>
      </c>
      <c r="J577" t="str">
        <f t="shared" si="17"/>
        <v>2024</v>
      </c>
      <c r="K577">
        <v>88697</v>
      </c>
    </row>
    <row r="578" spans="1:11" x14ac:dyDescent="0.3">
      <c r="A578" s="1">
        <v>45555.128911138927</v>
      </c>
      <c r="B578" t="s">
        <v>33</v>
      </c>
      <c r="C578" t="s">
        <v>23</v>
      </c>
      <c r="D578" t="s">
        <v>9</v>
      </c>
      <c r="E578" t="s">
        <v>35</v>
      </c>
      <c r="F578" t="s">
        <v>28</v>
      </c>
      <c r="G578" t="s">
        <v>19</v>
      </c>
      <c r="H578" t="str">
        <f t="shared" si="16"/>
        <v>Sep</v>
      </c>
      <c r="I578" t="s">
        <v>40</v>
      </c>
      <c r="J578" t="str">
        <f t="shared" si="17"/>
        <v>2024</v>
      </c>
      <c r="K578">
        <v>107239</v>
      </c>
    </row>
    <row r="579" spans="1:11" x14ac:dyDescent="0.3">
      <c r="A579" s="1">
        <v>45555.5857321652</v>
      </c>
      <c r="B579" t="s">
        <v>33</v>
      </c>
      <c r="C579" t="s">
        <v>32</v>
      </c>
      <c r="D579" t="s">
        <v>9</v>
      </c>
      <c r="E579" t="s">
        <v>10</v>
      </c>
      <c r="F579" t="s">
        <v>30</v>
      </c>
      <c r="G579" t="s">
        <v>29</v>
      </c>
      <c r="H579" t="str">
        <f t="shared" ref="H579:H642" si="18">TEXT(A579,"mmm")</f>
        <v>Sep</v>
      </c>
      <c r="I579" t="s">
        <v>40</v>
      </c>
      <c r="J579" t="str">
        <f t="shared" ref="J579:J642" si="19">TEXT(A579,"yyyy")</f>
        <v>2024</v>
      </c>
      <c r="K579">
        <v>124106</v>
      </c>
    </row>
    <row r="580" spans="1:11" x14ac:dyDescent="0.3">
      <c r="A580" s="1">
        <v>45556.042553191481</v>
      </c>
      <c r="B580" t="s">
        <v>7</v>
      </c>
      <c r="C580" t="s">
        <v>23</v>
      </c>
      <c r="D580" t="s">
        <v>24</v>
      </c>
      <c r="E580" t="s">
        <v>10</v>
      </c>
      <c r="F580" t="s">
        <v>22</v>
      </c>
      <c r="G580" t="s">
        <v>36</v>
      </c>
      <c r="H580" t="str">
        <f t="shared" si="18"/>
        <v>Sep</v>
      </c>
      <c r="I580" t="s">
        <v>40</v>
      </c>
      <c r="J580" t="str">
        <f t="shared" si="19"/>
        <v>2024</v>
      </c>
      <c r="K580">
        <v>6355</v>
      </c>
    </row>
    <row r="581" spans="1:11" x14ac:dyDescent="0.3">
      <c r="A581" s="1">
        <v>45556.499374217768</v>
      </c>
      <c r="B581" t="s">
        <v>11</v>
      </c>
      <c r="C581" t="s">
        <v>23</v>
      </c>
      <c r="D581" t="s">
        <v>9</v>
      </c>
      <c r="E581" t="s">
        <v>13</v>
      </c>
      <c r="F581" t="s">
        <v>25</v>
      </c>
      <c r="G581" t="s">
        <v>19</v>
      </c>
      <c r="H581" t="str">
        <f t="shared" si="18"/>
        <v>Sep</v>
      </c>
      <c r="I581" t="s">
        <v>40</v>
      </c>
      <c r="J581" t="str">
        <f t="shared" si="19"/>
        <v>2024</v>
      </c>
      <c r="K581">
        <v>55120</v>
      </c>
    </row>
    <row r="582" spans="1:11" x14ac:dyDescent="0.3">
      <c r="A582" s="1">
        <v>45556.956195244049</v>
      </c>
      <c r="B582" t="s">
        <v>7</v>
      </c>
      <c r="C582" t="s">
        <v>1</v>
      </c>
      <c r="D582" t="s">
        <v>9</v>
      </c>
      <c r="E582" t="s">
        <v>13</v>
      </c>
      <c r="F582" t="s">
        <v>14</v>
      </c>
      <c r="G582" t="s">
        <v>5</v>
      </c>
      <c r="H582" t="str">
        <f t="shared" si="18"/>
        <v>Sep</v>
      </c>
      <c r="I582" t="s">
        <v>40</v>
      </c>
      <c r="J582" t="str">
        <f t="shared" si="19"/>
        <v>2024</v>
      </c>
      <c r="K582">
        <v>39342</v>
      </c>
    </row>
    <row r="583" spans="1:11" x14ac:dyDescent="0.3">
      <c r="A583" s="1">
        <v>45557.413016270337</v>
      </c>
      <c r="B583" t="s">
        <v>27</v>
      </c>
      <c r="C583" t="s">
        <v>1</v>
      </c>
      <c r="D583" t="s">
        <v>24</v>
      </c>
      <c r="E583" t="s">
        <v>38</v>
      </c>
      <c r="F583" t="s">
        <v>25</v>
      </c>
      <c r="G583" t="s">
        <v>36</v>
      </c>
      <c r="H583" t="str">
        <f t="shared" si="18"/>
        <v>Sep</v>
      </c>
      <c r="I583" t="s">
        <v>40</v>
      </c>
      <c r="J583" t="str">
        <f t="shared" si="19"/>
        <v>2024</v>
      </c>
      <c r="K583">
        <v>3257</v>
      </c>
    </row>
    <row r="584" spans="1:11" x14ac:dyDescent="0.3">
      <c r="A584" s="1">
        <v>45557.869837296617</v>
      </c>
      <c r="B584" t="s">
        <v>27</v>
      </c>
      <c r="C584" t="s">
        <v>32</v>
      </c>
      <c r="D584" t="s">
        <v>9</v>
      </c>
      <c r="E584" t="s">
        <v>38</v>
      </c>
      <c r="F584" t="s">
        <v>4</v>
      </c>
      <c r="G584" t="s">
        <v>15</v>
      </c>
      <c r="H584" t="str">
        <f t="shared" si="18"/>
        <v>Sep</v>
      </c>
      <c r="I584" t="s">
        <v>40</v>
      </c>
      <c r="J584" t="str">
        <f t="shared" si="19"/>
        <v>2024</v>
      </c>
      <c r="K584">
        <v>28364</v>
      </c>
    </row>
    <row r="585" spans="1:11" x14ac:dyDescent="0.3">
      <c r="A585" s="1">
        <v>45558.326658322891</v>
      </c>
      <c r="B585" t="s">
        <v>11</v>
      </c>
      <c r="C585" t="s">
        <v>23</v>
      </c>
      <c r="D585" t="s">
        <v>9</v>
      </c>
      <c r="E585" t="s">
        <v>21</v>
      </c>
      <c r="F585" t="s">
        <v>4</v>
      </c>
      <c r="G585" t="s">
        <v>15</v>
      </c>
      <c r="H585" t="str">
        <f t="shared" si="18"/>
        <v>Sep</v>
      </c>
      <c r="I585" t="s">
        <v>40</v>
      </c>
      <c r="J585" t="str">
        <f t="shared" si="19"/>
        <v>2024</v>
      </c>
      <c r="K585">
        <v>112715</v>
      </c>
    </row>
    <row r="586" spans="1:11" x14ac:dyDescent="0.3">
      <c r="A586" s="1">
        <v>45558.783479349178</v>
      </c>
      <c r="B586" t="s">
        <v>0</v>
      </c>
      <c r="C586" t="s">
        <v>12</v>
      </c>
      <c r="D586" t="s">
        <v>9</v>
      </c>
      <c r="E586" t="s">
        <v>38</v>
      </c>
      <c r="F586" t="s">
        <v>25</v>
      </c>
      <c r="G586" t="s">
        <v>15</v>
      </c>
      <c r="H586" t="str">
        <f t="shared" si="18"/>
        <v>Sep</v>
      </c>
      <c r="I586" t="s">
        <v>40</v>
      </c>
      <c r="J586" t="str">
        <f t="shared" si="19"/>
        <v>2024</v>
      </c>
      <c r="K586">
        <v>27654</v>
      </c>
    </row>
    <row r="587" spans="1:11" x14ac:dyDescent="0.3">
      <c r="A587" s="1">
        <v>45559.240300375473</v>
      </c>
      <c r="B587" t="s">
        <v>7</v>
      </c>
      <c r="C587" t="s">
        <v>7</v>
      </c>
      <c r="D587" t="s">
        <v>9</v>
      </c>
      <c r="E587" t="s">
        <v>26</v>
      </c>
      <c r="F587" t="s">
        <v>30</v>
      </c>
      <c r="G587" t="s">
        <v>36</v>
      </c>
      <c r="H587" t="str">
        <f t="shared" si="18"/>
        <v>Sep</v>
      </c>
      <c r="I587" t="s">
        <v>40</v>
      </c>
      <c r="J587" t="str">
        <f t="shared" si="19"/>
        <v>2024</v>
      </c>
      <c r="K587">
        <v>82423</v>
      </c>
    </row>
    <row r="588" spans="1:11" x14ac:dyDescent="0.3">
      <c r="A588" s="1">
        <v>45559.697121401747</v>
      </c>
      <c r="B588" t="s">
        <v>37</v>
      </c>
      <c r="C588" t="s">
        <v>32</v>
      </c>
      <c r="D588" t="s">
        <v>24</v>
      </c>
      <c r="E588" t="s">
        <v>10</v>
      </c>
      <c r="F588" t="s">
        <v>28</v>
      </c>
      <c r="G588" t="s">
        <v>36</v>
      </c>
      <c r="H588" t="str">
        <f t="shared" si="18"/>
        <v>Sep</v>
      </c>
      <c r="I588" t="s">
        <v>40</v>
      </c>
      <c r="J588" t="str">
        <f t="shared" si="19"/>
        <v>2024</v>
      </c>
      <c r="K588">
        <v>30320</v>
      </c>
    </row>
    <row r="589" spans="1:11" x14ac:dyDescent="0.3">
      <c r="A589" s="1">
        <v>45560.153942428027</v>
      </c>
      <c r="B589" t="s">
        <v>33</v>
      </c>
      <c r="C589" t="s">
        <v>16</v>
      </c>
      <c r="D589" t="s">
        <v>9</v>
      </c>
      <c r="E589" t="s">
        <v>26</v>
      </c>
      <c r="F589" t="s">
        <v>25</v>
      </c>
      <c r="G589" t="s">
        <v>36</v>
      </c>
      <c r="H589" t="str">
        <f t="shared" si="18"/>
        <v>Sep</v>
      </c>
      <c r="I589" t="s">
        <v>40</v>
      </c>
      <c r="J589" t="str">
        <f t="shared" si="19"/>
        <v>2024</v>
      </c>
      <c r="K589">
        <v>21808</v>
      </c>
    </row>
    <row r="590" spans="1:11" x14ac:dyDescent="0.3">
      <c r="A590" s="1">
        <v>45560.610763454322</v>
      </c>
      <c r="B590" t="s">
        <v>33</v>
      </c>
      <c r="C590" t="s">
        <v>23</v>
      </c>
      <c r="D590" t="s">
        <v>9</v>
      </c>
      <c r="E590" t="s">
        <v>17</v>
      </c>
      <c r="F590" t="s">
        <v>18</v>
      </c>
      <c r="G590" t="s">
        <v>19</v>
      </c>
      <c r="H590" t="str">
        <f t="shared" si="18"/>
        <v>Sep</v>
      </c>
      <c r="I590" t="s">
        <v>40</v>
      </c>
      <c r="J590" t="str">
        <f t="shared" si="19"/>
        <v>2024</v>
      </c>
      <c r="K590">
        <v>53389</v>
      </c>
    </row>
    <row r="591" spans="1:11" x14ac:dyDescent="0.3">
      <c r="A591" s="1">
        <v>45561.067584480588</v>
      </c>
      <c r="B591" t="s">
        <v>11</v>
      </c>
      <c r="C591" t="s">
        <v>32</v>
      </c>
      <c r="D591" t="s">
        <v>24</v>
      </c>
      <c r="E591" t="s">
        <v>35</v>
      </c>
      <c r="F591" t="s">
        <v>31</v>
      </c>
      <c r="G591" t="s">
        <v>19</v>
      </c>
      <c r="H591" t="str">
        <f t="shared" si="18"/>
        <v>Sep</v>
      </c>
      <c r="I591" t="s">
        <v>40</v>
      </c>
      <c r="J591" t="str">
        <f t="shared" si="19"/>
        <v>2024</v>
      </c>
      <c r="K591">
        <v>119581</v>
      </c>
    </row>
    <row r="592" spans="1:11" x14ac:dyDescent="0.3">
      <c r="A592" s="1">
        <v>45561.524405506883</v>
      </c>
      <c r="B592" t="s">
        <v>0</v>
      </c>
      <c r="C592" t="s">
        <v>8</v>
      </c>
      <c r="D592" t="s">
        <v>2</v>
      </c>
      <c r="E592" t="s">
        <v>38</v>
      </c>
      <c r="F592" t="s">
        <v>22</v>
      </c>
      <c r="G592" t="s">
        <v>15</v>
      </c>
      <c r="H592" t="str">
        <f t="shared" si="18"/>
        <v>Sep</v>
      </c>
      <c r="I592" t="s">
        <v>40</v>
      </c>
      <c r="J592" t="str">
        <f t="shared" si="19"/>
        <v>2024</v>
      </c>
      <c r="K592">
        <v>128927</v>
      </c>
    </row>
    <row r="593" spans="1:11" x14ac:dyDescent="0.3">
      <c r="A593" s="1">
        <v>45561.981226533157</v>
      </c>
      <c r="B593" t="s">
        <v>27</v>
      </c>
      <c r="C593" t="s">
        <v>8</v>
      </c>
      <c r="D593" t="s">
        <v>24</v>
      </c>
      <c r="E593" t="s">
        <v>35</v>
      </c>
      <c r="F593" t="s">
        <v>28</v>
      </c>
      <c r="G593" t="s">
        <v>29</v>
      </c>
      <c r="H593" t="str">
        <f t="shared" si="18"/>
        <v>Sep</v>
      </c>
      <c r="I593" t="s">
        <v>40</v>
      </c>
      <c r="J593" t="str">
        <f t="shared" si="19"/>
        <v>2024</v>
      </c>
      <c r="K593">
        <v>35773</v>
      </c>
    </row>
    <row r="594" spans="1:11" x14ac:dyDescent="0.3">
      <c r="A594" s="1">
        <v>45562.438047559437</v>
      </c>
      <c r="B594" t="s">
        <v>27</v>
      </c>
      <c r="C594" t="s">
        <v>1</v>
      </c>
      <c r="D594" t="s">
        <v>2</v>
      </c>
      <c r="E594" t="s">
        <v>3</v>
      </c>
      <c r="F594" t="s">
        <v>18</v>
      </c>
      <c r="G594" t="s">
        <v>15</v>
      </c>
      <c r="H594" t="str">
        <f t="shared" si="18"/>
        <v>Sep</v>
      </c>
      <c r="I594" t="s">
        <v>40</v>
      </c>
      <c r="J594" t="str">
        <f t="shared" si="19"/>
        <v>2024</v>
      </c>
      <c r="K594">
        <v>77396</v>
      </c>
    </row>
    <row r="595" spans="1:11" x14ac:dyDescent="0.3">
      <c r="A595" s="1">
        <v>45562.894868585732</v>
      </c>
      <c r="B595" t="s">
        <v>33</v>
      </c>
      <c r="C595" t="s">
        <v>7</v>
      </c>
      <c r="D595" t="s">
        <v>24</v>
      </c>
      <c r="E595" t="s">
        <v>21</v>
      </c>
      <c r="F595" t="s">
        <v>28</v>
      </c>
      <c r="G595" t="s">
        <v>5</v>
      </c>
      <c r="H595" t="str">
        <f t="shared" si="18"/>
        <v>Sep</v>
      </c>
      <c r="I595" t="s">
        <v>40</v>
      </c>
      <c r="J595" t="str">
        <f t="shared" si="19"/>
        <v>2024</v>
      </c>
      <c r="K595">
        <v>108692</v>
      </c>
    </row>
    <row r="596" spans="1:11" x14ac:dyDescent="0.3">
      <c r="A596" s="1">
        <v>45563.351689612013</v>
      </c>
      <c r="B596" t="s">
        <v>11</v>
      </c>
      <c r="C596" t="s">
        <v>12</v>
      </c>
      <c r="D596" t="s">
        <v>24</v>
      </c>
      <c r="E596" t="s">
        <v>3</v>
      </c>
      <c r="F596" t="s">
        <v>18</v>
      </c>
      <c r="G596" t="s">
        <v>19</v>
      </c>
      <c r="H596" t="str">
        <f t="shared" si="18"/>
        <v>Sep</v>
      </c>
      <c r="I596" t="s">
        <v>40</v>
      </c>
      <c r="J596" t="str">
        <f t="shared" si="19"/>
        <v>2024</v>
      </c>
      <c r="K596">
        <v>58505</v>
      </c>
    </row>
    <row r="597" spans="1:11" x14ac:dyDescent="0.3">
      <c r="A597" s="1">
        <v>45563.808510638293</v>
      </c>
      <c r="B597" t="s">
        <v>7</v>
      </c>
      <c r="C597" t="s">
        <v>7</v>
      </c>
      <c r="D597" t="s">
        <v>9</v>
      </c>
      <c r="E597" t="s">
        <v>21</v>
      </c>
      <c r="F597" t="s">
        <v>22</v>
      </c>
      <c r="G597" t="s">
        <v>36</v>
      </c>
      <c r="H597" t="str">
        <f t="shared" si="18"/>
        <v>Sep</v>
      </c>
      <c r="I597" t="s">
        <v>40</v>
      </c>
      <c r="J597" t="str">
        <f t="shared" si="19"/>
        <v>2024</v>
      </c>
      <c r="K597">
        <v>86896</v>
      </c>
    </row>
    <row r="598" spans="1:11" x14ac:dyDescent="0.3">
      <c r="A598" s="1">
        <v>45564.265331664566</v>
      </c>
      <c r="B598" t="s">
        <v>27</v>
      </c>
      <c r="C598" t="s">
        <v>7</v>
      </c>
      <c r="D598" t="s">
        <v>2</v>
      </c>
      <c r="E598" t="s">
        <v>13</v>
      </c>
      <c r="F598" t="s">
        <v>22</v>
      </c>
      <c r="G598" t="s">
        <v>19</v>
      </c>
      <c r="H598" t="str">
        <f t="shared" si="18"/>
        <v>Sep</v>
      </c>
      <c r="I598" t="s">
        <v>40</v>
      </c>
      <c r="J598" t="str">
        <f t="shared" si="19"/>
        <v>2024</v>
      </c>
      <c r="K598">
        <v>19135</v>
      </c>
    </row>
    <row r="599" spans="1:11" x14ac:dyDescent="0.3">
      <c r="A599" s="1">
        <v>45564.722152690847</v>
      </c>
      <c r="B599" t="s">
        <v>7</v>
      </c>
      <c r="C599" t="s">
        <v>7</v>
      </c>
      <c r="D599" t="s">
        <v>9</v>
      </c>
      <c r="E599" t="s">
        <v>35</v>
      </c>
      <c r="F599" t="s">
        <v>4</v>
      </c>
      <c r="G599" t="s">
        <v>36</v>
      </c>
      <c r="H599" t="str">
        <f t="shared" si="18"/>
        <v>Sep</v>
      </c>
      <c r="I599" t="s">
        <v>40</v>
      </c>
      <c r="J599" t="str">
        <f t="shared" si="19"/>
        <v>2024</v>
      </c>
      <c r="K599">
        <v>91887</v>
      </c>
    </row>
    <row r="600" spans="1:11" x14ac:dyDescent="0.3">
      <c r="A600" s="1">
        <v>45565.178973717142</v>
      </c>
      <c r="B600" t="s">
        <v>0</v>
      </c>
      <c r="C600" t="s">
        <v>7</v>
      </c>
      <c r="D600" t="s">
        <v>2</v>
      </c>
      <c r="E600" t="s">
        <v>21</v>
      </c>
      <c r="F600" t="s">
        <v>30</v>
      </c>
      <c r="G600" t="s">
        <v>5</v>
      </c>
      <c r="H600" t="str">
        <f t="shared" si="18"/>
        <v>Sep</v>
      </c>
      <c r="I600" t="s">
        <v>40</v>
      </c>
      <c r="J600" t="str">
        <f t="shared" si="19"/>
        <v>2024</v>
      </c>
      <c r="K600">
        <v>123118</v>
      </c>
    </row>
    <row r="601" spans="1:11" x14ac:dyDescent="0.3">
      <c r="A601" s="1">
        <v>45565.635794743423</v>
      </c>
      <c r="B601" t="s">
        <v>27</v>
      </c>
      <c r="C601" t="s">
        <v>16</v>
      </c>
      <c r="D601" t="s">
        <v>24</v>
      </c>
      <c r="E601" t="s">
        <v>34</v>
      </c>
      <c r="F601" t="s">
        <v>18</v>
      </c>
      <c r="G601" t="s">
        <v>5</v>
      </c>
      <c r="H601" t="str">
        <f t="shared" si="18"/>
        <v>Sep</v>
      </c>
      <c r="I601" t="s">
        <v>40</v>
      </c>
      <c r="J601" t="str">
        <f t="shared" si="19"/>
        <v>2024</v>
      </c>
      <c r="K601">
        <v>48377</v>
      </c>
    </row>
    <row r="602" spans="1:11" x14ac:dyDescent="0.3">
      <c r="A602" s="1">
        <v>45566.09261576971</v>
      </c>
      <c r="B602" t="s">
        <v>27</v>
      </c>
      <c r="C602" t="s">
        <v>16</v>
      </c>
      <c r="D602" t="s">
        <v>24</v>
      </c>
      <c r="E602" t="s">
        <v>26</v>
      </c>
      <c r="F602" t="s">
        <v>31</v>
      </c>
      <c r="G602" t="s">
        <v>19</v>
      </c>
      <c r="H602" t="str">
        <f t="shared" si="18"/>
        <v>Oct</v>
      </c>
      <c r="I602" t="s">
        <v>41</v>
      </c>
      <c r="J602" t="str">
        <f t="shared" si="19"/>
        <v>2024</v>
      </c>
      <c r="K602">
        <v>63491</v>
      </c>
    </row>
    <row r="603" spans="1:11" x14ac:dyDescent="0.3">
      <c r="A603" s="1">
        <v>45566.549436795976</v>
      </c>
      <c r="B603" t="s">
        <v>20</v>
      </c>
      <c r="C603" t="s">
        <v>1</v>
      </c>
      <c r="D603" t="s">
        <v>2</v>
      </c>
      <c r="E603" t="s">
        <v>21</v>
      </c>
      <c r="F603" t="s">
        <v>4</v>
      </c>
      <c r="G603" t="s">
        <v>36</v>
      </c>
      <c r="H603" t="str">
        <f t="shared" si="18"/>
        <v>Oct</v>
      </c>
      <c r="I603" t="s">
        <v>41</v>
      </c>
      <c r="J603" t="str">
        <f t="shared" si="19"/>
        <v>2024</v>
      </c>
      <c r="K603">
        <v>59283</v>
      </c>
    </row>
    <row r="604" spans="1:11" x14ac:dyDescent="0.3">
      <c r="A604" s="1">
        <v>45567.006257822271</v>
      </c>
      <c r="B604" t="s">
        <v>27</v>
      </c>
      <c r="C604" t="s">
        <v>32</v>
      </c>
      <c r="D604" t="s">
        <v>9</v>
      </c>
      <c r="E604" t="s">
        <v>21</v>
      </c>
      <c r="F604" t="s">
        <v>18</v>
      </c>
      <c r="G604" t="s">
        <v>5</v>
      </c>
      <c r="H604" t="str">
        <f t="shared" si="18"/>
        <v>Oct</v>
      </c>
      <c r="I604" t="s">
        <v>41</v>
      </c>
      <c r="J604" t="str">
        <f t="shared" si="19"/>
        <v>2024</v>
      </c>
      <c r="K604">
        <v>17923</v>
      </c>
    </row>
    <row r="605" spans="1:11" x14ac:dyDescent="0.3">
      <c r="A605" s="1">
        <v>45567.463078848552</v>
      </c>
      <c r="B605" t="s">
        <v>37</v>
      </c>
      <c r="C605" t="s">
        <v>8</v>
      </c>
      <c r="D605" t="s">
        <v>9</v>
      </c>
      <c r="E605" t="s">
        <v>26</v>
      </c>
      <c r="F605" t="s">
        <v>4</v>
      </c>
      <c r="G605" t="s">
        <v>15</v>
      </c>
      <c r="H605" t="str">
        <f t="shared" si="18"/>
        <v>Oct</v>
      </c>
      <c r="I605" t="s">
        <v>41</v>
      </c>
      <c r="J605" t="str">
        <f t="shared" si="19"/>
        <v>2024</v>
      </c>
      <c r="K605">
        <v>48591</v>
      </c>
    </row>
    <row r="606" spans="1:11" x14ac:dyDescent="0.3">
      <c r="A606" s="1">
        <v>45567.91989987484</v>
      </c>
      <c r="B606" t="s">
        <v>11</v>
      </c>
      <c r="C606" t="s">
        <v>7</v>
      </c>
      <c r="D606" t="s">
        <v>9</v>
      </c>
      <c r="E606" t="s">
        <v>35</v>
      </c>
      <c r="F606" t="s">
        <v>22</v>
      </c>
      <c r="G606" t="s">
        <v>15</v>
      </c>
      <c r="H606" t="str">
        <f t="shared" si="18"/>
        <v>Oct</v>
      </c>
      <c r="I606" t="s">
        <v>41</v>
      </c>
      <c r="J606" t="str">
        <f t="shared" si="19"/>
        <v>2024</v>
      </c>
      <c r="K606">
        <v>63261</v>
      </c>
    </row>
    <row r="607" spans="1:11" x14ac:dyDescent="0.3">
      <c r="A607" s="1">
        <v>45568.37672090112</v>
      </c>
      <c r="B607" t="s">
        <v>11</v>
      </c>
      <c r="C607" t="s">
        <v>1</v>
      </c>
      <c r="D607" t="s">
        <v>9</v>
      </c>
      <c r="E607" t="s">
        <v>35</v>
      </c>
      <c r="F607" t="s">
        <v>28</v>
      </c>
      <c r="G607" t="s">
        <v>36</v>
      </c>
      <c r="H607" t="str">
        <f t="shared" si="18"/>
        <v>Oct</v>
      </c>
      <c r="I607" t="s">
        <v>41</v>
      </c>
      <c r="J607" t="str">
        <f t="shared" si="19"/>
        <v>2024</v>
      </c>
      <c r="K607">
        <v>55336</v>
      </c>
    </row>
    <row r="608" spans="1:11" x14ac:dyDescent="0.3">
      <c r="A608" s="1">
        <v>45568.833541927408</v>
      </c>
      <c r="B608" t="s">
        <v>7</v>
      </c>
      <c r="C608" t="s">
        <v>32</v>
      </c>
      <c r="D608" t="s">
        <v>24</v>
      </c>
      <c r="E608" t="s">
        <v>26</v>
      </c>
      <c r="F608" t="s">
        <v>14</v>
      </c>
      <c r="G608" t="s">
        <v>19</v>
      </c>
      <c r="H608" t="str">
        <f t="shared" si="18"/>
        <v>Oct</v>
      </c>
      <c r="I608" t="s">
        <v>41</v>
      </c>
      <c r="J608" t="str">
        <f t="shared" si="19"/>
        <v>2024</v>
      </c>
      <c r="K608">
        <v>75083</v>
      </c>
    </row>
    <row r="609" spans="1:11" x14ac:dyDescent="0.3">
      <c r="A609" s="1">
        <v>45569.290362953681</v>
      </c>
      <c r="B609" t="s">
        <v>0</v>
      </c>
      <c r="C609" t="s">
        <v>8</v>
      </c>
      <c r="D609" t="s">
        <v>24</v>
      </c>
      <c r="E609" t="s">
        <v>3</v>
      </c>
      <c r="F609" t="s">
        <v>4</v>
      </c>
      <c r="G609" t="s">
        <v>5</v>
      </c>
      <c r="H609" t="str">
        <f t="shared" si="18"/>
        <v>Oct</v>
      </c>
      <c r="I609" t="s">
        <v>41</v>
      </c>
      <c r="J609" t="str">
        <f t="shared" si="19"/>
        <v>2024</v>
      </c>
      <c r="K609">
        <v>61948</v>
      </c>
    </row>
    <row r="610" spans="1:11" x14ac:dyDescent="0.3">
      <c r="A610" s="1">
        <v>45569.747183979962</v>
      </c>
      <c r="B610" t="s">
        <v>27</v>
      </c>
      <c r="C610" t="s">
        <v>23</v>
      </c>
      <c r="D610" t="s">
        <v>24</v>
      </c>
      <c r="E610" t="s">
        <v>34</v>
      </c>
      <c r="F610" t="s">
        <v>18</v>
      </c>
      <c r="G610" t="s">
        <v>19</v>
      </c>
      <c r="H610" t="str">
        <f t="shared" si="18"/>
        <v>Oct</v>
      </c>
      <c r="I610" t="s">
        <v>41</v>
      </c>
      <c r="J610" t="str">
        <f t="shared" si="19"/>
        <v>2024</v>
      </c>
      <c r="K610">
        <v>27672</v>
      </c>
    </row>
    <row r="611" spans="1:11" x14ac:dyDescent="0.3">
      <c r="A611" s="1">
        <v>45570.20400500625</v>
      </c>
      <c r="B611" t="s">
        <v>37</v>
      </c>
      <c r="C611" t="s">
        <v>12</v>
      </c>
      <c r="D611" t="s">
        <v>24</v>
      </c>
      <c r="E611" t="s">
        <v>17</v>
      </c>
      <c r="F611" t="s">
        <v>18</v>
      </c>
      <c r="G611" t="s">
        <v>15</v>
      </c>
      <c r="H611" t="str">
        <f t="shared" si="18"/>
        <v>Oct</v>
      </c>
      <c r="I611" t="s">
        <v>41</v>
      </c>
      <c r="J611" t="str">
        <f t="shared" si="19"/>
        <v>2024</v>
      </c>
      <c r="K611">
        <v>5213</v>
      </c>
    </row>
    <row r="612" spans="1:11" x14ac:dyDescent="0.3">
      <c r="A612" s="1">
        <v>45570.660826032537</v>
      </c>
      <c r="B612" t="s">
        <v>7</v>
      </c>
      <c r="C612" t="s">
        <v>16</v>
      </c>
      <c r="D612" t="s">
        <v>24</v>
      </c>
      <c r="E612" t="s">
        <v>34</v>
      </c>
      <c r="F612" t="s">
        <v>14</v>
      </c>
      <c r="G612" t="s">
        <v>5</v>
      </c>
      <c r="H612" t="str">
        <f t="shared" si="18"/>
        <v>Oct</v>
      </c>
      <c r="I612" t="s">
        <v>41</v>
      </c>
      <c r="J612" t="str">
        <f t="shared" si="19"/>
        <v>2024</v>
      </c>
      <c r="K612">
        <v>142365</v>
      </c>
    </row>
    <row r="613" spans="1:11" x14ac:dyDescent="0.3">
      <c r="A613" s="1">
        <v>45571.117647058818</v>
      </c>
      <c r="B613" t="s">
        <v>20</v>
      </c>
      <c r="C613" t="s">
        <v>23</v>
      </c>
      <c r="D613" t="s">
        <v>9</v>
      </c>
      <c r="E613" t="s">
        <v>35</v>
      </c>
      <c r="F613" t="s">
        <v>30</v>
      </c>
      <c r="G613" t="s">
        <v>19</v>
      </c>
      <c r="H613" t="str">
        <f t="shared" si="18"/>
        <v>Oct</v>
      </c>
      <c r="I613" t="s">
        <v>41</v>
      </c>
      <c r="J613" t="str">
        <f t="shared" si="19"/>
        <v>2024</v>
      </c>
      <c r="K613">
        <v>63507</v>
      </c>
    </row>
    <row r="614" spans="1:11" x14ac:dyDescent="0.3">
      <c r="A614" s="1">
        <v>45571.574468085113</v>
      </c>
      <c r="B614" t="s">
        <v>7</v>
      </c>
      <c r="C614" t="s">
        <v>8</v>
      </c>
      <c r="D614" t="s">
        <v>9</v>
      </c>
      <c r="E614" t="s">
        <v>13</v>
      </c>
      <c r="F614" t="s">
        <v>31</v>
      </c>
      <c r="G614" t="s">
        <v>29</v>
      </c>
      <c r="H614" t="str">
        <f t="shared" si="18"/>
        <v>Oct</v>
      </c>
      <c r="I614" t="s">
        <v>41</v>
      </c>
      <c r="J614" t="str">
        <f t="shared" si="19"/>
        <v>2024</v>
      </c>
      <c r="K614">
        <v>58134</v>
      </c>
    </row>
    <row r="615" spans="1:11" x14ac:dyDescent="0.3">
      <c r="A615" s="1">
        <v>45572.031289111394</v>
      </c>
      <c r="B615" t="s">
        <v>7</v>
      </c>
      <c r="C615" t="s">
        <v>23</v>
      </c>
      <c r="D615" t="s">
        <v>9</v>
      </c>
      <c r="E615" t="s">
        <v>38</v>
      </c>
      <c r="F615" t="s">
        <v>22</v>
      </c>
      <c r="G615" t="s">
        <v>36</v>
      </c>
      <c r="H615" t="str">
        <f t="shared" si="18"/>
        <v>Oct</v>
      </c>
      <c r="I615" t="s">
        <v>41</v>
      </c>
      <c r="J615" t="str">
        <f t="shared" si="19"/>
        <v>2024</v>
      </c>
      <c r="K615">
        <v>134172</v>
      </c>
    </row>
    <row r="616" spans="1:11" x14ac:dyDescent="0.3">
      <c r="A616" s="1">
        <v>45572.48811013766</v>
      </c>
      <c r="B616" t="s">
        <v>27</v>
      </c>
      <c r="C616" t="s">
        <v>12</v>
      </c>
      <c r="D616" t="s">
        <v>9</v>
      </c>
      <c r="E616" t="s">
        <v>21</v>
      </c>
      <c r="F616" t="s">
        <v>18</v>
      </c>
      <c r="G616" t="s">
        <v>36</v>
      </c>
      <c r="H616" t="str">
        <f t="shared" si="18"/>
        <v>Oct</v>
      </c>
      <c r="I616" t="s">
        <v>41</v>
      </c>
      <c r="J616" t="str">
        <f t="shared" si="19"/>
        <v>2024</v>
      </c>
      <c r="K616">
        <v>29172</v>
      </c>
    </row>
    <row r="617" spans="1:11" x14ac:dyDescent="0.3">
      <c r="A617" s="1">
        <v>45572.944931163947</v>
      </c>
      <c r="B617" t="s">
        <v>20</v>
      </c>
      <c r="C617" t="s">
        <v>1</v>
      </c>
      <c r="D617" t="s">
        <v>24</v>
      </c>
      <c r="E617" t="s">
        <v>26</v>
      </c>
      <c r="F617" t="s">
        <v>25</v>
      </c>
      <c r="G617" t="s">
        <v>29</v>
      </c>
      <c r="H617" t="str">
        <f t="shared" si="18"/>
        <v>Oct</v>
      </c>
      <c r="I617" t="s">
        <v>41</v>
      </c>
      <c r="J617" t="str">
        <f t="shared" si="19"/>
        <v>2024</v>
      </c>
      <c r="K617">
        <v>21132</v>
      </c>
    </row>
    <row r="618" spans="1:11" x14ac:dyDescent="0.3">
      <c r="A618" s="1">
        <v>45573.401752190228</v>
      </c>
      <c r="B618" t="s">
        <v>7</v>
      </c>
      <c r="C618" t="s">
        <v>8</v>
      </c>
      <c r="D618" t="s">
        <v>24</v>
      </c>
      <c r="E618" t="s">
        <v>26</v>
      </c>
      <c r="F618" t="s">
        <v>28</v>
      </c>
      <c r="G618" t="s">
        <v>15</v>
      </c>
      <c r="H618" t="str">
        <f t="shared" si="18"/>
        <v>Oct</v>
      </c>
      <c r="I618" t="s">
        <v>41</v>
      </c>
      <c r="J618" t="str">
        <f t="shared" si="19"/>
        <v>2024</v>
      </c>
      <c r="K618">
        <v>19199</v>
      </c>
    </row>
    <row r="619" spans="1:11" x14ac:dyDescent="0.3">
      <c r="A619" s="1">
        <v>45573.858573216523</v>
      </c>
      <c r="B619" t="s">
        <v>37</v>
      </c>
      <c r="C619" t="s">
        <v>23</v>
      </c>
      <c r="D619" t="s">
        <v>24</v>
      </c>
      <c r="E619" t="s">
        <v>21</v>
      </c>
      <c r="F619" t="s">
        <v>4</v>
      </c>
      <c r="G619" t="s">
        <v>5</v>
      </c>
      <c r="H619" t="str">
        <f t="shared" si="18"/>
        <v>Oct</v>
      </c>
      <c r="I619" t="s">
        <v>41</v>
      </c>
      <c r="J619" t="str">
        <f t="shared" si="19"/>
        <v>2024</v>
      </c>
      <c r="K619">
        <v>37609</v>
      </c>
    </row>
    <row r="620" spans="1:11" x14ac:dyDescent="0.3">
      <c r="A620" s="1">
        <v>45574.315394242803</v>
      </c>
      <c r="B620" t="s">
        <v>37</v>
      </c>
      <c r="C620" t="s">
        <v>16</v>
      </c>
      <c r="D620" t="s">
        <v>2</v>
      </c>
      <c r="E620" t="s">
        <v>38</v>
      </c>
      <c r="F620" t="s">
        <v>30</v>
      </c>
      <c r="G620" t="s">
        <v>36</v>
      </c>
      <c r="H620" t="str">
        <f t="shared" si="18"/>
        <v>Oct</v>
      </c>
      <c r="I620" t="s">
        <v>41</v>
      </c>
      <c r="J620" t="str">
        <f t="shared" si="19"/>
        <v>2024</v>
      </c>
      <c r="K620">
        <v>140088</v>
      </c>
    </row>
    <row r="621" spans="1:11" x14ac:dyDescent="0.3">
      <c r="A621" s="1">
        <v>45574.772215269077</v>
      </c>
      <c r="B621" t="s">
        <v>11</v>
      </c>
      <c r="C621" t="s">
        <v>16</v>
      </c>
      <c r="D621" t="s">
        <v>9</v>
      </c>
      <c r="E621" t="s">
        <v>17</v>
      </c>
      <c r="F621" t="s">
        <v>31</v>
      </c>
      <c r="G621" t="s">
        <v>29</v>
      </c>
      <c r="H621" t="str">
        <f t="shared" si="18"/>
        <v>Oct</v>
      </c>
      <c r="I621" t="s">
        <v>41</v>
      </c>
      <c r="J621" t="str">
        <f t="shared" si="19"/>
        <v>2024</v>
      </c>
      <c r="K621">
        <v>32881</v>
      </c>
    </row>
    <row r="622" spans="1:11" x14ac:dyDescent="0.3">
      <c r="A622" s="1">
        <v>45575.229036295357</v>
      </c>
      <c r="B622" t="s">
        <v>20</v>
      </c>
      <c r="C622" t="s">
        <v>32</v>
      </c>
      <c r="D622" t="s">
        <v>9</v>
      </c>
      <c r="E622" t="s">
        <v>38</v>
      </c>
      <c r="F622" t="s">
        <v>14</v>
      </c>
      <c r="G622" t="s">
        <v>29</v>
      </c>
      <c r="H622" t="str">
        <f t="shared" si="18"/>
        <v>Oct</v>
      </c>
      <c r="I622" t="s">
        <v>41</v>
      </c>
      <c r="J622" t="str">
        <f t="shared" si="19"/>
        <v>2024</v>
      </c>
      <c r="K622">
        <v>25472</v>
      </c>
    </row>
    <row r="623" spans="1:11" x14ac:dyDescent="0.3">
      <c r="A623" s="1">
        <v>45575.685857321652</v>
      </c>
      <c r="B623" t="s">
        <v>20</v>
      </c>
      <c r="C623" t="s">
        <v>23</v>
      </c>
      <c r="D623" t="s">
        <v>24</v>
      </c>
      <c r="E623" t="s">
        <v>38</v>
      </c>
      <c r="F623" t="s">
        <v>28</v>
      </c>
      <c r="G623" t="s">
        <v>15</v>
      </c>
      <c r="H623" t="str">
        <f t="shared" si="18"/>
        <v>Oct</v>
      </c>
      <c r="I623" t="s">
        <v>41</v>
      </c>
      <c r="J623" t="str">
        <f t="shared" si="19"/>
        <v>2024</v>
      </c>
      <c r="K623">
        <v>55131</v>
      </c>
    </row>
    <row r="624" spans="1:11" x14ac:dyDescent="0.3">
      <c r="A624" s="1">
        <v>45576.142678347933</v>
      </c>
      <c r="B624" t="s">
        <v>11</v>
      </c>
      <c r="C624" t="s">
        <v>7</v>
      </c>
      <c r="D624" t="s">
        <v>9</v>
      </c>
      <c r="E624" t="s">
        <v>38</v>
      </c>
      <c r="F624" t="s">
        <v>22</v>
      </c>
      <c r="G624" t="s">
        <v>15</v>
      </c>
      <c r="H624" t="str">
        <f t="shared" si="18"/>
        <v>Oct</v>
      </c>
      <c r="I624" t="s">
        <v>41</v>
      </c>
      <c r="J624" t="str">
        <f t="shared" si="19"/>
        <v>2024</v>
      </c>
      <c r="K624">
        <v>13828</v>
      </c>
    </row>
    <row r="625" spans="1:11" x14ac:dyDescent="0.3">
      <c r="A625" s="1">
        <v>45576.599499374213</v>
      </c>
      <c r="B625" t="s">
        <v>7</v>
      </c>
      <c r="C625" t="s">
        <v>23</v>
      </c>
      <c r="D625" t="s">
        <v>9</v>
      </c>
      <c r="E625" t="s">
        <v>17</v>
      </c>
      <c r="F625" t="s">
        <v>30</v>
      </c>
      <c r="G625" t="s">
        <v>19</v>
      </c>
      <c r="H625" t="str">
        <f t="shared" si="18"/>
        <v>Oct</v>
      </c>
      <c r="I625" t="s">
        <v>41</v>
      </c>
      <c r="J625" t="str">
        <f t="shared" si="19"/>
        <v>2024</v>
      </c>
      <c r="K625">
        <v>97664</v>
      </c>
    </row>
    <row r="626" spans="1:11" x14ac:dyDescent="0.3">
      <c r="A626" s="1">
        <v>45577.056320400501</v>
      </c>
      <c r="B626" t="s">
        <v>20</v>
      </c>
      <c r="C626" t="s">
        <v>1</v>
      </c>
      <c r="D626" t="s">
        <v>24</v>
      </c>
      <c r="E626" t="s">
        <v>17</v>
      </c>
      <c r="F626" t="s">
        <v>31</v>
      </c>
      <c r="G626" t="s">
        <v>36</v>
      </c>
      <c r="H626" t="str">
        <f t="shared" si="18"/>
        <v>Oct</v>
      </c>
      <c r="I626" t="s">
        <v>41</v>
      </c>
      <c r="J626" t="str">
        <f t="shared" si="19"/>
        <v>2024</v>
      </c>
      <c r="K626">
        <v>133473</v>
      </c>
    </row>
    <row r="627" spans="1:11" x14ac:dyDescent="0.3">
      <c r="A627" s="1">
        <v>45577.513141426782</v>
      </c>
      <c r="B627" t="s">
        <v>37</v>
      </c>
      <c r="C627" t="s">
        <v>8</v>
      </c>
      <c r="D627" t="s">
        <v>2</v>
      </c>
      <c r="E627" t="s">
        <v>35</v>
      </c>
      <c r="F627" t="s">
        <v>4</v>
      </c>
      <c r="G627" t="s">
        <v>19</v>
      </c>
      <c r="H627" t="str">
        <f t="shared" si="18"/>
        <v>Oct</v>
      </c>
      <c r="I627" t="s">
        <v>41</v>
      </c>
      <c r="J627" t="str">
        <f t="shared" si="19"/>
        <v>2024</v>
      </c>
      <c r="K627">
        <v>16193</v>
      </c>
    </row>
    <row r="628" spans="1:11" x14ac:dyDescent="0.3">
      <c r="A628" s="1">
        <v>45577.969962453048</v>
      </c>
      <c r="B628" t="s">
        <v>37</v>
      </c>
      <c r="C628" t="s">
        <v>8</v>
      </c>
      <c r="D628" t="s">
        <v>2</v>
      </c>
      <c r="E628" t="s">
        <v>21</v>
      </c>
      <c r="F628" t="s">
        <v>4</v>
      </c>
      <c r="G628" t="s">
        <v>29</v>
      </c>
      <c r="H628" t="str">
        <f t="shared" si="18"/>
        <v>Oct</v>
      </c>
      <c r="I628" t="s">
        <v>41</v>
      </c>
      <c r="J628" t="str">
        <f t="shared" si="19"/>
        <v>2024</v>
      </c>
      <c r="K628">
        <v>103518</v>
      </c>
    </row>
    <row r="629" spans="1:11" x14ac:dyDescent="0.3">
      <c r="A629" s="1">
        <v>45578.426783479343</v>
      </c>
      <c r="B629" t="s">
        <v>27</v>
      </c>
      <c r="C629" t="s">
        <v>1</v>
      </c>
      <c r="D629" t="s">
        <v>2</v>
      </c>
      <c r="E629" t="s">
        <v>17</v>
      </c>
      <c r="F629" t="s">
        <v>14</v>
      </c>
      <c r="G629" t="s">
        <v>5</v>
      </c>
      <c r="H629" t="str">
        <f t="shared" si="18"/>
        <v>Oct</v>
      </c>
      <c r="I629" t="s">
        <v>41</v>
      </c>
      <c r="J629" t="str">
        <f t="shared" si="19"/>
        <v>2024</v>
      </c>
      <c r="K629">
        <v>20611</v>
      </c>
    </row>
    <row r="630" spans="1:11" x14ac:dyDescent="0.3">
      <c r="A630" s="1">
        <v>45578.883604505623</v>
      </c>
      <c r="B630" t="s">
        <v>20</v>
      </c>
      <c r="C630" t="s">
        <v>23</v>
      </c>
      <c r="D630" t="s">
        <v>24</v>
      </c>
      <c r="E630" t="s">
        <v>17</v>
      </c>
      <c r="F630" t="s">
        <v>25</v>
      </c>
      <c r="G630" t="s">
        <v>5</v>
      </c>
      <c r="H630" t="str">
        <f t="shared" si="18"/>
        <v>Oct</v>
      </c>
      <c r="I630" t="s">
        <v>41</v>
      </c>
      <c r="J630" t="str">
        <f t="shared" si="19"/>
        <v>2024</v>
      </c>
      <c r="K630">
        <v>144022</v>
      </c>
    </row>
    <row r="631" spans="1:11" x14ac:dyDescent="0.3">
      <c r="A631" s="1">
        <v>45579.340425531911</v>
      </c>
      <c r="B631" t="s">
        <v>7</v>
      </c>
      <c r="C631" t="s">
        <v>1</v>
      </c>
      <c r="D631" t="s">
        <v>9</v>
      </c>
      <c r="E631" t="s">
        <v>35</v>
      </c>
      <c r="F631" t="s">
        <v>14</v>
      </c>
      <c r="G631" t="s">
        <v>15</v>
      </c>
      <c r="H631" t="str">
        <f t="shared" si="18"/>
        <v>Oct</v>
      </c>
      <c r="I631" t="s">
        <v>41</v>
      </c>
      <c r="J631" t="str">
        <f t="shared" si="19"/>
        <v>2024</v>
      </c>
      <c r="K631">
        <v>77240</v>
      </c>
    </row>
    <row r="632" spans="1:11" x14ac:dyDescent="0.3">
      <c r="A632" s="1">
        <v>45579.797246558192</v>
      </c>
      <c r="B632" t="s">
        <v>11</v>
      </c>
      <c r="C632" t="s">
        <v>12</v>
      </c>
      <c r="D632" t="s">
        <v>24</v>
      </c>
      <c r="E632" t="s">
        <v>26</v>
      </c>
      <c r="F632" t="s">
        <v>22</v>
      </c>
      <c r="G632" t="s">
        <v>5</v>
      </c>
      <c r="H632" t="str">
        <f t="shared" si="18"/>
        <v>Oct</v>
      </c>
      <c r="I632" t="s">
        <v>41</v>
      </c>
      <c r="J632" t="str">
        <f t="shared" si="19"/>
        <v>2024</v>
      </c>
      <c r="K632">
        <v>3745</v>
      </c>
    </row>
    <row r="633" spans="1:11" x14ac:dyDescent="0.3">
      <c r="A633" s="1">
        <v>45580.254067584479</v>
      </c>
      <c r="B633" t="s">
        <v>11</v>
      </c>
      <c r="C633" t="s">
        <v>1</v>
      </c>
      <c r="D633" t="s">
        <v>24</v>
      </c>
      <c r="E633" t="s">
        <v>35</v>
      </c>
      <c r="F633" t="s">
        <v>30</v>
      </c>
      <c r="G633" t="s">
        <v>5</v>
      </c>
      <c r="H633" t="str">
        <f t="shared" si="18"/>
        <v>Oct</v>
      </c>
      <c r="I633" t="s">
        <v>41</v>
      </c>
      <c r="J633" t="str">
        <f t="shared" si="19"/>
        <v>2024</v>
      </c>
      <c r="K633">
        <v>56243</v>
      </c>
    </row>
    <row r="634" spans="1:11" x14ac:dyDescent="0.3">
      <c r="A634" s="1">
        <v>45580.710888610753</v>
      </c>
      <c r="B634" t="s">
        <v>7</v>
      </c>
      <c r="C634" t="s">
        <v>16</v>
      </c>
      <c r="D634" t="s">
        <v>9</v>
      </c>
      <c r="E634" t="s">
        <v>3</v>
      </c>
      <c r="F634" t="s">
        <v>30</v>
      </c>
      <c r="G634" t="s">
        <v>5</v>
      </c>
      <c r="H634" t="str">
        <f t="shared" si="18"/>
        <v>Oct</v>
      </c>
      <c r="I634" t="s">
        <v>41</v>
      </c>
      <c r="J634" t="str">
        <f t="shared" si="19"/>
        <v>2024</v>
      </c>
      <c r="K634">
        <v>4866</v>
      </c>
    </row>
    <row r="635" spans="1:11" x14ac:dyDescent="0.3">
      <c r="A635" s="1">
        <v>45581.16770963704</v>
      </c>
      <c r="B635" t="s">
        <v>0</v>
      </c>
      <c r="C635" t="s">
        <v>1</v>
      </c>
      <c r="D635" t="s">
        <v>2</v>
      </c>
      <c r="E635" t="s">
        <v>3</v>
      </c>
      <c r="F635" t="s">
        <v>18</v>
      </c>
      <c r="G635" t="s">
        <v>29</v>
      </c>
      <c r="H635" t="str">
        <f t="shared" si="18"/>
        <v>Oct</v>
      </c>
      <c r="I635" t="s">
        <v>41</v>
      </c>
      <c r="J635" t="str">
        <f t="shared" si="19"/>
        <v>2024</v>
      </c>
      <c r="K635">
        <v>129681</v>
      </c>
    </row>
    <row r="636" spans="1:11" x14ac:dyDescent="0.3">
      <c r="A636" s="1">
        <v>45581.624530663321</v>
      </c>
      <c r="B636" t="s">
        <v>33</v>
      </c>
      <c r="C636" t="s">
        <v>8</v>
      </c>
      <c r="D636" t="s">
        <v>2</v>
      </c>
      <c r="E636" t="s">
        <v>13</v>
      </c>
      <c r="F636" t="s">
        <v>25</v>
      </c>
      <c r="G636" t="s">
        <v>5</v>
      </c>
      <c r="H636" t="str">
        <f t="shared" si="18"/>
        <v>Oct</v>
      </c>
      <c r="I636" t="s">
        <v>41</v>
      </c>
      <c r="J636" t="str">
        <f t="shared" si="19"/>
        <v>2024</v>
      </c>
      <c r="K636">
        <v>72354</v>
      </c>
    </row>
    <row r="637" spans="1:11" x14ac:dyDescent="0.3">
      <c r="A637" s="1">
        <v>45582.081351689609</v>
      </c>
      <c r="B637" t="s">
        <v>27</v>
      </c>
      <c r="C637" t="s">
        <v>16</v>
      </c>
      <c r="D637" t="s">
        <v>24</v>
      </c>
      <c r="E637" t="s">
        <v>38</v>
      </c>
      <c r="F637" t="s">
        <v>25</v>
      </c>
      <c r="G637" t="s">
        <v>5</v>
      </c>
      <c r="H637" t="str">
        <f t="shared" si="18"/>
        <v>Oct</v>
      </c>
      <c r="I637" t="s">
        <v>41</v>
      </c>
      <c r="J637" t="str">
        <f t="shared" si="19"/>
        <v>2024</v>
      </c>
      <c r="K637">
        <v>52374</v>
      </c>
    </row>
    <row r="638" spans="1:11" x14ac:dyDescent="0.3">
      <c r="A638" s="1">
        <v>45582.538172715889</v>
      </c>
      <c r="B638" t="s">
        <v>11</v>
      </c>
      <c r="C638" t="s">
        <v>8</v>
      </c>
      <c r="D638" t="s">
        <v>2</v>
      </c>
      <c r="E638" t="s">
        <v>21</v>
      </c>
      <c r="F638" t="s">
        <v>30</v>
      </c>
      <c r="G638" t="s">
        <v>5</v>
      </c>
      <c r="H638" t="str">
        <f t="shared" si="18"/>
        <v>Oct</v>
      </c>
      <c r="I638" t="s">
        <v>41</v>
      </c>
      <c r="J638" t="str">
        <f t="shared" si="19"/>
        <v>2024</v>
      </c>
      <c r="K638">
        <v>115397</v>
      </c>
    </row>
    <row r="639" spans="1:11" x14ac:dyDescent="0.3">
      <c r="A639" s="1">
        <v>45582.994993742177</v>
      </c>
      <c r="B639" t="s">
        <v>20</v>
      </c>
      <c r="C639" t="s">
        <v>32</v>
      </c>
      <c r="D639" t="s">
        <v>24</v>
      </c>
      <c r="E639" t="s">
        <v>10</v>
      </c>
      <c r="F639" t="s">
        <v>30</v>
      </c>
      <c r="G639" t="s">
        <v>19</v>
      </c>
      <c r="H639" t="str">
        <f t="shared" si="18"/>
        <v>Oct</v>
      </c>
      <c r="I639" t="s">
        <v>41</v>
      </c>
      <c r="J639" t="str">
        <f t="shared" si="19"/>
        <v>2024</v>
      </c>
      <c r="K639">
        <v>125577</v>
      </c>
    </row>
    <row r="640" spans="1:11" x14ac:dyDescent="0.3">
      <c r="A640" s="1">
        <v>45583.45181476845</v>
      </c>
      <c r="B640" t="s">
        <v>27</v>
      </c>
      <c r="C640" t="s">
        <v>7</v>
      </c>
      <c r="D640" t="s">
        <v>24</v>
      </c>
      <c r="E640" t="s">
        <v>34</v>
      </c>
      <c r="F640" t="s">
        <v>28</v>
      </c>
      <c r="G640" t="s">
        <v>29</v>
      </c>
      <c r="H640" t="str">
        <f t="shared" si="18"/>
        <v>Oct</v>
      </c>
      <c r="I640" t="s">
        <v>41</v>
      </c>
      <c r="J640" t="str">
        <f t="shared" si="19"/>
        <v>2024</v>
      </c>
      <c r="K640">
        <v>82029</v>
      </c>
    </row>
    <row r="641" spans="1:11" x14ac:dyDescent="0.3">
      <c r="A641" s="1">
        <v>45583.908635794731</v>
      </c>
      <c r="B641" t="s">
        <v>20</v>
      </c>
      <c r="C641" t="s">
        <v>8</v>
      </c>
      <c r="D641" t="s">
        <v>9</v>
      </c>
      <c r="E641" t="s">
        <v>35</v>
      </c>
      <c r="F641" t="s">
        <v>31</v>
      </c>
      <c r="G641" t="s">
        <v>15</v>
      </c>
      <c r="H641" t="str">
        <f t="shared" si="18"/>
        <v>Oct</v>
      </c>
      <c r="I641" t="s">
        <v>41</v>
      </c>
      <c r="J641" t="str">
        <f t="shared" si="19"/>
        <v>2024</v>
      </c>
      <c r="K641">
        <v>94574</v>
      </c>
    </row>
    <row r="642" spans="1:11" x14ac:dyDescent="0.3">
      <c r="A642" s="1">
        <v>45584.365456821019</v>
      </c>
      <c r="B642" t="s">
        <v>0</v>
      </c>
      <c r="C642" t="s">
        <v>16</v>
      </c>
      <c r="D642" t="s">
        <v>9</v>
      </c>
      <c r="E642" t="s">
        <v>26</v>
      </c>
      <c r="F642" t="s">
        <v>28</v>
      </c>
      <c r="G642" t="s">
        <v>19</v>
      </c>
      <c r="H642" t="str">
        <f t="shared" si="18"/>
        <v>Oct</v>
      </c>
      <c r="I642" t="s">
        <v>41</v>
      </c>
      <c r="J642" t="str">
        <f t="shared" si="19"/>
        <v>2024</v>
      </c>
      <c r="K642">
        <v>31431</v>
      </c>
    </row>
    <row r="643" spans="1:11" x14ac:dyDescent="0.3">
      <c r="A643" s="1">
        <v>45584.822277847306</v>
      </c>
      <c r="B643" t="s">
        <v>37</v>
      </c>
      <c r="C643" t="s">
        <v>32</v>
      </c>
      <c r="D643" t="s">
        <v>9</v>
      </c>
      <c r="E643" t="s">
        <v>34</v>
      </c>
      <c r="F643" t="s">
        <v>28</v>
      </c>
      <c r="G643" t="s">
        <v>36</v>
      </c>
      <c r="H643" t="str">
        <f t="shared" ref="H643:H706" si="20">TEXT(A643,"mmm")</f>
        <v>Oct</v>
      </c>
      <c r="I643" t="s">
        <v>41</v>
      </c>
      <c r="J643" t="str">
        <f t="shared" ref="J643:J706" si="21">TEXT(A643,"yyyy")</f>
        <v>2024</v>
      </c>
      <c r="K643">
        <v>149980</v>
      </c>
    </row>
    <row r="644" spans="1:11" x14ac:dyDescent="0.3">
      <c r="A644" s="1">
        <v>45585.279098873587</v>
      </c>
      <c r="B644" t="s">
        <v>27</v>
      </c>
      <c r="C644" t="s">
        <v>8</v>
      </c>
      <c r="D644" t="s">
        <v>24</v>
      </c>
      <c r="E644" t="s">
        <v>26</v>
      </c>
      <c r="F644" t="s">
        <v>25</v>
      </c>
      <c r="G644" t="s">
        <v>29</v>
      </c>
      <c r="H644" t="str">
        <f t="shared" si="20"/>
        <v>Oct</v>
      </c>
      <c r="I644" t="s">
        <v>41</v>
      </c>
      <c r="J644" t="str">
        <f t="shared" si="21"/>
        <v>2024</v>
      </c>
      <c r="K644">
        <v>30336</v>
      </c>
    </row>
    <row r="645" spans="1:11" x14ac:dyDescent="0.3">
      <c r="A645" s="1">
        <v>45585.735919899867</v>
      </c>
      <c r="B645" t="s">
        <v>11</v>
      </c>
      <c r="C645" t="s">
        <v>12</v>
      </c>
      <c r="D645" t="s">
        <v>9</v>
      </c>
      <c r="E645" t="s">
        <v>34</v>
      </c>
      <c r="F645" t="s">
        <v>18</v>
      </c>
      <c r="G645" t="s">
        <v>29</v>
      </c>
      <c r="H645" t="str">
        <f t="shared" si="20"/>
        <v>Oct</v>
      </c>
      <c r="I645" t="s">
        <v>41</v>
      </c>
      <c r="J645" t="str">
        <f t="shared" si="21"/>
        <v>2024</v>
      </c>
      <c r="K645">
        <v>41992</v>
      </c>
    </row>
    <row r="646" spans="1:11" x14ac:dyDescent="0.3">
      <c r="A646" s="1">
        <v>45586.192740926163</v>
      </c>
      <c r="B646" t="s">
        <v>27</v>
      </c>
      <c r="C646" t="s">
        <v>1</v>
      </c>
      <c r="D646" t="s">
        <v>2</v>
      </c>
      <c r="E646" t="s">
        <v>35</v>
      </c>
      <c r="F646" t="s">
        <v>4</v>
      </c>
      <c r="G646" t="s">
        <v>36</v>
      </c>
      <c r="H646" t="str">
        <f t="shared" si="20"/>
        <v>Oct</v>
      </c>
      <c r="I646" t="s">
        <v>41</v>
      </c>
      <c r="J646" t="str">
        <f t="shared" si="21"/>
        <v>2024</v>
      </c>
      <c r="K646">
        <v>56350</v>
      </c>
    </row>
    <row r="647" spans="1:11" x14ac:dyDescent="0.3">
      <c r="A647" s="1">
        <v>45586.649561952428</v>
      </c>
      <c r="B647" t="s">
        <v>27</v>
      </c>
      <c r="C647" t="s">
        <v>7</v>
      </c>
      <c r="D647" t="s">
        <v>2</v>
      </c>
      <c r="E647" t="s">
        <v>10</v>
      </c>
      <c r="F647" t="s">
        <v>28</v>
      </c>
      <c r="G647" t="s">
        <v>36</v>
      </c>
      <c r="H647" t="str">
        <f t="shared" si="20"/>
        <v>Oct</v>
      </c>
      <c r="I647" t="s">
        <v>41</v>
      </c>
      <c r="J647" t="str">
        <f t="shared" si="21"/>
        <v>2024</v>
      </c>
      <c r="K647">
        <v>70561</v>
      </c>
    </row>
    <row r="648" spans="1:11" x14ac:dyDescent="0.3">
      <c r="A648" s="1">
        <v>45587.106382978724</v>
      </c>
      <c r="B648" t="s">
        <v>27</v>
      </c>
      <c r="C648" t="s">
        <v>8</v>
      </c>
      <c r="D648" t="s">
        <v>24</v>
      </c>
      <c r="E648" t="s">
        <v>34</v>
      </c>
      <c r="F648" t="s">
        <v>18</v>
      </c>
      <c r="G648" t="s">
        <v>36</v>
      </c>
      <c r="H648" t="str">
        <f t="shared" si="20"/>
        <v>Oct</v>
      </c>
      <c r="I648" t="s">
        <v>41</v>
      </c>
      <c r="J648" t="str">
        <f t="shared" si="21"/>
        <v>2024</v>
      </c>
      <c r="K648">
        <v>52955</v>
      </c>
    </row>
    <row r="649" spans="1:11" x14ac:dyDescent="0.3">
      <c r="A649" s="1">
        <v>45587.563204004997</v>
      </c>
      <c r="B649" t="s">
        <v>33</v>
      </c>
      <c r="C649" t="s">
        <v>32</v>
      </c>
      <c r="D649" t="s">
        <v>24</v>
      </c>
      <c r="E649" t="s">
        <v>35</v>
      </c>
      <c r="F649" t="s">
        <v>14</v>
      </c>
      <c r="G649" t="s">
        <v>15</v>
      </c>
      <c r="H649" t="str">
        <f t="shared" si="20"/>
        <v>Oct</v>
      </c>
      <c r="I649" t="s">
        <v>41</v>
      </c>
      <c r="J649" t="str">
        <f t="shared" si="21"/>
        <v>2024</v>
      </c>
      <c r="K649">
        <v>62240</v>
      </c>
    </row>
    <row r="650" spans="1:11" x14ac:dyDescent="0.3">
      <c r="A650" s="1">
        <v>45588.020025031277</v>
      </c>
      <c r="B650" t="s">
        <v>27</v>
      </c>
      <c r="C650" t="s">
        <v>12</v>
      </c>
      <c r="D650" t="s">
        <v>9</v>
      </c>
      <c r="E650" t="s">
        <v>17</v>
      </c>
      <c r="F650" t="s">
        <v>22</v>
      </c>
      <c r="G650" t="s">
        <v>5</v>
      </c>
      <c r="H650" t="str">
        <f t="shared" si="20"/>
        <v>Oct</v>
      </c>
      <c r="I650" t="s">
        <v>41</v>
      </c>
      <c r="J650" t="str">
        <f t="shared" si="21"/>
        <v>2024</v>
      </c>
      <c r="K650">
        <v>138227</v>
      </c>
    </row>
    <row r="651" spans="1:11" x14ac:dyDescent="0.3">
      <c r="A651" s="1">
        <v>45588.476846057572</v>
      </c>
      <c r="B651" t="s">
        <v>20</v>
      </c>
      <c r="C651" t="s">
        <v>23</v>
      </c>
      <c r="D651" t="s">
        <v>24</v>
      </c>
      <c r="E651" t="s">
        <v>10</v>
      </c>
      <c r="F651" t="s">
        <v>28</v>
      </c>
      <c r="G651" t="s">
        <v>29</v>
      </c>
      <c r="H651" t="str">
        <f t="shared" si="20"/>
        <v>Oct</v>
      </c>
      <c r="I651" t="s">
        <v>41</v>
      </c>
      <c r="J651" t="str">
        <f t="shared" si="21"/>
        <v>2024</v>
      </c>
      <c r="K651">
        <v>47607</v>
      </c>
    </row>
    <row r="652" spans="1:11" x14ac:dyDescent="0.3">
      <c r="A652" s="1">
        <v>45588.933667083853</v>
      </c>
      <c r="B652" t="s">
        <v>37</v>
      </c>
      <c r="C652" t="s">
        <v>32</v>
      </c>
      <c r="D652" t="s">
        <v>24</v>
      </c>
      <c r="E652" t="s">
        <v>26</v>
      </c>
      <c r="F652" t="s">
        <v>14</v>
      </c>
      <c r="G652" t="s">
        <v>5</v>
      </c>
      <c r="H652" t="str">
        <f t="shared" si="20"/>
        <v>Oct</v>
      </c>
      <c r="I652" t="s">
        <v>41</v>
      </c>
      <c r="J652" t="str">
        <f t="shared" si="21"/>
        <v>2024</v>
      </c>
      <c r="K652">
        <v>53870</v>
      </c>
    </row>
    <row r="653" spans="1:11" x14ac:dyDescent="0.3">
      <c r="A653" s="1">
        <v>45589.390488110133</v>
      </c>
      <c r="B653" t="s">
        <v>0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 t="str">
        <f t="shared" si="20"/>
        <v>Oct</v>
      </c>
      <c r="I653" t="s">
        <v>41</v>
      </c>
      <c r="J653" t="str">
        <f t="shared" si="21"/>
        <v>2024</v>
      </c>
      <c r="K653">
        <v>65110</v>
      </c>
    </row>
    <row r="654" spans="1:11" x14ac:dyDescent="0.3">
      <c r="A654" s="1">
        <v>45589.847309136407</v>
      </c>
      <c r="B654" t="s">
        <v>7</v>
      </c>
      <c r="C654" t="s">
        <v>32</v>
      </c>
      <c r="D654" t="s">
        <v>2</v>
      </c>
      <c r="E654" t="s">
        <v>38</v>
      </c>
      <c r="F654" t="s">
        <v>22</v>
      </c>
      <c r="G654" t="s">
        <v>36</v>
      </c>
      <c r="H654" t="str">
        <f t="shared" si="20"/>
        <v>Oct</v>
      </c>
      <c r="I654" t="s">
        <v>41</v>
      </c>
      <c r="J654" t="str">
        <f t="shared" si="21"/>
        <v>2024</v>
      </c>
      <c r="K654">
        <v>117895</v>
      </c>
    </row>
    <row r="655" spans="1:11" x14ac:dyDescent="0.3">
      <c r="A655" s="1">
        <v>45590.304130162687</v>
      </c>
      <c r="B655" t="s">
        <v>27</v>
      </c>
      <c r="C655" t="s">
        <v>12</v>
      </c>
      <c r="D655" t="s">
        <v>9</v>
      </c>
      <c r="E655" t="s">
        <v>3</v>
      </c>
      <c r="F655" t="s">
        <v>22</v>
      </c>
      <c r="G655" t="s">
        <v>15</v>
      </c>
      <c r="H655" t="str">
        <f t="shared" si="20"/>
        <v>Oct</v>
      </c>
      <c r="I655" t="s">
        <v>41</v>
      </c>
      <c r="J655" t="str">
        <f t="shared" si="21"/>
        <v>2024</v>
      </c>
      <c r="K655">
        <v>5426</v>
      </c>
    </row>
    <row r="656" spans="1:11" x14ac:dyDescent="0.3">
      <c r="A656" s="1">
        <v>45590.760951188982</v>
      </c>
      <c r="B656" t="s">
        <v>11</v>
      </c>
      <c r="C656" t="s">
        <v>32</v>
      </c>
      <c r="D656" t="s">
        <v>24</v>
      </c>
      <c r="E656" t="s">
        <v>10</v>
      </c>
      <c r="F656" t="s">
        <v>4</v>
      </c>
      <c r="G656" t="s">
        <v>19</v>
      </c>
      <c r="H656" t="str">
        <f t="shared" si="20"/>
        <v>Oct</v>
      </c>
      <c r="I656" t="s">
        <v>41</v>
      </c>
      <c r="J656" t="str">
        <f t="shared" si="21"/>
        <v>2024</v>
      </c>
      <c r="K656">
        <v>28606</v>
      </c>
    </row>
    <row r="657" spans="1:11" x14ac:dyDescent="0.3">
      <c r="A657" s="1">
        <v>45591.217772215263</v>
      </c>
      <c r="B657" t="s">
        <v>27</v>
      </c>
      <c r="C657" t="s">
        <v>12</v>
      </c>
      <c r="D657" t="s">
        <v>24</v>
      </c>
      <c r="E657" t="s">
        <v>26</v>
      </c>
      <c r="F657" t="s">
        <v>28</v>
      </c>
      <c r="G657" t="s">
        <v>15</v>
      </c>
      <c r="H657" t="str">
        <f t="shared" si="20"/>
        <v>Oct</v>
      </c>
      <c r="I657" t="s">
        <v>41</v>
      </c>
      <c r="J657" t="str">
        <f t="shared" si="21"/>
        <v>2024</v>
      </c>
      <c r="K657">
        <v>29151</v>
      </c>
    </row>
    <row r="658" spans="1:11" x14ac:dyDescent="0.3">
      <c r="A658" s="1">
        <v>45591.674593241551</v>
      </c>
      <c r="B658" t="s">
        <v>11</v>
      </c>
      <c r="C658" t="s">
        <v>8</v>
      </c>
      <c r="D658" t="s">
        <v>2</v>
      </c>
      <c r="E658" t="s">
        <v>34</v>
      </c>
      <c r="F658" t="s">
        <v>25</v>
      </c>
      <c r="G658" t="s">
        <v>5</v>
      </c>
      <c r="H658" t="str">
        <f t="shared" si="20"/>
        <v>Oct</v>
      </c>
      <c r="I658" t="s">
        <v>41</v>
      </c>
      <c r="J658" t="str">
        <f t="shared" si="21"/>
        <v>2024</v>
      </c>
      <c r="K658">
        <v>12308</v>
      </c>
    </row>
    <row r="659" spans="1:11" x14ac:dyDescent="0.3">
      <c r="A659" s="1">
        <v>45592.131414267817</v>
      </c>
      <c r="B659" t="s">
        <v>20</v>
      </c>
      <c r="C659" t="s">
        <v>12</v>
      </c>
      <c r="D659" t="s">
        <v>24</v>
      </c>
      <c r="E659" t="s">
        <v>26</v>
      </c>
      <c r="F659" t="s">
        <v>4</v>
      </c>
      <c r="G659" t="s">
        <v>15</v>
      </c>
      <c r="H659" t="str">
        <f t="shared" si="20"/>
        <v>Oct</v>
      </c>
      <c r="I659" t="s">
        <v>41</v>
      </c>
      <c r="J659" t="str">
        <f t="shared" si="21"/>
        <v>2024</v>
      </c>
      <c r="K659">
        <v>91306</v>
      </c>
    </row>
    <row r="660" spans="1:11" x14ac:dyDescent="0.3">
      <c r="A660" s="1">
        <v>45592.588235294112</v>
      </c>
      <c r="B660" t="s">
        <v>11</v>
      </c>
      <c r="C660" t="s">
        <v>12</v>
      </c>
      <c r="D660" t="s">
        <v>2</v>
      </c>
      <c r="E660" t="s">
        <v>34</v>
      </c>
      <c r="F660" t="s">
        <v>4</v>
      </c>
      <c r="G660" t="s">
        <v>36</v>
      </c>
      <c r="H660" t="str">
        <f t="shared" si="20"/>
        <v>Oct</v>
      </c>
      <c r="I660" t="s">
        <v>41</v>
      </c>
      <c r="J660" t="str">
        <f t="shared" si="21"/>
        <v>2024</v>
      </c>
      <c r="K660">
        <v>107984</v>
      </c>
    </row>
    <row r="661" spans="1:11" x14ac:dyDescent="0.3">
      <c r="A661" s="1">
        <v>45593.045056320392</v>
      </c>
      <c r="B661" t="s">
        <v>7</v>
      </c>
      <c r="C661" t="s">
        <v>7</v>
      </c>
      <c r="D661" t="s">
        <v>9</v>
      </c>
      <c r="E661" t="s">
        <v>35</v>
      </c>
      <c r="F661" t="s">
        <v>4</v>
      </c>
      <c r="G661" t="s">
        <v>19</v>
      </c>
      <c r="H661" t="str">
        <f t="shared" si="20"/>
        <v>Oct</v>
      </c>
      <c r="I661" t="s">
        <v>41</v>
      </c>
      <c r="J661" t="str">
        <f t="shared" si="21"/>
        <v>2024</v>
      </c>
      <c r="K661">
        <v>3204</v>
      </c>
    </row>
    <row r="662" spans="1:11" x14ac:dyDescent="0.3">
      <c r="A662" s="1">
        <v>45593.50187734668</v>
      </c>
      <c r="B662" t="s">
        <v>37</v>
      </c>
      <c r="C662" t="s">
        <v>12</v>
      </c>
      <c r="D662" t="s">
        <v>2</v>
      </c>
      <c r="E662" t="s">
        <v>10</v>
      </c>
      <c r="F662" t="s">
        <v>22</v>
      </c>
      <c r="G662" t="s">
        <v>36</v>
      </c>
      <c r="H662" t="str">
        <f t="shared" si="20"/>
        <v>Oct</v>
      </c>
      <c r="I662" t="s">
        <v>41</v>
      </c>
      <c r="J662" t="str">
        <f t="shared" si="21"/>
        <v>2024</v>
      </c>
      <c r="K662">
        <v>93769</v>
      </c>
    </row>
    <row r="663" spans="1:11" x14ac:dyDescent="0.3">
      <c r="A663" s="1">
        <v>45593.95869837296</v>
      </c>
      <c r="B663" t="s">
        <v>11</v>
      </c>
      <c r="C663" t="s">
        <v>12</v>
      </c>
      <c r="D663" t="s">
        <v>24</v>
      </c>
      <c r="E663" t="s">
        <v>35</v>
      </c>
      <c r="F663" t="s">
        <v>31</v>
      </c>
      <c r="G663" t="s">
        <v>19</v>
      </c>
      <c r="H663" t="str">
        <f t="shared" si="20"/>
        <v>Oct</v>
      </c>
      <c r="I663" t="s">
        <v>41</v>
      </c>
      <c r="J663" t="str">
        <f t="shared" si="21"/>
        <v>2024</v>
      </c>
      <c r="K663">
        <v>88265</v>
      </c>
    </row>
    <row r="664" spans="1:11" x14ac:dyDescent="0.3">
      <c r="A664" s="1">
        <v>45594.415519399248</v>
      </c>
      <c r="B664" t="s">
        <v>11</v>
      </c>
      <c r="C664" t="s">
        <v>23</v>
      </c>
      <c r="D664" t="s">
        <v>9</v>
      </c>
      <c r="E664" t="s">
        <v>13</v>
      </c>
      <c r="F664" t="s">
        <v>18</v>
      </c>
      <c r="G664" t="s">
        <v>5</v>
      </c>
      <c r="H664" t="str">
        <f t="shared" si="20"/>
        <v>Oct</v>
      </c>
      <c r="I664" t="s">
        <v>41</v>
      </c>
      <c r="J664" t="str">
        <f t="shared" si="21"/>
        <v>2024</v>
      </c>
      <c r="K664">
        <v>32131</v>
      </c>
    </row>
    <row r="665" spans="1:11" x14ac:dyDescent="0.3">
      <c r="A665" s="1">
        <v>45594.872340425522</v>
      </c>
      <c r="B665" t="s">
        <v>37</v>
      </c>
      <c r="C665" t="s">
        <v>8</v>
      </c>
      <c r="D665" t="s">
        <v>2</v>
      </c>
      <c r="E665" t="s">
        <v>34</v>
      </c>
      <c r="F665" t="s">
        <v>14</v>
      </c>
      <c r="G665" t="s">
        <v>19</v>
      </c>
      <c r="H665" t="str">
        <f t="shared" si="20"/>
        <v>Oct</v>
      </c>
      <c r="I665" t="s">
        <v>41</v>
      </c>
      <c r="J665" t="str">
        <f t="shared" si="21"/>
        <v>2024</v>
      </c>
      <c r="K665">
        <v>53428</v>
      </c>
    </row>
    <row r="666" spans="1:11" x14ac:dyDescent="0.3">
      <c r="A666" s="1">
        <v>45595.329161451802</v>
      </c>
      <c r="B666" t="s">
        <v>7</v>
      </c>
      <c r="C666" t="s">
        <v>1</v>
      </c>
      <c r="D666" t="s">
        <v>2</v>
      </c>
      <c r="E666" t="s">
        <v>17</v>
      </c>
      <c r="F666" t="s">
        <v>25</v>
      </c>
      <c r="G666" t="s">
        <v>19</v>
      </c>
      <c r="H666" t="str">
        <f t="shared" si="20"/>
        <v>Oct</v>
      </c>
      <c r="I666" t="s">
        <v>41</v>
      </c>
      <c r="J666" t="str">
        <f t="shared" si="21"/>
        <v>2024</v>
      </c>
      <c r="K666">
        <v>34870</v>
      </c>
    </row>
    <row r="667" spans="1:11" x14ac:dyDescent="0.3">
      <c r="A667" s="1">
        <v>45595.78598247809</v>
      </c>
      <c r="B667" t="s">
        <v>27</v>
      </c>
      <c r="C667" t="s">
        <v>7</v>
      </c>
      <c r="D667" t="s">
        <v>9</v>
      </c>
      <c r="E667" t="s">
        <v>35</v>
      </c>
      <c r="F667" t="s">
        <v>28</v>
      </c>
      <c r="G667" t="s">
        <v>19</v>
      </c>
      <c r="H667" t="str">
        <f t="shared" si="20"/>
        <v>Oct</v>
      </c>
      <c r="I667" t="s">
        <v>41</v>
      </c>
      <c r="J667" t="str">
        <f t="shared" si="21"/>
        <v>2024</v>
      </c>
      <c r="K667">
        <v>104547</v>
      </c>
    </row>
    <row r="668" spans="1:11" x14ac:dyDescent="0.3">
      <c r="A668" s="1">
        <v>45596.242803504378</v>
      </c>
      <c r="B668" t="s">
        <v>11</v>
      </c>
      <c r="C668" t="s">
        <v>23</v>
      </c>
      <c r="D668" t="s">
        <v>9</v>
      </c>
      <c r="E668" t="s">
        <v>13</v>
      </c>
      <c r="F668" t="s">
        <v>28</v>
      </c>
      <c r="G668" t="s">
        <v>15</v>
      </c>
      <c r="H668" t="str">
        <f t="shared" si="20"/>
        <v>Oct</v>
      </c>
      <c r="I668" t="s">
        <v>41</v>
      </c>
      <c r="J668" t="str">
        <f t="shared" si="21"/>
        <v>2024</v>
      </c>
      <c r="K668">
        <v>50067</v>
      </c>
    </row>
    <row r="669" spans="1:11" x14ac:dyDescent="0.3">
      <c r="A669" s="1">
        <v>45596.699624530658</v>
      </c>
      <c r="B669" t="s">
        <v>37</v>
      </c>
      <c r="C669" t="s">
        <v>16</v>
      </c>
      <c r="D669" t="s">
        <v>2</v>
      </c>
      <c r="E669" t="s">
        <v>21</v>
      </c>
      <c r="F669" t="s">
        <v>14</v>
      </c>
      <c r="G669" t="s">
        <v>15</v>
      </c>
      <c r="H669" t="str">
        <f t="shared" si="20"/>
        <v>Oct</v>
      </c>
      <c r="I669" t="s">
        <v>41</v>
      </c>
      <c r="J669" t="str">
        <f t="shared" si="21"/>
        <v>2024</v>
      </c>
      <c r="K669">
        <v>113217</v>
      </c>
    </row>
    <row r="670" spans="1:11" x14ac:dyDescent="0.3">
      <c r="A670" s="1">
        <v>45597.156445556953</v>
      </c>
      <c r="B670" t="s">
        <v>20</v>
      </c>
      <c r="C670" t="s">
        <v>8</v>
      </c>
      <c r="D670" t="s">
        <v>24</v>
      </c>
      <c r="E670" t="s">
        <v>3</v>
      </c>
      <c r="F670" t="s">
        <v>18</v>
      </c>
      <c r="G670" t="s">
        <v>5</v>
      </c>
      <c r="H670" t="str">
        <f t="shared" si="20"/>
        <v>Nov</v>
      </c>
      <c r="I670" t="s">
        <v>41</v>
      </c>
      <c r="J670" t="str">
        <f t="shared" si="21"/>
        <v>2024</v>
      </c>
      <c r="K670">
        <v>99934</v>
      </c>
    </row>
    <row r="671" spans="1:11" x14ac:dyDescent="0.3">
      <c r="A671" s="1">
        <v>45597.613266583219</v>
      </c>
      <c r="B671" t="s">
        <v>37</v>
      </c>
      <c r="C671" t="s">
        <v>8</v>
      </c>
      <c r="D671" t="s">
        <v>2</v>
      </c>
      <c r="E671" t="s">
        <v>26</v>
      </c>
      <c r="F671" t="s">
        <v>4</v>
      </c>
      <c r="G671" t="s">
        <v>19</v>
      </c>
      <c r="H671" t="str">
        <f t="shared" si="20"/>
        <v>Nov</v>
      </c>
      <c r="I671" t="s">
        <v>41</v>
      </c>
      <c r="J671" t="str">
        <f t="shared" si="21"/>
        <v>2024</v>
      </c>
      <c r="K671">
        <v>143980</v>
      </c>
    </row>
    <row r="672" spans="1:11" x14ac:dyDescent="0.3">
      <c r="A672" s="1">
        <v>45598.0700876095</v>
      </c>
      <c r="B672" t="s">
        <v>20</v>
      </c>
      <c r="C672" t="s">
        <v>16</v>
      </c>
      <c r="D672" t="s">
        <v>9</v>
      </c>
      <c r="E672" t="s">
        <v>13</v>
      </c>
      <c r="F672" t="s">
        <v>31</v>
      </c>
      <c r="G672" t="s">
        <v>29</v>
      </c>
      <c r="H672" t="str">
        <f t="shared" si="20"/>
        <v>Nov</v>
      </c>
      <c r="I672" t="s">
        <v>41</v>
      </c>
      <c r="J672" t="str">
        <f t="shared" si="21"/>
        <v>2024</v>
      </c>
      <c r="K672">
        <v>75707</v>
      </c>
    </row>
    <row r="673" spans="1:11" x14ac:dyDescent="0.3">
      <c r="A673" s="1">
        <v>45598.526908635788</v>
      </c>
      <c r="B673" t="s">
        <v>7</v>
      </c>
      <c r="C673" t="s">
        <v>1</v>
      </c>
      <c r="D673" t="s">
        <v>2</v>
      </c>
      <c r="E673" t="s">
        <v>10</v>
      </c>
      <c r="F673" t="s">
        <v>25</v>
      </c>
      <c r="G673" t="s">
        <v>5</v>
      </c>
      <c r="H673" t="str">
        <f t="shared" si="20"/>
        <v>Nov</v>
      </c>
      <c r="I673" t="s">
        <v>41</v>
      </c>
      <c r="J673" t="str">
        <f t="shared" si="21"/>
        <v>2024</v>
      </c>
      <c r="K673">
        <v>62215</v>
      </c>
    </row>
    <row r="674" spans="1:11" x14ac:dyDescent="0.3">
      <c r="A674" s="1">
        <v>45598.983729662083</v>
      </c>
      <c r="B674" t="s">
        <v>27</v>
      </c>
      <c r="C674" t="s">
        <v>12</v>
      </c>
      <c r="D674" t="s">
        <v>9</v>
      </c>
      <c r="E674" t="s">
        <v>35</v>
      </c>
      <c r="F674" t="s">
        <v>28</v>
      </c>
      <c r="G674" t="s">
        <v>19</v>
      </c>
      <c r="H674" t="str">
        <f t="shared" si="20"/>
        <v>Nov</v>
      </c>
      <c r="I674" t="s">
        <v>41</v>
      </c>
      <c r="J674" t="str">
        <f t="shared" si="21"/>
        <v>2024</v>
      </c>
      <c r="K674">
        <v>50429</v>
      </c>
    </row>
    <row r="675" spans="1:11" x14ac:dyDescent="0.3">
      <c r="A675" s="1">
        <v>45599.440550688363</v>
      </c>
      <c r="B675" t="s">
        <v>37</v>
      </c>
      <c r="C675" t="s">
        <v>23</v>
      </c>
      <c r="D675" t="s">
        <v>9</v>
      </c>
      <c r="E675" t="s">
        <v>10</v>
      </c>
      <c r="F675" t="s">
        <v>14</v>
      </c>
      <c r="G675" t="s">
        <v>19</v>
      </c>
      <c r="H675" t="str">
        <f t="shared" si="20"/>
        <v>Nov</v>
      </c>
      <c r="I675" t="s">
        <v>41</v>
      </c>
      <c r="J675" t="str">
        <f t="shared" si="21"/>
        <v>2024</v>
      </c>
      <c r="K675">
        <v>83152</v>
      </c>
    </row>
    <row r="676" spans="1:11" x14ac:dyDescent="0.3">
      <c r="A676" s="1">
        <v>45599.897371714636</v>
      </c>
      <c r="B676" t="s">
        <v>0</v>
      </c>
      <c r="C676" t="s">
        <v>32</v>
      </c>
      <c r="D676" t="s">
        <v>24</v>
      </c>
      <c r="E676" t="s">
        <v>3</v>
      </c>
      <c r="F676" t="s">
        <v>30</v>
      </c>
      <c r="G676" t="s">
        <v>15</v>
      </c>
      <c r="H676" t="str">
        <f t="shared" si="20"/>
        <v>Nov</v>
      </c>
      <c r="I676" t="s">
        <v>41</v>
      </c>
      <c r="J676" t="str">
        <f t="shared" si="21"/>
        <v>2024</v>
      </c>
      <c r="K676">
        <v>109048</v>
      </c>
    </row>
    <row r="677" spans="1:11" x14ac:dyDescent="0.3">
      <c r="A677" s="1">
        <v>45600.354192740917</v>
      </c>
      <c r="B677" t="s">
        <v>0</v>
      </c>
      <c r="C677" t="s">
        <v>7</v>
      </c>
      <c r="D677" t="s">
        <v>9</v>
      </c>
      <c r="E677" t="s">
        <v>17</v>
      </c>
      <c r="F677" t="s">
        <v>31</v>
      </c>
      <c r="G677" t="s">
        <v>5</v>
      </c>
      <c r="H677" t="str">
        <f t="shared" si="20"/>
        <v>Nov</v>
      </c>
      <c r="I677" t="s">
        <v>41</v>
      </c>
      <c r="J677" t="str">
        <f t="shared" si="21"/>
        <v>2024</v>
      </c>
      <c r="K677">
        <v>139731</v>
      </c>
    </row>
    <row r="678" spans="1:11" x14ac:dyDescent="0.3">
      <c r="A678" s="1">
        <v>45600.811013767197</v>
      </c>
      <c r="B678" t="s">
        <v>33</v>
      </c>
      <c r="C678" t="s">
        <v>32</v>
      </c>
      <c r="D678" t="s">
        <v>9</v>
      </c>
      <c r="E678" t="s">
        <v>10</v>
      </c>
      <c r="F678" t="s">
        <v>14</v>
      </c>
      <c r="G678" t="s">
        <v>19</v>
      </c>
      <c r="H678" t="str">
        <f t="shared" si="20"/>
        <v>Nov</v>
      </c>
      <c r="I678" t="s">
        <v>41</v>
      </c>
      <c r="J678" t="str">
        <f t="shared" si="21"/>
        <v>2024</v>
      </c>
      <c r="K678">
        <v>78240</v>
      </c>
    </row>
    <row r="679" spans="1:11" x14ac:dyDescent="0.3">
      <c r="A679" s="1">
        <v>45601.267834793493</v>
      </c>
      <c r="B679" t="s">
        <v>11</v>
      </c>
      <c r="C679" t="s">
        <v>16</v>
      </c>
      <c r="D679" t="s">
        <v>24</v>
      </c>
      <c r="E679" t="s">
        <v>34</v>
      </c>
      <c r="F679" t="s">
        <v>31</v>
      </c>
      <c r="G679" t="s">
        <v>19</v>
      </c>
      <c r="H679" t="str">
        <f t="shared" si="20"/>
        <v>Nov</v>
      </c>
      <c r="I679" t="s">
        <v>41</v>
      </c>
      <c r="J679" t="str">
        <f t="shared" si="21"/>
        <v>2024</v>
      </c>
      <c r="K679">
        <v>114688</v>
      </c>
    </row>
    <row r="680" spans="1:11" x14ac:dyDescent="0.3">
      <c r="A680" s="1">
        <v>45601.724655819773</v>
      </c>
      <c r="B680" t="s">
        <v>7</v>
      </c>
      <c r="C680" t="s">
        <v>8</v>
      </c>
      <c r="D680" t="s">
        <v>9</v>
      </c>
      <c r="E680" t="s">
        <v>17</v>
      </c>
      <c r="F680" t="s">
        <v>28</v>
      </c>
      <c r="G680" t="s">
        <v>5</v>
      </c>
      <c r="H680" t="str">
        <f t="shared" si="20"/>
        <v>Nov</v>
      </c>
      <c r="I680" t="s">
        <v>41</v>
      </c>
      <c r="J680" t="str">
        <f t="shared" si="21"/>
        <v>2024</v>
      </c>
      <c r="K680">
        <v>47473</v>
      </c>
    </row>
    <row r="681" spans="1:11" x14ac:dyDescent="0.3">
      <c r="A681" s="1">
        <v>45602.181476846054</v>
      </c>
      <c r="B681" t="s">
        <v>37</v>
      </c>
      <c r="C681" t="s">
        <v>1</v>
      </c>
      <c r="D681" t="s">
        <v>24</v>
      </c>
      <c r="E681" t="s">
        <v>17</v>
      </c>
      <c r="F681" t="s">
        <v>4</v>
      </c>
      <c r="G681" t="s">
        <v>29</v>
      </c>
      <c r="H681" t="str">
        <f t="shared" si="20"/>
        <v>Nov</v>
      </c>
      <c r="I681" t="s">
        <v>41</v>
      </c>
      <c r="J681" t="str">
        <f t="shared" si="21"/>
        <v>2024</v>
      </c>
      <c r="K681">
        <v>97762</v>
      </c>
    </row>
    <row r="682" spans="1:11" x14ac:dyDescent="0.3">
      <c r="A682" s="1">
        <v>45602.638297872341</v>
      </c>
      <c r="B682" t="s">
        <v>0</v>
      </c>
      <c r="C682" t="s">
        <v>8</v>
      </c>
      <c r="D682" t="s">
        <v>24</v>
      </c>
      <c r="E682" t="s">
        <v>13</v>
      </c>
      <c r="F682" t="s">
        <v>30</v>
      </c>
      <c r="G682" t="s">
        <v>5</v>
      </c>
      <c r="H682" t="str">
        <f t="shared" si="20"/>
        <v>Nov</v>
      </c>
      <c r="I682" t="s">
        <v>41</v>
      </c>
      <c r="J682" t="str">
        <f t="shared" si="21"/>
        <v>2024</v>
      </c>
      <c r="K682">
        <v>107956</v>
      </c>
    </row>
    <row r="683" spans="1:11" x14ac:dyDescent="0.3">
      <c r="A683" s="1">
        <v>45603.095118898622</v>
      </c>
      <c r="B683" t="s">
        <v>11</v>
      </c>
      <c r="C683" t="s">
        <v>7</v>
      </c>
      <c r="D683" t="s">
        <v>9</v>
      </c>
      <c r="E683" t="s">
        <v>17</v>
      </c>
      <c r="F683" t="s">
        <v>18</v>
      </c>
      <c r="G683" t="s">
        <v>5</v>
      </c>
      <c r="H683" t="str">
        <f t="shared" si="20"/>
        <v>Nov</v>
      </c>
      <c r="I683" t="s">
        <v>41</v>
      </c>
      <c r="J683" t="str">
        <f t="shared" si="21"/>
        <v>2024</v>
      </c>
      <c r="K683">
        <v>119452</v>
      </c>
    </row>
    <row r="684" spans="1:11" x14ac:dyDescent="0.3">
      <c r="A684" s="1">
        <v>45603.551939924902</v>
      </c>
      <c r="B684" t="s">
        <v>0</v>
      </c>
      <c r="C684" t="s">
        <v>8</v>
      </c>
      <c r="D684" t="s">
        <v>9</v>
      </c>
      <c r="E684" t="s">
        <v>38</v>
      </c>
      <c r="F684" t="s">
        <v>25</v>
      </c>
      <c r="G684" t="s">
        <v>29</v>
      </c>
      <c r="H684" t="str">
        <f t="shared" si="20"/>
        <v>Nov</v>
      </c>
      <c r="I684" t="s">
        <v>41</v>
      </c>
      <c r="J684" t="str">
        <f t="shared" si="21"/>
        <v>2024</v>
      </c>
      <c r="K684">
        <v>127311</v>
      </c>
    </row>
    <row r="685" spans="1:11" x14ac:dyDescent="0.3">
      <c r="A685" s="1">
        <v>45604.008760951183</v>
      </c>
      <c r="B685" t="s">
        <v>37</v>
      </c>
      <c r="C685" t="s">
        <v>8</v>
      </c>
      <c r="D685" t="s">
        <v>2</v>
      </c>
      <c r="E685" t="s">
        <v>3</v>
      </c>
      <c r="F685" t="s">
        <v>18</v>
      </c>
      <c r="G685" t="s">
        <v>5</v>
      </c>
      <c r="H685" t="str">
        <f t="shared" si="20"/>
        <v>Nov</v>
      </c>
      <c r="I685" t="s">
        <v>41</v>
      </c>
      <c r="J685" t="str">
        <f t="shared" si="21"/>
        <v>2024</v>
      </c>
      <c r="K685">
        <v>8006</v>
      </c>
    </row>
    <row r="686" spans="1:11" x14ac:dyDescent="0.3">
      <c r="A686" s="1">
        <v>45604.465581977463</v>
      </c>
      <c r="B686" t="s">
        <v>20</v>
      </c>
      <c r="C686" t="s">
        <v>7</v>
      </c>
      <c r="D686" t="s">
        <v>24</v>
      </c>
      <c r="E686" t="s">
        <v>17</v>
      </c>
      <c r="F686" t="s">
        <v>18</v>
      </c>
      <c r="G686" t="s">
        <v>19</v>
      </c>
      <c r="H686" t="str">
        <f t="shared" si="20"/>
        <v>Nov</v>
      </c>
      <c r="I686" t="s">
        <v>41</v>
      </c>
      <c r="J686" t="str">
        <f t="shared" si="21"/>
        <v>2024</v>
      </c>
      <c r="K686">
        <v>75218</v>
      </c>
    </row>
    <row r="687" spans="1:11" x14ac:dyDescent="0.3">
      <c r="A687" s="1">
        <v>45604.922403003751</v>
      </c>
      <c r="B687" t="s">
        <v>37</v>
      </c>
      <c r="C687" t="s">
        <v>23</v>
      </c>
      <c r="D687" t="s">
        <v>2</v>
      </c>
      <c r="E687" t="s">
        <v>10</v>
      </c>
      <c r="F687" t="s">
        <v>14</v>
      </c>
      <c r="G687" t="s">
        <v>5</v>
      </c>
      <c r="H687" t="str">
        <f t="shared" si="20"/>
        <v>Nov</v>
      </c>
      <c r="I687" t="s">
        <v>41</v>
      </c>
      <c r="J687" t="str">
        <f t="shared" si="21"/>
        <v>2024</v>
      </c>
      <c r="K687">
        <v>33430</v>
      </c>
    </row>
    <row r="688" spans="1:11" x14ac:dyDescent="0.3">
      <c r="A688" s="1">
        <v>45605.379224030032</v>
      </c>
      <c r="B688" t="s">
        <v>33</v>
      </c>
      <c r="C688" t="s">
        <v>23</v>
      </c>
      <c r="D688" t="s">
        <v>9</v>
      </c>
      <c r="E688" t="s">
        <v>21</v>
      </c>
      <c r="F688" t="s">
        <v>31</v>
      </c>
      <c r="G688" t="s">
        <v>29</v>
      </c>
      <c r="H688" t="str">
        <f t="shared" si="20"/>
        <v>Nov</v>
      </c>
      <c r="I688" t="s">
        <v>41</v>
      </c>
      <c r="J688" t="str">
        <f t="shared" si="21"/>
        <v>2024</v>
      </c>
      <c r="K688">
        <v>24091</v>
      </c>
    </row>
    <row r="689" spans="1:11" x14ac:dyDescent="0.3">
      <c r="A689" s="1">
        <v>45605.83604505632</v>
      </c>
      <c r="B689" t="s">
        <v>37</v>
      </c>
      <c r="C689" t="s">
        <v>7</v>
      </c>
      <c r="D689" t="s">
        <v>2</v>
      </c>
      <c r="E689" t="s">
        <v>38</v>
      </c>
      <c r="F689" t="s">
        <v>25</v>
      </c>
      <c r="G689" t="s">
        <v>36</v>
      </c>
      <c r="H689" t="str">
        <f t="shared" si="20"/>
        <v>Nov</v>
      </c>
      <c r="I689" t="s">
        <v>41</v>
      </c>
      <c r="J689" t="str">
        <f t="shared" si="21"/>
        <v>2024</v>
      </c>
      <c r="K689">
        <v>24989</v>
      </c>
    </row>
    <row r="690" spans="1:11" x14ac:dyDescent="0.3">
      <c r="A690" s="1">
        <v>45606.292866082593</v>
      </c>
      <c r="B690" t="s">
        <v>37</v>
      </c>
      <c r="C690" t="s">
        <v>1</v>
      </c>
      <c r="D690" t="s">
        <v>24</v>
      </c>
      <c r="E690" t="s">
        <v>38</v>
      </c>
      <c r="F690" t="s">
        <v>25</v>
      </c>
      <c r="G690" t="s">
        <v>5</v>
      </c>
      <c r="H690" t="str">
        <f t="shared" si="20"/>
        <v>Nov</v>
      </c>
      <c r="I690" t="s">
        <v>41</v>
      </c>
      <c r="J690" t="str">
        <f t="shared" si="21"/>
        <v>2024</v>
      </c>
      <c r="K690">
        <v>76451</v>
      </c>
    </row>
    <row r="691" spans="1:11" x14ac:dyDescent="0.3">
      <c r="A691" s="1">
        <v>45606.749687108881</v>
      </c>
      <c r="B691" t="s">
        <v>33</v>
      </c>
      <c r="C691" t="s">
        <v>16</v>
      </c>
      <c r="D691" t="s">
        <v>2</v>
      </c>
      <c r="E691" t="s">
        <v>34</v>
      </c>
      <c r="F691" t="s">
        <v>28</v>
      </c>
      <c r="G691" t="s">
        <v>15</v>
      </c>
      <c r="H691" t="str">
        <f t="shared" si="20"/>
        <v>Nov</v>
      </c>
      <c r="I691" t="s">
        <v>41</v>
      </c>
      <c r="J691" t="str">
        <f t="shared" si="21"/>
        <v>2024</v>
      </c>
      <c r="K691">
        <v>19990</v>
      </c>
    </row>
    <row r="692" spans="1:11" x14ac:dyDescent="0.3">
      <c r="A692" s="1">
        <v>45607.206508135161</v>
      </c>
      <c r="B692" t="s">
        <v>7</v>
      </c>
      <c r="C692" t="s">
        <v>8</v>
      </c>
      <c r="D692" t="s">
        <v>24</v>
      </c>
      <c r="E692" t="s">
        <v>17</v>
      </c>
      <c r="F692" t="s">
        <v>28</v>
      </c>
      <c r="G692" t="s">
        <v>19</v>
      </c>
      <c r="H692" t="str">
        <f t="shared" si="20"/>
        <v>Nov</v>
      </c>
      <c r="I692" t="s">
        <v>41</v>
      </c>
      <c r="J692" t="str">
        <f t="shared" si="21"/>
        <v>2024</v>
      </c>
      <c r="K692">
        <v>91270</v>
      </c>
    </row>
    <row r="693" spans="1:11" x14ac:dyDescent="0.3">
      <c r="A693" s="1">
        <v>45607.663329161449</v>
      </c>
      <c r="B693" t="s">
        <v>37</v>
      </c>
      <c r="C693" t="s">
        <v>1</v>
      </c>
      <c r="D693" t="s">
        <v>9</v>
      </c>
      <c r="E693" t="s">
        <v>34</v>
      </c>
      <c r="F693" t="s">
        <v>25</v>
      </c>
      <c r="G693" t="s">
        <v>19</v>
      </c>
      <c r="H693" t="str">
        <f t="shared" si="20"/>
        <v>Nov</v>
      </c>
      <c r="I693" t="s">
        <v>41</v>
      </c>
      <c r="J693" t="str">
        <f t="shared" si="21"/>
        <v>2024</v>
      </c>
      <c r="K693">
        <v>81360</v>
      </c>
    </row>
    <row r="694" spans="1:11" x14ac:dyDescent="0.3">
      <c r="A694" s="1">
        <v>45608.120150187729</v>
      </c>
      <c r="B694" t="s">
        <v>33</v>
      </c>
      <c r="C694" t="s">
        <v>8</v>
      </c>
      <c r="D694" t="s">
        <v>9</v>
      </c>
      <c r="E694" t="s">
        <v>34</v>
      </c>
      <c r="F694" t="s">
        <v>30</v>
      </c>
      <c r="G694" t="s">
        <v>15</v>
      </c>
      <c r="H694" t="str">
        <f t="shared" si="20"/>
        <v>Nov</v>
      </c>
      <c r="I694" t="s">
        <v>41</v>
      </c>
      <c r="J694" t="str">
        <f t="shared" si="21"/>
        <v>2024</v>
      </c>
      <c r="K694">
        <v>37081</v>
      </c>
    </row>
    <row r="695" spans="1:11" x14ac:dyDescent="0.3">
      <c r="A695" s="1">
        <v>45608.576971214017</v>
      </c>
      <c r="B695" t="s">
        <v>11</v>
      </c>
      <c r="C695" t="s">
        <v>16</v>
      </c>
      <c r="D695" t="s">
        <v>24</v>
      </c>
      <c r="E695" t="s">
        <v>21</v>
      </c>
      <c r="F695" t="s">
        <v>22</v>
      </c>
      <c r="G695" t="s">
        <v>15</v>
      </c>
      <c r="H695" t="str">
        <f t="shared" si="20"/>
        <v>Nov</v>
      </c>
      <c r="I695" t="s">
        <v>41</v>
      </c>
      <c r="J695" t="str">
        <f t="shared" si="21"/>
        <v>2024</v>
      </c>
      <c r="K695">
        <v>143105</v>
      </c>
    </row>
    <row r="696" spans="1:11" x14ac:dyDescent="0.3">
      <c r="A696" s="1">
        <v>45609.03379224029</v>
      </c>
      <c r="B696" t="s">
        <v>20</v>
      </c>
      <c r="C696" t="s">
        <v>23</v>
      </c>
      <c r="D696" t="s">
        <v>9</v>
      </c>
      <c r="E696" t="s">
        <v>13</v>
      </c>
      <c r="F696" t="s">
        <v>28</v>
      </c>
      <c r="G696" t="s">
        <v>5</v>
      </c>
      <c r="H696" t="str">
        <f t="shared" si="20"/>
        <v>Nov</v>
      </c>
      <c r="I696" t="s">
        <v>41</v>
      </c>
      <c r="J696" t="str">
        <f t="shared" si="21"/>
        <v>2024</v>
      </c>
      <c r="K696">
        <v>109272</v>
      </c>
    </row>
    <row r="697" spans="1:11" x14ac:dyDescent="0.3">
      <c r="A697" s="1">
        <v>45609.490613266571</v>
      </c>
      <c r="B697" t="s">
        <v>20</v>
      </c>
      <c r="C697" t="s">
        <v>1</v>
      </c>
      <c r="D697" t="s">
        <v>9</v>
      </c>
      <c r="E697" t="s">
        <v>17</v>
      </c>
      <c r="F697" t="s">
        <v>22</v>
      </c>
      <c r="G697" t="s">
        <v>15</v>
      </c>
      <c r="H697" t="str">
        <f t="shared" si="20"/>
        <v>Nov</v>
      </c>
      <c r="I697" t="s">
        <v>41</v>
      </c>
      <c r="J697" t="str">
        <f t="shared" si="21"/>
        <v>2024</v>
      </c>
      <c r="K697">
        <v>17241</v>
      </c>
    </row>
    <row r="698" spans="1:11" x14ac:dyDescent="0.3">
      <c r="A698" s="1">
        <v>45609.947434292859</v>
      </c>
      <c r="B698" t="s">
        <v>37</v>
      </c>
      <c r="C698" t="s">
        <v>12</v>
      </c>
      <c r="D698" t="s">
        <v>9</v>
      </c>
      <c r="E698" t="s">
        <v>35</v>
      </c>
      <c r="F698" t="s">
        <v>14</v>
      </c>
      <c r="G698" t="s">
        <v>36</v>
      </c>
      <c r="H698" t="str">
        <f t="shared" si="20"/>
        <v>Nov</v>
      </c>
      <c r="I698" t="s">
        <v>41</v>
      </c>
      <c r="J698" t="str">
        <f t="shared" si="21"/>
        <v>2024</v>
      </c>
      <c r="K698">
        <v>125932</v>
      </c>
    </row>
    <row r="699" spans="1:11" x14ac:dyDescent="0.3">
      <c r="A699" s="1">
        <v>45610.404255319147</v>
      </c>
      <c r="B699" t="s">
        <v>7</v>
      </c>
      <c r="C699" t="s">
        <v>12</v>
      </c>
      <c r="D699" t="s">
        <v>9</v>
      </c>
      <c r="E699" t="s">
        <v>34</v>
      </c>
      <c r="F699" t="s">
        <v>30</v>
      </c>
      <c r="G699" t="s">
        <v>29</v>
      </c>
      <c r="H699" t="str">
        <f t="shared" si="20"/>
        <v>Nov</v>
      </c>
      <c r="I699" t="s">
        <v>41</v>
      </c>
      <c r="J699" t="str">
        <f t="shared" si="21"/>
        <v>2024</v>
      </c>
      <c r="K699">
        <v>6939</v>
      </c>
    </row>
    <row r="700" spans="1:11" x14ac:dyDescent="0.3">
      <c r="A700" s="1">
        <v>45610.861076345427</v>
      </c>
      <c r="B700" t="s">
        <v>7</v>
      </c>
      <c r="C700" t="s">
        <v>12</v>
      </c>
      <c r="D700" t="s">
        <v>24</v>
      </c>
      <c r="E700" t="s">
        <v>3</v>
      </c>
      <c r="F700" t="s">
        <v>25</v>
      </c>
      <c r="G700" t="s">
        <v>15</v>
      </c>
      <c r="H700" t="str">
        <f t="shared" si="20"/>
        <v>Nov</v>
      </c>
      <c r="I700" t="s">
        <v>41</v>
      </c>
      <c r="J700" t="str">
        <f t="shared" si="21"/>
        <v>2024</v>
      </c>
      <c r="K700">
        <v>114000</v>
      </c>
    </row>
    <row r="701" spans="1:11" x14ac:dyDescent="0.3">
      <c r="A701" s="1">
        <v>45611.317897371708</v>
      </c>
      <c r="B701" t="s">
        <v>11</v>
      </c>
      <c r="C701" t="s">
        <v>23</v>
      </c>
      <c r="D701" t="s">
        <v>2</v>
      </c>
      <c r="E701" t="s">
        <v>26</v>
      </c>
      <c r="F701" t="s">
        <v>30</v>
      </c>
      <c r="G701" t="s">
        <v>15</v>
      </c>
      <c r="H701" t="str">
        <f t="shared" si="20"/>
        <v>Nov</v>
      </c>
      <c r="I701" t="s">
        <v>41</v>
      </c>
      <c r="J701" t="str">
        <f t="shared" si="21"/>
        <v>2024</v>
      </c>
      <c r="K701">
        <v>36063</v>
      </c>
    </row>
    <row r="702" spans="1:11" x14ac:dyDescent="0.3">
      <c r="A702" s="1">
        <v>45611.774718397988</v>
      </c>
      <c r="B702" t="s">
        <v>37</v>
      </c>
      <c r="C702" t="s">
        <v>23</v>
      </c>
      <c r="D702" t="s">
        <v>2</v>
      </c>
      <c r="E702" t="s">
        <v>3</v>
      </c>
      <c r="F702" t="s">
        <v>28</v>
      </c>
      <c r="G702" t="s">
        <v>36</v>
      </c>
      <c r="H702" t="str">
        <f t="shared" si="20"/>
        <v>Nov</v>
      </c>
      <c r="I702" t="s">
        <v>41</v>
      </c>
      <c r="J702" t="str">
        <f t="shared" si="21"/>
        <v>2024</v>
      </c>
      <c r="K702">
        <v>48118</v>
      </c>
    </row>
    <row r="703" spans="1:11" x14ac:dyDescent="0.3">
      <c r="A703" s="1">
        <v>45612.231539424269</v>
      </c>
      <c r="B703" t="s">
        <v>20</v>
      </c>
      <c r="C703" t="s">
        <v>16</v>
      </c>
      <c r="D703" t="s">
        <v>9</v>
      </c>
      <c r="E703" t="s">
        <v>21</v>
      </c>
      <c r="F703" t="s">
        <v>18</v>
      </c>
      <c r="G703" t="s">
        <v>19</v>
      </c>
      <c r="H703" t="str">
        <f t="shared" si="20"/>
        <v>Nov</v>
      </c>
      <c r="I703" t="s">
        <v>41</v>
      </c>
      <c r="J703" t="str">
        <f t="shared" si="21"/>
        <v>2024</v>
      </c>
      <c r="K703">
        <v>85703</v>
      </c>
    </row>
    <row r="704" spans="1:11" x14ac:dyDescent="0.3">
      <c r="A704" s="1">
        <v>45612.688360450557</v>
      </c>
      <c r="B704" t="s">
        <v>7</v>
      </c>
      <c r="C704" t="s">
        <v>8</v>
      </c>
      <c r="D704" t="s">
        <v>2</v>
      </c>
      <c r="E704" t="s">
        <v>21</v>
      </c>
      <c r="F704" t="s">
        <v>14</v>
      </c>
      <c r="G704" t="s">
        <v>19</v>
      </c>
      <c r="H704" t="str">
        <f t="shared" si="20"/>
        <v>Nov</v>
      </c>
      <c r="I704" t="s">
        <v>41</v>
      </c>
      <c r="J704" t="str">
        <f t="shared" si="21"/>
        <v>2024</v>
      </c>
      <c r="K704">
        <v>129557</v>
      </c>
    </row>
    <row r="705" spans="1:11" x14ac:dyDescent="0.3">
      <c r="A705" s="1">
        <v>45613.145181476837</v>
      </c>
      <c r="B705" t="s">
        <v>37</v>
      </c>
      <c r="C705" t="s">
        <v>16</v>
      </c>
      <c r="D705" t="s">
        <v>2</v>
      </c>
      <c r="E705" t="s">
        <v>10</v>
      </c>
      <c r="F705" t="s">
        <v>25</v>
      </c>
      <c r="G705" t="s">
        <v>5</v>
      </c>
      <c r="H705" t="str">
        <f t="shared" si="20"/>
        <v>Nov</v>
      </c>
      <c r="I705" t="s">
        <v>41</v>
      </c>
      <c r="J705" t="str">
        <f t="shared" si="21"/>
        <v>2024</v>
      </c>
      <c r="K705">
        <v>28076</v>
      </c>
    </row>
    <row r="706" spans="1:11" x14ac:dyDescent="0.3">
      <c r="A706" s="1">
        <v>45613.602002503118</v>
      </c>
      <c r="B706" t="s">
        <v>0</v>
      </c>
      <c r="C706" t="s">
        <v>16</v>
      </c>
      <c r="D706" t="s">
        <v>9</v>
      </c>
      <c r="E706" t="s">
        <v>13</v>
      </c>
      <c r="F706" t="s">
        <v>4</v>
      </c>
      <c r="G706" t="s">
        <v>36</v>
      </c>
      <c r="H706" t="str">
        <f t="shared" si="20"/>
        <v>Nov</v>
      </c>
      <c r="I706" t="s">
        <v>41</v>
      </c>
      <c r="J706" t="str">
        <f t="shared" si="21"/>
        <v>2024</v>
      </c>
      <c r="K706">
        <v>45605</v>
      </c>
    </row>
    <row r="707" spans="1:11" x14ac:dyDescent="0.3">
      <c r="A707" s="1">
        <v>45614.058823529413</v>
      </c>
      <c r="B707" t="s">
        <v>7</v>
      </c>
      <c r="C707" t="s">
        <v>23</v>
      </c>
      <c r="D707" t="s">
        <v>9</v>
      </c>
      <c r="E707" t="s">
        <v>34</v>
      </c>
      <c r="F707" t="s">
        <v>14</v>
      </c>
      <c r="G707" t="s">
        <v>29</v>
      </c>
      <c r="H707" t="str">
        <f t="shared" ref="H707:H770" si="22">TEXT(A707,"mmm")</f>
        <v>Nov</v>
      </c>
      <c r="I707" t="s">
        <v>41</v>
      </c>
      <c r="J707" t="str">
        <f t="shared" ref="J707:J770" si="23">TEXT(A707,"yyyy")</f>
        <v>2024</v>
      </c>
      <c r="K707">
        <v>85565</v>
      </c>
    </row>
    <row r="708" spans="1:11" x14ac:dyDescent="0.3">
      <c r="A708" s="1">
        <v>45614.515644555693</v>
      </c>
      <c r="B708" t="s">
        <v>33</v>
      </c>
      <c r="C708" t="s">
        <v>12</v>
      </c>
      <c r="D708" t="s">
        <v>2</v>
      </c>
      <c r="E708" t="s">
        <v>3</v>
      </c>
      <c r="F708" t="s">
        <v>31</v>
      </c>
      <c r="G708" t="s">
        <v>29</v>
      </c>
      <c r="H708" t="str">
        <f t="shared" si="22"/>
        <v>Nov</v>
      </c>
      <c r="I708" t="s">
        <v>41</v>
      </c>
      <c r="J708" t="str">
        <f t="shared" si="23"/>
        <v>2024</v>
      </c>
      <c r="K708">
        <v>40121</v>
      </c>
    </row>
    <row r="709" spans="1:11" x14ac:dyDescent="0.3">
      <c r="A709" s="1">
        <v>45614.972465581966</v>
      </c>
      <c r="B709" t="s">
        <v>0</v>
      </c>
      <c r="C709" t="s">
        <v>32</v>
      </c>
      <c r="D709" t="s">
        <v>24</v>
      </c>
      <c r="E709" t="s">
        <v>26</v>
      </c>
      <c r="F709" t="s">
        <v>22</v>
      </c>
      <c r="G709" t="s">
        <v>36</v>
      </c>
      <c r="H709" t="str">
        <f t="shared" si="22"/>
        <v>Nov</v>
      </c>
      <c r="I709" t="s">
        <v>41</v>
      </c>
      <c r="J709" t="str">
        <f t="shared" si="23"/>
        <v>2024</v>
      </c>
      <c r="K709">
        <v>32433</v>
      </c>
    </row>
    <row r="710" spans="1:11" x14ac:dyDescent="0.3">
      <c r="A710" s="1">
        <v>45615.429286608247</v>
      </c>
      <c r="B710" t="s">
        <v>7</v>
      </c>
      <c r="C710" t="s">
        <v>8</v>
      </c>
      <c r="D710" t="s">
        <v>9</v>
      </c>
      <c r="E710" t="s">
        <v>21</v>
      </c>
      <c r="F710" t="s">
        <v>30</v>
      </c>
      <c r="G710" t="s">
        <v>29</v>
      </c>
      <c r="H710" t="str">
        <f t="shared" si="22"/>
        <v>Nov</v>
      </c>
      <c r="I710" t="s">
        <v>41</v>
      </c>
      <c r="J710" t="str">
        <f t="shared" si="23"/>
        <v>2024</v>
      </c>
      <c r="K710">
        <v>44309</v>
      </c>
    </row>
    <row r="711" spans="1:11" x14ac:dyDescent="0.3">
      <c r="A711" s="1">
        <v>45615.886107634527</v>
      </c>
      <c r="B711" t="s">
        <v>20</v>
      </c>
      <c r="C711" t="s">
        <v>23</v>
      </c>
      <c r="D711" t="s">
        <v>24</v>
      </c>
      <c r="E711" t="s">
        <v>21</v>
      </c>
      <c r="F711" t="s">
        <v>25</v>
      </c>
      <c r="G711" t="s">
        <v>19</v>
      </c>
      <c r="H711" t="str">
        <f t="shared" si="22"/>
        <v>Nov</v>
      </c>
      <c r="I711" t="s">
        <v>41</v>
      </c>
      <c r="J711" t="str">
        <f t="shared" si="23"/>
        <v>2024</v>
      </c>
      <c r="K711">
        <v>68468</v>
      </c>
    </row>
    <row r="712" spans="1:11" x14ac:dyDescent="0.3">
      <c r="A712" s="1">
        <v>45616.342928660823</v>
      </c>
      <c r="B712" t="s">
        <v>27</v>
      </c>
      <c r="C712" t="s">
        <v>12</v>
      </c>
      <c r="D712" t="s">
        <v>2</v>
      </c>
      <c r="E712" t="s">
        <v>13</v>
      </c>
      <c r="F712" t="s">
        <v>14</v>
      </c>
      <c r="G712" t="s">
        <v>29</v>
      </c>
      <c r="H712" t="str">
        <f t="shared" si="22"/>
        <v>Nov</v>
      </c>
      <c r="I712" t="s">
        <v>41</v>
      </c>
      <c r="J712" t="str">
        <f t="shared" si="23"/>
        <v>2024</v>
      </c>
      <c r="K712">
        <v>68293</v>
      </c>
    </row>
    <row r="713" spans="1:11" x14ac:dyDescent="0.3">
      <c r="A713" s="1">
        <v>45616.799749687103</v>
      </c>
      <c r="B713" t="s">
        <v>0</v>
      </c>
      <c r="C713" t="s">
        <v>1</v>
      </c>
      <c r="D713" t="s">
        <v>9</v>
      </c>
      <c r="E713" t="s">
        <v>26</v>
      </c>
      <c r="F713" t="s">
        <v>30</v>
      </c>
      <c r="G713" t="s">
        <v>29</v>
      </c>
      <c r="H713" t="str">
        <f t="shared" si="22"/>
        <v>Nov</v>
      </c>
      <c r="I713" t="s">
        <v>41</v>
      </c>
      <c r="J713" t="str">
        <f t="shared" si="23"/>
        <v>2024</v>
      </c>
      <c r="K713">
        <v>97258</v>
      </c>
    </row>
    <row r="714" spans="1:11" x14ac:dyDescent="0.3">
      <c r="A714" s="1">
        <v>45617.256570713391</v>
      </c>
      <c r="B714" t="s">
        <v>11</v>
      </c>
      <c r="C714" t="s">
        <v>32</v>
      </c>
      <c r="D714" t="s">
        <v>24</v>
      </c>
      <c r="E714" t="s">
        <v>26</v>
      </c>
      <c r="F714" t="s">
        <v>25</v>
      </c>
      <c r="G714" t="s">
        <v>36</v>
      </c>
      <c r="H714" t="str">
        <f t="shared" si="22"/>
        <v>Nov</v>
      </c>
      <c r="I714" t="s">
        <v>41</v>
      </c>
      <c r="J714" t="str">
        <f t="shared" si="23"/>
        <v>2024</v>
      </c>
      <c r="K714">
        <v>39405</v>
      </c>
    </row>
    <row r="715" spans="1:11" x14ac:dyDescent="0.3">
      <c r="A715" s="1">
        <v>45617.713391739657</v>
      </c>
      <c r="B715" t="s">
        <v>11</v>
      </c>
      <c r="C715" t="s">
        <v>32</v>
      </c>
      <c r="D715" t="s">
        <v>9</v>
      </c>
      <c r="E715" t="s">
        <v>13</v>
      </c>
      <c r="F715" t="s">
        <v>28</v>
      </c>
      <c r="G715" t="s">
        <v>36</v>
      </c>
      <c r="H715" t="str">
        <f t="shared" si="22"/>
        <v>Nov</v>
      </c>
      <c r="I715" t="s">
        <v>41</v>
      </c>
      <c r="J715" t="str">
        <f t="shared" si="23"/>
        <v>2024</v>
      </c>
      <c r="K715">
        <v>44527</v>
      </c>
    </row>
    <row r="716" spans="1:11" x14ac:dyDescent="0.3">
      <c r="A716" s="1">
        <v>45618.170212765952</v>
      </c>
      <c r="B716" t="s">
        <v>20</v>
      </c>
      <c r="C716" t="s">
        <v>23</v>
      </c>
      <c r="D716" t="s">
        <v>2</v>
      </c>
      <c r="E716" t="s">
        <v>21</v>
      </c>
      <c r="F716" t="s">
        <v>14</v>
      </c>
      <c r="G716" t="s">
        <v>29</v>
      </c>
      <c r="H716" t="str">
        <f t="shared" si="22"/>
        <v>Nov</v>
      </c>
      <c r="I716" t="s">
        <v>41</v>
      </c>
      <c r="J716" t="str">
        <f t="shared" si="23"/>
        <v>2024</v>
      </c>
      <c r="K716">
        <v>78227</v>
      </c>
    </row>
    <row r="717" spans="1:11" x14ac:dyDescent="0.3">
      <c r="A717" s="1">
        <v>45618.627033792232</v>
      </c>
      <c r="B717" t="s">
        <v>7</v>
      </c>
      <c r="C717" t="s">
        <v>7</v>
      </c>
      <c r="D717" t="s">
        <v>24</v>
      </c>
      <c r="E717" t="s">
        <v>17</v>
      </c>
      <c r="F717" t="s">
        <v>28</v>
      </c>
      <c r="G717" t="s">
        <v>15</v>
      </c>
      <c r="H717" t="str">
        <f t="shared" si="22"/>
        <v>Nov</v>
      </c>
      <c r="I717" t="s">
        <v>41</v>
      </c>
      <c r="J717" t="str">
        <f t="shared" si="23"/>
        <v>2024</v>
      </c>
      <c r="K717">
        <v>132564</v>
      </c>
    </row>
    <row r="718" spans="1:11" x14ac:dyDescent="0.3">
      <c r="A718" s="1">
        <v>45619.08385481852</v>
      </c>
      <c r="B718" t="s">
        <v>37</v>
      </c>
      <c r="C718" t="s">
        <v>8</v>
      </c>
      <c r="D718" t="s">
        <v>2</v>
      </c>
      <c r="E718" t="s">
        <v>17</v>
      </c>
      <c r="F718" t="s">
        <v>14</v>
      </c>
      <c r="G718" t="s">
        <v>36</v>
      </c>
      <c r="H718" t="str">
        <f t="shared" si="22"/>
        <v>Nov</v>
      </c>
      <c r="I718" t="s">
        <v>41</v>
      </c>
      <c r="J718" t="str">
        <f t="shared" si="23"/>
        <v>2024</v>
      </c>
      <c r="K718">
        <v>140883</v>
      </c>
    </row>
    <row r="719" spans="1:11" x14ac:dyDescent="0.3">
      <c r="A719" s="1">
        <v>45619.540675844801</v>
      </c>
      <c r="B719" t="s">
        <v>7</v>
      </c>
      <c r="C719" t="s">
        <v>32</v>
      </c>
      <c r="D719" t="s">
        <v>2</v>
      </c>
      <c r="E719" t="s">
        <v>13</v>
      </c>
      <c r="F719" t="s">
        <v>28</v>
      </c>
      <c r="G719" t="s">
        <v>5</v>
      </c>
      <c r="H719" t="str">
        <f t="shared" si="22"/>
        <v>Nov</v>
      </c>
      <c r="I719" t="s">
        <v>41</v>
      </c>
      <c r="J719" t="str">
        <f t="shared" si="23"/>
        <v>2024</v>
      </c>
      <c r="K719">
        <v>94344</v>
      </c>
    </row>
    <row r="720" spans="1:11" x14ac:dyDescent="0.3">
      <c r="A720" s="1">
        <v>45619.997496871089</v>
      </c>
      <c r="B720" t="s">
        <v>20</v>
      </c>
      <c r="C720" t="s">
        <v>23</v>
      </c>
      <c r="D720" t="s">
        <v>9</v>
      </c>
      <c r="E720" t="s">
        <v>26</v>
      </c>
      <c r="F720" t="s">
        <v>31</v>
      </c>
      <c r="G720" t="s">
        <v>5</v>
      </c>
      <c r="H720" t="str">
        <f t="shared" si="22"/>
        <v>Nov</v>
      </c>
      <c r="I720" t="s">
        <v>41</v>
      </c>
      <c r="J720" t="str">
        <f t="shared" si="23"/>
        <v>2024</v>
      </c>
      <c r="K720">
        <v>48153</v>
      </c>
    </row>
    <row r="721" spans="1:11" x14ac:dyDescent="0.3">
      <c r="A721" s="1">
        <v>45620.454317897362</v>
      </c>
      <c r="B721" t="s">
        <v>11</v>
      </c>
      <c r="C721" t="s">
        <v>23</v>
      </c>
      <c r="D721" t="s">
        <v>24</v>
      </c>
      <c r="E721" t="s">
        <v>34</v>
      </c>
      <c r="F721" t="s">
        <v>30</v>
      </c>
      <c r="G721" t="s">
        <v>19</v>
      </c>
      <c r="H721" t="str">
        <f t="shared" si="22"/>
        <v>Nov</v>
      </c>
      <c r="I721" t="s">
        <v>41</v>
      </c>
      <c r="J721" t="str">
        <f t="shared" si="23"/>
        <v>2024</v>
      </c>
      <c r="K721">
        <v>109042</v>
      </c>
    </row>
    <row r="722" spans="1:11" x14ac:dyDescent="0.3">
      <c r="A722" s="1">
        <v>45620.911138923642</v>
      </c>
      <c r="B722" t="s">
        <v>7</v>
      </c>
      <c r="C722" t="s">
        <v>12</v>
      </c>
      <c r="D722" t="s">
        <v>2</v>
      </c>
      <c r="E722" t="s">
        <v>13</v>
      </c>
      <c r="F722" t="s">
        <v>4</v>
      </c>
      <c r="G722" t="s">
        <v>29</v>
      </c>
      <c r="H722" t="str">
        <f t="shared" si="22"/>
        <v>Nov</v>
      </c>
      <c r="I722" t="s">
        <v>41</v>
      </c>
      <c r="J722" t="str">
        <f t="shared" si="23"/>
        <v>2024</v>
      </c>
      <c r="K722">
        <v>55110</v>
      </c>
    </row>
    <row r="723" spans="1:11" x14ac:dyDescent="0.3">
      <c r="A723" s="1">
        <v>45621.36795994993</v>
      </c>
      <c r="B723" t="s">
        <v>11</v>
      </c>
      <c r="C723" t="s">
        <v>1</v>
      </c>
      <c r="D723" t="s">
        <v>2</v>
      </c>
      <c r="E723" t="s">
        <v>13</v>
      </c>
      <c r="F723" t="s">
        <v>14</v>
      </c>
      <c r="G723" t="s">
        <v>15</v>
      </c>
      <c r="H723" t="str">
        <f t="shared" si="22"/>
        <v>Nov</v>
      </c>
      <c r="I723" t="s">
        <v>41</v>
      </c>
      <c r="J723" t="str">
        <f t="shared" si="23"/>
        <v>2024</v>
      </c>
      <c r="K723">
        <v>146051</v>
      </c>
    </row>
    <row r="724" spans="1:11" x14ac:dyDescent="0.3">
      <c r="A724" s="1">
        <v>45621.824780976218</v>
      </c>
      <c r="B724" t="s">
        <v>0</v>
      </c>
      <c r="C724" t="s">
        <v>7</v>
      </c>
      <c r="D724" t="s">
        <v>24</v>
      </c>
      <c r="E724" t="s">
        <v>38</v>
      </c>
      <c r="F724" t="s">
        <v>31</v>
      </c>
      <c r="G724" t="s">
        <v>19</v>
      </c>
      <c r="H724" t="str">
        <f t="shared" si="22"/>
        <v>Nov</v>
      </c>
      <c r="I724" t="s">
        <v>41</v>
      </c>
      <c r="J724" t="str">
        <f t="shared" si="23"/>
        <v>2024</v>
      </c>
      <c r="K724">
        <v>29328</v>
      </c>
    </row>
    <row r="725" spans="1:11" x14ac:dyDescent="0.3">
      <c r="A725" s="1">
        <v>45622.281602002498</v>
      </c>
      <c r="B725" t="s">
        <v>37</v>
      </c>
      <c r="C725" t="s">
        <v>8</v>
      </c>
      <c r="D725" t="s">
        <v>2</v>
      </c>
      <c r="E725" t="s">
        <v>3</v>
      </c>
      <c r="F725" t="s">
        <v>14</v>
      </c>
      <c r="G725" t="s">
        <v>29</v>
      </c>
      <c r="H725" t="str">
        <f t="shared" si="22"/>
        <v>Nov</v>
      </c>
      <c r="I725" t="s">
        <v>41</v>
      </c>
      <c r="J725" t="str">
        <f t="shared" si="23"/>
        <v>2024</v>
      </c>
      <c r="K725">
        <v>113911</v>
      </c>
    </row>
    <row r="726" spans="1:11" x14ac:dyDescent="0.3">
      <c r="A726" s="1">
        <v>45622.738423028793</v>
      </c>
      <c r="B726" t="s">
        <v>0</v>
      </c>
      <c r="C726" t="s">
        <v>16</v>
      </c>
      <c r="D726" t="s">
        <v>2</v>
      </c>
      <c r="E726" t="s">
        <v>26</v>
      </c>
      <c r="F726" t="s">
        <v>28</v>
      </c>
      <c r="G726" t="s">
        <v>36</v>
      </c>
      <c r="H726" t="str">
        <f t="shared" si="22"/>
        <v>Nov</v>
      </c>
      <c r="I726" t="s">
        <v>41</v>
      </c>
      <c r="J726" t="str">
        <f t="shared" si="23"/>
        <v>2024</v>
      </c>
      <c r="K726">
        <v>13867</v>
      </c>
    </row>
    <row r="727" spans="1:11" x14ac:dyDescent="0.3">
      <c r="A727" s="1">
        <v>45623.195244055059</v>
      </c>
      <c r="B727" t="s">
        <v>11</v>
      </c>
      <c r="C727" t="s">
        <v>1</v>
      </c>
      <c r="D727" t="s">
        <v>24</v>
      </c>
      <c r="E727" t="s">
        <v>10</v>
      </c>
      <c r="F727" t="s">
        <v>25</v>
      </c>
      <c r="G727" t="s">
        <v>5</v>
      </c>
      <c r="H727" t="str">
        <f t="shared" si="22"/>
        <v>Nov</v>
      </c>
      <c r="I727" t="s">
        <v>41</v>
      </c>
      <c r="J727" t="str">
        <f t="shared" si="23"/>
        <v>2024</v>
      </c>
      <c r="K727">
        <v>60234</v>
      </c>
    </row>
    <row r="728" spans="1:11" x14ac:dyDescent="0.3">
      <c r="A728" s="1">
        <v>45623.65206508134</v>
      </c>
      <c r="B728" t="s">
        <v>11</v>
      </c>
      <c r="C728" t="s">
        <v>1</v>
      </c>
      <c r="D728" t="s">
        <v>24</v>
      </c>
      <c r="E728" t="s">
        <v>10</v>
      </c>
      <c r="F728" t="s">
        <v>14</v>
      </c>
      <c r="G728" t="s">
        <v>15</v>
      </c>
      <c r="H728" t="str">
        <f t="shared" si="22"/>
        <v>Nov</v>
      </c>
      <c r="I728" t="s">
        <v>41</v>
      </c>
      <c r="J728" t="str">
        <f t="shared" si="23"/>
        <v>2024</v>
      </c>
      <c r="K728">
        <v>26851</v>
      </c>
    </row>
    <row r="729" spans="1:11" x14ac:dyDescent="0.3">
      <c r="A729" s="1">
        <v>45624.108886107628</v>
      </c>
      <c r="B729" t="s">
        <v>27</v>
      </c>
      <c r="C729" t="s">
        <v>12</v>
      </c>
      <c r="D729" t="s">
        <v>24</v>
      </c>
      <c r="E729" t="s">
        <v>26</v>
      </c>
      <c r="F729" t="s">
        <v>31</v>
      </c>
      <c r="G729" t="s">
        <v>5</v>
      </c>
      <c r="H729" t="str">
        <f t="shared" si="22"/>
        <v>Nov</v>
      </c>
      <c r="I729" t="s">
        <v>41</v>
      </c>
      <c r="J729" t="str">
        <f t="shared" si="23"/>
        <v>2024</v>
      </c>
      <c r="K729">
        <v>32279</v>
      </c>
    </row>
    <row r="730" spans="1:11" x14ac:dyDescent="0.3">
      <c r="A730" s="1">
        <v>45624.565707133923</v>
      </c>
      <c r="B730" t="s">
        <v>27</v>
      </c>
      <c r="C730" t="s">
        <v>32</v>
      </c>
      <c r="D730" t="s">
        <v>24</v>
      </c>
      <c r="E730" t="s">
        <v>38</v>
      </c>
      <c r="F730" t="s">
        <v>28</v>
      </c>
      <c r="G730" t="s">
        <v>36</v>
      </c>
      <c r="H730" t="str">
        <f t="shared" si="22"/>
        <v>Nov</v>
      </c>
      <c r="I730" t="s">
        <v>41</v>
      </c>
      <c r="J730" t="str">
        <f t="shared" si="23"/>
        <v>2024</v>
      </c>
      <c r="K730">
        <v>74402</v>
      </c>
    </row>
    <row r="731" spans="1:11" x14ac:dyDescent="0.3">
      <c r="A731" s="1">
        <v>45625.022528160203</v>
      </c>
      <c r="B731" t="s">
        <v>0</v>
      </c>
      <c r="C731" t="s">
        <v>32</v>
      </c>
      <c r="D731" t="s">
        <v>9</v>
      </c>
      <c r="E731" t="s">
        <v>38</v>
      </c>
      <c r="F731" t="s">
        <v>18</v>
      </c>
      <c r="G731" t="s">
        <v>29</v>
      </c>
      <c r="H731" t="str">
        <f t="shared" si="22"/>
        <v>Nov</v>
      </c>
      <c r="I731" t="s">
        <v>41</v>
      </c>
      <c r="J731" t="str">
        <f t="shared" si="23"/>
        <v>2024</v>
      </c>
      <c r="K731">
        <v>16449</v>
      </c>
    </row>
    <row r="732" spans="1:11" x14ac:dyDescent="0.3">
      <c r="A732" s="1">
        <v>45625.479349186477</v>
      </c>
      <c r="B732" t="s">
        <v>33</v>
      </c>
      <c r="C732" t="s">
        <v>12</v>
      </c>
      <c r="D732" t="s">
        <v>24</v>
      </c>
      <c r="E732" t="s">
        <v>21</v>
      </c>
      <c r="F732" t="s">
        <v>28</v>
      </c>
      <c r="G732" t="s">
        <v>36</v>
      </c>
      <c r="H732" t="str">
        <f t="shared" si="22"/>
        <v>Nov</v>
      </c>
      <c r="I732" t="s">
        <v>41</v>
      </c>
      <c r="J732" t="str">
        <f t="shared" si="23"/>
        <v>2024</v>
      </c>
      <c r="K732">
        <v>77221</v>
      </c>
    </row>
    <row r="733" spans="1:11" x14ac:dyDescent="0.3">
      <c r="A733" s="1">
        <v>45625.936170212757</v>
      </c>
      <c r="B733" t="s">
        <v>0</v>
      </c>
      <c r="C733" t="s">
        <v>23</v>
      </c>
      <c r="D733" t="s">
        <v>9</v>
      </c>
      <c r="E733" t="s">
        <v>3</v>
      </c>
      <c r="F733" t="s">
        <v>30</v>
      </c>
      <c r="G733" t="s">
        <v>36</v>
      </c>
      <c r="H733" t="str">
        <f t="shared" si="22"/>
        <v>Nov</v>
      </c>
      <c r="I733" t="s">
        <v>41</v>
      </c>
      <c r="J733" t="str">
        <f t="shared" si="23"/>
        <v>2024</v>
      </c>
      <c r="K733">
        <v>90080</v>
      </c>
    </row>
    <row r="734" spans="1:11" x14ac:dyDescent="0.3">
      <c r="A734" s="1">
        <v>45626.392991239038</v>
      </c>
      <c r="B734" t="s">
        <v>27</v>
      </c>
      <c r="C734" t="s">
        <v>32</v>
      </c>
      <c r="D734" t="s">
        <v>9</v>
      </c>
      <c r="E734" t="s">
        <v>17</v>
      </c>
      <c r="F734" t="s">
        <v>4</v>
      </c>
      <c r="G734" t="s">
        <v>5</v>
      </c>
      <c r="H734" t="str">
        <f t="shared" si="22"/>
        <v>Nov</v>
      </c>
      <c r="I734" t="s">
        <v>41</v>
      </c>
      <c r="J734" t="str">
        <f t="shared" si="23"/>
        <v>2024</v>
      </c>
      <c r="K734">
        <v>6451</v>
      </c>
    </row>
    <row r="735" spans="1:11" x14ac:dyDescent="0.3">
      <c r="A735" s="1">
        <v>45626.849812265333</v>
      </c>
      <c r="B735" t="s">
        <v>11</v>
      </c>
      <c r="C735" t="s">
        <v>7</v>
      </c>
      <c r="D735" t="s">
        <v>9</v>
      </c>
      <c r="E735" t="s">
        <v>35</v>
      </c>
      <c r="F735" t="s">
        <v>18</v>
      </c>
      <c r="G735" t="s">
        <v>15</v>
      </c>
      <c r="H735" t="str">
        <f t="shared" si="22"/>
        <v>Nov</v>
      </c>
      <c r="I735" t="s">
        <v>41</v>
      </c>
      <c r="J735" t="str">
        <f t="shared" si="23"/>
        <v>2024</v>
      </c>
      <c r="K735">
        <v>88178</v>
      </c>
    </row>
    <row r="736" spans="1:11" x14ac:dyDescent="0.3">
      <c r="A736" s="1">
        <v>45627.306633291613</v>
      </c>
      <c r="B736" t="s">
        <v>20</v>
      </c>
      <c r="C736" t="s">
        <v>8</v>
      </c>
      <c r="D736" t="s">
        <v>2</v>
      </c>
      <c r="E736" t="s">
        <v>35</v>
      </c>
      <c r="F736" t="s">
        <v>30</v>
      </c>
      <c r="G736" t="s">
        <v>36</v>
      </c>
      <c r="H736" t="str">
        <f t="shared" si="22"/>
        <v>Dec</v>
      </c>
      <c r="I736" t="s">
        <v>41</v>
      </c>
      <c r="J736" t="str">
        <f t="shared" si="23"/>
        <v>2024</v>
      </c>
      <c r="K736">
        <v>64761</v>
      </c>
    </row>
    <row r="737" spans="1:11" x14ac:dyDescent="0.3">
      <c r="A737" s="1">
        <v>45627.763454317886</v>
      </c>
      <c r="B737" t="s">
        <v>0</v>
      </c>
      <c r="C737" t="s">
        <v>1</v>
      </c>
      <c r="D737" t="s">
        <v>9</v>
      </c>
      <c r="E737" t="s">
        <v>35</v>
      </c>
      <c r="F737" t="s">
        <v>30</v>
      </c>
      <c r="G737" t="s">
        <v>5</v>
      </c>
      <c r="H737" t="str">
        <f t="shared" si="22"/>
        <v>Dec</v>
      </c>
      <c r="I737" t="s">
        <v>41</v>
      </c>
      <c r="J737" t="str">
        <f t="shared" si="23"/>
        <v>2024</v>
      </c>
      <c r="K737">
        <v>39870</v>
      </c>
    </row>
    <row r="738" spans="1:11" x14ac:dyDescent="0.3">
      <c r="A738" s="1">
        <v>45628.220275344182</v>
      </c>
      <c r="B738" t="s">
        <v>11</v>
      </c>
      <c r="C738" t="s">
        <v>1</v>
      </c>
      <c r="D738" t="s">
        <v>9</v>
      </c>
      <c r="E738" t="s">
        <v>26</v>
      </c>
      <c r="F738" t="s">
        <v>30</v>
      </c>
      <c r="G738" t="s">
        <v>15</v>
      </c>
      <c r="H738" t="str">
        <f t="shared" si="22"/>
        <v>Dec</v>
      </c>
      <c r="I738" t="s">
        <v>41</v>
      </c>
      <c r="J738" t="str">
        <f t="shared" si="23"/>
        <v>2024</v>
      </c>
      <c r="K738">
        <v>97566</v>
      </c>
    </row>
    <row r="739" spans="1:11" x14ac:dyDescent="0.3">
      <c r="A739" s="1">
        <v>45628.677096370462</v>
      </c>
      <c r="B739" t="s">
        <v>20</v>
      </c>
      <c r="C739" t="s">
        <v>7</v>
      </c>
      <c r="D739" t="s">
        <v>2</v>
      </c>
      <c r="E739" t="s">
        <v>10</v>
      </c>
      <c r="F739" t="s">
        <v>25</v>
      </c>
      <c r="G739" t="s">
        <v>29</v>
      </c>
      <c r="H739" t="str">
        <f t="shared" si="22"/>
        <v>Dec</v>
      </c>
      <c r="I739" t="s">
        <v>41</v>
      </c>
      <c r="J739" t="str">
        <f t="shared" si="23"/>
        <v>2024</v>
      </c>
      <c r="K739">
        <v>124749</v>
      </c>
    </row>
    <row r="740" spans="1:11" x14ac:dyDescent="0.3">
      <c r="A740" s="1">
        <v>45629.133917396743</v>
      </c>
      <c r="B740" t="s">
        <v>20</v>
      </c>
      <c r="C740" t="s">
        <v>32</v>
      </c>
      <c r="D740" t="s">
        <v>2</v>
      </c>
      <c r="E740" t="s">
        <v>10</v>
      </c>
      <c r="F740" t="s">
        <v>30</v>
      </c>
      <c r="G740" t="s">
        <v>29</v>
      </c>
      <c r="H740" t="str">
        <f t="shared" si="22"/>
        <v>Dec</v>
      </c>
      <c r="I740" t="s">
        <v>41</v>
      </c>
      <c r="J740" t="str">
        <f t="shared" si="23"/>
        <v>2024</v>
      </c>
      <c r="K740">
        <v>124765</v>
      </c>
    </row>
    <row r="741" spans="1:11" x14ac:dyDescent="0.3">
      <c r="A741" s="1">
        <v>45629.590738423023</v>
      </c>
      <c r="B741" t="s">
        <v>27</v>
      </c>
      <c r="C741" t="s">
        <v>1</v>
      </c>
      <c r="D741" t="s">
        <v>2</v>
      </c>
      <c r="E741" t="s">
        <v>17</v>
      </c>
      <c r="F741" t="s">
        <v>25</v>
      </c>
      <c r="G741" t="s">
        <v>19</v>
      </c>
      <c r="H741" t="str">
        <f t="shared" si="22"/>
        <v>Dec</v>
      </c>
      <c r="I741" t="s">
        <v>41</v>
      </c>
      <c r="J741" t="str">
        <f t="shared" si="23"/>
        <v>2024</v>
      </c>
      <c r="K741">
        <v>125881</v>
      </c>
    </row>
    <row r="742" spans="1:11" x14ac:dyDescent="0.3">
      <c r="A742" s="1">
        <v>45630.047559449296</v>
      </c>
      <c r="B742" t="s">
        <v>0</v>
      </c>
      <c r="C742" t="s">
        <v>16</v>
      </c>
      <c r="D742" t="s">
        <v>24</v>
      </c>
      <c r="E742" t="s">
        <v>26</v>
      </c>
      <c r="F742" t="s">
        <v>30</v>
      </c>
      <c r="G742" t="s">
        <v>5</v>
      </c>
      <c r="H742" t="str">
        <f t="shared" si="22"/>
        <v>Dec</v>
      </c>
      <c r="I742" t="s">
        <v>41</v>
      </c>
      <c r="J742" t="str">
        <f t="shared" si="23"/>
        <v>2024</v>
      </c>
      <c r="K742">
        <v>129389</v>
      </c>
    </row>
    <row r="743" spans="1:11" x14ac:dyDescent="0.3">
      <c r="A743" s="1">
        <v>45630.504380475591</v>
      </c>
      <c r="B743" t="s">
        <v>7</v>
      </c>
      <c r="C743" t="s">
        <v>8</v>
      </c>
      <c r="D743" t="s">
        <v>2</v>
      </c>
      <c r="E743" t="s">
        <v>35</v>
      </c>
      <c r="F743" t="s">
        <v>22</v>
      </c>
      <c r="G743" t="s">
        <v>15</v>
      </c>
      <c r="H743" t="str">
        <f t="shared" si="22"/>
        <v>Dec</v>
      </c>
      <c r="I743" t="s">
        <v>41</v>
      </c>
      <c r="J743" t="str">
        <f t="shared" si="23"/>
        <v>2024</v>
      </c>
      <c r="K743">
        <v>26372</v>
      </c>
    </row>
    <row r="744" spans="1:11" x14ac:dyDescent="0.3">
      <c r="A744" s="1">
        <v>45630.961201501872</v>
      </c>
      <c r="B744" t="s">
        <v>37</v>
      </c>
      <c r="C744" t="s">
        <v>8</v>
      </c>
      <c r="D744" t="s">
        <v>2</v>
      </c>
      <c r="E744" t="s">
        <v>34</v>
      </c>
      <c r="F744" t="s">
        <v>31</v>
      </c>
      <c r="G744" t="s">
        <v>36</v>
      </c>
      <c r="H744" t="str">
        <f t="shared" si="22"/>
        <v>Dec</v>
      </c>
      <c r="I744" t="s">
        <v>41</v>
      </c>
      <c r="J744" t="str">
        <f t="shared" si="23"/>
        <v>2024</v>
      </c>
      <c r="K744">
        <v>4642</v>
      </c>
    </row>
    <row r="745" spans="1:11" x14ac:dyDescent="0.3">
      <c r="A745" s="1">
        <v>45631.41802252816</v>
      </c>
      <c r="B745" t="s">
        <v>27</v>
      </c>
      <c r="C745" t="s">
        <v>1</v>
      </c>
      <c r="D745" t="s">
        <v>9</v>
      </c>
      <c r="E745" t="s">
        <v>10</v>
      </c>
      <c r="F745" t="s">
        <v>18</v>
      </c>
      <c r="G745" t="s">
        <v>29</v>
      </c>
      <c r="H745" t="str">
        <f t="shared" si="22"/>
        <v>Dec</v>
      </c>
      <c r="I745" t="s">
        <v>41</v>
      </c>
      <c r="J745" t="str">
        <f t="shared" si="23"/>
        <v>2024</v>
      </c>
      <c r="K745">
        <v>35064</v>
      </c>
    </row>
    <row r="746" spans="1:11" x14ac:dyDescent="0.3">
      <c r="A746" s="1">
        <v>45631.874843554433</v>
      </c>
      <c r="B746" t="s">
        <v>27</v>
      </c>
      <c r="C746" t="s">
        <v>12</v>
      </c>
      <c r="D746" t="s">
        <v>2</v>
      </c>
      <c r="E746" t="s">
        <v>21</v>
      </c>
      <c r="F746" t="s">
        <v>22</v>
      </c>
      <c r="G746" t="s">
        <v>15</v>
      </c>
      <c r="H746" t="str">
        <f t="shared" si="22"/>
        <v>Dec</v>
      </c>
      <c r="I746" t="s">
        <v>41</v>
      </c>
      <c r="J746" t="str">
        <f t="shared" si="23"/>
        <v>2024</v>
      </c>
      <c r="K746">
        <v>15122</v>
      </c>
    </row>
    <row r="747" spans="1:11" x14ac:dyDescent="0.3">
      <c r="A747" s="1">
        <v>45632.331664580721</v>
      </c>
      <c r="B747" t="s">
        <v>7</v>
      </c>
      <c r="C747" t="s">
        <v>1</v>
      </c>
      <c r="D747" t="s">
        <v>24</v>
      </c>
      <c r="E747" t="s">
        <v>13</v>
      </c>
      <c r="F747" t="s">
        <v>30</v>
      </c>
      <c r="G747" t="s">
        <v>5</v>
      </c>
      <c r="H747" t="str">
        <f t="shared" si="22"/>
        <v>Dec</v>
      </c>
      <c r="I747" t="s">
        <v>41</v>
      </c>
      <c r="J747" t="str">
        <f t="shared" si="23"/>
        <v>2024</v>
      </c>
      <c r="K747">
        <v>69431</v>
      </c>
    </row>
    <row r="748" spans="1:11" x14ac:dyDescent="0.3">
      <c r="A748" s="1">
        <v>45632.788485607001</v>
      </c>
      <c r="B748" t="s">
        <v>37</v>
      </c>
      <c r="C748" t="s">
        <v>12</v>
      </c>
      <c r="D748" t="s">
        <v>2</v>
      </c>
      <c r="E748" t="s">
        <v>34</v>
      </c>
      <c r="F748" t="s">
        <v>18</v>
      </c>
      <c r="G748" t="s">
        <v>19</v>
      </c>
      <c r="H748" t="str">
        <f t="shared" si="22"/>
        <v>Dec</v>
      </c>
      <c r="I748" t="s">
        <v>41</v>
      </c>
      <c r="J748" t="str">
        <f t="shared" si="23"/>
        <v>2024</v>
      </c>
      <c r="K748">
        <v>56745</v>
      </c>
    </row>
    <row r="749" spans="1:11" x14ac:dyDescent="0.3">
      <c r="A749" s="1">
        <v>45633.245306633289</v>
      </c>
      <c r="B749" t="s">
        <v>11</v>
      </c>
      <c r="C749" t="s">
        <v>1</v>
      </c>
      <c r="D749" t="s">
        <v>24</v>
      </c>
      <c r="E749" t="s">
        <v>10</v>
      </c>
      <c r="F749" t="s">
        <v>18</v>
      </c>
      <c r="G749" t="s">
        <v>29</v>
      </c>
      <c r="H749" t="str">
        <f t="shared" si="22"/>
        <v>Dec</v>
      </c>
      <c r="I749" t="s">
        <v>41</v>
      </c>
      <c r="J749" t="str">
        <f t="shared" si="23"/>
        <v>2024</v>
      </c>
      <c r="K749">
        <v>51081</v>
      </c>
    </row>
    <row r="750" spans="1:11" x14ac:dyDescent="0.3">
      <c r="A750" s="1">
        <v>45633.70212765957</v>
      </c>
      <c r="B750" t="s">
        <v>33</v>
      </c>
      <c r="C750" t="s">
        <v>16</v>
      </c>
      <c r="D750" t="s">
        <v>2</v>
      </c>
      <c r="E750" t="s">
        <v>38</v>
      </c>
      <c r="F750" t="s">
        <v>14</v>
      </c>
      <c r="G750" t="s">
        <v>15</v>
      </c>
      <c r="H750" t="str">
        <f t="shared" si="22"/>
        <v>Dec</v>
      </c>
      <c r="I750" t="s">
        <v>41</v>
      </c>
      <c r="J750" t="str">
        <f t="shared" si="23"/>
        <v>2024</v>
      </c>
      <c r="K750">
        <v>140783</v>
      </c>
    </row>
    <row r="751" spans="1:11" x14ac:dyDescent="0.3">
      <c r="A751" s="1">
        <v>45634.158948685857</v>
      </c>
      <c r="B751" t="s">
        <v>0</v>
      </c>
      <c r="C751" t="s">
        <v>23</v>
      </c>
      <c r="D751" t="s">
        <v>2</v>
      </c>
      <c r="E751" t="s">
        <v>10</v>
      </c>
      <c r="F751" t="s">
        <v>4</v>
      </c>
      <c r="G751" t="s">
        <v>15</v>
      </c>
      <c r="H751" t="str">
        <f t="shared" si="22"/>
        <v>Dec</v>
      </c>
      <c r="I751" t="s">
        <v>41</v>
      </c>
      <c r="J751" t="str">
        <f t="shared" si="23"/>
        <v>2024</v>
      </c>
      <c r="K751">
        <v>140271</v>
      </c>
    </row>
    <row r="752" spans="1:11" x14ac:dyDescent="0.3">
      <c r="A752" s="1">
        <v>45634.615769712131</v>
      </c>
      <c r="B752" t="s">
        <v>33</v>
      </c>
      <c r="C752" t="s">
        <v>8</v>
      </c>
      <c r="D752" t="s">
        <v>2</v>
      </c>
      <c r="E752" t="s">
        <v>21</v>
      </c>
      <c r="F752" t="s">
        <v>22</v>
      </c>
      <c r="G752" t="s">
        <v>15</v>
      </c>
      <c r="H752" t="str">
        <f t="shared" si="22"/>
        <v>Dec</v>
      </c>
      <c r="I752" t="s">
        <v>41</v>
      </c>
      <c r="J752" t="str">
        <f t="shared" si="23"/>
        <v>2024</v>
      </c>
      <c r="K752">
        <v>77253</v>
      </c>
    </row>
    <row r="753" spans="1:11" x14ac:dyDescent="0.3">
      <c r="A753" s="1">
        <v>45635.072590738411</v>
      </c>
      <c r="B753" t="s">
        <v>11</v>
      </c>
      <c r="C753" t="s">
        <v>1</v>
      </c>
      <c r="D753" t="s">
        <v>2</v>
      </c>
      <c r="E753" t="s">
        <v>35</v>
      </c>
      <c r="F753" t="s">
        <v>4</v>
      </c>
      <c r="G753" t="s">
        <v>5</v>
      </c>
      <c r="H753" t="str">
        <f t="shared" si="22"/>
        <v>Dec</v>
      </c>
      <c r="I753" t="s">
        <v>41</v>
      </c>
      <c r="J753" t="str">
        <f t="shared" si="23"/>
        <v>2024</v>
      </c>
      <c r="K753">
        <v>37191</v>
      </c>
    </row>
    <row r="754" spans="1:11" x14ac:dyDescent="0.3">
      <c r="A754" s="1">
        <v>45635.529411764699</v>
      </c>
      <c r="B754" t="s">
        <v>27</v>
      </c>
      <c r="C754" t="s">
        <v>16</v>
      </c>
      <c r="D754" t="s">
        <v>24</v>
      </c>
      <c r="E754" t="s">
        <v>38</v>
      </c>
      <c r="F754" t="s">
        <v>18</v>
      </c>
      <c r="G754" t="s">
        <v>5</v>
      </c>
      <c r="H754" t="str">
        <f t="shared" si="22"/>
        <v>Dec</v>
      </c>
      <c r="I754" t="s">
        <v>41</v>
      </c>
      <c r="J754" t="str">
        <f t="shared" si="23"/>
        <v>2024</v>
      </c>
      <c r="K754">
        <v>11211</v>
      </c>
    </row>
    <row r="755" spans="1:11" x14ac:dyDescent="0.3">
      <c r="A755" s="1">
        <v>45635.986232790987</v>
      </c>
      <c r="B755" t="s">
        <v>37</v>
      </c>
      <c r="C755" t="s">
        <v>12</v>
      </c>
      <c r="D755" t="s">
        <v>24</v>
      </c>
      <c r="E755" t="s">
        <v>26</v>
      </c>
      <c r="F755" t="s">
        <v>25</v>
      </c>
      <c r="G755" t="s">
        <v>5</v>
      </c>
      <c r="H755" t="str">
        <f t="shared" si="22"/>
        <v>Dec</v>
      </c>
      <c r="I755" t="s">
        <v>41</v>
      </c>
      <c r="J755" t="str">
        <f t="shared" si="23"/>
        <v>2024</v>
      </c>
      <c r="K755">
        <v>112086</v>
      </c>
    </row>
    <row r="756" spans="1:11" x14ac:dyDescent="0.3">
      <c r="A756" s="1">
        <v>45636.443053817267</v>
      </c>
      <c r="B756" t="s">
        <v>27</v>
      </c>
      <c r="C756" t="s">
        <v>12</v>
      </c>
      <c r="D756" t="s">
        <v>9</v>
      </c>
      <c r="E756" t="s">
        <v>3</v>
      </c>
      <c r="F756" t="s">
        <v>18</v>
      </c>
      <c r="G756" t="s">
        <v>36</v>
      </c>
      <c r="H756" t="str">
        <f t="shared" si="22"/>
        <v>Dec</v>
      </c>
      <c r="I756" t="s">
        <v>41</v>
      </c>
      <c r="J756" t="str">
        <f t="shared" si="23"/>
        <v>2024</v>
      </c>
      <c r="K756">
        <v>102971</v>
      </c>
    </row>
    <row r="757" spans="1:11" x14ac:dyDescent="0.3">
      <c r="A757" s="1">
        <v>45636.899874843562</v>
      </c>
      <c r="B757" t="s">
        <v>20</v>
      </c>
      <c r="C757" t="s">
        <v>8</v>
      </c>
      <c r="D757" t="s">
        <v>24</v>
      </c>
      <c r="E757" t="s">
        <v>35</v>
      </c>
      <c r="F757" t="s">
        <v>4</v>
      </c>
      <c r="G757" t="s">
        <v>15</v>
      </c>
      <c r="H757" t="str">
        <f t="shared" si="22"/>
        <v>Dec</v>
      </c>
      <c r="I757" t="s">
        <v>41</v>
      </c>
      <c r="J757" t="str">
        <f t="shared" si="23"/>
        <v>2024</v>
      </c>
      <c r="K757">
        <v>94783</v>
      </c>
    </row>
    <row r="758" spans="1:11" x14ac:dyDescent="0.3">
      <c r="A758" s="1">
        <v>45637.356695869828</v>
      </c>
      <c r="B758" t="s">
        <v>27</v>
      </c>
      <c r="C758" t="s">
        <v>7</v>
      </c>
      <c r="D758" t="s">
        <v>2</v>
      </c>
      <c r="E758" t="s">
        <v>3</v>
      </c>
      <c r="F758" t="s">
        <v>22</v>
      </c>
      <c r="G758" t="s">
        <v>29</v>
      </c>
      <c r="H758" t="str">
        <f t="shared" si="22"/>
        <v>Dec</v>
      </c>
      <c r="I758" t="s">
        <v>41</v>
      </c>
      <c r="J758" t="str">
        <f t="shared" si="23"/>
        <v>2024</v>
      </c>
      <c r="K758">
        <v>126681</v>
      </c>
    </row>
    <row r="759" spans="1:11" x14ac:dyDescent="0.3">
      <c r="A759" s="1">
        <v>45637.813516896109</v>
      </c>
      <c r="B759" t="s">
        <v>27</v>
      </c>
      <c r="C759" t="s">
        <v>1</v>
      </c>
      <c r="D759" t="s">
        <v>9</v>
      </c>
      <c r="E759" t="s">
        <v>34</v>
      </c>
      <c r="F759" t="s">
        <v>30</v>
      </c>
      <c r="G759" t="s">
        <v>5</v>
      </c>
      <c r="H759" t="str">
        <f t="shared" si="22"/>
        <v>Dec</v>
      </c>
      <c r="I759" t="s">
        <v>41</v>
      </c>
      <c r="J759" t="str">
        <f t="shared" si="23"/>
        <v>2024</v>
      </c>
      <c r="K759">
        <v>88893</v>
      </c>
    </row>
    <row r="760" spans="1:11" x14ac:dyDescent="0.3">
      <c r="A760" s="1">
        <v>45638.270337922397</v>
      </c>
      <c r="B760" t="s">
        <v>11</v>
      </c>
      <c r="C760" t="s">
        <v>32</v>
      </c>
      <c r="D760" t="s">
        <v>9</v>
      </c>
      <c r="E760" t="s">
        <v>13</v>
      </c>
      <c r="F760" t="s">
        <v>14</v>
      </c>
      <c r="G760" t="s">
        <v>5</v>
      </c>
      <c r="H760" t="str">
        <f t="shared" si="22"/>
        <v>Dec</v>
      </c>
      <c r="I760" t="s">
        <v>41</v>
      </c>
      <c r="J760" t="str">
        <f t="shared" si="23"/>
        <v>2024</v>
      </c>
      <c r="K760">
        <v>78960</v>
      </c>
    </row>
    <row r="761" spans="1:11" x14ac:dyDescent="0.3">
      <c r="A761" s="1">
        <v>45638.727158948677</v>
      </c>
      <c r="B761" t="s">
        <v>11</v>
      </c>
      <c r="C761" t="s">
        <v>12</v>
      </c>
      <c r="D761" t="s">
        <v>9</v>
      </c>
      <c r="E761" t="s">
        <v>38</v>
      </c>
      <c r="F761" t="s">
        <v>14</v>
      </c>
      <c r="G761" t="s">
        <v>15</v>
      </c>
      <c r="H761" t="str">
        <f t="shared" si="22"/>
        <v>Dec</v>
      </c>
      <c r="I761" t="s">
        <v>41</v>
      </c>
      <c r="J761" t="str">
        <f t="shared" si="23"/>
        <v>2024</v>
      </c>
      <c r="K761">
        <v>85388</v>
      </c>
    </row>
    <row r="762" spans="1:11" x14ac:dyDescent="0.3">
      <c r="A762" s="1">
        <v>45639.183979974972</v>
      </c>
      <c r="B762" t="s">
        <v>11</v>
      </c>
      <c r="C762" t="s">
        <v>23</v>
      </c>
      <c r="D762" t="s">
        <v>2</v>
      </c>
      <c r="E762" t="s">
        <v>17</v>
      </c>
      <c r="F762" t="s">
        <v>14</v>
      </c>
      <c r="G762" t="s">
        <v>5</v>
      </c>
      <c r="H762" t="str">
        <f t="shared" si="22"/>
        <v>Dec</v>
      </c>
      <c r="I762" t="s">
        <v>41</v>
      </c>
      <c r="J762" t="str">
        <f t="shared" si="23"/>
        <v>2024</v>
      </c>
      <c r="K762">
        <v>23601</v>
      </c>
    </row>
    <row r="763" spans="1:11" x14ac:dyDescent="0.3">
      <c r="A763" s="1">
        <v>45639.640801001253</v>
      </c>
      <c r="B763" t="s">
        <v>33</v>
      </c>
      <c r="C763" t="s">
        <v>23</v>
      </c>
      <c r="D763" t="s">
        <v>24</v>
      </c>
      <c r="E763" t="s">
        <v>38</v>
      </c>
      <c r="F763" t="s">
        <v>30</v>
      </c>
      <c r="G763" t="s">
        <v>36</v>
      </c>
      <c r="H763" t="str">
        <f t="shared" si="22"/>
        <v>Dec</v>
      </c>
      <c r="I763" t="s">
        <v>41</v>
      </c>
      <c r="J763" t="str">
        <f t="shared" si="23"/>
        <v>2024</v>
      </c>
      <c r="K763">
        <v>140227</v>
      </c>
    </row>
    <row r="764" spans="1:11" x14ac:dyDescent="0.3">
      <c r="A764" s="1">
        <v>45640.097622027533</v>
      </c>
      <c r="B764" t="s">
        <v>20</v>
      </c>
      <c r="C764" t="s">
        <v>12</v>
      </c>
      <c r="D764" t="s">
        <v>2</v>
      </c>
      <c r="E764" t="s">
        <v>10</v>
      </c>
      <c r="F764" t="s">
        <v>14</v>
      </c>
      <c r="G764" t="s">
        <v>36</v>
      </c>
      <c r="H764" t="str">
        <f t="shared" si="22"/>
        <v>Dec</v>
      </c>
      <c r="I764" t="s">
        <v>41</v>
      </c>
      <c r="J764" t="str">
        <f t="shared" si="23"/>
        <v>2024</v>
      </c>
      <c r="K764">
        <v>20710</v>
      </c>
    </row>
    <row r="765" spans="1:11" x14ac:dyDescent="0.3">
      <c r="A765" s="1">
        <v>45640.554443053807</v>
      </c>
      <c r="B765" t="s">
        <v>11</v>
      </c>
      <c r="C765" t="s">
        <v>7</v>
      </c>
      <c r="D765" t="s">
        <v>9</v>
      </c>
      <c r="E765" t="s">
        <v>10</v>
      </c>
      <c r="F765" t="s">
        <v>22</v>
      </c>
      <c r="G765" t="s">
        <v>5</v>
      </c>
      <c r="H765" t="str">
        <f t="shared" si="22"/>
        <v>Dec</v>
      </c>
      <c r="I765" t="s">
        <v>41</v>
      </c>
      <c r="J765" t="str">
        <f t="shared" si="23"/>
        <v>2024</v>
      </c>
      <c r="K765">
        <v>109714</v>
      </c>
    </row>
    <row r="766" spans="1:11" x14ac:dyDescent="0.3">
      <c r="A766" s="1">
        <v>45641.011264080087</v>
      </c>
      <c r="B766" t="s">
        <v>37</v>
      </c>
      <c r="C766" t="s">
        <v>7</v>
      </c>
      <c r="D766" t="s">
        <v>2</v>
      </c>
      <c r="E766" t="s">
        <v>10</v>
      </c>
      <c r="F766" t="s">
        <v>30</v>
      </c>
      <c r="G766" t="s">
        <v>15</v>
      </c>
      <c r="H766" t="str">
        <f t="shared" si="22"/>
        <v>Dec</v>
      </c>
      <c r="I766" t="s">
        <v>41</v>
      </c>
      <c r="J766" t="str">
        <f t="shared" si="23"/>
        <v>2024</v>
      </c>
      <c r="K766">
        <v>129727</v>
      </c>
    </row>
    <row r="767" spans="1:11" x14ac:dyDescent="0.3">
      <c r="A767" s="1">
        <v>45641.468085106368</v>
      </c>
      <c r="B767" t="s">
        <v>33</v>
      </c>
      <c r="C767" t="s">
        <v>16</v>
      </c>
      <c r="D767" t="s">
        <v>2</v>
      </c>
      <c r="E767" t="s">
        <v>34</v>
      </c>
      <c r="F767" t="s">
        <v>14</v>
      </c>
      <c r="G767" t="s">
        <v>15</v>
      </c>
      <c r="H767" t="str">
        <f t="shared" si="22"/>
        <v>Dec</v>
      </c>
      <c r="I767" t="s">
        <v>41</v>
      </c>
      <c r="J767" t="str">
        <f t="shared" si="23"/>
        <v>2024</v>
      </c>
      <c r="K767">
        <v>64227</v>
      </c>
    </row>
    <row r="768" spans="1:11" x14ac:dyDescent="0.3">
      <c r="A768" s="1">
        <v>45641.924906132663</v>
      </c>
      <c r="B768" t="s">
        <v>7</v>
      </c>
      <c r="C768" t="s">
        <v>23</v>
      </c>
      <c r="D768" t="s">
        <v>24</v>
      </c>
      <c r="E768" t="s">
        <v>35</v>
      </c>
      <c r="F768" t="s">
        <v>30</v>
      </c>
      <c r="G768" t="s">
        <v>15</v>
      </c>
      <c r="H768" t="str">
        <f t="shared" si="22"/>
        <v>Dec</v>
      </c>
      <c r="I768" t="s">
        <v>41</v>
      </c>
      <c r="J768" t="str">
        <f t="shared" si="23"/>
        <v>2024</v>
      </c>
      <c r="K768">
        <v>137039</v>
      </c>
    </row>
    <row r="769" spans="1:11" x14ac:dyDescent="0.3">
      <c r="A769" s="1">
        <v>45642.381727158943</v>
      </c>
      <c r="B769" t="s">
        <v>37</v>
      </c>
      <c r="C769" t="s">
        <v>16</v>
      </c>
      <c r="D769" t="s">
        <v>24</v>
      </c>
      <c r="E769" t="s">
        <v>17</v>
      </c>
      <c r="F769" t="s">
        <v>4</v>
      </c>
      <c r="G769" t="s">
        <v>19</v>
      </c>
      <c r="H769" t="str">
        <f t="shared" si="22"/>
        <v>Dec</v>
      </c>
      <c r="I769" t="s">
        <v>41</v>
      </c>
      <c r="J769" t="str">
        <f t="shared" si="23"/>
        <v>2024</v>
      </c>
      <c r="K769">
        <v>85289</v>
      </c>
    </row>
    <row r="770" spans="1:11" x14ac:dyDescent="0.3">
      <c r="A770" s="1">
        <v>45642.838548185231</v>
      </c>
      <c r="B770" t="s">
        <v>0</v>
      </c>
      <c r="C770" t="s">
        <v>23</v>
      </c>
      <c r="D770" t="s">
        <v>9</v>
      </c>
      <c r="E770" t="s">
        <v>17</v>
      </c>
      <c r="F770" t="s">
        <v>31</v>
      </c>
      <c r="G770" t="s">
        <v>5</v>
      </c>
      <c r="H770" t="str">
        <f t="shared" si="22"/>
        <v>Dec</v>
      </c>
      <c r="I770" t="s">
        <v>41</v>
      </c>
      <c r="J770" t="str">
        <f t="shared" si="23"/>
        <v>2024</v>
      </c>
      <c r="K770">
        <v>6722</v>
      </c>
    </row>
    <row r="771" spans="1:11" x14ac:dyDescent="0.3">
      <c r="A771" s="1">
        <v>45643.295369211497</v>
      </c>
      <c r="B771" t="s">
        <v>0</v>
      </c>
      <c r="C771" t="s">
        <v>1</v>
      </c>
      <c r="D771" t="s">
        <v>2</v>
      </c>
      <c r="E771" t="s">
        <v>10</v>
      </c>
      <c r="F771" t="s">
        <v>31</v>
      </c>
      <c r="G771" t="s">
        <v>15</v>
      </c>
      <c r="H771" t="str">
        <f t="shared" ref="H771:H801" si="24">TEXT(A771,"mmm")</f>
        <v>Dec</v>
      </c>
      <c r="I771" t="s">
        <v>41</v>
      </c>
      <c r="J771" t="str">
        <f t="shared" ref="J771:J801" si="25">TEXT(A771,"yyyy")</f>
        <v>2024</v>
      </c>
      <c r="K771">
        <v>82050</v>
      </c>
    </row>
    <row r="772" spans="1:11" x14ac:dyDescent="0.3">
      <c r="A772" s="1">
        <v>45643.752190237792</v>
      </c>
      <c r="B772" t="s">
        <v>37</v>
      </c>
      <c r="C772" t="s">
        <v>1</v>
      </c>
      <c r="D772" t="s">
        <v>2</v>
      </c>
      <c r="E772" t="s">
        <v>3</v>
      </c>
      <c r="F772" t="s">
        <v>22</v>
      </c>
      <c r="G772" t="s">
        <v>36</v>
      </c>
      <c r="H772" t="str">
        <f t="shared" si="24"/>
        <v>Dec</v>
      </c>
      <c r="I772" t="s">
        <v>41</v>
      </c>
      <c r="J772" t="str">
        <f t="shared" si="25"/>
        <v>2024</v>
      </c>
      <c r="K772">
        <v>84596</v>
      </c>
    </row>
    <row r="773" spans="1:11" x14ac:dyDescent="0.3">
      <c r="A773" s="1">
        <v>45644.209011264073</v>
      </c>
      <c r="B773" t="s">
        <v>11</v>
      </c>
      <c r="C773" t="s">
        <v>32</v>
      </c>
      <c r="D773" t="s">
        <v>24</v>
      </c>
      <c r="E773" t="s">
        <v>34</v>
      </c>
      <c r="F773" t="s">
        <v>28</v>
      </c>
      <c r="G773" t="s">
        <v>29</v>
      </c>
      <c r="H773" t="str">
        <f t="shared" si="24"/>
        <v>Dec</v>
      </c>
      <c r="I773" t="s">
        <v>41</v>
      </c>
      <c r="J773" t="str">
        <f t="shared" si="25"/>
        <v>2024</v>
      </c>
      <c r="K773">
        <v>67732</v>
      </c>
    </row>
    <row r="774" spans="1:11" x14ac:dyDescent="0.3">
      <c r="A774" s="1">
        <v>45644.66583229036</v>
      </c>
      <c r="B774" t="s">
        <v>7</v>
      </c>
      <c r="C774" t="s">
        <v>1</v>
      </c>
      <c r="D774" t="s">
        <v>2</v>
      </c>
      <c r="E774" t="s">
        <v>10</v>
      </c>
      <c r="F774" t="s">
        <v>25</v>
      </c>
      <c r="G774" t="s">
        <v>29</v>
      </c>
      <c r="H774" t="str">
        <f t="shared" si="24"/>
        <v>Dec</v>
      </c>
      <c r="I774" t="s">
        <v>41</v>
      </c>
      <c r="J774" t="str">
        <f t="shared" si="25"/>
        <v>2024</v>
      </c>
      <c r="K774">
        <v>144369</v>
      </c>
    </row>
    <row r="775" spans="1:11" x14ac:dyDescent="0.3">
      <c r="A775" s="1">
        <v>45645.122653316641</v>
      </c>
      <c r="B775" t="s">
        <v>7</v>
      </c>
      <c r="C775" t="s">
        <v>32</v>
      </c>
      <c r="D775" t="s">
        <v>2</v>
      </c>
      <c r="E775" t="s">
        <v>13</v>
      </c>
      <c r="F775" t="s">
        <v>14</v>
      </c>
      <c r="G775" t="s">
        <v>15</v>
      </c>
      <c r="H775" t="str">
        <f t="shared" si="24"/>
        <v>Dec</v>
      </c>
      <c r="I775" t="s">
        <v>41</v>
      </c>
      <c r="J775" t="str">
        <f t="shared" si="25"/>
        <v>2024</v>
      </c>
      <c r="K775">
        <v>69323</v>
      </c>
    </row>
    <row r="776" spans="1:11" x14ac:dyDescent="0.3">
      <c r="A776" s="1">
        <v>45645.579474342929</v>
      </c>
      <c r="B776" t="s">
        <v>33</v>
      </c>
      <c r="C776" t="s">
        <v>1</v>
      </c>
      <c r="D776" t="s">
        <v>2</v>
      </c>
      <c r="E776" t="s">
        <v>35</v>
      </c>
      <c r="F776" t="s">
        <v>25</v>
      </c>
      <c r="G776" t="s">
        <v>29</v>
      </c>
      <c r="H776" t="str">
        <f t="shared" si="24"/>
        <v>Dec</v>
      </c>
      <c r="I776" t="s">
        <v>41</v>
      </c>
      <c r="J776" t="str">
        <f t="shared" si="25"/>
        <v>2024</v>
      </c>
      <c r="K776">
        <v>24816</v>
      </c>
    </row>
    <row r="777" spans="1:11" x14ac:dyDescent="0.3">
      <c r="A777" s="1">
        <v>45646.036295369202</v>
      </c>
      <c r="B777" t="s">
        <v>7</v>
      </c>
      <c r="C777" t="s">
        <v>8</v>
      </c>
      <c r="D777" t="s">
        <v>24</v>
      </c>
      <c r="E777" t="s">
        <v>26</v>
      </c>
      <c r="F777" t="s">
        <v>30</v>
      </c>
      <c r="G777" t="s">
        <v>29</v>
      </c>
      <c r="H777" t="str">
        <f t="shared" si="24"/>
        <v>Dec</v>
      </c>
      <c r="I777" t="s">
        <v>41</v>
      </c>
      <c r="J777" t="str">
        <f t="shared" si="25"/>
        <v>2024</v>
      </c>
      <c r="K777">
        <v>41695</v>
      </c>
    </row>
    <row r="778" spans="1:11" x14ac:dyDescent="0.3">
      <c r="A778" s="1">
        <v>45646.493116395483</v>
      </c>
      <c r="B778" t="s">
        <v>0</v>
      </c>
      <c r="C778" t="s">
        <v>1</v>
      </c>
      <c r="D778" t="s">
        <v>9</v>
      </c>
      <c r="E778" t="s">
        <v>13</v>
      </c>
      <c r="F778" t="s">
        <v>25</v>
      </c>
      <c r="G778" t="s">
        <v>19</v>
      </c>
      <c r="H778" t="str">
        <f t="shared" si="24"/>
        <v>Dec</v>
      </c>
      <c r="I778" t="s">
        <v>41</v>
      </c>
      <c r="J778" t="str">
        <f t="shared" si="25"/>
        <v>2024</v>
      </c>
      <c r="K778">
        <v>56841</v>
      </c>
    </row>
    <row r="779" spans="1:11" x14ac:dyDescent="0.3">
      <c r="A779" s="1">
        <v>45646.94993742177</v>
      </c>
      <c r="B779" t="s">
        <v>20</v>
      </c>
      <c r="C779" t="s">
        <v>16</v>
      </c>
      <c r="D779" t="s">
        <v>9</v>
      </c>
      <c r="E779" t="s">
        <v>3</v>
      </c>
      <c r="F779" t="s">
        <v>22</v>
      </c>
      <c r="G779" t="s">
        <v>36</v>
      </c>
      <c r="H779" t="str">
        <f t="shared" si="24"/>
        <v>Dec</v>
      </c>
      <c r="I779" t="s">
        <v>41</v>
      </c>
      <c r="J779" t="str">
        <f t="shared" si="25"/>
        <v>2024</v>
      </c>
      <c r="K779">
        <v>129498</v>
      </c>
    </row>
    <row r="780" spans="1:11" x14ac:dyDescent="0.3">
      <c r="A780" s="1">
        <v>45647.406758448058</v>
      </c>
      <c r="B780" t="s">
        <v>11</v>
      </c>
      <c r="C780" t="s">
        <v>12</v>
      </c>
      <c r="D780" t="s">
        <v>2</v>
      </c>
      <c r="E780" t="s">
        <v>38</v>
      </c>
      <c r="F780" t="s">
        <v>22</v>
      </c>
      <c r="G780" t="s">
        <v>36</v>
      </c>
      <c r="H780" t="str">
        <f t="shared" si="24"/>
        <v>Dec</v>
      </c>
      <c r="I780" t="s">
        <v>41</v>
      </c>
      <c r="J780" t="str">
        <f t="shared" si="25"/>
        <v>2024</v>
      </c>
      <c r="K780">
        <v>108096</v>
      </c>
    </row>
    <row r="781" spans="1:11" x14ac:dyDescent="0.3">
      <c r="A781" s="1">
        <v>45647.863579474339</v>
      </c>
      <c r="B781" t="s">
        <v>7</v>
      </c>
      <c r="C781" t="s">
        <v>16</v>
      </c>
      <c r="D781" t="s">
        <v>9</v>
      </c>
      <c r="E781" t="s">
        <v>38</v>
      </c>
      <c r="F781" t="s">
        <v>18</v>
      </c>
      <c r="G781" t="s">
        <v>19</v>
      </c>
      <c r="H781" t="str">
        <f t="shared" si="24"/>
        <v>Dec</v>
      </c>
      <c r="I781" t="s">
        <v>41</v>
      </c>
      <c r="J781" t="str">
        <f t="shared" si="25"/>
        <v>2024</v>
      </c>
      <c r="K781">
        <v>93764</v>
      </c>
    </row>
    <row r="782" spans="1:11" x14ac:dyDescent="0.3">
      <c r="A782" s="1">
        <v>45648.320400500626</v>
      </c>
      <c r="B782" t="s">
        <v>33</v>
      </c>
      <c r="C782" t="s">
        <v>12</v>
      </c>
      <c r="D782" t="s">
        <v>24</v>
      </c>
      <c r="E782" t="s">
        <v>13</v>
      </c>
      <c r="F782" t="s">
        <v>31</v>
      </c>
      <c r="G782" t="s">
        <v>19</v>
      </c>
      <c r="H782" t="str">
        <f t="shared" si="24"/>
        <v>Dec</v>
      </c>
      <c r="I782" t="s">
        <v>41</v>
      </c>
      <c r="J782" t="str">
        <f t="shared" si="25"/>
        <v>2024</v>
      </c>
      <c r="K782">
        <v>86744</v>
      </c>
    </row>
    <row r="783" spans="1:11" x14ac:dyDescent="0.3">
      <c r="A783" s="1">
        <v>45648.7772215269</v>
      </c>
      <c r="B783" t="s">
        <v>0</v>
      </c>
      <c r="C783" t="s">
        <v>7</v>
      </c>
      <c r="D783" t="s">
        <v>24</v>
      </c>
      <c r="E783" t="s">
        <v>10</v>
      </c>
      <c r="F783" t="s">
        <v>14</v>
      </c>
      <c r="G783" t="s">
        <v>29</v>
      </c>
      <c r="H783" t="str">
        <f t="shared" si="24"/>
        <v>Dec</v>
      </c>
      <c r="I783" t="s">
        <v>41</v>
      </c>
      <c r="J783" t="str">
        <f t="shared" si="25"/>
        <v>2024</v>
      </c>
      <c r="K783">
        <v>29482</v>
      </c>
    </row>
    <row r="784" spans="1:11" x14ac:dyDescent="0.3">
      <c r="A784" s="1">
        <v>45649.23404255318</v>
      </c>
      <c r="B784" t="s">
        <v>20</v>
      </c>
      <c r="C784" t="s">
        <v>16</v>
      </c>
      <c r="D784" t="s">
        <v>9</v>
      </c>
      <c r="E784" t="s">
        <v>26</v>
      </c>
      <c r="F784" t="s">
        <v>18</v>
      </c>
      <c r="G784" t="s">
        <v>5</v>
      </c>
      <c r="H784" t="str">
        <f t="shared" si="24"/>
        <v>Dec</v>
      </c>
      <c r="I784" t="s">
        <v>41</v>
      </c>
      <c r="J784" t="str">
        <f t="shared" si="25"/>
        <v>2024</v>
      </c>
      <c r="K784">
        <v>10171</v>
      </c>
    </row>
    <row r="785" spans="1:11" x14ac:dyDescent="0.3">
      <c r="A785" s="1">
        <v>45649.690863579468</v>
      </c>
      <c r="B785" t="s">
        <v>27</v>
      </c>
      <c r="C785" t="s">
        <v>7</v>
      </c>
      <c r="D785" t="s">
        <v>9</v>
      </c>
      <c r="E785" t="s">
        <v>21</v>
      </c>
      <c r="F785" t="s">
        <v>25</v>
      </c>
      <c r="G785" t="s">
        <v>29</v>
      </c>
      <c r="H785" t="str">
        <f t="shared" si="24"/>
        <v>Dec</v>
      </c>
      <c r="I785" t="s">
        <v>41</v>
      </c>
      <c r="J785" t="str">
        <f t="shared" si="25"/>
        <v>2024</v>
      </c>
      <c r="K785">
        <v>101755</v>
      </c>
    </row>
    <row r="786" spans="1:11" x14ac:dyDescent="0.3">
      <c r="A786" s="1">
        <v>45650.147684605763</v>
      </c>
      <c r="B786" t="s">
        <v>27</v>
      </c>
      <c r="C786" t="s">
        <v>32</v>
      </c>
      <c r="D786" t="s">
        <v>2</v>
      </c>
      <c r="E786" t="s">
        <v>21</v>
      </c>
      <c r="F786" t="s">
        <v>28</v>
      </c>
      <c r="G786" t="s">
        <v>19</v>
      </c>
      <c r="H786" t="str">
        <f t="shared" si="24"/>
        <v>Dec</v>
      </c>
      <c r="I786" t="s">
        <v>41</v>
      </c>
      <c r="J786" t="str">
        <f t="shared" si="25"/>
        <v>2024</v>
      </c>
      <c r="K786">
        <v>109125</v>
      </c>
    </row>
    <row r="787" spans="1:11" x14ac:dyDescent="0.3">
      <c r="A787" s="1">
        <v>45650.604505632044</v>
      </c>
      <c r="B787" t="s">
        <v>20</v>
      </c>
      <c r="C787" t="s">
        <v>32</v>
      </c>
      <c r="D787" t="s">
        <v>9</v>
      </c>
      <c r="E787" t="s">
        <v>3</v>
      </c>
      <c r="F787" t="s">
        <v>18</v>
      </c>
      <c r="G787" t="s">
        <v>36</v>
      </c>
      <c r="H787" t="str">
        <f t="shared" si="24"/>
        <v>Dec</v>
      </c>
      <c r="I787" t="s">
        <v>41</v>
      </c>
      <c r="J787" t="str">
        <f t="shared" si="25"/>
        <v>2024</v>
      </c>
      <c r="K787">
        <v>131722</v>
      </c>
    </row>
    <row r="788" spans="1:11" x14ac:dyDescent="0.3">
      <c r="A788" s="1">
        <v>45651.061326658317</v>
      </c>
      <c r="B788" t="s">
        <v>0</v>
      </c>
      <c r="C788" t="s">
        <v>8</v>
      </c>
      <c r="D788" t="s">
        <v>2</v>
      </c>
      <c r="E788" t="s">
        <v>10</v>
      </c>
      <c r="F788" t="s">
        <v>18</v>
      </c>
      <c r="G788" t="s">
        <v>29</v>
      </c>
      <c r="H788" t="str">
        <f t="shared" si="24"/>
        <v>Dec</v>
      </c>
      <c r="I788" t="s">
        <v>41</v>
      </c>
      <c r="J788" t="str">
        <f t="shared" si="25"/>
        <v>2024</v>
      </c>
      <c r="K788">
        <v>107082</v>
      </c>
    </row>
    <row r="789" spans="1:11" x14ac:dyDescent="0.3">
      <c r="A789" s="1">
        <v>45651.518147684597</v>
      </c>
      <c r="B789" t="s">
        <v>33</v>
      </c>
      <c r="C789" t="s">
        <v>1</v>
      </c>
      <c r="D789" t="s">
        <v>2</v>
      </c>
      <c r="E789" t="s">
        <v>17</v>
      </c>
      <c r="F789" t="s">
        <v>22</v>
      </c>
      <c r="G789" t="s">
        <v>5</v>
      </c>
      <c r="H789" t="str">
        <f t="shared" si="24"/>
        <v>Dec</v>
      </c>
      <c r="I789" t="s">
        <v>41</v>
      </c>
      <c r="J789" t="str">
        <f t="shared" si="25"/>
        <v>2024</v>
      </c>
      <c r="K789">
        <v>4696</v>
      </c>
    </row>
    <row r="790" spans="1:11" x14ac:dyDescent="0.3">
      <c r="A790" s="1">
        <v>45651.974968710878</v>
      </c>
      <c r="B790" t="s">
        <v>20</v>
      </c>
      <c r="C790" t="s">
        <v>16</v>
      </c>
      <c r="D790" t="s">
        <v>24</v>
      </c>
      <c r="E790" t="s">
        <v>17</v>
      </c>
      <c r="F790" t="s">
        <v>28</v>
      </c>
      <c r="G790" t="s">
        <v>29</v>
      </c>
      <c r="H790" t="str">
        <f t="shared" si="24"/>
        <v>Dec</v>
      </c>
      <c r="I790" t="s">
        <v>41</v>
      </c>
      <c r="J790" t="str">
        <f t="shared" si="25"/>
        <v>2024</v>
      </c>
      <c r="K790">
        <v>127310</v>
      </c>
    </row>
    <row r="791" spans="1:11" x14ac:dyDescent="0.3">
      <c r="A791" s="1">
        <v>45652.431789737173</v>
      </c>
      <c r="B791" t="s">
        <v>11</v>
      </c>
      <c r="C791" t="s">
        <v>7</v>
      </c>
      <c r="D791" t="s">
        <v>24</v>
      </c>
      <c r="E791" t="s">
        <v>35</v>
      </c>
      <c r="F791" t="s">
        <v>30</v>
      </c>
      <c r="G791" t="s">
        <v>15</v>
      </c>
      <c r="H791" t="str">
        <f t="shared" si="24"/>
        <v>Dec</v>
      </c>
      <c r="I791" t="s">
        <v>41</v>
      </c>
      <c r="J791" t="str">
        <f t="shared" si="25"/>
        <v>2024</v>
      </c>
      <c r="K791">
        <v>20149</v>
      </c>
    </row>
    <row r="792" spans="1:11" x14ac:dyDescent="0.3">
      <c r="A792" s="1">
        <v>45652.888610763453</v>
      </c>
      <c r="B792" t="s">
        <v>11</v>
      </c>
      <c r="C792" t="s">
        <v>12</v>
      </c>
      <c r="D792" t="s">
        <v>24</v>
      </c>
      <c r="E792" t="s">
        <v>26</v>
      </c>
      <c r="F792" t="s">
        <v>25</v>
      </c>
      <c r="G792" t="s">
        <v>29</v>
      </c>
      <c r="H792" t="str">
        <f t="shared" si="24"/>
        <v>Dec</v>
      </c>
      <c r="I792" t="s">
        <v>41</v>
      </c>
      <c r="J792" t="str">
        <f t="shared" si="25"/>
        <v>2024</v>
      </c>
      <c r="K792">
        <v>131064</v>
      </c>
    </row>
    <row r="793" spans="1:11" x14ac:dyDescent="0.3">
      <c r="A793" s="1">
        <v>45653.345431789727</v>
      </c>
      <c r="B793" t="s">
        <v>27</v>
      </c>
      <c r="C793" t="s">
        <v>32</v>
      </c>
      <c r="D793" t="s">
        <v>24</v>
      </c>
      <c r="E793" t="s">
        <v>26</v>
      </c>
      <c r="F793" t="s">
        <v>18</v>
      </c>
      <c r="G793" t="s">
        <v>19</v>
      </c>
      <c r="H793" t="str">
        <f t="shared" si="24"/>
        <v>Dec</v>
      </c>
      <c r="I793" t="s">
        <v>41</v>
      </c>
      <c r="J793" t="str">
        <f t="shared" si="25"/>
        <v>2024</v>
      </c>
      <c r="K793">
        <v>54521</v>
      </c>
    </row>
    <row r="794" spans="1:11" x14ac:dyDescent="0.3">
      <c r="A794" s="1">
        <v>45653.802252816022</v>
      </c>
      <c r="B794" t="s">
        <v>7</v>
      </c>
      <c r="C794" t="s">
        <v>1</v>
      </c>
      <c r="D794" t="s">
        <v>9</v>
      </c>
      <c r="E794" t="s">
        <v>38</v>
      </c>
      <c r="F794" t="s">
        <v>28</v>
      </c>
      <c r="G794" t="s">
        <v>36</v>
      </c>
      <c r="H794" t="str">
        <f t="shared" si="24"/>
        <v>Dec</v>
      </c>
      <c r="I794" t="s">
        <v>41</v>
      </c>
      <c r="J794" t="str">
        <f t="shared" si="25"/>
        <v>2024</v>
      </c>
      <c r="K794">
        <v>46740</v>
      </c>
    </row>
    <row r="795" spans="1:11" x14ac:dyDescent="0.3">
      <c r="A795" s="1">
        <v>45654.259073842302</v>
      </c>
      <c r="B795" t="s">
        <v>33</v>
      </c>
      <c r="C795" t="s">
        <v>32</v>
      </c>
      <c r="D795" t="s">
        <v>24</v>
      </c>
      <c r="E795" t="s">
        <v>34</v>
      </c>
      <c r="F795" t="s">
        <v>31</v>
      </c>
      <c r="G795" t="s">
        <v>36</v>
      </c>
      <c r="H795" t="str">
        <f t="shared" si="24"/>
        <v>Dec</v>
      </c>
      <c r="I795" t="s">
        <v>41</v>
      </c>
      <c r="J795" t="str">
        <f t="shared" si="25"/>
        <v>2024</v>
      </c>
      <c r="K795">
        <v>107611</v>
      </c>
    </row>
    <row r="796" spans="1:11" x14ac:dyDescent="0.3">
      <c r="A796" s="1">
        <v>45654.715894868583</v>
      </c>
      <c r="B796" t="s">
        <v>27</v>
      </c>
      <c r="C796" t="s">
        <v>12</v>
      </c>
      <c r="D796" t="s">
        <v>9</v>
      </c>
      <c r="E796" t="s">
        <v>3</v>
      </c>
      <c r="F796" t="s">
        <v>14</v>
      </c>
      <c r="G796" t="s">
        <v>19</v>
      </c>
      <c r="H796" t="str">
        <f t="shared" si="24"/>
        <v>Dec</v>
      </c>
      <c r="I796" t="s">
        <v>41</v>
      </c>
      <c r="J796" t="str">
        <f t="shared" si="25"/>
        <v>2024</v>
      </c>
      <c r="K796">
        <v>137028</v>
      </c>
    </row>
    <row r="797" spans="1:11" x14ac:dyDescent="0.3">
      <c r="A797" s="1">
        <v>45655.172715894863</v>
      </c>
      <c r="B797" t="s">
        <v>7</v>
      </c>
      <c r="C797" t="s">
        <v>1</v>
      </c>
      <c r="D797" t="s">
        <v>24</v>
      </c>
      <c r="E797" t="s">
        <v>21</v>
      </c>
      <c r="F797" t="s">
        <v>28</v>
      </c>
      <c r="G797" t="s">
        <v>15</v>
      </c>
      <c r="H797" t="str">
        <f t="shared" si="24"/>
        <v>Dec</v>
      </c>
      <c r="I797" t="s">
        <v>41</v>
      </c>
      <c r="J797" t="str">
        <f t="shared" si="25"/>
        <v>2024</v>
      </c>
      <c r="K797">
        <v>67641</v>
      </c>
    </row>
    <row r="798" spans="1:11" x14ac:dyDescent="0.3">
      <c r="A798" s="1">
        <v>45655.629536921137</v>
      </c>
      <c r="B798" t="s">
        <v>7</v>
      </c>
      <c r="C798" t="s">
        <v>1</v>
      </c>
      <c r="D798" t="s">
        <v>9</v>
      </c>
      <c r="E798" t="s">
        <v>3</v>
      </c>
      <c r="F798" t="s">
        <v>31</v>
      </c>
      <c r="G798" t="s">
        <v>19</v>
      </c>
      <c r="H798" t="str">
        <f t="shared" si="24"/>
        <v>Dec</v>
      </c>
      <c r="I798" t="s">
        <v>41</v>
      </c>
      <c r="J798" t="str">
        <f t="shared" si="25"/>
        <v>2024</v>
      </c>
      <c r="K798">
        <v>64811</v>
      </c>
    </row>
    <row r="799" spans="1:11" x14ac:dyDescent="0.3">
      <c r="A799" s="1">
        <v>45656.086357947432</v>
      </c>
      <c r="B799" t="s">
        <v>11</v>
      </c>
      <c r="C799" t="s">
        <v>7</v>
      </c>
      <c r="D799" t="s">
        <v>2</v>
      </c>
      <c r="E799" t="s">
        <v>17</v>
      </c>
      <c r="F799" t="s">
        <v>25</v>
      </c>
      <c r="G799" t="s">
        <v>29</v>
      </c>
      <c r="H799" t="str">
        <f t="shared" si="24"/>
        <v>Dec</v>
      </c>
      <c r="I799" t="s">
        <v>41</v>
      </c>
      <c r="J799" t="str">
        <f t="shared" si="25"/>
        <v>2024</v>
      </c>
      <c r="K799">
        <v>64232</v>
      </c>
    </row>
    <row r="800" spans="1:11" x14ac:dyDescent="0.3">
      <c r="A800" s="1">
        <v>45656.543178973712</v>
      </c>
      <c r="B800" t="s">
        <v>0</v>
      </c>
      <c r="C800" t="s">
        <v>7</v>
      </c>
      <c r="D800" t="s">
        <v>9</v>
      </c>
      <c r="E800" t="s">
        <v>17</v>
      </c>
      <c r="F800" t="s">
        <v>28</v>
      </c>
      <c r="G800" t="s">
        <v>19</v>
      </c>
      <c r="H800" t="str">
        <f t="shared" si="24"/>
        <v>Dec</v>
      </c>
      <c r="I800" t="s">
        <v>41</v>
      </c>
      <c r="J800" t="str">
        <f t="shared" si="25"/>
        <v>2024</v>
      </c>
      <c r="K800">
        <v>16417</v>
      </c>
    </row>
    <row r="801" spans="1:11" x14ac:dyDescent="0.3">
      <c r="A801" s="1">
        <v>45657</v>
      </c>
      <c r="B801" t="s">
        <v>37</v>
      </c>
      <c r="C801" t="s">
        <v>16</v>
      </c>
      <c r="D801" t="s">
        <v>9</v>
      </c>
      <c r="E801" t="s">
        <v>13</v>
      </c>
      <c r="F801" t="s">
        <v>31</v>
      </c>
      <c r="G801" t="s">
        <v>19</v>
      </c>
      <c r="H801" t="str">
        <f t="shared" si="24"/>
        <v>Dec</v>
      </c>
      <c r="I801" t="s">
        <v>41</v>
      </c>
      <c r="J801" t="str">
        <f t="shared" si="25"/>
        <v>2024</v>
      </c>
      <c r="K801">
        <v>113492</v>
      </c>
    </row>
  </sheetData>
  <conditionalFormatting sqref="K1:K1048576">
    <cfRule type="iconSet" priority="3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K801">
    <cfRule type="expression" dxfId="2" priority="1">
      <formula>$B2=$L$2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1"/>
  <sheetViews>
    <sheetView workbookViewId="0">
      <selection activeCell="O3" sqref="O3"/>
    </sheetView>
  </sheetViews>
  <sheetFormatPr defaultRowHeight="14.4" x14ac:dyDescent="0.3"/>
  <cols>
    <col min="1" max="1" width="10.33203125" bestFit="1" customWidth="1"/>
    <col min="4" max="4" width="15.6640625" bestFit="1" customWidth="1"/>
    <col min="14" max="14" width="50.21875" bestFit="1" customWidth="1"/>
    <col min="15" max="15" width="16.33203125" customWidth="1"/>
    <col min="17" max="17" width="10.77734375" bestFit="1" customWidth="1"/>
    <col min="18" max="18" width="15.77734375" customWidth="1"/>
    <col min="19" max="19" width="10.33203125" bestFit="1" customWidth="1"/>
  </cols>
  <sheetData>
    <row r="1" spans="1:19" x14ac:dyDescent="0.3">
      <c r="A1" s="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N1" s="2" t="s">
        <v>55</v>
      </c>
      <c r="O1" s="2" t="s">
        <v>56</v>
      </c>
      <c r="S1" s="1"/>
    </row>
    <row r="2" spans="1:19" x14ac:dyDescent="0.3">
      <c r="A2" s="1">
        <v>45292</v>
      </c>
      <c r="B2" t="s">
        <v>0</v>
      </c>
      <c r="C2" t="s">
        <v>1</v>
      </c>
      <c r="D2" t="s">
        <v>2</v>
      </c>
      <c r="E2" t="s">
        <v>3</v>
      </c>
      <c r="F2">
        <v>2283</v>
      </c>
      <c r="G2" t="s">
        <v>4</v>
      </c>
      <c r="H2" t="s">
        <v>5</v>
      </c>
      <c r="I2" t="str">
        <f>TEXT(A2,"mmmm")</f>
        <v>January</v>
      </c>
      <c r="J2" t="s">
        <v>6</v>
      </c>
      <c r="K2" t="str">
        <f>TEXT(A2,"yyyy")</f>
        <v>2024</v>
      </c>
      <c r="M2">
        <v>1</v>
      </c>
      <c r="N2" s="6" t="s">
        <v>53</v>
      </c>
      <c r="O2" s="3">
        <f>SUM(F:F)</f>
        <v>59870481</v>
      </c>
      <c r="S2" s="1"/>
    </row>
    <row r="3" spans="1:19" x14ac:dyDescent="0.3">
      <c r="A3" s="1">
        <v>45292.456821026273</v>
      </c>
      <c r="B3" t="s">
        <v>7</v>
      </c>
      <c r="C3" t="s">
        <v>8</v>
      </c>
      <c r="D3" t="s">
        <v>9</v>
      </c>
      <c r="E3" t="s">
        <v>10</v>
      </c>
      <c r="F3">
        <v>34691</v>
      </c>
      <c r="G3" t="s">
        <v>4</v>
      </c>
      <c r="H3" t="s">
        <v>5</v>
      </c>
      <c r="I3" t="str">
        <f>TEXT(A3,"mmmm")</f>
        <v>January</v>
      </c>
      <c r="J3" t="s">
        <v>6</v>
      </c>
      <c r="K3" t="str">
        <f>TEXT(A3,"yyyy")</f>
        <v>2024</v>
      </c>
      <c r="M3">
        <v>2</v>
      </c>
      <c r="N3" s="6" t="s">
        <v>54</v>
      </c>
      <c r="O3" s="10">
        <f>SUMIFS(F:F,I:I,"January")</f>
        <v>5267513</v>
      </c>
      <c r="S3" s="1"/>
    </row>
    <row r="4" spans="1:19" x14ac:dyDescent="0.3">
      <c r="A4" s="1">
        <v>45292.913642052561</v>
      </c>
      <c r="B4" t="s">
        <v>11</v>
      </c>
      <c r="C4" t="s">
        <v>12</v>
      </c>
      <c r="D4" t="s">
        <v>9</v>
      </c>
      <c r="E4" t="s">
        <v>13</v>
      </c>
      <c r="F4">
        <v>133197</v>
      </c>
      <c r="G4" t="s">
        <v>14</v>
      </c>
      <c r="H4" t="s">
        <v>15</v>
      </c>
      <c r="I4" t="str">
        <f>TEXT(A4,"mmmm")</f>
        <v>January</v>
      </c>
      <c r="J4" t="s">
        <v>6</v>
      </c>
      <c r="K4" t="str">
        <f>TEXT(A4,"yyyy")</f>
        <v>2024</v>
      </c>
      <c r="M4">
        <v>3</v>
      </c>
      <c r="N4" s="6" t="s">
        <v>57</v>
      </c>
      <c r="S4" s="1"/>
    </row>
    <row r="5" spans="1:19" x14ac:dyDescent="0.3">
      <c r="A5" s="1">
        <v>45293.370463078842</v>
      </c>
      <c r="B5" t="s">
        <v>0</v>
      </c>
      <c r="C5" t="s">
        <v>16</v>
      </c>
      <c r="D5" t="s">
        <v>2</v>
      </c>
      <c r="E5" t="s">
        <v>17</v>
      </c>
      <c r="F5">
        <v>27170</v>
      </c>
      <c r="G5" t="s">
        <v>18</v>
      </c>
      <c r="H5" t="s">
        <v>19</v>
      </c>
      <c r="I5" t="str">
        <f>TEXT(A5,"mmmm")</f>
        <v>January</v>
      </c>
      <c r="J5" t="s">
        <v>6</v>
      </c>
      <c r="K5" t="str">
        <f>TEXT(A5,"yyyy")</f>
        <v>2024</v>
      </c>
      <c r="N5" s="6" t="s">
        <v>2</v>
      </c>
      <c r="O5" s="9">
        <f>SUMIF(D:D,N5,F:F)</f>
        <v>19609285</v>
      </c>
      <c r="S5" s="1"/>
    </row>
    <row r="6" spans="1:19" x14ac:dyDescent="0.3">
      <c r="A6" s="1">
        <v>45293.827284105129</v>
      </c>
      <c r="B6" t="s">
        <v>20</v>
      </c>
      <c r="C6" t="s">
        <v>7</v>
      </c>
      <c r="D6" t="s">
        <v>9</v>
      </c>
      <c r="E6" t="s">
        <v>21</v>
      </c>
      <c r="F6">
        <v>9438</v>
      </c>
      <c r="G6" t="s">
        <v>22</v>
      </c>
      <c r="H6" t="s">
        <v>5</v>
      </c>
      <c r="I6" t="str">
        <f>TEXT(A6,"mmmm")</f>
        <v>January</v>
      </c>
      <c r="J6" t="s">
        <v>6</v>
      </c>
      <c r="K6" t="str">
        <f>TEXT(A6,"yyyy")</f>
        <v>2024</v>
      </c>
      <c r="N6" s="6" t="s">
        <v>9</v>
      </c>
      <c r="O6" s="9">
        <f>SUMIF(D:D,N6,F:F)</f>
        <v>20691314</v>
      </c>
      <c r="S6" s="1"/>
    </row>
    <row r="7" spans="1:19" x14ac:dyDescent="0.3">
      <c r="A7" s="1">
        <v>45294.28410513141</v>
      </c>
      <c r="B7" t="s">
        <v>11</v>
      </c>
      <c r="C7" t="s">
        <v>23</v>
      </c>
      <c r="D7" t="s">
        <v>2</v>
      </c>
      <c r="E7" t="s">
        <v>3</v>
      </c>
      <c r="F7">
        <v>21095</v>
      </c>
      <c r="G7" t="s">
        <v>22</v>
      </c>
      <c r="H7" t="s">
        <v>5</v>
      </c>
      <c r="I7" t="str">
        <f>TEXT(A7,"mmmm")</f>
        <v>January</v>
      </c>
      <c r="J7" t="s">
        <v>6</v>
      </c>
      <c r="K7" t="str">
        <f>TEXT(A7,"yyyy")</f>
        <v>2024</v>
      </c>
      <c r="N7" s="6" t="s">
        <v>24</v>
      </c>
      <c r="O7" s="9">
        <f>SUMIF(D:D,N7,F:F)</f>
        <v>19569882</v>
      </c>
      <c r="S7" s="1"/>
    </row>
    <row r="8" spans="1:19" x14ac:dyDescent="0.3">
      <c r="A8" s="1">
        <v>45294.740926157698</v>
      </c>
      <c r="B8" t="s">
        <v>11</v>
      </c>
      <c r="C8" t="s">
        <v>8</v>
      </c>
      <c r="D8" t="s">
        <v>24</v>
      </c>
      <c r="E8" t="s">
        <v>10</v>
      </c>
      <c r="F8">
        <v>148226</v>
      </c>
      <c r="G8" t="s">
        <v>25</v>
      </c>
      <c r="H8" t="s">
        <v>15</v>
      </c>
      <c r="I8" t="str">
        <f>TEXT(A8,"mmmm")</f>
        <v>January</v>
      </c>
      <c r="J8" t="s">
        <v>6</v>
      </c>
      <c r="K8" t="str">
        <f>TEXT(A8,"yyyy")</f>
        <v>2024</v>
      </c>
      <c r="M8">
        <v>4</v>
      </c>
      <c r="N8" t="s">
        <v>58</v>
      </c>
      <c r="S8" s="1"/>
    </row>
    <row r="9" spans="1:19" x14ac:dyDescent="0.3">
      <c r="A9" s="1">
        <v>45295.197747183971</v>
      </c>
      <c r="B9" t="s">
        <v>0</v>
      </c>
      <c r="C9" t="s">
        <v>1</v>
      </c>
      <c r="D9" t="s">
        <v>9</v>
      </c>
      <c r="E9" t="s">
        <v>26</v>
      </c>
      <c r="F9">
        <v>140076</v>
      </c>
      <c r="G9" t="s">
        <v>25</v>
      </c>
      <c r="H9" t="s">
        <v>19</v>
      </c>
      <c r="I9" t="str">
        <f>TEXT(A9,"mmmm")</f>
        <v>January</v>
      </c>
      <c r="J9" t="s">
        <v>6</v>
      </c>
      <c r="K9" t="str">
        <f>TEXT(A9,"yyyy")</f>
        <v>2024</v>
      </c>
      <c r="N9" t="s">
        <v>0</v>
      </c>
      <c r="O9" s="3">
        <f>SUMIF(B:B,N9,F:F)</f>
        <v>8111291</v>
      </c>
      <c r="S9" s="1"/>
    </row>
    <row r="10" spans="1:19" x14ac:dyDescent="0.3">
      <c r="A10" s="1">
        <v>45295.654568210251</v>
      </c>
      <c r="B10" t="s">
        <v>27</v>
      </c>
      <c r="C10" t="s">
        <v>7</v>
      </c>
      <c r="D10" t="s">
        <v>9</v>
      </c>
      <c r="E10" t="s">
        <v>17</v>
      </c>
      <c r="F10">
        <v>10752</v>
      </c>
      <c r="G10" t="s">
        <v>28</v>
      </c>
      <c r="H10" t="s">
        <v>29</v>
      </c>
      <c r="I10" t="str">
        <f>TEXT(A10,"mmmm")</f>
        <v>January</v>
      </c>
      <c r="J10" t="s">
        <v>6</v>
      </c>
      <c r="K10" t="str">
        <f>TEXT(A10,"yyyy")</f>
        <v>2024</v>
      </c>
      <c r="N10" s="7" t="s">
        <v>7</v>
      </c>
      <c r="O10" s="8">
        <f>SUMIF(B:B,N10,F:F)</f>
        <v>10507642</v>
      </c>
      <c r="S10" s="1"/>
    </row>
    <row r="11" spans="1:19" x14ac:dyDescent="0.3">
      <c r="A11" s="1">
        <v>45296.111389236539</v>
      </c>
      <c r="B11" t="s">
        <v>20</v>
      </c>
      <c r="C11" t="s">
        <v>8</v>
      </c>
      <c r="D11" t="s">
        <v>2</v>
      </c>
      <c r="E11" t="s">
        <v>26</v>
      </c>
      <c r="F11">
        <v>56426</v>
      </c>
      <c r="G11" t="s">
        <v>18</v>
      </c>
      <c r="H11" t="s">
        <v>15</v>
      </c>
      <c r="I11" t="str">
        <f>TEXT(A11,"mmmm")</f>
        <v>January</v>
      </c>
      <c r="J11" t="s">
        <v>6</v>
      </c>
      <c r="K11" t="str">
        <f>TEXT(A11,"yyyy")</f>
        <v>2024</v>
      </c>
      <c r="N11" t="s">
        <v>11</v>
      </c>
      <c r="O11" s="3">
        <f>SUMIF(B:B,N11,F:F)</f>
        <v>8473760</v>
      </c>
      <c r="S11" s="1"/>
    </row>
    <row r="12" spans="1:19" x14ac:dyDescent="0.3">
      <c r="A12" s="1">
        <v>45296.568210262827</v>
      </c>
      <c r="B12" t="s">
        <v>0</v>
      </c>
      <c r="C12" t="s">
        <v>8</v>
      </c>
      <c r="D12" t="s">
        <v>9</v>
      </c>
      <c r="E12" t="s">
        <v>13</v>
      </c>
      <c r="F12">
        <v>27819</v>
      </c>
      <c r="G12" t="s">
        <v>25</v>
      </c>
      <c r="H12" t="s">
        <v>19</v>
      </c>
      <c r="I12" t="str">
        <f>TEXT(A12,"mmmm")</f>
        <v>January</v>
      </c>
      <c r="J12" t="s">
        <v>6</v>
      </c>
      <c r="K12" t="str">
        <f>TEXT(A12,"yyyy")</f>
        <v>2024</v>
      </c>
      <c r="N12" t="s">
        <v>20</v>
      </c>
      <c r="O12" s="3">
        <f>SUMIF(B:B,N12,F:F)</f>
        <v>8710850</v>
      </c>
      <c r="S12" s="1"/>
    </row>
    <row r="13" spans="1:19" x14ac:dyDescent="0.3">
      <c r="A13" s="1">
        <v>45297.025031289108</v>
      </c>
      <c r="B13" t="s">
        <v>20</v>
      </c>
      <c r="C13" t="s">
        <v>8</v>
      </c>
      <c r="D13" t="s">
        <v>9</v>
      </c>
      <c r="E13" t="s">
        <v>21</v>
      </c>
      <c r="F13">
        <v>93051</v>
      </c>
      <c r="G13" t="s">
        <v>25</v>
      </c>
      <c r="H13" t="s">
        <v>5</v>
      </c>
      <c r="I13" t="str">
        <f>TEXT(A13,"mmmm")</f>
        <v>January</v>
      </c>
      <c r="J13" t="s">
        <v>6</v>
      </c>
      <c r="K13" t="str">
        <f>TEXT(A13,"yyyy")</f>
        <v>2024</v>
      </c>
      <c r="N13" t="s">
        <v>27</v>
      </c>
      <c r="O13" s="3">
        <f>SUMIF(B:B,N13,F:F)</f>
        <v>7066353</v>
      </c>
      <c r="S13" s="1"/>
    </row>
    <row r="14" spans="1:19" x14ac:dyDescent="0.3">
      <c r="A14" s="1">
        <v>45297.481852315403</v>
      </c>
      <c r="B14" t="s">
        <v>20</v>
      </c>
      <c r="C14" t="s">
        <v>23</v>
      </c>
      <c r="D14" t="s">
        <v>24</v>
      </c>
      <c r="E14" t="s">
        <v>3</v>
      </c>
      <c r="F14">
        <v>33994</v>
      </c>
      <c r="G14" t="s">
        <v>30</v>
      </c>
      <c r="H14" t="s">
        <v>19</v>
      </c>
      <c r="I14" t="str">
        <f>TEXT(A14,"mmmm")</f>
        <v>January</v>
      </c>
      <c r="J14" t="s">
        <v>6</v>
      </c>
      <c r="K14" t="str">
        <f>TEXT(A14,"yyyy")</f>
        <v>2024</v>
      </c>
      <c r="N14" t="s">
        <v>33</v>
      </c>
      <c r="O14" s="3">
        <f>SUMIF(B:B,N14,F:F)</f>
        <v>7600299</v>
      </c>
      <c r="S14" s="1"/>
    </row>
    <row r="15" spans="1:19" x14ac:dyDescent="0.3">
      <c r="A15" s="1">
        <v>45297.938673341669</v>
      </c>
      <c r="B15" t="s">
        <v>11</v>
      </c>
      <c r="C15" t="s">
        <v>16</v>
      </c>
      <c r="D15" t="s">
        <v>9</v>
      </c>
      <c r="E15" t="s">
        <v>3</v>
      </c>
      <c r="F15">
        <v>147108</v>
      </c>
      <c r="G15" t="s">
        <v>18</v>
      </c>
      <c r="H15" t="s">
        <v>19</v>
      </c>
      <c r="I15" t="str">
        <f>TEXT(A15,"mmmm")</f>
        <v>January</v>
      </c>
      <c r="J15" t="s">
        <v>6</v>
      </c>
      <c r="K15" t="str">
        <f>TEXT(A15,"yyyy")</f>
        <v>2024</v>
      </c>
      <c r="N15" t="s">
        <v>37</v>
      </c>
      <c r="O15" s="3">
        <f>SUMIF(B:B,N15,F:F)</f>
        <v>9400286</v>
      </c>
      <c r="S15" s="1"/>
    </row>
    <row r="16" spans="1:19" x14ac:dyDescent="0.3">
      <c r="A16" s="1">
        <v>45298.395494367949</v>
      </c>
      <c r="B16" t="s">
        <v>7</v>
      </c>
      <c r="C16" t="s">
        <v>23</v>
      </c>
      <c r="D16" t="s">
        <v>24</v>
      </c>
      <c r="E16" t="s">
        <v>13</v>
      </c>
      <c r="F16">
        <v>98756</v>
      </c>
      <c r="G16" t="s">
        <v>31</v>
      </c>
      <c r="H16" t="s">
        <v>19</v>
      </c>
      <c r="I16" t="str">
        <f>TEXT(A16,"mmmm")</f>
        <v>January</v>
      </c>
      <c r="J16" t="s">
        <v>6</v>
      </c>
      <c r="K16" t="str">
        <f>TEXT(A16,"yyyy")</f>
        <v>2024</v>
      </c>
      <c r="S16" s="1"/>
    </row>
    <row r="17" spans="1:19" x14ac:dyDescent="0.3">
      <c r="A17" s="1">
        <v>45298.852315394237</v>
      </c>
      <c r="B17" t="s">
        <v>20</v>
      </c>
      <c r="C17" t="s">
        <v>32</v>
      </c>
      <c r="D17" t="s">
        <v>2</v>
      </c>
      <c r="E17" t="s">
        <v>13</v>
      </c>
      <c r="F17">
        <v>141659</v>
      </c>
      <c r="G17" t="s">
        <v>28</v>
      </c>
      <c r="H17" t="s">
        <v>29</v>
      </c>
      <c r="I17" t="str">
        <f>TEXT(A17,"mmmm")</f>
        <v>January</v>
      </c>
      <c r="J17" t="s">
        <v>6</v>
      </c>
      <c r="K17" t="str">
        <f>TEXT(A17,"yyyy")</f>
        <v>2024</v>
      </c>
      <c r="S17" s="1"/>
    </row>
    <row r="18" spans="1:19" x14ac:dyDescent="0.3">
      <c r="A18" s="1">
        <v>45299.309136420517</v>
      </c>
      <c r="B18" t="s">
        <v>33</v>
      </c>
      <c r="C18" t="s">
        <v>7</v>
      </c>
      <c r="D18" t="s">
        <v>9</v>
      </c>
      <c r="E18" t="s">
        <v>21</v>
      </c>
      <c r="F18">
        <v>96665</v>
      </c>
      <c r="G18" t="s">
        <v>25</v>
      </c>
      <c r="H18" t="s">
        <v>19</v>
      </c>
      <c r="I18" t="str">
        <f>TEXT(A18,"mmmm")</f>
        <v>January</v>
      </c>
      <c r="J18" t="s">
        <v>6</v>
      </c>
      <c r="K18" t="str">
        <f>TEXT(A18,"yyyy")</f>
        <v>2024</v>
      </c>
      <c r="S18" s="1"/>
    </row>
    <row r="19" spans="1:19" x14ac:dyDescent="0.3">
      <c r="A19" s="1">
        <v>45299.765957446813</v>
      </c>
      <c r="B19" t="s">
        <v>11</v>
      </c>
      <c r="C19" t="s">
        <v>16</v>
      </c>
      <c r="D19" t="s">
        <v>24</v>
      </c>
      <c r="E19" t="s">
        <v>10</v>
      </c>
      <c r="F19">
        <v>132717</v>
      </c>
      <c r="G19" t="s">
        <v>28</v>
      </c>
      <c r="H19" t="s">
        <v>29</v>
      </c>
      <c r="I19" t="str">
        <f>TEXT(A19,"mmmm")</f>
        <v>January</v>
      </c>
      <c r="J19" t="s">
        <v>6</v>
      </c>
      <c r="K19" t="str">
        <f>TEXT(A19,"yyyy")</f>
        <v>2024</v>
      </c>
      <c r="S19" s="1"/>
    </row>
    <row r="20" spans="1:19" x14ac:dyDescent="0.3">
      <c r="A20" s="1">
        <v>45300.222778473093</v>
      </c>
      <c r="B20" t="s">
        <v>27</v>
      </c>
      <c r="C20" t="s">
        <v>16</v>
      </c>
      <c r="D20" t="s">
        <v>2</v>
      </c>
      <c r="E20" t="s">
        <v>10</v>
      </c>
      <c r="F20">
        <v>82835</v>
      </c>
      <c r="G20" t="s">
        <v>4</v>
      </c>
      <c r="H20" t="s">
        <v>5</v>
      </c>
      <c r="I20" t="str">
        <f>TEXT(A20,"mmmm")</f>
        <v>January</v>
      </c>
      <c r="J20" t="s">
        <v>6</v>
      </c>
      <c r="K20" t="str">
        <f>TEXT(A20,"yyyy")</f>
        <v>2024</v>
      </c>
      <c r="S20" s="1"/>
    </row>
    <row r="21" spans="1:19" x14ac:dyDescent="0.3">
      <c r="A21" s="1">
        <v>45300.679599499374</v>
      </c>
      <c r="B21" t="s">
        <v>7</v>
      </c>
      <c r="C21" t="s">
        <v>16</v>
      </c>
      <c r="D21" t="s">
        <v>9</v>
      </c>
      <c r="E21" t="s">
        <v>21</v>
      </c>
      <c r="F21">
        <v>123232</v>
      </c>
      <c r="G21" t="s">
        <v>28</v>
      </c>
      <c r="H21" t="s">
        <v>29</v>
      </c>
      <c r="I21" t="str">
        <f>TEXT(A21,"mmmm")</f>
        <v>January</v>
      </c>
      <c r="J21" t="s">
        <v>6</v>
      </c>
      <c r="K21" t="str">
        <f>TEXT(A21,"yyyy")</f>
        <v>2024</v>
      </c>
      <c r="S21" s="1"/>
    </row>
    <row r="22" spans="1:19" x14ac:dyDescent="0.3">
      <c r="A22" s="1">
        <v>45301.136420525647</v>
      </c>
      <c r="B22" t="s">
        <v>33</v>
      </c>
      <c r="C22" t="s">
        <v>1</v>
      </c>
      <c r="D22" t="s">
        <v>2</v>
      </c>
      <c r="E22" t="s">
        <v>10</v>
      </c>
      <c r="F22">
        <v>44732</v>
      </c>
      <c r="G22" t="s">
        <v>31</v>
      </c>
      <c r="H22" t="s">
        <v>5</v>
      </c>
      <c r="I22" t="str">
        <f>TEXT(A22,"mmmm")</f>
        <v>January</v>
      </c>
      <c r="J22" t="s">
        <v>6</v>
      </c>
      <c r="K22" t="str">
        <f>TEXT(A22,"yyyy")</f>
        <v>2024</v>
      </c>
      <c r="S22" s="1"/>
    </row>
    <row r="23" spans="1:19" x14ac:dyDescent="0.3">
      <c r="A23" s="1">
        <v>45301.593241551927</v>
      </c>
      <c r="B23" t="s">
        <v>33</v>
      </c>
      <c r="C23" t="s">
        <v>16</v>
      </c>
      <c r="D23" t="s">
        <v>9</v>
      </c>
      <c r="E23" t="s">
        <v>34</v>
      </c>
      <c r="F23">
        <v>47305</v>
      </c>
      <c r="G23" t="s">
        <v>22</v>
      </c>
      <c r="H23" t="s">
        <v>5</v>
      </c>
      <c r="I23" t="str">
        <f>TEXT(A23,"mmmm")</f>
        <v>January</v>
      </c>
      <c r="J23" t="s">
        <v>6</v>
      </c>
      <c r="K23" t="str">
        <f>TEXT(A23,"yyyy")</f>
        <v>2024</v>
      </c>
      <c r="S23" s="1"/>
    </row>
    <row r="24" spans="1:19" x14ac:dyDescent="0.3">
      <c r="A24" s="1">
        <v>45302.050062578222</v>
      </c>
      <c r="B24" t="s">
        <v>27</v>
      </c>
      <c r="C24" t="s">
        <v>23</v>
      </c>
      <c r="D24" t="s">
        <v>2</v>
      </c>
      <c r="E24" t="s">
        <v>35</v>
      </c>
      <c r="F24">
        <v>10346</v>
      </c>
      <c r="G24" t="s">
        <v>31</v>
      </c>
      <c r="H24" t="s">
        <v>29</v>
      </c>
      <c r="I24" t="str">
        <f>TEXT(A24,"mmmm")</f>
        <v>January</v>
      </c>
      <c r="J24" t="s">
        <v>6</v>
      </c>
      <c r="K24" t="str">
        <f>TEXT(A24,"yyyy")</f>
        <v>2024</v>
      </c>
      <c r="S24" s="1"/>
    </row>
    <row r="25" spans="1:19" x14ac:dyDescent="0.3">
      <c r="A25" s="1">
        <v>45302.506883604503</v>
      </c>
      <c r="B25" t="s">
        <v>7</v>
      </c>
      <c r="C25" t="s">
        <v>16</v>
      </c>
      <c r="D25" t="s">
        <v>2</v>
      </c>
      <c r="E25" t="s">
        <v>21</v>
      </c>
      <c r="F25">
        <v>1587</v>
      </c>
      <c r="G25" t="s">
        <v>22</v>
      </c>
      <c r="H25" t="s">
        <v>15</v>
      </c>
      <c r="I25" t="str">
        <f>TEXT(A25,"mmmm")</f>
        <v>January</v>
      </c>
      <c r="J25" t="s">
        <v>6</v>
      </c>
      <c r="K25" t="str">
        <f>TEXT(A25,"yyyy")</f>
        <v>2024</v>
      </c>
      <c r="S25" s="1"/>
    </row>
    <row r="26" spans="1:19" x14ac:dyDescent="0.3">
      <c r="A26" s="1">
        <v>45302.963704630783</v>
      </c>
      <c r="B26" t="s">
        <v>11</v>
      </c>
      <c r="C26" t="s">
        <v>12</v>
      </c>
      <c r="D26" t="s">
        <v>24</v>
      </c>
      <c r="E26" t="s">
        <v>21</v>
      </c>
      <c r="F26">
        <v>13763</v>
      </c>
      <c r="G26" t="s">
        <v>28</v>
      </c>
      <c r="H26" t="s">
        <v>36</v>
      </c>
      <c r="I26" t="str">
        <f>TEXT(A26,"mmmm")</f>
        <v>January</v>
      </c>
      <c r="J26" t="s">
        <v>6</v>
      </c>
      <c r="K26" t="str">
        <f>TEXT(A26,"yyyy")</f>
        <v>2024</v>
      </c>
      <c r="S26" s="1"/>
    </row>
    <row r="27" spans="1:19" x14ac:dyDescent="0.3">
      <c r="A27" s="1">
        <v>45303.420525657057</v>
      </c>
      <c r="B27" t="s">
        <v>37</v>
      </c>
      <c r="C27" t="s">
        <v>7</v>
      </c>
      <c r="D27" t="s">
        <v>2</v>
      </c>
      <c r="E27" t="s">
        <v>38</v>
      </c>
      <c r="F27">
        <v>70615</v>
      </c>
      <c r="G27" t="s">
        <v>22</v>
      </c>
      <c r="H27" t="s">
        <v>19</v>
      </c>
      <c r="I27" t="str">
        <f>TEXT(A27,"mmmm")</f>
        <v>January</v>
      </c>
      <c r="J27" t="s">
        <v>6</v>
      </c>
      <c r="K27" t="str">
        <f>TEXT(A27,"yyyy")</f>
        <v>2024</v>
      </c>
      <c r="S27" s="1"/>
    </row>
    <row r="28" spans="1:19" x14ac:dyDescent="0.3">
      <c r="A28" s="1">
        <v>45303.877346683337</v>
      </c>
      <c r="B28" t="s">
        <v>7</v>
      </c>
      <c r="C28" t="s">
        <v>16</v>
      </c>
      <c r="D28" t="s">
        <v>9</v>
      </c>
      <c r="E28" t="s">
        <v>17</v>
      </c>
      <c r="F28">
        <v>121987</v>
      </c>
      <c r="G28" t="s">
        <v>4</v>
      </c>
      <c r="H28" t="s">
        <v>36</v>
      </c>
      <c r="I28" t="str">
        <f>TEXT(A28,"mmmm")</f>
        <v>January</v>
      </c>
      <c r="J28" t="s">
        <v>6</v>
      </c>
      <c r="K28" t="str">
        <f>TEXT(A28,"yyyy")</f>
        <v>2024</v>
      </c>
      <c r="S28" s="1"/>
    </row>
    <row r="29" spans="1:19" x14ac:dyDescent="0.3">
      <c r="A29" s="1">
        <v>45304.334167709632</v>
      </c>
      <c r="B29" t="s">
        <v>27</v>
      </c>
      <c r="C29" t="s">
        <v>7</v>
      </c>
      <c r="D29" t="s">
        <v>9</v>
      </c>
      <c r="E29" t="s">
        <v>17</v>
      </c>
      <c r="F29">
        <v>92353</v>
      </c>
      <c r="G29" t="s">
        <v>18</v>
      </c>
      <c r="H29" t="s">
        <v>19</v>
      </c>
      <c r="I29" t="str">
        <f>TEXT(A29,"mmmm")</f>
        <v>January</v>
      </c>
      <c r="J29" t="s">
        <v>6</v>
      </c>
      <c r="K29" t="str">
        <f>TEXT(A29,"yyyy")</f>
        <v>2024</v>
      </c>
      <c r="S29" s="1"/>
    </row>
    <row r="30" spans="1:19" x14ac:dyDescent="0.3">
      <c r="A30" s="1">
        <v>45304.790988735913</v>
      </c>
      <c r="B30" t="s">
        <v>33</v>
      </c>
      <c r="C30" t="s">
        <v>12</v>
      </c>
      <c r="D30" t="s">
        <v>24</v>
      </c>
      <c r="E30" t="s">
        <v>34</v>
      </c>
      <c r="F30">
        <v>96648</v>
      </c>
      <c r="G30" t="s">
        <v>22</v>
      </c>
      <c r="H30" t="s">
        <v>19</v>
      </c>
      <c r="I30" t="str">
        <f>TEXT(A30,"mmmm")</f>
        <v>January</v>
      </c>
      <c r="J30" t="s">
        <v>6</v>
      </c>
      <c r="K30" t="str">
        <f>TEXT(A30,"yyyy")</f>
        <v>2024</v>
      </c>
      <c r="S30" s="1"/>
    </row>
    <row r="31" spans="1:19" x14ac:dyDescent="0.3">
      <c r="A31" s="1">
        <v>45305.247809762201</v>
      </c>
      <c r="B31" t="s">
        <v>11</v>
      </c>
      <c r="C31" t="s">
        <v>12</v>
      </c>
      <c r="D31" t="s">
        <v>9</v>
      </c>
      <c r="E31" t="s">
        <v>13</v>
      </c>
      <c r="F31">
        <v>26556</v>
      </c>
      <c r="G31" t="s">
        <v>22</v>
      </c>
      <c r="H31" t="s">
        <v>5</v>
      </c>
      <c r="I31" t="str">
        <f>TEXT(A31,"mmmm")</f>
        <v>January</v>
      </c>
      <c r="J31" t="s">
        <v>6</v>
      </c>
      <c r="K31" t="str">
        <f>TEXT(A31,"yyyy")</f>
        <v>2024</v>
      </c>
      <c r="S31" s="1"/>
    </row>
    <row r="32" spans="1:19" x14ac:dyDescent="0.3">
      <c r="A32" s="1">
        <v>45305.704630788481</v>
      </c>
      <c r="B32" t="s">
        <v>7</v>
      </c>
      <c r="C32" t="s">
        <v>7</v>
      </c>
      <c r="D32" t="s">
        <v>9</v>
      </c>
      <c r="E32" t="s">
        <v>13</v>
      </c>
      <c r="F32">
        <v>60042</v>
      </c>
      <c r="G32" t="s">
        <v>28</v>
      </c>
      <c r="H32" t="s">
        <v>19</v>
      </c>
      <c r="I32" t="str">
        <f>TEXT(A32,"mmmm")</f>
        <v>January</v>
      </c>
      <c r="J32" t="s">
        <v>6</v>
      </c>
      <c r="K32" t="str">
        <f>TEXT(A32,"yyyy")</f>
        <v>2024</v>
      </c>
      <c r="S32" s="1"/>
    </row>
    <row r="33" spans="1:19" x14ac:dyDescent="0.3">
      <c r="A33" s="1">
        <v>45306.161451814747</v>
      </c>
      <c r="B33" t="s">
        <v>37</v>
      </c>
      <c r="C33" t="s">
        <v>8</v>
      </c>
      <c r="D33" t="s">
        <v>9</v>
      </c>
      <c r="E33" t="s">
        <v>26</v>
      </c>
      <c r="F33">
        <v>19099</v>
      </c>
      <c r="G33" t="s">
        <v>4</v>
      </c>
      <c r="H33" t="s">
        <v>19</v>
      </c>
      <c r="I33" t="str">
        <f>TEXT(A33,"mmmm")</f>
        <v>January</v>
      </c>
      <c r="J33" t="s">
        <v>6</v>
      </c>
      <c r="K33" t="str">
        <f>TEXT(A33,"yyyy")</f>
        <v>2024</v>
      </c>
      <c r="S33" s="1"/>
    </row>
    <row r="34" spans="1:19" x14ac:dyDescent="0.3">
      <c r="A34" s="1">
        <v>45306.618272841042</v>
      </c>
      <c r="B34" t="s">
        <v>37</v>
      </c>
      <c r="C34" t="s">
        <v>32</v>
      </c>
      <c r="D34" t="s">
        <v>2</v>
      </c>
      <c r="E34" t="s">
        <v>34</v>
      </c>
      <c r="F34">
        <v>110089</v>
      </c>
      <c r="G34" t="s">
        <v>14</v>
      </c>
      <c r="H34" t="s">
        <v>29</v>
      </c>
      <c r="I34" t="str">
        <f>TEXT(A34,"mmmm")</f>
        <v>January</v>
      </c>
      <c r="J34" t="s">
        <v>6</v>
      </c>
      <c r="K34" t="str">
        <f>TEXT(A34,"yyyy")</f>
        <v>2024</v>
      </c>
      <c r="S34" s="1"/>
    </row>
    <row r="35" spans="1:19" x14ac:dyDescent="0.3">
      <c r="A35" s="1">
        <v>45307.07509386733</v>
      </c>
      <c r="B35" t="s">
        <v>20</v>
      </c>
      <c r="C35" t="s">
        <v>1</v>
      </c>
      <c r="D35" t="s">
        <v>2</v>
      </c>
      <c r="E35" t="s">
        <v>21</v>
      </c>
      <c r="F35">
        <v>145302</v>
      </c>
      <c r="G35" t="s">
        <v>14</v>
      </c>
      <c r="H35" t="s">
        <v>36</v>
      </c>
      <c r="I35" t="str">
        <f>TEXT(A35,"mmmm")</f>
        <v>January</v>
      </c>
      <c r="J35" t="s">
        <v>6</v>
      </c>
      <c r="K35" t="str">
        <f>TEXT(A35,"yyyy")</f>
        <v>2024</v>
      </c>
      <c r="S35" s="1"/>
    </row>
    <row r="36" spans="1:19" x14ac:dyDescent="0.3">
      <c r="A36" s="1">
        <v>45307.531914893611</v>
      </c>
      <c r="B36" t="s">
        <v>20</v>
      </c>
      <c r="C36" t="s">
        <v>8</v>
      </c>
      <c r="D36" t="s">
        <v>9</v>
      </c>
      <c r="E36" t="s">
        <v>34</v>
      </c>
      <c r="F36">
        <v>34866</v>
      </c>
      <c r="G36" t="s">
        <v>14</v>
      </c>
      <c r="H36" t="s">
        <v>29</v>
      </c>
      <c r="I36" t="str">
        <f>TEXT(A36,"mmmm")</f>
        <v>January</v>
      </c>
      <c r="J36" t="s">
        <v>6</v>
      </c>
      <c r="K36" t="str">
        <f>TEXT(A36,"yyyy")</f>
        <v>2024</v>
      </c>
      <c r="S36" s="1"/>
    </row>
    <row r="37" spans="1:19" x14ac:dyDescent="0.3">
      <c r="A37" s="1">
        <v>45307.988735919898</v>
      </c>
      <c r="B37" t="s">
        <v>0</v>
      </c>
      <c r="C37" t="s">
        <v>8</v>
      </c>
      <c r="D37" t="s">
        <v>24</v>
      </c>
      <c r="E37" t="s">
        <v>34</v>
      </c>
      <c r="F37">
        <v>106400</v>
      </c>
      <c r="G37" t="s">
        <v>14</v>
      </c>
      <c r="H37" t="s">
        <v>19</v>
      </c>
      <c r="I37" t="str">
        <f>TEXT(A37,"mmmm")</f>
        <v>January</v>
      </c>
      <c r="J37" t="s">
        <v>6</v>
      </c>
      <c r="K37" t="str">
        <f>TEXT(A37,"yyyy")</f>
        <v>2024</v>
      </c>
      <c r="S37" s="1"/>
    </row>
    <row r="38" spans="1:19" x14ac:dyDescent="0.3">
      <c r="A38" s="1">
        <v>45308.445556946179</v>
      </c>
      <c r="B38" t="s">
        <v>27</v>
      </c>
      <c r="C38" t="s">
        <v>23</v>
      </c>
      <c r="D38" t="s">
        <v>2</v>
      </c>
      <c r="E38" t="s">
        <v>34</v>
      </c>
      <c r="F38">
        <v>85246</v>
      </c>
      <c r="G38" t="s">
        <v>18</v>
      </c>
      <c r="H38" t="s">
        <v>5</v>
      </c>
      <c r="I38" t="str">
        <f>TEXT(A38,"mmmm")</f>
        <v>January</v>
      </c>
      <c r="J38" t="s">
        <v>6</v>
      </c>
      <c r="K38" t="str">
        <f>TEXT(A38,"yyyy")</f>
        <v>2024</v>
      </c>
      <c r="S38" s="1"/>
    </row>
    <row r="39" spans="1:19" x14ac:dyDescent="0.3">
      <c r="A39" s="1">
        <v>45308.902377972467</v>
      </c>
      <c r="B39" t="s">
        <v>7</v>
      </c>
      <c r="C39" t="s">
        <v>1</v>
      </c>
      <c r="D39" t="s">
        <v>24</v>
      </c>
      <c r="E39" t="s">
        <v>17</v>
      </c>
      <c r="F39">
        <v>77975</v>
      </c>
      <c r="G39" t="s">
        <v>31</v>
      </c>
      <c r="H39" t="s">
        <v>29</v>
      </c>
      <c r="I39" t="str">
        <f>TEXT(A39,"mmmm")</f>
        <v>January</v>
      </c>
      <c r="J39" t="s">
        <v>6</v>
      </c>
      <c r="K39" t="str">
        <f>TEXT(A39,"yyyy")</f>
        <v>2024</v>
      </c>
      <c r="S39" s="1"/>
    </row>
    <row r="40" spans="1:19" x14ac:dyDescent="0.3">
      <c r="A40" s="1">
        <v>45309.35919899874</v>
      </c>
      <c r="B40" t="s">
        <v>7</v>
      </c>
      <c r="C40" t="s">
        <v>1</v>
      </c>
      <c r="D40" t="s">
        <v>9</v>
      </c>
      <c r="E40" t="s">
        <v>34</v>
      </c>
      <c r="F40">
        <v>82557</v>
      </c>
      <c r="G40" t="s">
        <v>28</v>
      </c>
      <c r="H40" t="s">
        <v>29</v>
      </c>
      <c r="I40" t="str">
        <f>TEXT(A40,"mmmm")</f>
        <v>January</v>
      </c>
      <c r="J40" t="s">
        <v>6</v>
      </c>
      <c r="K40" t="str">
        <f>TEXT(A40,"yyyy")</f>
        <v>2024</v>
      </c>
      <c r="S40" s="1"/>
    </row>
    <row r="41" spans="1:19" x14ac:dyDescent="0.3">
      <c r="A41" s="1">
        <v>45309.81602002502</v>
      </c>
      <c r="B41" t="s">
        <v>0</v>
      </c>
      <c r="C41" t="s">
        <v>8</v>
      </c>
      <c r="D41" t="s">
        <v>9</v>
      </c>
      <c r="E41" t="s">
        <v>35</v>
      </c>
      <c r="F41">
        <v>138488</v>
      </c>
      <c r="G41" t="s">
        <v>28</v>
      </c>
      <c r="H41" t="s">
        <v>15</v>
      </c>
      <c r="I41" t="str">
        <f>TEXT(A41,"mmmm")</f>
        <v>January</v>
      </c>
      <c r="J41" t="s">
        <v>6</v>
      </c>
      <c r="K41" t="str">
        <f>TEXT(A41,"yyyy")</f>
        <v>2024</v>
      </c>
      <c r="S41" s="1"/>
    </row>
    <row r="42" spans="1:19" x14ac:dyDescent="0.3">
      <c r="A42" s="1">
        <v>45310.272841051308</v>
      </c>
      <c r="B42" t="s">
        <v>33</v>
      </c>
      <c r="C42" t="s">
        <v>16</v>
      </c>
      <c r="D42" t="s">
        <v>2</v>
      </c>
      <c r="E42" t="s">
        <v>13</v>
      </c>
      <c r="F42">
        <v>73516</v>
      </c>
      <c r="G42" t="s">
        <v>30</v>
      </c>
      <c r="H42" t="s">
        <v>19</v>
      </c>
      <c r="I42" t="str">
        <f>TEXT(A42,"mmmm")</f>
        <v>January</v>
      </c>
      <c r="J42" t="s">
        <v>6</v>
      </c>
      <c r="K42" t="str">
        <f>TEXT(A42,"yyyy")</f>
        <v>2024</v>
      </c>
      <c r="S42" s="1"/>
    </row>
    <row r="43" spans="1:19" x14ac:dyDescent="0.3">
      <c r="A43" s="1">
        <v>45310.729662077603</v>
      </c>
      <c r="B43" t="s">
        <v>33</v>
      </c>
      <c r="C43" t="s">
        <v>23</v>
      </c>
      <c r="D43" t="s">
        <v>9</v>
      </c>
      <c r="E43" t="s">
        <v>26</v>
      </c>
      <c r="F43">
        <v>33602</v>
      </c>
      <c r="G43" t="s">
        <v>4</v>
      </c>
      <c r="H43" t="s">
        <v>5</v>
      </c>
      <c r="I43" t="str">
        <f>TEXT(A43,"mmmm")</f>
        <v>January</v>
      </c>
      <c r="J43" t="s">
        <v>6</v>
      </c>
      <c r="K43" t="str">
        <f>TEXT(A43,"yyyy")</f>
        <v>2024</v>
      </c>
      <c r="S43" s="1"/>
    </row>
    <row r="44" spans="1:19" x14ac:dyDescent="0.3">
      <c r="A44" s="1">
        <v>45311.186483103877</v>
      </c>
      <c r="B44" t="s">
        <v>0</v>
      </c>
      <c r="C44" t="s">
        <v>23</v>
      </c>
      <c r="D44" t="s">
        <v>2</v>
      </c>
      <c r="E44" t="s">
        <v>35</v>
      </c>
      <c r="F44">
        <v>130295</v>
      </c>
      <c r="G44" t="s">
        <v>14</v>
      </c>
      <c r="H44" t="s">
        <v>29</v>
      </c>
      <c r="I44" t="str">
        <f>TEXT(A44,"mmmm")</f>
        <v>January</v>
      </c>
      <c r="J44" t="s">
        <v>6</v>
      </c>
      <c r="K44" t="str">
        <f>TEXT(A44,"yyyy")</f>
        <v>2024</v>
      </c>
      <c r="S44" s="1"/>
    </row>
    <row r="45" spans="1:19" x14ac:dyDescent="0.3">
      <c r="A45" s="1">
        <v>45311.643304130157</v>
      </c>
      <c r="B45" t="s">
        <v>33</v>
      </c>
      <c r="C45" t="s">
        <v>12</v>
      </c>
      <c r="D45" t="s">
        <v>9</v>
      </c>
      <c r="E45" t="s">
        <v>26</v>
      </c>
      <c r="F45">
        <v>88969</v>
      </c>
      <c r="G45" t="s">
        <v>18</v>
      </c>
      <c r="H45" t="s">
        <v>29</v>
      </c>
      <c r="I45" t="str">
        <f>TEXT(A45,"mmmm")</f>
        <v>January</v>
      </c>
      <c r="J45" t="s">
        <v>6</v>
      </c>
      <c r="K45" t="str">
        <f>TEXT(A45,"yyyy")</f>
        <v>2024</v>
      </c>
      <c r="S45" s="1"/>
    </row>
    <row r="46" spans="1:19" x14ac:dyDescent="0.3">
      <c r="A46" s="1">
        <v>45312.100125156438</v>
      </c>
      <c r="B46" t="s">
        <v>20</v>
      </c>
      <c r="C46" t="s">
        <v>1</v>
      </c>
      <c r="D46" t="s">
        <v>9</v>
      </c>
      <c r="E46" t="s">
        <v>38</v>
      </c>
      <c r="F46">
        <v>133161</v>
      </c>
      <c r="G46" t="s">
        <v>4</v>
      </c>
      <c r="H46" t="s">
        <v>5</v>
      </c>
      <c r="I46" t="str">
        <f>TEXT(A46,"mmmm")</f>
        <v>January</v>
      </c>
      <c r="J46" t="s">
        <v>6</v>
      </c>
      <c r="K46" t="str">
        <f>TEXT(A46,"yyyy")</f>
        <v>2024</v>
      </c>
      <c r="S46" s="1"/>
    </row>
    <row r="47" spans="1:19" x14ac:dyDescent="0.3">
      <c r="A47" s="1">
        <v>45312.556946182718</v>
      </c>
      <c r="B47" t="s">
        <v>7</v>
      </c>
      <c r="C47" t="s">
        <v>8</v>
      </c>
      <c r="D47" t="s">
        <v>2</v>
      </c>
      <c r="E47" t="s">
        <v>26</v>
      </c>
      <c r="F47">
        <v>142559</v>
      </c>
      <c r="G47" t="s">
        <v>14</v>
      </c>
      <c r="H47" t="s">
        <v>19</v>
      </c>
      <c r="I47" t="str">
        <f>TEXT(A47,"mmmm")</f>
        <v>January</v>
      </c>
      <c r="J47" t="s">
        <v>6</v>
      </c>
      <c r="K47" t="str">
        <f>TEXT(A47,"yyyy")</f>
        <v>2024</v>
      </c>
      <c r="S47" s="1"/>
    </row>
    <row r="48" spans="1:19" x14ac:dyDescent="0.3">
      <c r="A48" s="1">
        <v>45313.013767209013</v>
      </c>
      <c r="B48" t="s">
        <v>0</v>
      </c>
      <c r="C48" t="s">
        <v>12</v>
      </c>
      <c r="D48" t="s">
        <v>2</v>
      </c>
      <c r="E48" t="s">
        <v>13</v>
      </c>
      <c r="F48">
        <v>1155</v>
      </c>
      <c r="G48" t="s">
        <v>18</v>
      </c>
      <c r="H48" t="s">
        <v>15</v>
      </c>
      <c r="I48" t="str">
        <f>TEXT(A48,"mmmm")</f>
        <v>January</v>
      </c>
      <c r="J48" t="s">
        <v>6</v>
      </c>
      <c r="K48" t="str">
        <f>TEXT(A48,"yyyy")</f>
        <v>2024</v>
      </c>
      <c r="S48" s="1"/>
    </row>
    <row r="49" spans="1:19" x14ac:dyDescent="0.3">
      <c r="A49" s="1">
        <v>45313.470588235286</v>
      </c>
      <c r="B49" t="s">
        <v>7</v>
      </c>
      <c r="C49" t="s">
        <v>7</v>
      </c>
      <c r="D49" t="s">
        <v>2</v>
      </c>
      <c r="E49" t="s">
        <v>13</v>
      </c>
      <c r="F49">
        <v>124950</v>
      </c>
      <c r="G49" t="s">
        <v>4</v>
      </c>
      <c r="H49" t="s">
        <v>29</v>
      </c>
      <c r="I49" t="str">
        <f>TEXT(A49,"mmmm")</f>
        <v>January</v>
      </c>
      <c r="J49" t="s">
        <v>6</v>
      </c>
      <c r="K49" t="str">
        <f>TEXT(A49,"yyyy")</f>
        <v>2024</v>
      </c>
      <c r="S49" s="1"/>
    </row>
    <row r="50" spans="1:19" x14ac:dyDescent="0.3">
      <c r="A50" s="1">
        <v>45313.927409261567</v>
      </c>
      <c r="B50" t="s">
        <v>37</v>
      </c>
      <c r="C50" t="s">
        <v>32</v>
      </c>
      <c r="D50" t="s">
        <v>9</v>
      </c>
      <c r="E50" t="s">
        <v>34</v>
      </c>
      <c r="F50">
        <v>68494</v>
      </c>
      <c r="G50" t="s">
        <v>28</v>
      </c>
      <c r="H50" t="s">
        <v>15</v>
      </c>
      <c r="I50" t="str">
        <f>TEXT(A50,"mmmm")</f>
        <v>January</v>
      </c>
      <c r="J50" t="s">
        <v>6</v>
      </c>
      <c r="K50" t="str">
        <f>TEXT(A50,"yyyy")</f>
        <v>2024</v>
      </c>
      <c r="S50" s="1"/>
    </row>
    <row r="51" spans="1:19" x14ac:dyDescent="0.3">
      <c r="A51" s="1">
        <v>45314.384230287862</v>
      </c>
      <c r="B51" t="s">
        <v>20</v>
      </c>
      <c r="C51" t="s">
        <v>23</v>
      </c>
      <c r="D51" t="s">
        <v>9</v>
      </c>
      <c r="E51" t="s">
        <v>3</v>
      </c>
      <c r="F51">
        <v>77229</v>
      </c>
      <c r="G51" t="s">
        <v>28</v>
      </c>
      <c r="H51" t="s">
        <v>36</v>
      </c>
      <c r="I51" t="str">
        <f>TEXT(A51,"mmmm")</f>
        <v>January</v>
      </c>
      <c r="J51" t="s">
        <v>6</v>
      </c>
      <c r="K51" t="str">
        <f>TEXT(A51,"yyyy")</f>
        <v>2024</v>
      </c>
      <c r="S51" s="1"/>
    </row>
    <row r="52" spans="1:19" x14ac:dyDescent="0.3">
      <c r="A52" s="1">
        <v>45314.841051314143</v>
      </c>
      <c r="B52" t="s">
        <v>11</v>
      </c>
      <c r="C52" t="s">
        <v>7</v>
      </c>
      <c r="D52" t="s">
        <v>24</v>
      </c>
      <c r="E52" t="s">
        <v>38</v>
      </c>
      <c r="F52">
        <v>105648</v>
      </c>
      <c r="G52" t="s">
        <v>31</v>
      </c>
      <c r="H52" t="s">
        <v>19</v>
      </c>
      <c r="I52" t="str">
        <f>TEXT(A52,"mmmm")</f>
        <v>January</v>
      </c>
      <c r="J52" t="s">
        <v>6</v>
      </c>
      <c r="K52" t="str">
        <f>TEXT(A52,"yyyy")</f>
        <v>2024</v>
      </c>
      <c r="S52" s="1"/>
    </row>
    <row r="53" spans="1:19" x14ac:dyDescent="0.3">
      <c r="A53" s="1">
        <v>45315.297872340423</v>
      </c>
      <c r="B53" t="s">
        <v>20</v>
      </c>
      <c r="C53" t="s">
        <v>7</v>
      </c>
      <c r="D53" t="s">
        <v>2</v>
      </c>
      <c r="E53" t="s">
        <v>21</v>
      </c>
      <c r="F53">
        <v>39547</v>
      </c>
      <c r="G53" t="s">
        <v>25</v>
      </c>
      <c r="H53" t="s">
        <v>36</v>
      </c>
      <c r="I53" t="str">
        <f>TEXT(A53,"mmmm")</f>
        <v>January</v>
      </c>
      <c r="J53" t="s">
        <v>6</v>
      </c>
      <c r="K53" t="str">
        <f>TEXT(A53,"yyyy")</f>
        <v>2024</v>
      </c>
      <c r="S53" s="1"/>
    </row>
    <row r="54" spans="1:19" x14ac:dyDescent="0.3">
      <c r="A54" s="1">
        <v>45315.754693366704</v>
      </c>
      <c r="B54" t="s">
        <v>0</v>
      </c>
      <c r="C54" t="s">
        <v>16</v>
      </c>
      <c r="D54" t="s">
        <v>9</v>
      </c>
      <c r="E54" t="s">
        <v>10</v>
      </c>
      <c r="F54">
        <v>29795</v>
      </c>
      <c r="G54" t="s">
        <v>31</v>
      </c>
      <c r="H54" t="s">
        <v>36</v>
      </c>
      <c r="I54" t="str">
        <f>TEXT(A54,"mmmm")</f>
        <v>January</v>
      </c>
      <c r="J54" t="s">
        <v>6</v>
      </c>
      <c r="K54" t="str">
        <f>TEXT(A54,"yyyy")</f>
        <v>2024</v>
      </c>
      <c r="S54" s="1"/>
    </row>
    <row r="55" spans="1:19" x14ac:dyDescent="0.3">
      <c r="A55" s="1">
        <v>45316.211514392977</v>
      </c>
      <c r="B55" t="s">
        <v>11</v>
      </c>
      <c r="C55" t="s">
        <v>32</v>
      </c>
      <c r="D55" t="s">
        <v>9</v>
      </c>
      <c r="E55" t="s">
        <v>26</v>
      </c>
      <c r="F55">
        <v>22447</v>
      </c>
      <c r="G55" t="s">
        <v>22</v>
      </c>
      <c r="H55" t="s">
        <v>36</v>
      </c>
      <c r="I55" t="str">
        <f>TEXT(A55,"mmmm")</f>
        <v>January</v>
      </c>
      <c r="J55" t="s">
        <v>6</v>
      </c>
      <c r="K55" t="str">
        <f>TEXT(A55,"yyyy")</f>
        <v>2024</v>
      </c>
      <c r="S55" s="1"/>
    </row>
    <row r="56" spans="1:19" x14ac:dyDescent="0.3">
      <c r="A56" s="1">
        <v>45316.668335419272</v>
      </c>
      <c r="B56" t="s">
        <v>37</v>
      </c>
      <c r="C56" t="s">
        <v>7</v>
      </c>
      <c r="D56" t="s">
        <v>2</v>
      </c>
      <c r="E56" t="s">
        <v>3</v>
      </c>
      <c r="F56">
        <v>88960</v>
      </c>
      <c r="G56" t="s">
        <v>31</v>
      </c>
      <c r="H56" t="s">
        <v>19</v>
      </c>
      <c r="I56" t="str">
        <f>TEXT(A56,"mmmm")</f>
        <v>January</v>
      </c>
      <c r="J56" t="s">
        <v>6</v>
      </c>
      <c r="K56" t="str">
        <f>TEXT(A56,"yyyy")</f>
        <v>2024</v>
      </c>
      <c r="S56" s="1"/>
    </row>
    <row r="57" spans="1:19" x14ac:dyDescent="0.3">
      <c r="A57" s="1">
        <v>45317.125156445552</v>
      </c>
      <c r="B57" t="s">
        <v>0</v>
      </c>
      <c r="C57" t="s">
        <v>7</v>
      </c>
      <c r="D57" t="s">
        <v>24</v>
      </c>
      <c r="E57" t="s">
        <v>34</v>
      </c>
      <c r="F57">
        <v>64278</v>
      </c>
      <c r="G57" t="s">
        <v>14</v>
      </c>
      <c r="H57" t="s">
        <v>19</v>
      </c>
      <c r="I57" t="str">
        <f>TEXT(A57,"mmmm")</f>
        <v>January</v>
      </c>
      <c r="J57" t="s">
        <v>6</v>
      </c>
      <c r="K57" t="str">
        <f>TEXT(A57,"yyyy")</f>
        <v>2024</v>
      </c>
      <c r="S57" s="1"/>
    </row>
    <row r="58" spans="1:19" x14ac:dyDescent="0.3">
      <c r="A58" s="1">
        <v>45317.581977471833</v>
      </c>
      <c r="B58" t="s">
        <v>27</v>
      </c>
      <c r="C58" t="s">
        <v>32</v>
      </c>
      <c r="D58" t="s">
        <v>2</v>
      </c>
      <c r="E58" t="s">
        <v>17</v>
      </c>
      <c r="F58">
        <v>56077</v>
      </c>
      <c r="G58" t="s">
        <v>30</v>
      </c>
      <c r="H58" t="s">
        <v>5</v>
      </c>
      <c r="I58" t="str">
        <f>TEXT(A58,"mmmm")</f>
        <v>January</v>
      </c>
      <c r="J58" t="s">
        <v>6</v>
      </c>
      <c r="K58" t="str">
        <f>TEXT(A58,"yyyy")</f>
        <v>2024</v>
      </c>
      <c r="S58" s="1"/>
    </row>
    <row r="59" spans="1:19" x14ac:dyDescent="0.3">
      <c r="A59" s="1">
        <v>45318.038798498113</v>
      </c>
      <c r="B59" t="s">
        <v>7</v>
      </c>
      <c r="C59" t="s">
        <v>32</v>
      </c>
      <c r="D59" t="s">
        <v>24</v>
      </c>
      <c r="E59" t="s">
        <v>21</v>
      </c>
      <c r="F59">
        <v>113782</v>
      </c>
      <c r="G59" t="s">
        <v>4</v>
      </c>
      <c r="H59" t="s">
        <v>15</v>
      </c>
      <c r="I59" t="str">
        <f>TEXT(A59,"mmmm")</f>
        <v>January</v>
      </c>
      <c r="J59" t="s">
        <v>6</v>
      </c>
      <c r="K59" t="str">
        <f>TEXT(A59,"yyyy")</f>
        <v>2024</v>
      </c>
      <c r="S59" s="1"/>
    </row>
    <row r="60" spans="1:19" x14ac:dyDescent="0.3">
      <c r="A60" s="1">
        <v>45318.495619524401</v>
      </c>
      <c r="B60" t="s">
        <v>37</v>
      </c>
      <c r="C60" t="s">
        <v>7</v>
      </c>
      <c r="D60" t="s">
        <v>9</v>
      </c>
      <c r="E60" t="s">
        <v>3</v>
      </c>
      <c r="F60">
        <v>103932</v>
      </c>
      <c r="G60" t="s">
        <v>30</v>
      </c>
      <c r="H60" t="s">
        <v>15</v>
      </c>
      <c r="I60" t="str">
        <f>TEXT(A60,"mmmm")</f>
        <v>January</v>
      </c>
      <c r="J60" t="s">
        <v>6</v>
      </c>
      <c r="K60" t="str">
        <f>TEXT(A60,"yyyy")</f>
        <v>2024</v>
      </c>
      <c r="S60" s="1"/>
    </row>
    <row r="61" spans="1:19" x14ac:dyDescent="0.3">
      <c r="A61" s="1">
        <v>45318.952440550682</v>
      </c>
      <c r="B61" t="s">
        <v>7</v>
      </c>
      <c r="C61" t="s">
        <v>32</v>
      </c>
      <c r="D61" t="s">
        <v>24</v>
      </c>
      <c r="E61" t="s">
        <v>17</v>
      </c>
      <c r="F61">
        <v>141600</v>
      </c>
      <c r="G61" t="s">
        <v>25</v>
      </c>
      <c r="H61" t="s">
        <v>5</v>
      </c>
      <c r="I61" t="str">
        <f>TEXT(A61,"mmmm")</f>
        <v>January</v>
      </c>
      <c r="J61" t="s">
        <v>6</v>
      </c>
      <c r="K61" t="str">
        <f>TEXT(A61,"yyyy")</f>
        <v>2024</v>
      </c>
      <c r="S61" s="1"/>
    </row>
    <row r="62" spans="1:19" x14ac:dyDescent="0.3">
      <c r="A62" s="1">
        <v>45319.40926157697</v>
      </c>
      <c r="B62" t="s">
        <v>33</v>
      </c>
      <c r="C62" t="s">
        <v>7</v>
      </c>
      <c r="D62" t="s">
        <v>9</v>
      </c>
      <c r="E62" t="s">
        <v>38</v>
      </c>
      <c r="F62">
        <v>110869</v>
      </c>
      <c r="G62" t="s">
        <v>22</v>
      </c>
      <c r="H62" t="s">
        <v>5</v>
      </c>
      <c r="I62" t="str">
        <f>TEXT(A62,"mmmm")</f>
        <v>January</v>
      </c>
      <c r="J62" t="s">
        <v>6</v>
      </c>
      <c r="K62" t="str">
        <f>TEXT(A62,"yyyy")</f>
        <v>2024</v>
      </c>
      <c r="S62" s="1"/>
    </row>
    <row r="63" spans="1:19" x14ac:dyDescent="0.3">
      <c r="A63" s="1">
        <v>45319.86608260325</v>
      </c>
      <c r="B63" t="s">
        <v>27</v>
      </c>
      <c r="C63" t="s">
        <v>7</v>
      </c>
      <c r="D63" t="s">
        <v>2</v>
      </c>
      <c r="E63" t="s">
        <v>34</v>
      </c>
      <c r="F63">
        <v>140251</v>
      </c>
      <c r="G63" t="s">
        <v>4</v>
      </c>
      <c r="H63" t="s">
        <v>36</v>
      </c>
      <c r="I63" t="str">
        <f>TEXT(A63,"mmmm")</f>
        <v>January</v>
      </c>
      <c r="J63" t="s">
        <v>6</v>
      </c>
      <c r="K63" t="str">
        <f>TEXT(A63,"yyyy")</f>
        <v>2024</v>
      </c>
      <c r="S63" s="1"/>
    </row>
    <row r="64" spans="1:19" x14ac:dyDescent="0.3">
      <c r="A64" s="1">
        <v>45320.322903629523</v>
      </c>
      <c r="B64" t="s">
        <v>27</v>
      </c>
      <c r="C64" t="s">
        <v>16</v>
      </c>
      <c r="D64" t="s">
        <v>2</v>
      </c>
      <c r="E64" t="s">
        <v>21</v>
      </c>
      <c r="F64">
        <v>49781</v>
      </c>
      <c r="G64" t="s">
        <v>18</v>
      </c>
      <c r="H64" t="s">
        <v>5</v>
      </c>
      <c r="I64" t="str">
        <f>TEXT(A64,"mmmm")</f>
        <v>January</v>
      </c>
      <c r="J64" t="s">
        <v>6</v>
      </c>
      <c r="K64" t="str">
        <f>TEXT(A64,"yyyy")</f>
        <v>2024</v>
      </c>
      <c r="S64" s="1"/>
    </row>
    <row r="65" spans="1:19" x14ac:dyDescent="0.3">
      <c r="A65" s="1">
        <v>45320.779724655811</v>
      </c>
      <c r="B65" t="s">
        <v>37</v>
      </c>
      <c r="C65" t="s">
        <v>8</v>
      </c>
      <c r="D65" t="s">
        <v>2</v>
      </c>
      <c r="E65" t="s">
        <v>21</v>
      </c>
      <c r="F65">
        <v>54798</v>
      </c>
      <c r="G65" t="s">
        <v>14</v>
      </c>
      <c r="H65" t="s">
        <v>29</v>
      </c>
      <c r="I65" t="str">
        <f>TEXT(A65,"mmmm")</f>
        <v>January</v>
      </c>
      <c r="J65" t="s">
        <v>6</v>
      </c>
      <c r="K65" t="str">
        <f>TEXT(A65,"yyyy")</f>
        <v>2024</v>
      </c>
      <c r="S65" s="1"/>
    </row>
    <row r="66" spans="1:19" x14ac:dyDescent="0.3">
      <c r="A66" s="1">
        <v>45321.236545682092</v>
      </c>
      <c r="B66" t="s">
        <v>27</v>
      </c>
      <c r="C66" t="s">
        <v>7</v>
      </c>
      <c r="D66" t="s">
        <v>24</v>
      </c>
      <c r="E66" t="s">
        <v>21</v>
      </c>
      <c r="F66">
        <v>99696</v>
      </c>
      <c r="G66" t="s">
        <v>22</v>
      </c>
      <c r="H66" t="s">
        <v>15</v>
      </c>
      <c r="I66" t="str">
        <f>TEXT(A66,"mmmm")</f>
        <v>January</v>
      </c>
      <c r="J66" t="s">
        <v>6</v>
      </c>
      <c r="K66" t="str">
        <f>TEXT(A66,"yyyy")</f>
        <v>2024</v>
      </c>
      <c r="S66" s="1"/>
    </row>
    <row r="67" spans="1:19" x14ac:dyDescent="0.3">
      <c r="A67" s="1">
        <v>45321.693366708379</v>
      </c>
      <c r="B67" t="s">
        <v>11</v>
      </c>
      <c r="C67" t="s">
        <v>12</v>
      </c>
      <c r="D67" t="s">
        <v>9</v>
      </c>
      <c r="E67" t="s">
        <v>38</v>
      </c>
      <c r="F67">
        <v>51939</v>
      </c>
      <c r="G67" t="s">
        <v>28</v>
      </c>
      <c r="H67" t="s">
        <v>5</v>
      </c>
      <c r="I67" t="str">
        <f>TEXT(A67,"mmmm")</f>
        <v>January</v>
      </c>
      <c r="J67" t="s">
        <v>6</v>
      </c>
      <c r="K67" t="str">
        <f>TEXT(A67,"yyyy")</f>
        <v>2024</v>
      </c>
      <c r="S67" s="1"/>
    </row>
    <row r="68" spans="1:19" x14ac:dyDescent="0.3">
      <c r="A68" s="1">
        <v>45322.150187734667</v>
      </c>
      <c r="B68" t="s">
        <v>27</v>
      </c>
      <c r="C68" t="s">
        <v>23</v>
      </c>
      <c r="D68" t="s">
        <v>2</v>
      </c>
      <c r="E68" t="s">
        <v>26</v>
      </c>
      <c r="F68">
        <v>30516</v>
      </c>
      <c r="G68" t="s">
        <v>25</v>
      </c>
      <c r="H68" t="s">
        <v>29</v>
      </c>
      <c r="I68" t="str">
        <f>TEXT(A68,"mmmm")</f>
        <v>January</v>
      </c>
      <c r="J68" t="s">
        <v>6</v>
      </c>
      <c r="K68" t="str">
        <f>TEXT(A68,"yyyy")</f>
        <v>2024</v>
      </c>
      <c r="S68" s="1"/>
    </row>
    <row r="69" spans="1:19" x14ac:dyDescent="0.3">
      <c r="A69" s="1">
        <v>45322.607008760948</v>
      </c>
      <c r="B69" t="s">
        <v>7</v>
      </c>
      <c r="C69" t="s">
        <v>1</v>
      </c>
      <c r="D69" t="s">
        <v>2</v>
      </c>
      <c r="E69" t="s">
        <v>38</v>
      </c>
      <c r="F69">
        <v>142521</v>
      </c>
      <c r="G69" t="s">
        <v>22</v>
      </c>
      <c r="H69" t="s">
        <v>29</v>
      </c>
      <c r="I69" t="str">
        <f>TEXT(A69,"mmmm")</f>
        <v>January</v>
      </c>
      <c r="J69" t="s">
        <v>6</v>
      </c>
      <c r="K69" t="str">
        <f>TEXT(A69,"yyyy")</f>
        <v>2024</v>
      </c>
      <c r="S69" s="1"/>
    </row>
    <row r="70" spans="1:19" x14ac:dyDescent="0.3">
      <c r="A70" s="1">
        <v>45323.063829787243</v>
      </c>
      <c r="B70" t="s">
        <v>7</v>
      </c>
      <c r="C70" t="s">
        <v>8</v>
      </c>
      <c r="D70" t="s">
        <v>9</v>
      </c>
      <c r="E70" t="s">
        <v>10</v>
      </c>
      <c r="F70">
        <v>51290</v>
      </c>
      <c r="G70" t="s">
        <v>14</v>
      </c>
      <c r="H70" t="s">
        <v>29</v>
      </c>
      <c r="I70" t="str">
        <f>TEXT(A70,"mmmm")</f>
        <v>February</v>
      </c>
      <c r="J70" t="s">
        <v>6</v>
      </c>
      <c r="K70" t="str">
        <f>TEXT(A70,"yyyy")</f>
        <v>2024</v>
      </c>
      <c r="S70" s="1"/>
    </row>
    <row r="71" spans="1:19" x14ac:dyDescent="0.3">
      <c r="A71" s="1">
        <v>45323.520650813509</v>
      </c>
      <c r="B71" t="s">
        <v>0</v>
      </c>
      <c r="C71" t="s">
        <v>8</v>
      </c>
      <c r="D71" t="s">
        <v>2</v>
      </c>
      <c r="E71" t="s">
        <v>13</v>
      </c>
      <c r="F71">
        <v>127688</v>
      </c>
      <c r="G71" t="s">
        <v>31</v>
      </c>
      <c r="H71" t="s">
        <v>29</v>
      </c>
      <c r="I71" t="str">
        <f>TEXT(A71,"mmmm")</f>
        <v>February</v>
      </c>
      <c r="J71" t="s">
        <v>6</v>
      </c>
      <c r="K71" t="str">
        <f>TEXT(A71,"yyyy")</f>
        <v>2024</v>
      </c>
      <c r="S71" s="1"/>
    </row>
    <row r="72" spans="1:19" x14ac:dyDescent="0.3">
      <c r="A72" s="1">
        <v>45323.977471839789</v>
      </c>
      <c r="B72" t="s">
        <v>7</v>
      </c>
      <c r="C72" t="s">
        <v>8</v>
      </c>
      <c r="D72" t="s">
        <v>9</v>
      </c>
      <c r="E72" t="s">
        <v>34</v>
      </c>
      <c r="F72">
        <v>87661</v>
      </c>
      <c r="G72" t="s">
        <v>22</v>
      </c>
      <c r="H72" t="s">
        <v>36</v>
      </c>
      <c r="I72" t="str">
        <f>TEXT(A72,"mmmm")</f>
        <v>February</v>
      </c>
      <c r="J72" t="s">
        <v>6</v>
      </c>
      <c r="K72" t="str">
        <f>TEXT(A72,"yyyy")</f>
        <v>2024</v>
      </c>
      <c r="S72" s="1"/>
    </row>
    <row r="73" spans="1:19" x14ac:dyDescent="0.3">
      <c r="A73" s="1">
        <v>45324.434292866077</v>
      </c>
      <c r="B73" t="s">
        <v>0</v>
      </c>
      <c r="C73" t="s">
        <v>16</v>
      </c>
      <c r="D73" t="s">
        <v>9</v>
      </c>
      <c r="E73" t="s">
        <v>38</v>
      </c>
      <c r="F73">
        <v>73954</v>
      </c>
      <c r="G73" t="s">
        <v>31</v>
      </c>
      <c r="H73" t="s">
        <v>29</v>
      </c>
      <c r="I73" t="str">
        <f>TEXT(A73,"mmmm")</f>
        <v>February</v>
      </c>
      <c r="J73" t="s">
        <v>6</v>
      </c>
      <c r="K73" t="str">
        <f>TEXT(A73,"yyyy")</f>
        <v>2024</v>
      </c>
      <c r="S73" s="1"/>
    </row>
    <row r="74" spans="1:19" x14ac:dyDescent="0.3">
      <c r="A74" s="1">
        <v>45324.891113892358</v>
      </c>
      <c r="B74" t="s">
        <v>7</v>
      </c>
      <c r="C74" t="s">
        <v>7</v>
      </c>
      <c r="D74" t="s">
        <v>9</v>
      </c>
      <c r="E74" t="s">
        <v>17</v>
      </c>
      <c r="F74">
        <v>23746</v>
      </c>
      <c r="G74" t="s">
        <v>14</v>
      </c>
      <c r="H74" t="s">
        <v>36</v>
      </c>
      <c r="I74" t="str">
        <f>TEXT(A74,"mmmm")</f>
        <v>February</v>
      </c>
      <c r="J74" t="s">
        <v>6</v>
      </c>
      <c r="K74" t="str">
        <f>TEXT(A74,"yyyy")</f>
        <v>2024</v>
      </c>
      <c r="S74" s="1"/>
    </row>
    <row r="75" spans="1:19" x14ac:dyDescent="0.3">
      <c r="A75" s="1">
        <v>45325.347934918653</v>
      </c>
      <c r="B75" t="s">
        <v>11</v>
      </c>
      <c r="C75" t="s">
        <v>16</v>
      </c>
      <c r="D75" t="s">
        <v>9</v>
      </c>
      <c r="E75" t="s">
        <v>10</v>
      </c>
      <c r="F75">
        <v>68990</v>
      </c>
      <c r="G75" t="s">
        <v>28</v>
      </c>
      <c r="H75" t="s">
        <v>36</v>
      </c>
      <c r="I75" t="str">
        <f>TEXT(A75,"mmmm")</f>
        <v>February</v>
      </c>
      <c r="J75" t="s">
        <v>6</v>
      </c>
      <c r="K75" t="str">
        <f>TEXT(A75,"yyyy")</f>
        <v>2024</v>
      </c>
      <c r="S75" s="1"/>
    </row>
    <row r="76" spans="1:19" x14ac:dyDescent="0.3">
      <c r="A76" s="1">
        <v>45325.804755944933</v>
      </c>
      <c r="B76" t="s">
        <v>0</v>
      </c>
      <c r="C76" t="s">
        <v>7</v>
      </c>
      <c r="D76" t="s">
        <v>9</v>
      </c>
      <c r="E76" t="s">
        <v>13</v>
      </c>
      <c r="F76">
        <v>59810</v>
      </c>
      <c r="G76" t="s">
        <v>4</v>
      </c>
      <c r="H76" t="s">
        <v>29</v>
      </c>
      <c r="I76" t="str">
        <f>TEXT(A76,"mmmm")</f>
        <v>February</v>
      </c>
      <c r="J76" t="s">
        <v>6</v>
      </c>
      <c r="K76" t="str">
        <f>TEXT(A76,"yyyy")</f>
        <v>2024</v>
      </c>
      <c r="S76" s="1"/>
    </row>
    <row r="77" spans="1:19" x14ac:dyDescent="0.3">
      <c r="A77" s="1">
        <v>45326.261576971207</v>
      </c>
      <c r="B77" t="s">
        <v>20</v>
      </c>
      <c r="C77" t="s">
        <v>16</v>
      </c>
      <c r="D77" t="s">
        <v>24</v>
      </c>
      <c r="E77" t="s">
        <v>26</v>
      </c>
      <c r="F77">
        <v>119362</v>
      </c>
      <c r="G77" t="s">
        <v>18</v>
      </c>
      <c r="H77" t="s">
        <v>15</v>
      </c>
      <c r="I77" t="str">
        <f>TEXT(A77,"mmmm")</f>
        <v>February</v>
      </c>
      <c r="J77" t="s">
        <v>6</v>
      </c>
      <c r="K77" t="str">
        <f>TEXT(A77,"yyyy")</f>
        <v>2024</v>
      </c>
      <c r="S77" s="1"/>
    </row>
    <row r="78" spans="1:19" x14ac:dyDescent="0.3">
      <c r="A78" s="1">
        <v>45326.718397997487</v>
      </c>
      <c r="B78" t="s">
        <v>33</v>
      </c>
      <c r="C78" t="s">
        <v>16</v>
      </c>
      <c r="D78" t="s">
        <v>2</v>
      </c>
      <c r="E78" t="s">
        <v>17</v>
      </c>
      <c r="F78">
        <v>147295</v>
      </c>
      <c r="G78" t="s">
        <v>28</v>
      </c>
      <c r="H78" t="s">
        <v>29</v>
      </c>
      <c r="I78" t="str">
        <f>TEXT(A78,"mmmm")</f>
        <v>February</v>
      </c>
      <c r="J78" t="s">
        <v>6</v>
      </c>
      <c r="K78" t="str">
        <f>TEXT(A78,"yyyy")</f>
        <v>2024</v>
      </c>
      <c r="S78" s="1"/>
    </row>
    <row r="79" spans="1:19" x14ac:dyDescent="0.3">
      <c r="A79" s="1">
        <v>45327.175219023768</v>
      </c>
      <c r="B79" t="s">
        <v>37</v>
      </c>
      <c r="C79" t="s">
        <v>23</v>
      </c>
      <c r="D79" t="s">
        <v>24</v>
      </c>
      <c r="E79" t="s">
        <v>34</v>
      </c>
      <c r="F79">
        <v>134669</v>
      </c>
      <c r="G79" t="s">
        <v>31</v>
      </c>
      <c r="H79" t="s">
        <v>29</v>
      </c>
      <c r="I79" t="str">
        <f>TEXT(A79,"mmmm")</f>
        <v>February</v>
      </c>
      <c r="J79" t="s">
        <v>6</v>
      </c>
      <c r="K79" t="str">
        <f>TEXT(A79,"yyyy")</f>
        <v>2024</v>
      </c>
      <c r="S79" s="1"/>
    </row>
    <row r="80" spans="1:19" x14ac:dyDescent="0.3">
      <c r="A80" s="1">
        <v>45327.632040050063</v>
      </c>
      <c r="B80" t="s">
        <v>7</v>
      </c>
      <c r="C80" t="s">
        <v>12</v>
      </c>
      <c r="D80" t="s">
        <v>2</v>
      </c>
      <c r="E80" t="s">
        <v>17</v>
      </c>
      <c r="F80">
        <v>3659</v>
      </c>
      <c r="G80" t="s">
        <v>31</v>
      </c>
      <c r="H80" t="s">
        <v>29</v>
      </c>
      <c r="I80" t="str">
        <f>TEXT(A80,"mmmm")</f>
        <v>February</v>
      </c>
      <c r="J80" t="s">
        <v>6</v>
      </c>
      <c r="K80" t="str">
        <f>TEXT(A80,"yyyy")</f>
        <v>2024</v>
      </c>
      <c r="S80" s="1"/>
    </row>
    <row r="81" spans="1:19" x14ac:dyDescent="0.3">
      <c r="A81" s="1">
        <v>45328.088861076343</v>
      </c>
      <c r="B81" t="s">
        <v>27</v>
      </c>
      <c r="C81" t="s">
        <v>16</v>
      </c>
      <c r="D81" t="s">
        <v>24</v>
      </c>
      <c r="E81" t="s">
        <v>13</v>
      </c>
      <c r="F81">
        <v>87516</v>
      </c>
      <c r="G81" t="s">
        <v>18</v>
      </c>
      <c r="H81" t="s">
        <v>15</v>
      </c>
      <c r="I81" t="str">
        <f>TEXT(A81,"mmmm")</f>
        <v>February</v>
      </c>
      <c r="J81" t="s">
        <v>6</v>
      </c>
      <c r="K81" t="str">
        <f>TEXT(A81,"yyyy")</f>
        <v>2024</v>
      </c>
      <c r="S81" s="1"/>
    </row>
    <row r="82" spans="1:19" x14ac:dyDescent="0.3">
      <c r="A82" s="1">
        <v>45328.545682102616</v>
      </c>
      <c r="B82" t="s">
        <v>7</v>
      </c>
      <c r="C82" t="s">
        <v>23</v>
      </c>
      <c r="D82" t="s">
        <v>9</v>
      </c>
      <c r="E82" t="s">
        <v>17</v>
      </c>
      <c r="F82">
        <v>75567</v>
      </c>
      <c r="G82" t="s">
        <v>4</v>
      </c>
      <c r="H82" t="s">
        <v>19</v>
      </c>
      <c r="I82" t="str">
        <f>TEXT(A82,"mmmm")</f>
        <v>February</v>
      </c>
      <c r="J82" t="s">
        <v>6</v>
      </c>
      <c r="K82" t="str">
        <f>TEXT(A82,"yyyy")</f>
        <v>2024</v>
      </c>
      <c r="S82" s="1"/>
    </row>
    <row r="83" spans="1:19" x14ac:dyDescent="0.3">
      <c r="A83" s="1">
        <v>45329.002503128897</v>
      </c>
      <c r="B83" t="s">
        <v>27</v>
      </c>
      <c r="C83" t="s">
        <v>32</v>
      </c>
      <c r="D83" t="s">
        <v>2</v>
      </c>
      <c r="E83" t="s">
        <v>35</v>
      </c>
      <c r="F83">
        <v>16037</v>
      </c>
      <c r="G83" t="s">
        <v>22</v>
      </c>
      <c r="H83" t="s">
        <v>19</v>
      </c>
      <c r="I83" t="str">
        <f>TEXT(A83,"mmmm")</f>
        <v>February</v>
      </c>
      <c r="J83" t="s">
        <v>6</v>
      </c>
      <c r="K83" t="str">
        <f>TEXT(A83,"yyyy")</f>
        <v>2024</v>
      </c>
      <c r="S83" s="1"/>
    </row>
    <row r="84" spans="1:19" x14ac:dyDescent="0.3">
      <c r="A84" s="1">
        <v>45329.459324155177</v>
      </c>
      <c r="B84" t="s">
        <v>33</v>
      </c>
      <c r="C84" t="s">
        <v>12</v>
      </c>
      <c r="D84" t="s">
        <v>2</v>
      </c>
      <c r="E84" t="s">
        <v>3</v>
      </c>
      <c r="F84">
        <v>127498</v>
      </c>
      <c r="G84" t="s">
        <v>18</v>
      </c>
      <c r="H84" t="s">
        <v>36</v>
      </c>
      <c r="I84" t="str">
        <f>TEXT(A84,"mmmm")</f>
        <v>February</v>
      </c>
      <c r="J84" t="s">
        <v>6</v>
      </c>
      <c r="K84" t="str">
        <f>TEXT(A84,"yyyy")</f>
        <v>2024</v>
      </c>
      <c r="S84" s="1"/>
    </row>
    <row r="85" spans="1:19" x14ac:dyDescent="0.3">
      <c r="A85" s="1">
        <v>45329.916145181473</v>
      </c>
      <c r="B85" t="s">
        <v>33</v>
      </c>
      <c r="C85" t="s">
        <v>16</v>
      </c>
      <c r="D85" t="s">
        <v>24</v>
      </c>
      <c r="E85" t="s">
        <v>26</v>
      </c>
      <c r="F85">
        <v>13109</v>
      </c>
      <c r="G85" t="s">
        <v>25</v>
      </c>
      <c r="H85" t="s">
        <v>36</v>
      </c>
      <c r="I85" t="str">
        <f>TEXT(A85,"mmmm")</f>
        <v>February</v>
      </c>
      <c r="J85" t="s">
        <v>6</v>
      </c>
      <c r="K85" t="str">
        <f>TEXT(A85,"yyyy")</f>
        <v>2024</v>
      </c>
      <c r="S85" s="1"/>
    </row>
    <row r="86" spans="1:19" x14ac:dyDescent="0.3">
      <c r="A86" s="1">
        <v>45330.372966207753</v>
      </c>
      <c r="B86" t="s">
        <v>33</v>
      </c>
      <c r="C86" t="s">
        <v>1</v>
      </c>
      <c r="D86" t="s">
        <v>24</v>
      </c>
      <c r="E86" t="s">
        <v>13</v>
      </c>
      <c r="F86">
        <v>23010</v>
      </c>
      <c r="G86" t="s">
        <v>25</v>
      </c>
      <c r="H86" t="s">
        <v>15</v>
      </c>
      <c r="I86" t="str">
        <f>TEXT(A86,"mmmm")</f>
        <v>February</v>
      </c>
      <c r="J86" t="s">
        <v>6</v>
      </c>
      <c r="K86" t="str">
        <f>TEXT(A86,"yyyy")</f>
        <v>2024</v>
      </c>
      <c r="S86" s="1"/>
    </row>
    <row r="87" spans="1:19" x14ac:dyDescent="0.3">
      <c r="A87" s="1">
        <v>45330.829787234041</v>
      </c>
      <c r="B87" t="s">
        <v>27</v>
      </c>
      <c r="C87" t="s">
        <v>8</v>
      </c>
      <c r="D87" t="s">
        <v>2</v>
      </c>
      <c r="E87" t="s">
        <v>17</v>
      </c>
      <c r="F87">
        <v>9787</v>
      </c>
      <c r="G87" t="s">
        <v>14</v>
      </c>
      <c r="H87" t="s">
        <v>5</v>
      </c>
      <c r="I87" t="str">
        <f>TEXT(A87,"mmmm")</f>
        <v>February</v>
      </c>
      <c r="J87" t="s">
        <v>6</v>
      </c>
      <c r="K87" t="str">
        <f>TEXT(A87,"yyyy")</f>
        <v>2024</v>
      </c>
      <c r="S87" s="1"/>
    </row>
    <row r="88" spans="1:19" x14ac:dyDescent="0.3">
      <c r="A88" s="1">
        <v>45331.286608260321</v>
      </c>
      <c r="B88" t="s">
        <v>7</v>
      </c>
      <c r="C88" t="s">
        <v>32</v>
      </c>
      <c r="D88" t="s">
        <v>24</v>
      </c>
      <c r="E88" t="s">
        <v>3</v>
      </c>
      <c r="F88">
        <v>140544</v>
      </c>
      <c r="G88" t="s">
        <v>28</v>
      </c>
      <c r="H88" t="s">
        <v>19</v>
      </c>
      <c r="I88" t="str">
        <f>TEXT(A88,"mmmm")</f>
        <v>February</v>
      </c>
      <c r="J88" t="s">
        <v>6</v>
      </c>
      <c r="K88" t="str">
        <f>TEXT(A88,"yyyy")</f>
        <v>2024</v>
      </c>
      <c r="S88" s="1"/>
    </row>
    <row r="89" spans="1:19" x14ac:dyDescent="0.3">
      <c r="A89" s="1">
        <v>45331.743429286587</v>
      </c>
      <c r="B89" t="s">
        <v>33</v>
      </c>
      <c r="C89" t="s">
        <v>32</v>
      </c>
      <c r="D89" t="s">
        <v>24</v>
      </c>
      <c r="E89" t="s">
        <v>3</v>
      </c>
      <c r="F89">
        <v>62709</v>
      </c>
      <c r="G89" t="s">
        <v>31</v>
      </c>
      <c r="H89" t="s">
        <v>36</v>
      </c>
      <c r="I89" t="str">
        <f>TEXT(A89,"mmmm")</f>
        <v>February</v>
      </c>
      <c r="J89" t="s">
        <v>6</v>
      </c>
      <c r="K89" t="str">
        <f>TEXT(A89,"yyyy")</f>
        <v>2024</v>
      </c>
      <c r="S89" s="1"/>
    </row>
    <row r="90" spans="1:19" x14ac:dyDescent="0.3">
      <c r="A90" s="1">
        <v>45332.200250312882</v>
      </c>
      <c r="B90" t="s">
        <v>11</v>
      </c>
      <c r="C90" t="s">
        <v>23</v>
      </c>
      <c r="D90" t="s">
        <v>24</v>
      </c>
      <c r="E90" t="s">
        <v>17</v>
      </c>
      <c r="F90">
        <v>35518</v>
      </c>
      <c r="G90" t="s">
        <v>4</v>
      </c>
      <c r="H90" t="s">
        <v>19</v>
      </c>
      <c r="I90" t="str">
        <f>TEXT(A90,"mmmm")</f>
        <v>February</v>
      </c>
      <c r="J90" t="s">
        <v>6</v>
      </c>
      <c r="K90" t="str">
        <f>TEXT(A90,"yyyy")</f>
        <v>2024</v>
      </c>
      <c r="S90" s="1"/>
    </row>
    <row r="91" spans="1:19" x14ac:dyDescent="0.3">
      <c r="A91" s="1">
        <v>45332.65707133917</v>
      </c>
      <c r="B91" t="s">
        <v>0</v>
      </c>
      <c r="C91" t="s">
        <v>32</v>
      </c>
      <c r="D91" t="s">
        <v>9</v>
      </c>
      <c r="E91" t="s">
        <v>34</v>
      </c>
      <c r="F91">
        <v>54909</v>
      </c>
      <c r="G91" t="s">
        <v>14</v>
      </c>
      <c r="H91" t="s">
        <v>15</v>
      </c>
      <c r="I91" t="str">
        <f>TEXT(A91,"mmmm")</f>
        <v>February</v>
      </c>
      <c r="J91" t="s">
        <v>6</v>
      </c>
      <c r="K91" t="str">
        <f>TEXT(A91,"yyyy")</f>
        <v>2024</v>
      </c>
      <c r="S91" s="1"/>
    </row>
    <row r="92" spans="1:19" x14ac:dyDescent="0.3">
      <c r="A92" s="1">
        <v>45333.113892365451</v>
      </c>
      <c r="B92" t="s">
        <v>27</v>
      </c>
      <c r="C92" t="s">
        <v>12</v>
      </c>
      <c r="D92" t="s">
        <v>9</v>
      </c>
      <c r="E92" t="s">
        <v>35</v>
      </c>
      <c r="F92">
        <v>19351</v>
      </c>
      <c r="G92" t="s">
        <v>28</v>
      </c>
      <c r="H92" t="s">
        <v>15</v>
      </c>
      <c r="I92" t="str">
        <f>TEXT(A92,"mmmm")</f>
        <v>February</v>
      </c>
      <c r="J92" t="s">
        <v>6</v>
      </c>
      <c r="K92" t="str">
        <f>TEXT(A92,"yyyy")</f>
        <v>2024</v>
      </c>
      <c r="S92" s="1"/>
    </row>
    <row r="93" spans="1:19" x14ac:dyDescent="0.3">
      <c r="A93" s="1">
        <v>45333.570713391739</v>
      </c>
      <c r="B93" t="s">
        <v>27</v>
      </c>
      <c r="C93" t="s">
        <v>16</v>
      </c>
      <c r="D93" t="s">
        <v>24</v>
      </c>
      <c r="E93" t="s">
        <v>38</v>
      </c>
      <c r="F93">
        <v>16282</v>
      </c>
      <c r="G93" t="s">
        <v>28</v>
      </c>
      <c r="H93" t="s">
        <v>5</v>
      </c>
      <c r="I93" t="str">
        <f>TEXT(A93,"mmmm")</f>
        <v>February</v>
      </c>
      <c r="J93" t="s">
        <v>6</v>
      </c>
      <c r="K93" t="str">
        <f>TEXT(A93,"yyyy")</f>
        <v>2024</v>
      </c>
      <c r="S93" s="1"/>
    </row>
    <row r="94" spans="1:19" x14ac:dyDescent="0.3">
      <c r="A94" s="1">
        <v>45334.027534418019</v>
      </c>
      <c r="B94" t="s">
        <v>7</v>
      </c>
      <c r="C94" t="s">
        <v>16</v>
      </c>
      <c r="D94" t="s">
        <v>24</v>
      </c>
      <c r="E94" t="s">
        <v>35</v>
      </c>
      <c r="F94">
        <v>6075</v>
      </c>
      <c r="G94" t="s">
        <v>14</v>
      </c>
      <c r="H94" t="s">
        <v>5</v>
      </c>
      <c r="I94" t="str">
        <f>TEXT(A94,"mmmm")</f>
        <v>February</v>
      </c>
      <c r="J94" t="s">
        <v>6</v>
      </c>
      <c r="K94" t="str">
        <f>TEXT(A94,"yyyy")</f>
        <v>2024</v>
      </c>
      <c r="S94" s="1"/>
    </row>
    <row r="95" spans="1:19" x14ac:dyDescent="0.3">
      <c r="A95" s="1">
        <v>45334.484355444292</v>
      </c>
      <c r="B95" t="s">
        <v>27</v>
      </c>
      <c r="C95" t="s">
        <v>1</v>
      </c>
      <c r="D95" t="s">
        <v>9</v>
      </c>
      <c r="E95" t="s">
        <v>17</v>
      </c>
      <c r="F95">
        <v>29365</v>
      </c>
      <c r="G95" t="s">
        <v>30</v>
      </c>
      <c r="H95" t="s">
        <v>15</v>
      </c>
      <c r="I95" t="str">
        <f>TEXT(A95,"mmmm")</f>
        <v>February</v>
      </c>
      <c r="J95" t="s">
        <v>6</v>
      </c>
      <c r="K95" t="str">
        <f>TEXT(A95,"yyyy")</f>
        <v>2024</v>
      </c>
      <c r="S95" s="1"/>
    </row>
    <row r="96" spans="1:19" x14ac:dyDescent="0.3">
      <c r="A96" s="1">
        <v>45334.94117647058</v>
      </c>
      <c r="B96" t="s">
        <v>27</v>
      </c>
      <c r="C96" t="s">
        <v>8</v>
      </c>
      <c r="D96" t="s">
        <v>9</v>
      </c>
      <c r="E96" t="s">
        <v>26</v>
      </c>
      <c r="F96">
        <v>12002</v>
      </c>
      <c r="G96" t="s">
        <v>28</v>
      </c>
      <c r="H96" t="s">
        <v>36</v>
      </c>
      <c r="I96" t="str">
        <f>TEXT(A96,"mmmm")</f>
        <v>February</v>
      </c>
      <c r="J96" t="s">
        <v>6</v>
      </c>
      <c r="K96" t="str">
        <f>TEXT(A96,"yyyy")</f>
        <v>2024</v>
      </c>
      <c r="S96" s="1"/>
    </row>
    <row r="97" spans="1:19" x14ac:dyDescent="0.3">
      <c r="A97" s="1">
        <v>45335.397997496861</v>
      </c>
      <c r="B97" t="s">
        <v>33</v>
      </c>
      <c r="C97" t="s">
        <v>23</v>
      </c>
      <c r="D97" t="s">
        <v>2</v>
      </c>
      <c r="E97" t="s">
        <v>38</v>
      </c>
      <c r="F97">
        <v>14947</v>
      </c>
      <c r="G97" t="s">
        <v>30</v>
      </c>
      <c r="H97" t="s">
        <v>19</v>
      </c>
      <c r="I97" t="str">
        <f>TEXT(A97,"mmmm")</f>
        <v>February</v>
      </c>
      <c r="J97" t="s">
        <v>6</v>
      </c>
      <c r="K97" t="str">
        <f>TEXT(A97,"yyyy")</f>
        <v>2024</v>
      </c>
      <c r="S97" s="1"/>
    </row>
    <row r="98" spans="1:19" x14ac:dyDescent="0.3">
      <c r="A98" s="1">
        <v>45335.854818523148</v>
      </c>
      <c r="B98" t="s">
        <v>7</v>
      </c>
      <c r="C98" t="s">
        <v>8</v>
      </c>
      <c r="D98" t="s">
        <v>2</v>
      </c>
      <c r="E98" t="s">
        <v>13</v>
      </c>
      <c r="F98">
        <v>95840</v>
      </c>
      <c r="G98" t="s">
        <v>25</v>
      </c>
      <c r="H98" t="s">
        <v>29</v>
      </c>
      <c r="I98" t="str">
        <f>TEXT(A98,"mmmm")</f>
        <v>February</v>
      </c>
      <c r="J98" t="s">
        <v>6</v>
      </c>
      <c r="K98" t="str">
        <f>TEXT(A98,"yyyy")</f>
        <v>2024</v>
      </c>
      <c r="S98" s="1"/>
    </row>
    <row r="99" spans="1:19" x14ac:dyDescent="0.3">
      <c r="A99" s="1">
        <v>45336.311639549443</v>
      </c>
      <c r="B99" t="s">
        <v>33</v>
      </c>
      <c r="C99" t="s">
        <v>32</v>
      </c>
      <c r="D99" t="s">
        <v>9</v>
      </c>
      <c r="E99" t="s">
        <v>35</v>
      </c>
      <c r="F99">
        <v>117219</v>
      </c>
      <c r="G99" t="s">
        <v>25</v>
      </c>
      <c r="H99" t="s">
        <v>5</v>
      </c>
      <c r="I99" t="str">
        <f>TEXT(A99,"mmmm")</f>
        <v>February</v>
      </c>
      <c r="J99" t="s">
        <v>6</v>
      </c>
      <c r="K99" t="str">
        <f>TEXT(A99,"yyyy")</f>
        <v>2024</v>
      </c>
      <c r="S99" s="1"/>
    </row>
    <row r="100" spans="1:19" x14ac:dyDescent="0.3">
      <c r="A100" s="1">
        <v>45336.768460575717</v>
      </c>
      <c r="B100" t="s">
        <v>0</v>
      </c>
      <c r="C100" t="s">
        <v>1</v>
      </c>
      <c r="D100" t="s">
        <v>24</v>
      </c>
      <c r="E100" t="s">
        <v>17</v>
      </c>
      <c r="F100">
        <v>79610</v>
      </c>
      <c r="G100" t="s">
        <v>28</v>
      </c>
      <c r="H100" t="s">
        <v>29</v>
      </c>
      <c r="I100" t="str">
        <f>TEXT(A100,"mmmm")</f>
        <v>February</v>
      </c>
      <c r="J100" t="s">
        <v>6</v>
      </c>
      <c r="K100" t="str">
        <f>TEXT(A100,"yyyy")</f>
        <v>2024</v>
      </c>
      <c r="S100" s="1"/>
    </row>
    <row r="101" spans="1:19" x14ac:dyDescent="0.3">
      <c r="A101" s="1">
        <v>45337.225281601997</v>
      </c>
      <c r="B101" t="s">
        <v>0</v>
      </c>
      <c r="C101" t="s">
        <v>8</v>
      </c>
      <c r="D101" t="s">
        <v>24</v>
      </c>
      <c r="E101" t="s">
        <v>35</v>
      </c>
      <c r="F101">
        <v>53142</v>
      </c>
      <c r="G101" t="s">
        <v>25</v>
      </c>
      <c r="H101" t="s">
        <v>36</v>
      </c>
      <c r="I101" t="str">
        <f>TEXT(A101,"mmmm")</f>
        <v>February</v>
      </c>
      <c r="J101" t="s">
        <v>6</v>
      </c>
      <c r="K101" t="str">
        <f>TEXT(A101,"yyyy")</f>
        <v>2024</v>
      </c>
      <c r="S101" s="1"/>
    </row>
    <row r="102" spans="1:19" x14ac:dyDescent="0.3">
      <c r="A102" s="1">
        <v>45337.682102628278</v>
      </c>
      <c r="B102" t="s">
        <v>33</v>
      </c>
      <c r="C102" t="s">
        <v>12</v>
      </c>
      <c r="D102" t="s">
        <v>24</v>
      </c>
      <c r="E102" t="s">
        <v>38</v>
      </c>
      <c r="F102">
        <v>57307</v>
      </c>
      <c r="G102" t="s">
        <v>4</v>
      </c>
      <c r="H102" t="s">
        <v>5</v>
      </c>
      <c r="I102" t="str">
        <f>TEXT(A102,"mmmm")</f>
        <v>February</v>
      </c>
      <c r="J102" t="s">
        <v>6</v>
      </c>
      <c r="K102" t="str">
        <f>TEXT(A102,"yyyy")</f>
        <v>2024</v>
      </c>
      <c r="S102" s="1"/>
    </row>
    <row r="103" spans="1:19" x14ac:dyDescent="0.3">
      <c r="A103" s="1">
        <v>45338.138923654558</v>
      </c>
      <c r="B103" t="s">
        <v>0</v>
      </c>
      <c r="C103" t="s">
        <v>16</v>
      </c>
      <c r="D103" t="s">
        <v>24</v>
      </c>
      <c r="E103" t="s">
        <v>10</v>
      </c>
      <c r="F103">
        <v>136565</v>
      </c>
      <c r="G103" t="s">
        <v>30</v>
      </c>
      <c r="H103" t="s">
        <v>29</v>
      </c>
      <c r="I103" t="str">
        <f>TEXT(A103,"mmmm")</f>
        <v>February</v>
      </c>
      <c r="J103" t="s">
        <v>6</v>
      </c>
      <c r="K103" t="str">
        <f>TEXT(A103,"yyyy")</f>
        <v>2024</v>
      </c>
      <c r="S103" s="1"/>
    </row>
    <row r="104" spans="1:19" x14ac:dyDescent="0.3">
      <c r="A104" s="1">
        <v>45338.595744680853</v>
      </c>
      <c r="B104" t="s">
        <v>7</v>
      </c>
      <c r="C104" t="s">
        <v>32</v>
      </c>
      <c r="D104" t="s">
        <v>2</v>
      </c>
      <c r="E104" t="s">
        <v>35</v>
      </c>
      <c r="F104">
        <v>51085</v>
      </c>
      <c r="G104" t="s">
        <v>30</v>
      </c>
      <c r="H104" t="s">
        <v>36</v>
      </c>
      <c r="I104" t="str">
        <f>TEXT(A104,"mmmm")</f>
        <v>February</v>
      </c>
      <c r="J104" t="s">
        <v>6</v>
      </c>
      <c r="K104" t="str">
        <f>TEXT(A104,"yyyy")</f>
        <v>2024</v>
      </c>
      <c r="S104" s="1"/>
    </row>
    <row r="105" spans="1:19" x14ac:dyDescent="0.3">
      <c r="A105" s="1">
        <v>45339.052565707127</v>
      </c>
      <c r="B105" t="s">
        <v>37</v>
      </c>
      <c r="C105" t="s">
        <v>1</v>
      </c>
      <c r="D105" t="s">
        <v>9</v>
      </c>
      <c r="E105" t="s">
        <v>13</v>
      </c>
      <c r="F105">
        <v>35228</v>
      </c>
      <c r="G105" t="s">
        <v>28</v>
      </c>
      <c r="H105" t="s">
        <v>19</v>
      </c>
      <c r="I105" t="str">
        <f>TEXT(A105,"mmmm")</f>
        <v>February</v>
      </c>
      <c r="J105" t="s">
        <v>6</v>
      </c>
      <c r="K105" t="str">
        <f>TEXT(A105,"yyyy")</f>
        <v>2024</v>
      </c>
      <c r="S105" s="1"/>
    </row>
    <row r="106" spans="1:19" x14ac:dyDescent="0.3">
      <c r="A106" s="1">
        <v>45339.509386733407</v>
      </c>
      <c r="B106" t="s">
        <v>33</v>
      </c>
      <c r="C106" t="s">
        <v>8</v>
      </c>
      <c r="D106" t="s">
        <v>24</v>
      </c>
      <c r="E106" t="s">
        <v>13</v>
      </c>
      <c r="F106">
        <v>44472</v>
      </c>
      <c r="G106" t="s">
        <v>25</v>
      </c>
      <c r="H106" t="s">
        <v>36</v>
      </c>
      <c r="I106" t="str">
        <f>TEXT(A106,"mmmm")</f>
        <v>February</v>
      </c>
      <c r="J106" t="s">
        <v>6</v>
      </c>
      <c r="K106" t="str">
        <f>TEXT(A106,"yyyy")</f>
        <v>2024</v>
      </c>
      <c r="S106" s="1"/>
    </row>
    <row r="107" spans="1:19" x14ac:dyDescent="0.3">
      <c r="A107" s="1">
        <v>45339.966207759702</v>
      </c>
      <c r="B107" t="s">
        <v>11</v>
      </c>
      <c r="C107" t="s">
        <v>23</v>
      </c>
      <c r="D107" t="s">
        <v>2</v>
      </c>
      <c r="E107" t="s">
        <v>21</v>
      </c>
      <c r="F107">
        <v>50437</v>
      </c>
      <c r="G107" t="s">
        <v>18</v>
      </c>
      <c r="H107" t="s">
        <v>5</v>
      </c>
      <c r="I107" t="str">
        <f>TEXT(A107,"mmmm")</f>
        <v>February</v>
      </c>
      <c r="J107" t="s">
        <v>6</v>
      </c>
      <c r="K107" t="str">
        <f>TEXT(A107,"yyyy")</f>
        <v>2024</v>
      </c>
      <c r="S107" s="1"/>
    </row>
    <row r="108" spans="1:19" x14ac:dyDescent="0.3">
      <c r="A108" s="1">
        <v>45340.423028785983</v>
      </c>
      <c r="B108" t="s">
        <v>11</v>
      </c>
      <c r="C108" t="s">
        <v>12</v>
      </c>
      <c r="D108" t="s">
        <v>24</v>
      </c>
      <c r="E108" t="s">
        <v>35</v>
      </c>
      <c r="F108">
        <v>60711</v>
      </c>
      <c r="G108" t="s">
        <v>31</v>
      </c>
      <c r="H108" t="s">
        <v>15</v>
      </c>
      <c r="I108" t="str">
        <f>TEXT(A108,"mmmm")</f>
        <v>February</v>
      </c>
      <c r="J108" t="s">
        <v>6</v>
      </c>
      <c r="K108" t="str">
        <f>TEXT(A108,"yyyy")</f>
        <v>2024</v>
      </c>
      <c r="S108" s="1"/>
    </row>
    <row r="109" spans="1:19" x14ac:dyDescent="0.3">
      <c r="A109" s="1">
        <v>45340.879849812263</v>
      </c>
      <c r="B109" t="s">
        <v>27</v>
      </c>
      <c r="C109" t="s">
        <v>12</v>
      </c>
      <c r="D109" t="s">
        <v>9</v>
      </c>
      <c r="E109" t="s">
        <v>34</v>
      </c>
      <c r="F109">
        <v>138888</v>
      </c>
      <c r="G109" t="s">
        <v>14</v>
      </c>
      <c r="H109" t="s">
        <v>19</v>
      </c>
      <c r="I109" t="str">
        <f>TEXT(A109,"mmmm")</f>
        <v>February</v>
      </c>
      <c r="J109" t="s">
        <v>6</v>
      </c>
      <c r="K109" t="str">
        <f>TEXT(A109,"yyyy")</f>
        <v>2024</v>
      </c>
      <c r="S109" s="1"/>
    </row>
    <row r="110" spans="1:19" x14ac:dyDescent="0.3">
      <c r="A110" s="1">
        <v>45341.336670838537</v>
      </c>
      <c r="B110" t="s">
        <v>0</v>
      </c>
      <c r="C110" t="s">
        <v>8</v>
      </c>
      <c r="D110" t="s">
        <v>2</v>
      </c>
      <c r="E110" t="s">
        <v>3</v>
      </c>
      <c r="F110">
        <v>78175</v>
      </c>
      <c r="G110" t="s">
        <v>14</v>
      </c>
      <c r="H110" t="s">
        <v>29</v>
      </c>
      <c r="I110" t="str">
        <f>TEXT(A110,"mmmm")</f>
        <v>February</v>
      </c>
      <c r="J110" t="s">
        <v>6</v>
      </c>
      <c r="K110" t="str">
        <f>TEXT(A110,"yyyy")</f>
        <v>2024</v>
      </c>
      <c r="S110" s="1"/>
    </row>
    <row r="111" spans="1:19" x14ac:dyDescent="0.3">
      <c r="A111" s="1">
        <v>45341.793491864817</v>
      </c>
      <c r="B111" t="s">
        <v>11</v>
      </c>
      <c r="C111" t="s">
        <v>16</v>
      </c>
      <c r="D111" t="s">
        <v>9</v>
      </c>
      <c r="E111" t="s">
        <v>3</v>
      </c>
      <c r="F111">
        <v>65307</v>
      </c>
      <c r="G111" t="s">
        <v>30</v>
      </c>
      <c r="H111" t="s">
        <v>5</v>
      </c>
      <c r="I111" t="str">
        <f>TEXT(A111,"mmmm")</f>
        <v>February</v>
      </c>
      <c r="J111" t="s">
        <v>6</v>
      </c>
      <c r="K111" t="str">
        <f>TEXT(A111,"yyyy")</f>
        <v>2024</v>
      </c>
      <c r="S111" s="1"/>
    </row>
    <row r="112" spans="1:19" x14ac:dyDescent="0.3">
      <c r="A112" s="1">
        <v>45342.250312891112</v>
      </c>
      <c r="B112" t="s">
        <v>27</v>
      </c>
      <c r="C112" t="s">
        <v>8</v>
      </c>
      <c r="D112" t="s">
        <v>9</v>
      </c>
      <c r="E112" t="s">
        <v>3</v>
      </c>
      <c r="F112">
        <v>47733</v>
      </c>
      <c r="G112" t="s">
        <v>28</v>
      </c>
      <c r="H112" t="s">
        <v>15</v>
      </c>
      <c r="I112" t="str">
        <f>TEXT(A112,"mmmm")</f>
        <v>February</v>
      </c>
      <c r="J112" t="s">
        <v>6</v>
      </c>
      <c r="K112" t="str">
        <f>TEXT(A112,"yyyy")</f>
        <v>2024</v>
      </c>
      <c r="S112" s="1"/>
    </row>
    <row r="113" spans="1:19" x14ac:dyDescent="0.3">
      <c r="A113" s="1">
        <v>45342.707133917393</v>
      </c>
      <c r="B113" t="s">
        <v>37</v>
      </c>
      <c r="C113" t="s">
        <v>32</v>
      </c>
      <c r="D113" t="s">
        <v>2</v>
      </c>
      <c r="E113" t="s">
        <v>10</v>
      </c>
      <c r="F113">
        <v>129202</v>
      </c>
      <c r="G113" t="s">
        <v>28</v>
      </c>
      <c r="H113" t="s">
        <v>36</v>
      </c>
      <c r="I113" t="str">
        <f>TEXT(A113,"mmmm")</f>
        <v>February</v>
      </c>
      <c r="J113" t="s">
        <v>6</v>
      </c>
      <c r="K113" t="str">
        <f>TEXT(A113,"yyyy")</f>
        <v>2024</v>
      </c>
      <c r="S113" s="1"/>
    </row>
    <row r="114" spans="1:19" x14ac:dyDescent="0.3">
      <c r="A114" s="1">
        <v>45343.163954943673</v>
      </c>
      <c r="B114" t="s">
        <v>7</v>
      </c>
      <c r="C114" t="s">
        <v>8</v>
      </c>
      <c r="D114" t="s">
        <v>2</v>
      </c>
      <c r="E114" t="s">
        <v>21</v>
      </c>
      <c r="F114">
        <v>96028</v>
      </c>
      <c r="G114" t="s">
        <v>4</v>
      </c>
      <c r="H114" t="s">
        <v>15</v>
      </c>
      <c r="I114" t="str">
        <f>TEXT(A114,"mmmm")</f>
        <v>February</v>
      </c>
      <c r="J114" t="s">
        <v>6</v>
      </c>
      <c r="K114" t="str">
        <f>TEXT(A114,"yyyy")</f>
        <v>2024</v>
      </c>
      <c r="S114" s="1"/>
    </row>
    <row r="115" spans="1:19" x14ac:dyDescent="0.3">
      <c r="A115" s="1">
        <v>45343.620775969946</v>
      </c>
      <c r="B115" t="s">
        <v>7</v>
      </c>
      <c r="C115" t="s">
        <v>12</v>
      </c>
      <c r="D115" t="s">
        <v>2</v>
      </c>
      <c r="E115" t="s">
        <v>10</v>
      </c>
      <c r="F115">
        <v>143312</v>
      </c>
      <c r="G115" t="s">
        <v>22</v>
      </c>
      <c r="H115" t="s">
        <v>5</v>
      </c>
      <c r="I115" t="str">
        <f>TEXT(A115,"mmmm")</f>
        <v>February</v>
      </c>
      <c r="J115" t="s">
        <v>6</v>
      </c>
      <c r="K115" t="str">
        <f>TEXT(A115,"yyyy")</f>
        <v>2024</v>
      </c>
      <c r="S115" s="1"/>
    </row>
    <row r="116" spans="1:19" x14ac:dyDescent="0.3">
      <c r="A116" s="1">
        <v>45344.077596996241</v>
      </c>
      <c r="B116" t="s">
        <v>7</v>
      </c>
      <c r="C116" t="s">
        <v>1</v>
      </c>
      <c r="D116" t="s">
        <v>2</v>
      </c>
      <c r="E116" t="s">
        <v>35</v>
      </c>
      <c r="F116">
        <v>93493</v>
      </c>
      <c r="G116" t="s">
        <v>31</v>
      </c>
      <c r="H116" t="s">
        <v>5</v>
      </c>
      <c r="I116" t="str">
        <f>TEXT(A116,"mmmm")</f>
        <v>February</v>
      </c>
      <c r="J116" t="s">
        <v>6</v>
      </c>
      <c r="K116" t="str">
        <f>TEXT(A116,"yyyy")</f>
        <v>2024</v>
      </c>
      <c r="S116" s="1"/>
    </row>
    <row r="117" spans="1:19" x14ac:dyDescent="0.3">
      <c r="A117" s="1">
        <v>45344.534418022522</v>
      </c>
      <c r="B117" t="s">
        <v>11</v>
      </c>
      <c r="C117" t="s">
        <v>8</v>
      </c>
      <c r="D117" t="s">
        <v>2</v>
      </c>
      <c r="E117" t="s">
        <v>35</v>
      </c>
      <c r="F117">
        <v>126149</v>
      </c>
      <c r="G117" t="s">
        <v>22</v>
      </c>
      <c r="H117" t="s">
        <v>15</v>
      </c>
      <c r="I117" t="str">
        <f>TEXT(A117,"mmmm")</f>
        <v>February</v>
      </c>
      <c r="J117" t="s">
        <v>6</v>
      </c>
      <c r="K117" t="str">
        <f>TEXT(A117,"yyyy")</f>
        <v>2024</v>
      </c>
      <c r="S117" s="1"/>
    </row>
    <row r="118" spans="1:19" x14ac:dyDescent="0.3">
      <c r="A118" s="1">
        <v>45344.99123904881</v>
      </c>
      <c r="B118" t="s">
        <v>37</v>
      </c>
      <c r="C118" t="s">
        <v>16</v>
      </c>
      <c r="D118" t="s">
        <v>2</v>
      </c>
      <c r="E118" t="s">
        <v>35</v>
      </c>
      <c r="F118">
        <v>9259</v>
      </c>
      <c r="G118" t="s">
        <v>30</v>
      </c>
      <c r="H118" t="s">
        <v>36</v>
      </c>
      <c r="I118" t="str">
        <f>TEXT(A118,"mmmm")</f>
        <v>February</v>
      </c>
      <c r="J118" t="s">
        <v>6</v>
      </c>
      <c r="K118" t="str">
        <f>TEXT(A118,"yyyy")</f>
        <v>2024</v>
      </c>
      <c r="S118" s="1"/>
    </row>
    <row r="119" spans="1:19" x14ac:dyDescent="0.3">
      <c r="A119" s="1">
        <v>45345.44806007509</v>
      </c>
      <c r="B119" t="s">
        <v>11</v>
      </c>
      <c r="C119" t="s">
        <v>1</v>
      </c>
      <c r="D119" t="s">
        <v>2</v>
      </c>
      <c r="E119" t="s">
        <v>26</v>
      </c>
      <c r="F119">
        <v>129775</v>
      </c>
      <c r="G119" t="s">
        <v>14</v>
      </c>
      <c r="H119" t="s">
        <v>15</v>
      </c>
      <c r="I119" t="str">
        <f>TEXT(A119,"mmmm")</f>
        <v>February</v>
      </c>
      <c r="J119" t="s">
        <v>6</v>
      </c>
      <c r="K119" t="str">
        <f>TEXT(A119,"yyyy")</f>
        <v>2024</v>
      </c>
      <c r="S119" s="1"/>
    </row>
    <row r="120" spans="1:19" x14ac:dyDescent="0.3">
      <c r="A120" s="1">
        <v>45345.904881101364</v>
      </c>
      <c r="B120" t="s">
        <v>0</v>
      </c>
      <c r="C120" t="s">
        <v>23</v>
      </c>
      <c r="D120" t="s">
        <v>24</v>
      </c>
      <c r="E120" t="s">
        <v>3</v>
      </c>
      <c r="F120">
        <v>15849</v>
      </c>
      <c r="G120" t="s">
        <v>4</v>
      </c>
      <c r="H120" t="s">
        <v>5</v>
      </c>
      <c r="I120" t="str">
        <f>TEXT(A120,"mmmm")</f>
        <v>February</v>
      </c>
      <c r="J120" t="s">
        <v>6</v>
      </c>
      <c r="K120" t="str">
        <f>TEXT(A120,"yyyy")</f>
        <v>2024</v>
      </c>
      <c r="S120" s="1"/>
    </row>
    <row r="121" spans="1:19" x14ac:dyDescent="0.3">
      <c r="A121" s="1">
        <v>45346.361702127651</v>
      </c>
      <c r="B121" t="s">
        <v>11</v>
      </c>
      <c r="C121" t="s">
        <v>7</v>
      </c>
      <c r="D121" t="s">
        <v>9</v>
      </c>
      <c r="E121" t="s">
        <v>26</v>
      </c>
      <c r="F121">
        <v>82768</v>
      </c>
      <c r="G121" t="s">
        <v>4</v>
      </c>
      <c r="H121" t="s">
        <v>5</v>
      </c>
      <c r="I121" t="str">
        <f>TEXT(A121,"mmmm")</f>
        <v>February</v>
      </c>
      <c r="J121" t="s">
        <v>6</v>
      </c>
      <c r="K121" t="str">
        <f>TEXT(A121,"yyyy")</f>
        <v>2024</v>
      </c>
      <c r="S121" s="1"/>
    </row>
    <row r="122" spans="1:19" x14ac:dyDescent="0.3">
      <c r="A122" s="1">
        <v>45346.818523153932</v>
      </c>
      <c r="B122" t="s">
        <v>37</v>
      </c>
      <c r="C122" t="s">
        <v>8</v>
      </c>
      <c r="D122" t="s">
        <v>2</v>
      </c>
      <c r="E122" t="s">
        <v>21</v>
      </c>
      <c r="F122">
        <v>107108</v>
      </c>
      <c r="G122" t="s">
        <v>4</v>
      </c>
      <c r="H122" t="s">
        <v>29</v>
      </c>
      <c r="I122" t="str">
        <f>TEXT(A122,"mmmm")</f>
        <v>February</v>
      </c>
      <c r="J122" t="s">
        <v>6</v>
      </c>
      <c r="K122" t="str">
        <f>TEXT(A122,"yyyy")</f>
        <v>2024</v>
      </c>
      <c r="S122" s="1"/>
    </row>
    <row r="123" spans="1:19" x14ac:dyDescent="0.3">
      <c r="A123" s="1">
        <v>45347.27534418022</v>
      </c>
      <c r="B123" t="s">
        <v>37</v>
      </c>
      <c r="C123" t="s">
        <v>16</v>
      </c>
      <c r="D123" t="s">
        <v>24</v>
      </c>
      <c r="E123" t="s">
        <v>10</v>
      </c>
      <c r="F123">
        <v>90709</v>
      </c>
      <c r="G123" t="s">
        <v>30</v>
      </c>
      <c r="H123" t="s">
        <v>29</v>
      </c>
      <c r="I123" t="str">
        <f>TEXT(A123,"mmmm")</f>
        <v>February</v>
      </c>
      <c r="J123" t="s">
        <v>6</v>
      </c>
      <c r="K123" t="str">
        <f>TEXT(A123,"yyyy")</f>
        <v>2024</v>
      </c>
      <c r="S123" s="1"/>
    </row>
    <row r="124" spans="1:19" x14ac:dyDescent="0.3">
      <c r="A124" s="1">
        <v>45347.732165206507</v>
      </c>
      <c r="B124" t="s">
        <v>0</v>
      </c>
      <c r="C124" t="s">
        <v>1</v>
      </c>
      <c r="D124" t="s">
        <v>24</v>
      </c>
      <c r="E124" t="s">
        <v>3</v>
      </c>
      <c r="F124">
        <v>55869</v>
      </c>
      <c r="G124" t="s">
        <v>22</v>
      </c>
      <c r="H124" t="s">
        <v>19</v>
      </c>
      <c r="I124" t="str">
        <f>TEXT(A124,"mmmm")</f>
        <v>February</v>
      </c>
      <c r="J124" t="s">
        <v>6</v>
      </c>
      <c r="K124" t="str">
        <f>TEXT(A124,"yyyy")</f>
        <v>2024</v>
      </c>
      <c r="S124" s="1"/>
    </row>
    <row r="125" spans="1:19" x14ac:dyDescent="0.3">
      <c r="A125" s="1">
        <v>45348.188986232788</v>
      </c>
      <c r="B125" t="s">
        <v>37</v>
      </c>
      <c r="C125" t="s">
        <v>16</v>
      </c>
      <c r="D125" t="s">
        <v>24</v>
      </c>
      <c r="E125" t="s">
        <v>26</v>
      </c>
      <c r="F125">
        <v>127888</v>
      </c>
      <c r="G125" t="s">
        <v>14</v>
      </c>
      <c r="H125" t="s">
        <v>5</v>
      </c>
      <c r="I125" t="str">
        <f>TEXT(A125,"mmmm")</f>
        <v>February</v>
      </c>
      <c r="J125" t="s">
        <v>6</v>
      </c>
      <c r="K125" t="str">
        <f>TEXT(A125,"yyyy")</f>
        <v>2024</v>
      </c>
      <c r="S125" s="1"/>
    </row>
    <row r="126" spans="1:19" x14ac:dyDescent="0.3">
      <c r="A126" s="1">
        <v>45348.645807259061</v>
      </c>
      <c r="B126" t="s">
        <v>37</v>
      </c>
      <c r="C126" t="s">
        <v>23</v>
      </c>
      <c r="D126" t="s">
        <v>9</v>
      </c>
      <c r="E126" t="s">
        <v>26</v>
      </c>
      <c r="F126">
        <v>64095</v>
      </c>
      <c r="G126" t="s">
        <v>4</v>
      </c>
      <c r="H126" t="s">
        <v>29</v>
      </c>
      <c r="I126" t="str">
        <f>TEXT(A126,"mmmm")</f>
        <v>February</v>
      </c>
      <c r="J126" t="s">
        <v>6</v>
      </c>
      <c r="K126" t="str">
        <f>TEXT(A126,"yyyy")</f>
        <v>2024</v>
      </c>
      <c r="S126" s="1"/>
    </row>
    <row r="127" spans="1:19" x14ac:dyDescent="0.3">
      <c r="A127" s="1">
        <v>45349.102628285349</v>
      </c>
      <c r="B127" t="s">
        <v>7</v>
      </c>
      <c r="C127" t="s">
        <v>12</v>
      </c>
      <c r="D127" t="s">
        <v>2</v>
      </c>
      <c r="E127" t="s">
        <v>17</v>
      </c>
      <c r="F127">
        <v>118886</v>
      </c>
      <c r="G127" t="s">
        <v>14</v>
      </c>
      <c r="H127" t="s">
        <v>15</v>
      </c>
      <c r="I127" t="str">
        <f>TEXT(A127,"mmmm")</f>
        <v>February</v>
      </c>
      <c r="J127" t="s">
        <v>6</v>
      </c>
      <c r="K127" t="str">
        <f>TEXT(A127,"yyyy")</f>
        <v>2024</v>
      </c>
      <c r="S127" s="1"/>
    </row>
    <row r="128" spans="1:19" x14ac:dyDescent="0.3">
      <c r="A128" s="1">
        <v>45349.55944931163</v>
      </c>
      <c r="B128" t="s">
        <v>0</v>
      </c>
      <c r="C128" t="s">
        <v>16</v>
      </c>
      <c r="D128" t="s">
        <v>24</v>
      </c>
      <c r="E128" t="s">
        <v>26</v>
      </c>
      <c r="F128">
        <v>71910</v>
      </c>
      <c r="G128" t="s">
        <v>25</v>
      </c>
      <c r="H128" t="s">
        <v>36</v>
      </c>
      <c r="I128" t="str">
        <f>TEXT(A128,"mmmm")</f>
        <v>February</v>
      </c>
      <c r="J128" t="s">
        <v>6</v>
      </c>
      <c r="K128" t="str">
        <f>TEXT(A128,"yyyy")</f>
        <v>2024</v>
      </c>
      <c r="S128" s="1"/>
    </row>
    <row r="129" spans="1:19" x14ac:dyDescent="0.3">
      <c r="A129" s="1">
        <v>45350.016270337917</v>
      </c>
      <c r="B129" t="s">
        <v>20</v>
      </c>
      <c r="C129" t="s">
        <v>1</v>
      </c>
      <c r="D129" t="s">
        <v>9</v>
      </c>
      <c r="E129" t="s">
        <v>34</v>
      </c>
      <c r="F129">
        <v>24567</v>
      </c>
      <c r="G129" t="s">
        <v>28</v>
      </c>
      <c r="H129" t="s">
        <v>15</v>
      </c>
      <c r="I129" t="str">
        <f>TEXT(A129,"mmmm")</f>
        <v>February</v>
      </c>
      <c r="J129" t="s">
        <v>6</v>
      </c>
      <c r="K129" t="str">
        <f>TEXT(A129,"yyyy")</f>
        <v>2024</v>
      </c>
      <c r="S129" s="1"/>
    </row>
    <row r="130" spans="1:19" x14ac:dyDescent="0.3">
      <c r="A130" s="1">
        <v>45350.473091364198</v>
      </c>
      <c r="B130" t="s">
        <v>20</v>
      </c>
      <c r="C130" t="s">
        <v>16</v>
      </c>
      <c r="D130" t="s">
        <v>9</v>
      </c>
      <c r="E130" t="s">
        <v>34</v>
      </c>
      <c r="F130">
        <v>36292</v>
      </c>
      <c r="G130" t="s">
        <v>28</v>
      </c>
      <c r="H130" t="s">
        <v>36</v>
      </c>
      <c r="I130" t="str">
        <f>TEXT(A130,"mmmm")</f>
        <v>February</v>
      </c>
      <c r="J130" t="s">
        <v>6</v>
      </c>
      <c r="K130" t="str">
        <f>TEXT(A130,"yyyy")</f>
        <v>2024</v>
      </c>
      <c r="S130" s="1"/>
    </row>
    <row r="131" spans="1:19" x14ac:dyDescent="0.3">
      <c r="A131" s="1">
        <v>45350.929912390493</v>
      </c>
      <c r="B131" t="s">
        <v>37</v>
      </c>
      <c r="C131" t="s">
        <v>16</v>
      </c>
      <c r="D131" t="s">
        <v>9</v>
      </c>
      <c r="E131" t="s">
        <v>10</v>
      </c>
      <c r="F131">
        <v>75813</v>
      </c>
      <c r="G131" t="s">
        <v>14</v>
      </c>
      <c r="H131" t="s">
        <v>29</v>
      </c>
      <c r="I131" t="str">
        <f>TEXT(A131,"mmmm")</f>
        <v>February</v>
      </c>
      <c r="J131" t="s">
        <v>6</v>
      </c>
      <c r="K131" t="str">
        <f>TEXT(A131,"yyyy")</f>
        <v>2024</v>
      </c>
      <c r="S131" s="1"/>
    </row>
    <row r="132" spans="1:19" x14ac:dyDescent="0.3">
      <c r="A132" s="1">
        <v>45351.386733416773</v>
      </c>
      <c r="B132" t="s">
        <v>20</v>
      </c>
      <c r="C132" t="s">
        <v>16</v>
      </c>
      <c r="D132" t="s">
        <v>24</v>
      </c>
      <c r="E132" t="s">
        <v>34</v>
      </c>
      <c r="F132">
        <v>98136</v>
      </c>
      <c r="G132" t="s">
        <v>18</v>
      </c>
      <c r="H132" t="s">
        <v>19</v>
      </c>
      <c r="I132" t="str">
        <f>TEXT(A132,"mmmm")</f>
        <v>February</v>
      </c>
      <c r="J132" t="s">
        <v>6</v>
      </c>
      <c r="K132" t="str">
        <f>TEXT(A132,"yyyy")</f>
        <v>2024</v>
      </c>
      <c r="S132" s="1"/>
    </row>
    <row r="133" spans="1:19" x14ac:dyDescent="0.3">
      <c r="A133" s="1">
        <v>45351.843554443047</v>
      </c>
      <c r="B133" t="s">
        <v>20</v>
      </c>
      <c r="C133" t="s">
        <v>32</v>
      </c>
      <c r="D133" t="s">
        <v>2</v>
      </c>
      <c r="E133" t="s">
        <v>10</v>
      </c>
      <c r="F133">
        <v>52631</v>
      </c>
      <c r="G133" t="s">
        <v>18</v>
      </c>
      <c r="H133" t="s">
        <v>15</v>
      </c>
      <c r="I133" t="str">
        <f>TEXT(A133,"mmmm")</f>
        <v>February</v>
      </c>
      <c r="J133" t="s">
        <v>6</v>
      </c>
      <c r="K133" t="str">
        <f>TEXT(A133,"yyyy")</f>
        <v>2024</v>
      </c>
      <c r="S133" s="1"/>
    </row>
    <row r="134" spans="1:19" x14ac:dyDescent="0.3">
      <c r="A134" s="1">
        <v>45352.300375469327</v>
      </c>
      <c r="B134" t="s">
        <v>37</v>
      </c>
      <c r="C134" t="s">
        <v>32</v>
      </c>
      <c r="D134" t="s">
        <v>24</v>
      </c>
      <c r="E134" t="s">
        <v>10</v>
      </c>
      <c r="F134">
        <v>10885</v>
      </c>
      <c r="G134" t="s">
        <v>30</v>
      </c>
      <c r="H134" t="s">
        <v>15</v>
      </c>
      <c r="I134" t="str">
        <f>TEXT(A134,"mmmm")</f>
        <v>March</v>
      </c>
      <c r="J134" t="s">
        <v>6</v>
      </c>
      <c r="K134" t="str">
        <f>TEXT(A134,"yyyy")</f>
        <v>2024</v>
      </c>
      <c r="S134" s="1"/>
    </row>
    <row r="135" spans="1:19" x14ac:dyDescent="0.3">
      <c r="A135" s="1">
        <v>45352.757196495622</v>
      </c>
      <c r="B135" t="s">
        <v>20</v>
      </c>
      <c r="C135" t="s">
        <v>12</v>
      </c>
      <c r="D135" t="s">
        <v>24</v>
      </c>
      <c r="E135" t="s">
        <v>21</v>
      </c>
      <c r="F135">
        <v>67314</v>
      </c>
      <c r="G135" t="s">
        <v>30</v>
      </c>
      <c r="H135" t="s">
        <v>15</v>
      </c>
      <c r="I135" t="str">
        <f>TEXT(A135,"mmmm")</f>
        <v>March</v>
      </c>
      <c r="J135" t="s">
        <v>6</v>
      </c>
      <c r="K135" t="str">
        <f>TEXT(A135,"yyyy")</f>
        <v>2024</v>
      </c>
      <c r="S135" s="1"/>
    </row>
    <row r="136" spans="1:19" x14ac:dyDescent="0.3">
      <c r="A136" s="1">
        <v>45353.214017521903</v>
      </c>
      <c r="B136" t="s">
        <v>11</v>
      </c>
      <c r="C136" t="s">
        <v>8</v>
      </c>
      <c r="D136" t="s">
        <v>2</v>
      </c>
      <c r="E136" t="s">
        <v>17</v>
      </c>
      <c r="F136">
        <v>66087</v>
      </c>
      <c r="G136" t="s">
        <v>28</v>
      </c>
      <c r="H136" t="s">
        <v>36</v>
      </c>
      <c r="I136" t="str">
        <f>TEXT(A136,"mmmm")</f>
        <v>March</v>
      </c>
      <c r="J136" t="s">
        <v>6</v>
      </c>
      <c r="K136" t="str">
        <f>TEXT(A136,"yyyy")</f>
        <v>2024</v>
      </c>
      <c r="S136" s="1"/>
    </row>
    <row r="137" spans="1:19" x14ac:dyDescent="0.3">
      <c r="A137" s="1">
        <v>45353.670838548183</v>
      </c>
      <c r="B137" t="s">
        <v>27</v>
      </c>
      <c r="C137" t="s">
        <v>16</v>
      </c>
      <c r="D137" t="s">
        <v>2</v>
      </c>
      <c r="E137" t="s">
        <v>35</v>
      </c>
      <c r="F137">
        <v>96998</v>
      </c>
      <c r="G137" t="s">
        <v>25</v>
      </c>
      <c r="H137" t="s">
        <v>29</v>
      </c>
      <c r="I137" t="str">
        <f>TEXT(A137,"mmmm")</f>
        <v>March</v>
      </c>
      <c r="J137" t="s">
        <v>6</v>
      </c>
      <c r="K137" t="str">
        <f>TEXT(A137,"yyyy")</f>
        <v>2024</v>
      </c>
      <c r="S137" s="1"/>
    </row>
    <row r="138" spans="1:19" x14ac:dyDescent="0.3">
      <c r="A138" s="1">
        <v>45354.127659574471</v>
      </c>
      <c r="B138" t="s">
        <v>0</v>
      </c>
      <c r="C138" t="s">
        <v>23</v>
      </c>
      <c r="D138" t="s">
        <v>2</v>
      </c>
      <c r="E138" t="s">
        <v>13</v>
      </c>
      <c r="F138">
        <v>50812</v>
      </c>
      <c r="G138" t="s">
        <v>31</v>
      </c>
      <c r="H138" t="s">
        <v>15</v>
      </c>
      <c r="I138" t="str">
        <f>TEXT(A138,"mmmm")</f>
        <v>March</v>
      </c>
      <c r="J138" t="s">
        <v>6</v>
      </c>
      <c r="K138" t="str">
        <f>TEXT(A138,"yyyy")</f>
        <v>2024</v>
      </c>
      <c r="S138" s="1"/>
    </row>
    <row r="139" spans="1:19" x14ac:dyDescent="0.3">
      <c r="A139" s="1">
        <v>45354.584480600737</v>
      </c>
      <c r="B139" t="s">
        <v>27</v>
      </c>
      <c r="C139" t="s">
        <v>8</v>
      </c>
      <c r="D139" t="s">
        <v>9</v>
      </c>
      <c r="E139" t="s">
        <v>10</v>
      </c>
      <c r="F139">
        <v>59643</v>
      </c>
      <c r="G139" t="s">
        <v>22</v>
      </c>
      <c r="H139" t="s">
        <v>15</v>
      </c>
      <c r="I139" t="str">
        <f>TEXT(A139,"mmmm")</f>
        <v>March</v>
      </c>
      <c r="J139" t="s">
        <v>6</v>
      </c>
      <c r="K139" t="str">
        <f>TEXT(A139,"yyyy")</f>
        <v>2024</v>
      </c>
      <c r="S139" s="1"/>
    </row>
    <row r="140" spans="1:19" x14ac:dyDescent="0.3">
      <c r="A140" s="1">
        <v>45355.041301627018</v>
      </c>
      <c r="B140" t="s">
        <v>37</v>
      </c>
      <c r="C140" t="s">
        <v>23</v>
      </c>
      <c r="D140" t="s">
        <v>2</v>
      </c>
      <c r="E140" t="s">
        <v>38</v>
      </c>
      <c r="F140">
        <v>45900</v>
      </c>
      <c r="G140" t="s">
        <v>22</v>
      </c>
      <c r="H140" t="s">
        <v>19</v>
      </c>
      <c r="I140" t="str">
        <f>TEXT(A140,"mmmm")</f>
        <v>March</v>
      </c>
      <c r="J140" t="s">
        <v>6</v>
      </c>
      <c r="K140" t="str">
        <f>TEXT(A140,"yyyy")</f>
        <v>2024</v>
      </c>
      <c r="S140" s="1"/>
    </row>
    <row r="141" spans="1:19" x14ac:dyDescent="0.3">
      <c r="A141" s="1">
        <v>45355.498122653313</v>
      </c>
      <c r="B141" t="s">
        <v>7</v>
      </c>
      <c r="C141" t="s">
        <v>8</v>
      </c>
      <c r="D141" t="s">
        <v>24</v>
      </c>
      <c r="E141" t="s">
        <v>35</v>
      </c>
      <c r="F141">
        <v>139923</v>
      </c>
      <c r="G141" t="s">
        <v>30</v>
      </c>
      <c r="H141" t="s">
        <v>19</v>
      </c>
      <c r="I141" t="str">
        <f>TEXT(A141,"mmmm")</f>
        <v>March</v>
      </c>
      <c r="J141" t="s">
        <v>6</v>
      </c>
      <c r="K141" t="str">
        <f>TEXT(A141,"yyyy")</f>
        <v>2024</v>
      </c>
      <c r="S141" s="1"/>
    </row>
    <row r="142" spans="1:19" x14ac:dyDescent="0.3">
      <c r="A142" s="1">
        <v>45355.954943679593</v>
      </c>
      <c r="B142" t="s">
        <v>0</v>
      </c>
      <c r="C142" t="s">
        <v>12</v>
      </c>
      <c r="D142" t="s">
        <v>2</v>
      </c>
      <c r="E142" t="s">
        <v>3</v>
      </c>
      <c r="F142">
        <v>17288</v>
      </c>
      <c r="G142" t="s">
        <v>25</v>
      </c>
      <c r="H142" t="s">
        <v>29</v>
      </c>
      <c r="I142" t="str">
        <f>TEXT(A142,"mmmm")</f>
        <v>March</v>
      </c>
      <c r="J142" t="s">
        <v>6</v>
      </c>
      <c r="K142" t="str">
        <f>TEXT(A142,"yyyy")</f>
        <v>2024</v>
      </c>
      <c r="S142" s="1"/>
    </row>
    <row r="143" spans="1:19" x14ac:dyDescent="0.3">
      <c r="A143" s="1">
        <v>45356.411764705881</v>
      </c>
      <c r="B143" t="s">
        <v>37</v>
      </c>
      <c r="C143" t="s">
        <v>16</v>
      </c>
      <c r="D143" t="s">
        <v>24</v>
      </c>
      <c r="E143" t="s">
        <v>34</v>
      </c>
      <c r="F143">
        <v>73692</v>
      </c>
      <c r="G143" t="s">
        <v>30</v>
      </c>
      <c r="H143" t="s">
        <v>29</v>
      </c>
      <c r="I143" t="str">
        <f>TEXT(A143,"mmmm")</f>
        <v>March</v>
      </c>
      <c r="J143" t="s">
        <v>6</v>
      </c>
      <c r="K143" t="str">
        <f>TEXT(A143,"yyyy")</f>
        <v>2024</v>
      </c>
      <c r="S143" s="1"/>
    </row>
    <row r="144" spans="1:19" x14ac:dyDescent="0.3">
      <c r="A144" s="1">
        <v>45356.868585732162</v>
      </c>
      <c r="B144" t="s">
        <v>7</v>
      </c>
      <c r="C144" t="s">
        <v>16</v>
      </c>
      <c r="D144" t="s">
        <v>9</v>
      </c>
      <c r="E144" t="s">
        <v>13</v>
      </c>
      <c r="F144">
        <v>139440</v>
      </c>
      <c r="G144" t="s">
        <v>31</v>
      </c>
      <c r="H144" t="s">
        <v>5</v>
      </c>
      <c r="I144" t="str">
        <f>TEXT(A144,"mmmm")</f>
        <v>March</v>
      </c>
      <c r="J144" t="s">
        <v>6</v>
      </c>
      <c r="K144" t="str">
        <f>TEXT(A144,"yyyy")</f>
        <v>2024</v>
      </c>
      <c r="S144" s="1"/>
    </row>
    <row r="145" spans="1:19" x14ac:dyDescent="0.3">
      <c r="A145" s="1">
        <v>45357.325406758428</v>
      </c>
      <c r="B145" t="s">
        <v>27</v>
      </c>
      <c r="C145" t="s">
        <v>7</v>
      </c>
      <c r="D145" t="s">
        <v>24</v>
      </c>
      <c r="E145" t="s">
        <v>38</v>
      </c>
      <c r="F145">
        <v>86436</v>
      </c>
      <c r="G145" t="s">
        <v>22</v>
      </c>
      <c r="H145" t="s">
        <v>19</v>
      </c>
      <c r="I145" t="str">
        <f>TEXT(A145,"mmmm")</f>
        <v>March</v>
      </c>
      <c r="J145" t="s">
        <v>6</v>
      </c>
      <c r="K145" t="str">
        <f>TEXT(A145,"yyyy")</f>
        <v>2024</v>
      </c>
      <c r="S145" s="1"/>
    </row>
    <row r="146" spans="1:19" x14ac:dyDescent="0.3">
      <c r="A146" s="1">
        <v>45357.782227784723</v>
      </c>
      <c r="B146" t="s">
        <v>37</v>
      </c>
      <c r="C146" t="s">
        <v>23</v>
      </c>
      <c r="D146" t="s">
        <v>24</v>
      </c>
      <c r="E146" t="s">
        <v>35</v>
      </c>
      <c r="F146">
        <v>47403</v>
      </c>
      <c r="G146" t="s">
        <v>14</v>
      </c>
      <c r="H146" t="s">
        <v>5</v>
      </c>
      <c r="I146" t="str">
        <f>TEXT(A146,"mmmm")</f>
        <v>March</v>
      </c>
      <c r="J146" t="s">
        <v>6</v>
      </c>
      <c r="K146" t="str">
        <f>TEXT(A146,"yyyy")</f>
        <v>2024</v>
      </c>
      <c r="S146" s="1"/>
    </row>
    <row r="147" spans="1:19" x14ac:dyDescent="0.3">
      <c r="A147" s="1">
        <v>45358.23904881101</v>
      </c>
      <c r="B147" t="s">
        <v>0</v>
      </c>
      <c r="C147" t="s">
        <v>8</v>
      </c>
      <c r="D147" t="s">
        <v>2</v>
      </c>
      <c r="E147" t="s">
        <v>21</v>
      </c>
      <c r="F147">
        <v>92170</v>
      </c>
      <c r="G147" t="s">
        <v>30</v>
      </c>
      <c r="H147" t="s">
        <v>36</v>
      </c>
      <c r="I147" t="str">
        <f>TEXT(A147,"mmmm")</f>
        <v>March</v>
      </c>
      <c r="J147" t="s">
        <v>6</v>
      </c>
      <c r="K147" t="str">
        <f>TEXT(A147,"yyyy")</f>
        <v>2024</v>
      </c>
      <c r="S147" s="1"/>
    </row>
    <row r="148" spans="1:19" x14ac:dyDescent="0.3">
      <c r="A148" s="1">
        <v>45358.695869837291</v>
      </c>
      <c r="B148" t="s">
        <v>0</v>
      </c>
      <c r="C148" t="s">
        <v>8</v>
      </c>
      <c r="D148" t="s">
        <v>2</v>
      </c>
      <c r="E148" t="s">
        <v>3</v>
      </c>
      <c r="F148">
        <v>10168</v>
      </c>
      <c r="G148" t="s">
        <v>4</v>
      </c>
      <c r="H148" t="s">
        <v>5</v>
      </c>
      <c r="I148" t="str">
        <f>TEXT(A148,"mmmm")</f>
        <v>March</v>
      </c>
      <c r="J148" t="s">
        <v>6</v>
      </c>
      <c r="K148" t="str">
        <f>TEXT(A148,"yyyy")</f>
        <v>2024</v>
      </c>
      <c r="S148" s="1"/>
    </row>
    <row r="149" spans="1:19" x14ac:dyDescent="0.3">
      <c r="A149" s="1">
        <v>45359.152690863579</v>
      </c>
      <c r="B149" t="s">
        <v>33</v>
      </c>
      <c r="C149" t="s">
        <v>32</v>
      </c>
      <c r="D149" t="s">
        <v>24</v>
      </c>
      <c r="E149" t="s">
        <v>13</v>
      </c>
      <c r="F149">
        <v>50879</v>
      </c>
      <c r="G149" t="s">
        <v>14</v>
      </c>
      <c r="H149" t="s">
        <v>15</v>
      </c>
      <c r="I149" t="str">
        <f>TEXT(A149,"mmmm")</f>
        <v>March</v>
      </c>
      <c r="J149" t="s">
        <v>6</v>
      </c>
      <c r="K149" t="str">
        <f>TEXT(A149,"yyyy")</f>
        <v>2024</v>
      </c>
      <c r="S149" s="1"/>
    </row>
    <row r="150" spans="1:19" x14ac:dyDescent="0.3">
      <c r="A150" s="1">
        <v>45359.609511889859</v>
      </c>
      <c r="B150" t="s">
        <v>11</v>
      </c>
      <c r="C150" t="s">
        <v>7</v>
      </c>
      <c r="D150" t="s">
        <v>2</v>
      </c>
      <c r="E150" t="s">
        <v>17</v>
      </c>
      <c r="F150">
        <v>60871</v>
      </c>
      <c r="G150" t="s">
        <v>31</v>
      </c>
      <c r="H150" t="s">
        <v>5</v>
      </c>
      <c r="I150" t="str">
        <f>TEXT(A150,"mmmm")</f>
        <v>March</v>
      </c>
      <c r="J150" t="s">
        <v>6</v>
      </c>
      <c r="K150" t="str">
        <f>TEXT(A150,"yyyy")</f>
        <v>2024</v>
      </c>
      <c r="S150" s="1"/>
    </row>
    <row r="151" spans="1:19" x14ac:dyDescent="0.3">
      <c r="A151" s="1">
        <v>45360.066332916133</v>
      </c>
      <c r="B151" t="s">
        <v>20</v>
      </c>
      <c r="C151" t="s">
        <v>1</v>
      </c>
      <c r="D151" t="s">
        <v>9</v>
      </c>
      <c r="E151" t="s">
        <v>21</v>
      </c>
      <c r="F151">
        <v>33174</v>
      </c>
      <c r="G151" t="s">
        <v>31</v>
      </c>
      <c r="H151" t="s">
        <v>29</v>
      </c>
      <c r="I151" t="str">
        <f>TEXT(A151,"mmmm")</f>
        <v>March</v>
      </c>
      <c r="J151" t="s">
        <v>6</v>
      </c>
      <c r="K151" t="str">
        <f>TEXT(A151,"yyyy")</f>
        <v>2024</v>
      </c>
      <c r="S151" s="1"/>
    </row>
    <row r="152" spans="1:19" x14ac:dyDescent="0.3">
      <c r="A152" s="1">
        <v>45360.52315394242</v>
      </c>
      <c r="B152" t="s">
        <v>7</v>
      </c>
      <c r="C152" t="s">
        <v>1</v>
      </c>
      <c r="D152" t="s">
        <v>9</v>
      </c>
      <c r="E152" t="s">
        <v>38</v>
      </c>
      <c r="F152">
        <v>138653</v>
      </c>
      <c r="G152" t="s">
        <v>30</v>
      </c>
      <c r="H152" t="s">
        <v>36</v>
      </c>
      <c r="I152" t="str">
        <f>TEXT(A152,"mmmm")</f>
        <v>March</v>
      </c>
      <c r="J152" t="s">
        <v>6</v>
      </c>
      <c r="K152" t="str">
        <f>TEXT(A152,"yyyy")</f>
        <v>2024</v>
      </c>
      <c r="S152" s="1"/>
    </row>
    <row r="153" spans="1:19" x14ac:dyDescent="0.3">
      <c r="A153" s="1">
        <v>45360.979974968701</v>
      </c>
      <c r="B153" t="s">
        <v>33</v>
      </c>
      <c r="C153" t="s">
        <v>32</v>
      </c>
      <c r="D153" t="s">
        <v>2</v>
      </c>
      <c r="E153" t="s">
        <v>13</v>
      </c>
      <c r="F153">
        <v>111155</v>
      </c>
      <c r="G153" t="s">
        <v>28</v>
      </c>
      <c r="H153" t="s">
        <v>15</v>
      </c>
      <c r="I153" t="str">
        <f>TEXT(A153,"mmmm")</f>
        <v>March</v>
      </c>
      <c r="J153" t="s">
        <v>6</v>
      </c>
      <c r="K153" t="str">
        <f>TEXT(A153,"yyyy")</f>
        <v>2024</v>
      </c>
      <c r="S153" s="1"/>
    </row>
    <row r="154" spans="1:19" x14ac:dyDescent="0.3">
      <c r="A154" s="1">
        <v>45361.436795994989</v>
      </c>
      <c r="B154" t="s">
        <v>20</v>
      </c>
      <c r="C154" t="s">
        <v>32</v>
      </c>
      <c r="D154" t="s">
        <v>9</v>
      </c>
      <c r="E154" t="s">
        <v>21</v>
      </c>
      <c r="F154">
        <v>72853</v>
      </c>
      <c r="G154" t="s">
        <v>30</v>
      </c>
      <c r="H154" t="s">
        <v>5</v>
      </c>
      <c r="I154" t="str">
        <f>TEXT(A154,"mmmm")</f>
        <v>March</v>
      </c>
      <c r="J154" t="s">
        <v>6</v>
      </c>
      <c r="K154" t="str">
        <f>TEXT(A154,"yyyy")</f>
        <v>2024</v>
      </c>
      <c r="S154" s="1"/>
    </row>
    <row r="155" spans="1:19" x14ac:dyDescent="0.3">
      <c r="A155" s="1">
        <v>45361.893617021276</v>
      </c>
      <c r="B155" t="s">
        <v>20</v>
      </c>
      <c r="C155" t="s">
        <v>32</v>
      </c>
      <c r="D155" t="s">
        <v>2</v>
      </c>
      <c r="E155" t="s">
        <v>3</v>
      </c>
      <c r="F155">
        <v>65046</v>
      </c>
      <c r="G155" t="s">
        <v>28</v>
      </c>
      <c r="H155" t="s">
        <v>36</v>
      </c>
      <c r="I155" t="str">
        <f>TEXT(A155,"mmmm")</f>
        <v>March</v>
      </c>
      <c r="J155" t="s">
        <v>6</v>
      </c>
      <c r="K155" t="str">
        <f>TEXT(A155,"yyyy")</f>
        <v>2024</v>
      </c>
      <c r="S155" s="1"/>
    </row>
    <row r="156" spans="1:19" x14ac:dyDescent="0.3">
      <c r="A156" s="1">
        <v>45362.350438047557</v>
      </c>
      <c r="B156" t="s">
        <v>37</v>
      </c>
      <c r="C156" t="s">
        <v>23</v>
      </c>
      <c r="D156" t="s">
        <v>24</v>
      </c>
      <c r="E156" t="s">
        <v>17</v>
      </c>
      <c r="F156">
        <v>50678</v>
      </c>
      <c r="G156" t="s">
        <v>31</v>
      </c>
      <c r="H156" t="s">
        <v>36</v>
      </c>
      <c r="I156" t="str">
        <f>TEXT(A156,"mmmm")</f>
        <v>March</v>
      </c>
      <c r="J156" t="s">
        <v>6</v>
      </c>
      <c r="K156" t="str">
        <f>TEXT(A156,"yyyy")</f>
        <v>2024</v>
      </c>
      <c r="S156" s="1"/>
    </row>
    <row r="157" spans="1:19" x14ac:dyDescent="0.3">
      <c r="A157" s="1">
        <v>45362.80725907383</v>
      </c>
      <c r="B157" t="s">
        <v>20</v>
      </c>
      <c r="C157" t="s">
        <v>23</v>
      </c>
      <c r="D157" t="s">
        <v>24</v>
      </c>
      <c r="E157" t="s">
        <v>21</v>
      </c>
      <c r="F157">
        <v>27649</v>
      </c>
      <c r="G157" t="s">
        <v>25</v>
      </c>
      <c r="H157" t="s">
        <v>15</v>
      </c>
      <c r="I157" t="str">
        <f>TEXT(A157,"mmmm")</f>
        <v>March</v>
      </c>
      <c r="J157" t="s">
        <v>6</v>
      </c>
      <c r="K157" t="str">
        <f>TEXT(A157,"yyyy")</f>
        <v>2024</v>
      </c>
      <c r="S157" s="1"/>
    </row>
    <row r="158" spans="1:19" x14ac:dyDescent="0.3">
      <c r="A158" s="1">
        <v>45363.264080100118</v>
      </c>
      <c r="B158" t="s">
        <v>11</v>
      </c>
      <c r="C158" t="s">
        <v>12</v>
      </c>
      <c r="D158" t="s">
        <v>9</v>
      </c>
      <c r="E158" t="s">
        <v>26</v>
      </c>
      <c r="F158">
        <v>128795</v>
      </c>
      <c r="G158" t="s">
        <v>31</v>
      </c>
      <c r="H158" t="s">
        <v>5</v>
      </c>
      <c r="I158" t="str">
        <f>TEXT(A158,"mmmm")</f>
        <v>March</v>
      </c>
      <c r="J158" t="s">
        <v>6</v>
      </c>
      <c r="K158" t="str">
        <f>TEXT(A158,"yyyy")</f>
        <v>2024</v>
      </c>
      <c r="S158" s="1"/>
    </row>
    <row r="159" spans="1:19" x14ac:dyDescent="0.3">
      <c r="A159" s="1">
        <v>45363.720901126399</v>
      </c>
      <c r="B159" t="s">
        <v>0</v>
      </c>
      <c r="C159" t="s">
        <v>12</v>
      </c>
      <c r="D159" t="s">
        <v>2</v>
      </c>
      <c r="E159" t="s">
        <v>17</v>
      </c>
      <c r="F159">
        <v>89668</v>
      </c>
      <c r="G159" t="s">
        <v>22</v>
      </c>
      <c r="H159" t="s">
        <v>36</v>
      </c>
      <c r="I159" t="str">
        <f>TEXT(A159,"mmmm")</f>
        <v>March</v>
      </c>
      <c r="J159" t="s">
        <v>6</v>
      </c>
      <c r="K159" t="str">
        <f>TEXT(A159,"yyyy")</f>
        <v>2024</v>
      </c>
      <c r="S159" s="1"/>
    </row>
    <row r="160" spans="1:19" x14ac:dyDescent="0.3">
      <c r="A160" s="1">
        <v>45364.177722152694</v>
      </c>
      <c r="B160" t="s">
        <v>33</v>
      </c>
      <c r="C160" t="s">
        <v>32</v>
      </c>
      <c r="D160" t="s">
        <v>2</v>
      </c>
      <c r="E160" t="s">
        <v>38</v>
      </c>
      <c r="F160">
        <v>146639</v>
      </c>
      <c r="G160" t="s">
        <v>14</v>
      </c>
      <c r="H160" t="s">
        <v>36</v>
      </c>
      <c r="I160" t="str">
        <f>TEXT(A160,"mmmm")</f>
        <v>March</v>
      </c>
      <c r="J160" t="s">
        <v>6</v>
      </c>
      <c r="K160" t="str">
        <f>TEXT(A160,"yyyy")</f>
        <v>2024</v>
      </c>
      <c r="S160" s="1"/>
    </row>
    <row r="161" spans="1:19" x14ac:dyDescent="0.3">
      <c r="A161" s="1">
        <v>45364.634543178967</v>
      </c>
      <c r="B161" t="s">
        <v>20</v>
      </c>
      <c r="C161" t="s">
        <v>7</v>
      </c>
      <c r="D161" t="s">
        <v>9</v>
      </c>
      <c r="E161" t="s">
        <v>3</v>
      </c>
      <c r="F161">
        <v>90906</v>
      </c>
      <c r="G161" t="s">
        <v>14</v>
      </c>
      <c r="H161" t="s">
        <v>19</v>
      </c>
      <c r="I161" t="str">
        <f>TEXT(A161,"mmmm")</f>
        <v>March</v>
      </c>
      <c r="J161" t="s">
        <v>6</v>
      </c>
      <c r="K161" t="str">
        <f>TEXT(A161,"yyyy")</f>
        <v>2024</v>
      </c>
      <c r="S161" s="1"/>
    </row>
    <row r="162" spans="1:19" x14ac:dyDescent="0.3">
      <c r="A162" s="1">
        <v>45365.091364205247</v>
      </c>
      <c r="B162" t="s">
        <v>37</v>
      </c>
      <c r="C162" t="s">
        <v>8</v>
      </c>
      <c r="D162" t="s">
        <v>24</v>
      </c>
      <c r="E162" t="s">
        <v>34</v>
      </c>
      <c r="F162">
        <v>97019</v>
      </c>
      <c r="G162" t="s">
        <v>18</v>
      </c>
      <c r="H162" t="s">
        <v>36</v>
      </c>
      <c r="I162" t="str">
        <f>TEXT(A162,"mmmm")</f>
        <v>March</v>
      </c>
      <c r="J162" t="s">
        <v>6</v>
      </c>
      <c r="K162" t="str">
        <f>TEXT(A162,"yyyy")</f>
        <v>2024</v>
      </c>
      <c r="S162" s="1"/>
    </row>
    <row r="163" spans="1:19" x14ac:dyDescent="0.3">
      <c r="A163" s="1">
        <v>45365.548185231542</v>
      </c>
      <c r="B163" t="s">
        <v>11</v>
      </c>
      <c r="C163" t="s">
        <v>23</v>
      </c>
      <c r="D163" t="s">
        <v>9</v>
      </c>
      <c r="E163" t="s">
        <v>34</v>
      </c>
      <c r="F163">
        <v>79002</v>
      </c>
      <c r="G163" t="s">
        <v>18</v>
      </c>
      <c r="H163" t="s">
        <v>19</v>
      </c>
      <c r="I163" t="str">
        <f>TEXT(A163,"mmmm")</f>
        <v>March</v>
      </c>
      <c r="J163" t="s">
        <v>6</v>
      </c>
      <c r="K163" t="str">
        <f>TEXT(A163,"yyyy")</f>
        <v>2024</v>
      </c>
      <c r="S163" s="1"/>
    </row>
    <row r="164" spans="1:19" x14ac:dyDescent="0.3">
      <c r="A164" s="1">
        <v>45366.005006257823</v>
      </c>
      <c r="B164" t="s">
        <v>27</v>
      </c>
      <c r="C164" t="s">
        <v>7</v>
      </c>
      <c r="D164" t="s">
        <v>24</v>
      </c>
      <c r="E164" t="s">
        <v>34</v>
      </c>
      <c r="F164">
        <v>29803</v>
      </c>
      <c r="G164" t="s">
        <v>31</v>
      </c>
      <c r="H164" t="s">
        <v>5</v>
      </c>
      <c r="I164" t="str">
        <f>TEXT(A164,"mmmm")</f>
        <v>March</v>
      </c>
      <c r="J164" t="s">
        <v>6</v>
      </c>
      <c r="K164" t="str">
        <f>TEXT(A164,"yyyy")</f>
        <v>2024</v>
      </c>
      <c r="S164" s="1"/>
    </row>
    <row r="165" spans="1:19" x14ac:dyDescent="0.3">
      <c r="A165" s="1">
        <v>45366.461827284103</v>
      </c>
      <c r="B165" t="s">
        <v>0</v>
      </c>
      <c r="C165" t="s">
        <v>16</v>
      </c>
      <c r="D165" t="s">
        <v>2</v>
      </c>
      <c r="E165" t="s">
        <v>13</v>
      </c>
      <c r="F165">
        <v>149934</v>
      </c>
      <c r="G165" t="s">
        <v>22</v>
      </c>
      <c r="H165" t="s">
        <v>5</v>
      </c>
      <c r="I165" t="str">
        <f>TEXT(A165,"mmmm")</f>
        <v>March</v>
      </c>
      <c r="J165" t="s">
        <v>6</v>
      </c>
      <c r="K165" t="str">
        <f>TEXT(A165,"yyyy")</f>
        <v>2024</v>
      </c>
      <c r="S165" s="1"/>
    </row>
    <row r="166" spans="1:19" x14ac:dyDescent="0.3">
      <c r="A166" s="1">
        <v>45366.918648310377</v>
      </c>
      <c r="B166" t="s">
        <v>0</v>
      </c>
      <c r="C166" t="s">
        <v>23</v>
      </c>
      <c r="D166" t="s">
        <v>24</v>
      </c>
      <c r="E166" t="s">
        <v>38</v>
      </c>
      <c r="F166">
        <v>31795</v>
      </c>
      <c r="G166" t="s">
        <v>18</v>
      </c>
      <c r="H166" t="s">
        <v>5</v>
      </c>
      <c r="I166" t="str">
        <f>TEXT(A166,"mmmm")</f>
        <v>March</v>
      </c>
      <c r="J166" t="s">
        <v>6</v>
      </c>
      <c r="K166" t="str">
        <f>TEXT(A166,"yyyy")</f>
        <v>2024</v>
      </c>
      <c r="S166" s="1"/>
    </row>
    <row r="167" spans="1:19" x14ac:dyDescent="0.3">
      <c r="A167" s="1">
        <v>45367.375469336657</v>
      </c>
      <c r="B167" t="s">
        <v>33</v>
      </c>
      <c r="C167" t="s">
        <v>23</v>
      </c>
      <c r="D167" t="s">
        <v>9</v>
      </c>
      <c r="E167" t="s">
        <v>3</v>
      </c>
      <c r="F167">
        <v>9770</v>
      </c>
      <c r="G167" t="s">
        <v>14</v>
      </c>
      <c r="H167" t="s">
        <v>29</v>
      </c>
      <c r="I167" t="str">
        <f>TEXT(A167,"mmmm")</f>
        <v>March</v>
      </c>
      <c r="J167" t="s">
        <v>6</v>
      </c>
      <c r="K167" t="str">
        <f>TEXT(A167,"yyyy")</f>
        <v>2024</v>
      </c>
      <c r="S167" s="1"/>
    </row>
    <row r="168" spans="1:19" x14ac:dyDescent="0.3">
      <c r="A168" s="1">
        <v>45367.832290362952</v>
      </c>
      <c r="B168" t="s">
        <v>0</v>
      </c>
      <c r="C168" t="s">
        <v>12</v>
      </c>
      <c r="D168" t="s">
        <v>2</v>
      </c>
      <c r="E168" t="s">
        <v>17</v>
      </c>
      <c r="F168">
        <v>12093</v>
      </c>
      <c r="G168" t="s">
        <v>30</v>
      </c>
      <c r="H168" t="s">
        <v>5</v>
      </c>
      <c r="I168" t="str">
        <f>TEXT(A168,"mmmm")</f>
        <v>March</v>
      </c>
      <c r="J168" t="s">
        <v>6</v>
      </c>
      <c r="K168" t="str">
        <f>TEXT(A168,"yyyy")</f>
        <v>2024</v>
      </c>
      <c r="S168" s="1"/>
    </row>
    <row r="169" spans="1:19" x14ac:dyDescent="0.3">
      <c r="A169" s="1">
        <v>45368.289111389233</v>
      </c>
      <c r="B169" t="s">
        <v>20</v>
      </c>
      <c r="C169" t="s">
        <v>8</v>
      </c>
      <c r="D169" t="s">
        <v>9</v>
      </c>
      <c r="E169" t="s">
        <v>13</v>
      </c>
      <c r="F169">
        <v>132265</v>
      </c>
      <c r="G169" t="s">
        <v>25</v>
      </c>
      <c r="H169" t="s">
        <v>36</v>
      </c>
      <c r="I169" t="str">
        <f>TEXT(A169,"mmmm")</f>
        <v>March</v>
      </c>
      <c r="J169" t="s">
        <v>6</v>
      </c>
      <c r="K169" t="str">
        <f>TEXT(A169,"yyyy")</f>
        <v>2024</v>
      </c>
      <c r="S169" s="1"/>
    </row>
    <row r="170" spans="1:19" x14ac:dyDescent="0.3">
      <c r="A170" s="1">
        <v>45368.745932415513</v>
      </c>
      <c r="B170" t="s">
        <v>37</v>
      </c>
      <c r="C170" t="s">
        <v>8</v>
      </c>
      <c r="D170" t="s">
        <v>9</v>
      </c>
      <c r="E170" t="s">
        <v>38</v>
      </c>
      <c r="F170">
        <v>101311</v>
      </c>
      <c r="G170" t="s">
        <v>25</v>
      </c>
      <c r="H170" t="s">
        <v>15</v>
      </c>
      <c r="I170" t="str">
        <f>TEXT(A170,"mmmm")</f>
        <v>March</v>
      </c>
      <c r="J170" t="s">
        <v>6</v>
      </c>
      <c r="K170" t="str">
        <f>TEXT(A170,"yyyy")</f>
        <v>2024</v>
      </c>
      <c r="S170" s="1"/>
    </row>
    <row r="171" spans="1:19" x14ac:dyDescent="0.3">
      <c r="A171" s="1">
        <v>45369.202753441787</v>
      </c>
      <c r="B171" t="s">
        <v>0</v>
      </c>
      <c r="C171" t="s">
        <v>1</v>
      </c>
      <c r="D171" t="s">
        <v>24</v>
      </c>
      <c r="E171" t="s">
        <v>26</v>
      </c>
      <c r="F171">
        <v>18569</v>
      </c>
      <c r="G171" t="s">
        <v>22</v>
      </c>
      <c r="H171" t="s">
        <v>19</v>
      </c>
      <c r="I171" t="str">
        <f>TEXT(A171,"mmmm")</f>
        <v>March</v>
      </c>
      <c r="J171" t="s">
        <v>6</v>
      </c>
      <c r="K171" t="str">
        <f>TEXT(A171,"yyyy")</f>
        <v>2024</v>
      </c>
      <c r="S171" s="1"/>
    </row>
    <row r="172" spans="1:19" x14ac:dyDescent="0.3">
      <c r="A172" s="1">
        <v>45369.659574468082</v>
      </c>
      <c r="B172" t="s">
        <v>0</v>
      </c>
      <c r="C172" t="s">
        <v>1</v>
      </c>
      <c r="D172" t="s">
        <v>9</v>
      </c>
      <c r="E172" t="s">
        <v>3</v>
      </c>
      <c r="F172">
        <v>12190</v>
      </c>
      <c r="G172" t="s">
        <v>31</v>
      </c>
      <c r="H172" t="s">
        <v>29</v>
      </c>
      <c r="I172" t="str">
        <f>TEXT(A172,"mmmm")</f>
        <v>March</v>
      </c>
      <c r="J172" t="s">
        <v>6</v>
      </c>
      <c r="K172" t="str">
        <f>TEXT(A172,"yyyy")</f>
        <v>2024</v>
      </c>
      <c r="S172" s="1"/>
    </row>
    <row r="173" spans="1:19" x14ac:dyDescent="0.3">
      <c r="A173" s="1">
        <v>45370.116395494362</v>
      </c>
      <c r="B173" t="s">
        <v>27</v>
      </c>
      <c r="C173" t="s">
        <v>1</v>
      </c>
      <c r="D173" t="s">
        <v>24</v>
      </c>
      <c r="E173" t="s">
        <v>34</v>
      </c>
      <c r="F173">
        <v>63824</v>
      </c>
      <c r="G173" t="s">
        <v>18</v>
      </c>
      <c r="H173" t="s">
        <v>5</v>
      </c>
      <c r="I173" t="str">
        <f>TEXT(A173,"mmmm")</f>
        <v>March</v>
      </c>
      <c r="J173" t="s">
        <v>6</v>
      </c>
      <c r="K173" t="str">
        <f>TEXT(A173,"yyyy")</f>
        <v>2024</v>
      </c>
      <c r="S173" s="1"/>
    </row>
    <row r="174" spans="1:19" x14ac:dyDescent="0.3">
      <c r="A174" s="1">
        <v>45370.57321652065</v>
      </c>
      <c r="B174" t="s">
        <v>27</v>
      </c>
      <c r="C174" t="s">
        <v>1</v>
      </c>
      <c r="D174" t="s">
        <v>2</v>
      </c>
      <c r="E174" t="s">
        <v>21</v>
      </c>
      <c r="F174">
        <v>43070</v>
      </c>
      <c r="G174" t="s">
        <v>30</v>
      </c>
      <c r="H174" t="s">
        <v>5</v>
      </c>
      <c r="I174" t="str">
        <f>TEXT(A174,"mmmm")</f>
        <v>March</v>
      </c>
      <c r="J174" t="s">
        <v>6</v>
      </c>
      <c r="K174" t="str">
        <f>TEXT(A174,"yyyy")</f>
        <v>2024</v>
      </c>
      <c r="S174" s="1"/>
    </row>
    <row r="175" spans="1:19" x14ac:dyDescent="0.3">
      <c r="A175" s="1">
        <v>45371.030037546931</v>
      </c>
      <c r="B175" t="s">
        <v>7</v>
      </c>
      <c r="C175" t="s">
        <v>16</v>
      </c>
      <c r="D175" t="s">
        <v>24</v>
      </c>
      <c r="E175" t="s">
        <v>3</v>
      </c>
      <c r="F175">
        <v>41197</v>
      </c>
      <c r="G175" t="s">
        <v>25</v>
      </c>
      <c r="H175" t="s">
        <v>15</v>
      </c>
      <c r="I175" t="str">
        <f>TEXT(A175,"mmmm")</f>
        <v>March</v>
      </c>
      <c r="J175" t="s">
        <v>6</v>
      </c>
      <c r="K175" t="str">
        <f>TEXT(A175,"yyyy")</f>
        <v>2024</v>
      </c>
      <c r="S175" s="1"/>
    </row>
    <row r="176" spans="1:19" x14ac:dyDescent="0.3">
      <c r="A176" s="1">
        <v>45371.486858573197</v>
      </c>
      <c r="B176" t="s">
        <v>11</v>
      </c>
      <c r="C176" t="s">
        <v>16</v>
      </c>
      <c r="D176" t="s">
        <v>2</v>
      </c>
      <c r="E176" t="s">
        <v>10</v>
      </c>
      <c r="F176">
        <v>3261</v>
      </c>
      <c r="G176" t="s">
        <v>25</v>
      </c>
      <c r="H176" t="s">
        <v>15</v>
      </c>
      <c r="I176" t="str">
        <f>TEXT(A176,"mmmm")</f>
        <v>March</v>
      </c>
      <c r="J176" t="s">
        <v>6</v>
      </c>
      <c r="K176" t="str">
        <f>TEXT(A176,"yyyy")</f>
        <v>2024</v>
      </c>
      <c r="S176" s="1"/>
    </row>
    <row r="177" spans="1:19" x14ac:dyDescent="0.3">
      <c r="A177" s="1">
        <v>45371.943679599492</v>
      </c>
      <c r="B177" t="s">
        <v>20</v>
      </c>
      <c r="C177" t="s">
        <v>23</v>
      </c>
      <c r="D177" t="s">
        <v>24</v>
      </c>
      <c r="E177" t="s">
        <v>38</v>
      </c>
      <c r="F177">
        <v>138788</v>
      </c>
      <c r="G177" t="s">
        <v>4</v>
      </c>
      <c r="H177" t="s">
        <v>29</v>
      </c>
      <c r="I177" t="str">
        <f>TEXT(A177,"mmmm")</f>
        <v>March</v>
      </c>
      <c r="J177" t="s">
        <v>6</v>
      </c>
      <c r="K177" t="str">
        <f>TEXT(A177,"yyyy")</f>
        <v>2024</v>
      </c>
      <c r="S177" s="1"/>
    </row>
    <row r="178" spans="1:19" x14ac:dyDescent="0.3">
      <c r="A178" s="1">
        <v>45372.400500625772</v>
      </c>
      <c r="B178" t="s">
        <v>0</v>
      </c>
      <c r="C178" t="s">
        <v>32</v>
      </c>
      <c r="D178" t="s">
        <v>9</v>
      </c>
      <c r="E178" t="s">
        <v>35</v>
      </c>
      <c r="F178">
        <v>87795</v>
      </c>
      <c r="G178" t="s">
        <v>31</v>
      </c>
      <c r="H178" t="s">
        <v>19</v>
      </c>
      <c r="I178" t="str">
        <f>TEXT(A178,"mmmm")</f>
        <v>March</v>
      </c>
      <c r="J178" t="s">
        <v>6</v>
      </c>
      <c r="K178" t="str">
        <f>TEXT(A178,"yyyy")</f>
        <v>2024</v>
      </c>
      <c r="S178" s="1"/>
    </row>
    <row r="179" spans="1:19" x14ac:dyDescent="0.3">
      <c r="A179" s="1">
        <v>45372.85732165206</v>
      </c>
      <c r="B179" t="s">
        <v>0</v>
      </c>
      <c r="C179" t="s">
        <v>12</v>
      </c>
      <c r="D179" t="s">
        <v>24</v>
      </c>
      <c r="E179" t="s">
        <v>26</v>
      </c>
      <c r="F179">
        <v>29933</v>
      </c>
      <c r="G179" t="s">
        <v>4</v>
      </c>
      <c r="H179" t="s">
        <v>5</v>
      </c>
      <c r="I179" t="str">
        <f>TEXT(A179,"mmmm")</f>
        <v>March</v>
      </c>
      <c r="J179" t="s">
        <v>6</v>
      </c>
      <c r="K179" t="str">
        <f>TEXT(A179,"yyyy")</f>
        <v>2024</v>
      </c>
      <c r="S179" s="1"/>
    </row>
    <row r="180" spans="1:19" x14ac:dyDescent="0.3">
      <c r="A180" s="1">
        <v>45373.314142678348</v>
      </c>
      <c r="B180" t="s">
        <v>37</v>
      </c>
      <c r="C180" t="s">
        <v>12</v>
      </c>
      <c r="D180" t="s">
        <v>24</v>
      </c>
      <c r="E180" t="s">
        <v>3</v>
      </c>
      <c r="F180">
        <v>136450</v>
      </c>
      <c r="G180" t="s">
        <v>14</v>
      </c>
      <c r="H180" t="s">
        <v>29</v>
      </c>
      <c r="I180" t="str">
        <f>TEXT(A180,"mmmm")</f>
        <v>March</v>
      </c>
      <c r="J180" t="s">
        <v>6</v>
      </c>
      <c r="K180" t="str">
        <f>TEXT(A180,"yyyy")</f>
        <v>2024</v>
      </c>
      <c r="S180" s="1"/>
    </row>
    <row r="181" spans="1:19" x14ac:dyDescent="0.3">
      <c r="A181" s="1">
        <v>45373.770963704628</v>
      </c>
      <c r="B181" t="s">
        <v>7</v>
      </c>
      <c r="C181" t="s">
        <v>1</v>
      </c>
      <c r="D181" t="s">
        <v>2</v>
      </c>
      <c r="E181" t="s">
        <v>35</v>
      </c>
      <c r="F181">
        <v>41583</v>
      </c>
      <c r="G181" t="s">
        <v>25</v>
      </c>
      <c r="H181" t="s">
        <v>36</v>
      </c>
      <c r="I181" t="str">
        <f>TEXT(A181,"mmmm")</f>
        <v>March</v>
      </c>
      <c r="J181" t="s">
        <v>6</v>
      </c>
      <c r="K181" t="str">
        <f>TEXT(A181,"yyyy")</f>
        <v>2024</v>
      </c>
      <c r="S181" s="1"/>
    </row>
    <row r="182" spans="1:19" x14ac:dyDescent="0.3">
      <c r="A182" s="1">
        <v>45374.227784730901</v>
      </c>
      <c r="B182" t="s">
        <v>11</v>
      </c>
      <c r="C182" t="s">
        <v>23</v>
      </c>
      <c r="D182" t="s">
        <v>9</v>
      </c>
      <c r="E182" t="s">
        <v>10</v>
      </c>
      <c r="F182">
        <v>113082</v>
      </c>
      <c r="G182" t="s">
        <v>22</v>
      </c>
      <c r="H182" t="s">
        <v>36</v>
      </c>
      <c r="I182" t="str">
        <f>TEXT(A182,"mmmm")</f>
        <v>March</v>
      </c>
      <c r="J182" t="s">
        <v>6</v>
      </c>
      <c r="K182" t="str">
        <f>TEXT(A182,"yyyy")</f>
        <v>2024</v>
      </c>
      <c r="S182" s="1"/>
    </row>
    <row r="183" spans="1:19" x14ac:dyDescent="0.3">
      <c r="A183" s="1">
        <v>45374.684605757189</v>
      </c>
      <c r="B183" t="s">
        <v>7</v>
      </c>
      <c r="C183" t="s">
        <v>7</v>
      </c>
      <c r="D183" t="s">
        <v>24</v>
      </c>
      <c r="E183" t="s">
        <v>17</v>
      </c>
      <c r="F183">
        <v>86371</v>
      </c>
      <c r="G183" t="s">
        <v>28</v>
      </c>
      <c r="H183" t="s">
        <v>29</v>
      </c>
      <c r="I183" t="str">
        <f>TEXT(A183,"mmmm")</f>
        <v>March</v>
      </c>
      <c r="J183" t="s">
        <v>6</v>
      </c>
      <c r="K183" t="str">
        <f>TEXT(A183,"yyyy")</f>
        <v>2024</v>
      </c>
      <c r="S183" s="1"/>
    </row>
    <row r="184" spans="1:19" x14ac:dyDescent="0.3">
      <c r="A184" s="1">
        <v>45375.14142678347</v>
      </c>
      <c r="B184" t="s">
        <v>33</v>
      </c>
      <c r="C184" t="s">
        <v>32</v>
      </c>
      <c r="D184" t="s">
        <v>9</v>
      </c>
      <c r="E184" t="s">
        <v>21</v>
      </c>
      <c r="F184">
        <v>112032</v>
      </c>
      <c r="G184" t="s">
        <v>28</v>
      </c>
      <c r="H184" t="s">
        <v>5</v>
      </c>
      <c r="I184" t="str">
        <f>TEXT(A184,"mmmm")</f>
        <v>March</v>
      </c>
      <c r="J184" t="s">
        <v>6</v>
      </c>
      <c r="K184" t="str">
        <f>TEXT(A184,"yyyy")</f>
        <v>2024</v>
      </c>
      <c r="S184" s="1"/>
    </row>
    <row r="185" spans="1:19" x14ac:dyDescent="0.3">
      <c r="A185" s="1">
        <v>45375.598247809758</v>
      </c>
      <c r="B185" t="s">
        <v>11</v>
      </c>
      <c r="C185" t="s">
        <v>23</v>
      </c>
      <c r="D185" t="s">
        <v>24</v>
      </c>
      <c r="E185" t="s">
        <v>35</v>
      </c>
      <c r="F185">
        <v>43604</v>
      </c>
      <c r="G185" t="s">
        <v>30</v>
      </c>
      <c r="H185" t="s">
        <v>29</v>
      </c>
      <c r="I185" t="str">
        <f>TEXT(A185,"mmmm")</f>
        <v>March</v>
      </c>
      <c r="J185" t="s">
        <v>6</v>
      </c>
      <c r="K185" t="str">
        <f>TEXT(A185,"yyyy")</f>
        <v>2024</v>
      </c>
      <c r="S185" s="1"/>
    </row>
    <row r="186" spans="1:19" x14ac:dyDescent="0.3">
      <c r="A186" s="1">
        <v>45376.055068836038</v>
      </c>
      <c r="B186" t="s">
        <v>0</v>
      </c>
      <c r="C186" t="s">
        <v>32</v>
      </c>
      <c r="D186" t="s">
        <v>24</v>
      </c>
      <c r="E186" t="s">
        <v>38</v>
      </c>
      <c r="F186">
        <v>96074</v>
      </c>
      <c r="G186" t="s">
        <v>25</v>
      </c>
      <c r="H186" t="s">
        <v>5</v>
      </c>
      <c r="I186" t="str">
        <f>TEXT(A186,"mmmm")</f>
        <v>March</v>
      </c>
      <c r="J186" t="s">
        <v>6</v>
      </c>
      <c r="K186" t="str">
        <f>TEXT(A186,"yyyy")</f>
        <v>2024</v>
      </c>
      <c r="S186" s="1"/>
    </row>
    <row r="187" spans="1:19" x14ac:dyDescent="0.3">
      <c r="A187" s="1">
        <v>45376.511889862333</v>
      </c>
      <c r="B187" t="s">
        <v>0</v>
      </c>
      <c r="C187" t="s">
        <v>32</v>
      </c>
      <c r="D187" t="s">
        <v>9</v>
      </c>
      <c r="E187" t="s">
        <v>34</v>
      </c>
      <c r="F187">
        <v>74869</v>
      </c>
      <c r="G187" t="s">
        <v>25</v>
      </c>
      <c r="H187" t="s">
        <v>15</v>
      </c>
      <c r="I187" t="str">
        <f>TEXT(A187,"mmmm")</f>
        <v>March</v>
      </c>
      <c r="J187" t="s">
        <v>6</v>
      </c>
      <c r="K187" t="str">
        <f>TEXT(A187,"yyyy")</f>
        <v>2024</v>
      </c>
      <c r="S187" s="1"/>
    </row>
    <row r="188" spans="1:19" x14ac:dyDescent="0.3">
      <c r="A188" s="1">
        <v>45376.968710888599</v>
      </c>
      <c r="B188" t="s">
        <v>11</v>
      </c>
      <c r="C188" t="s">
        <v>32</v>
      </c>
      <c r="D188" t="s">
        <v>24</v>
      </c>
      <c r="E188" t="s">
        <v>10</v>
      </c>
      <c r="F188">
        <v>6410</v>
      </c>
      <c r="G188" t="s">
        <v>14</v>
      </c>
      <c r="H188" t="s">
        <v>29</v>
      </c>
      <c r="I188" t="str">
        <f>TEXT(A188,"mmmm")</f>
        <v>March</v>
      </c>
      <c r="J188" t="s">
        <v>6</v>
      </c>
      <c r="K188" t="str">
        <f>TEXT(A188,"yyyy")</f>
        <v>2024</v>
      </c>
      <c r="S188" s="1"/>
    </row>
    <row r="189" spans="1:19" x14ac:dyDescent="0.3">
      <c r="A189" s="1">
        <v>45377.425531914887</v>
      </c>
      <c r="B189" t="s">
        <v>0</v>
      </c>
      <c r="C189" t="s">
        <v>23</v>
      </c>
      <c r="D189" t="s">
        <v>9</v>
      </c>
      <c r="E189" t="s">
        <v>21</v>
      </c>
      <c r="F189">
        <v>84375</v>
      </c>
      <c r="G189" t="s">
        <v>25</v>
      </c>
      <c r="H189" t="s">
        <v>5</v>
      </c>
      <c r="I189" t="str">
        <f>TEXT(A189,"mmmm")</f>
        <v>March</v>
      </c>
      <c r="J189" t="s">
        <v>6</v>
      </c>
      <c r="K189" t="str">
        <f>TEXT(A189,"yyyy")</f>
        <v>2024</v>
      </c>
      <c r="S189" s="1"/>
    </row>
    <row r="190" spans="1:19" x14ac:dyDescent="0.3">
      <c r="A190" s="1">
        <v>45377.882352941167</v>
      </c>
      <c r="B190" t="s">
        <v>20</v>
      </c>
      <c r="C190" t="s">
        <v>1</v>
      </c>
      <c r="D190" t="s">
        <v>24</v>
      </c>
      <c r="E190" t="s">
        <v>26</v>
      </c>
      <c r="F190">
        <v>97055</v>
      </c>
      <c r="G190" t="s">
        <v>22</v>
      </c>
      <c r="H190" t="s">
        <v>29</v>
      </c>
      <c r="I190" t="str">
        <f>TEXT(A190,"mmmm")</f>
        <v>March</v>
      </c>
      <c r="J190" t="s">
        <v>6</v>
      </c>
      <c r="K190" t="str">
        <f>TEXT(A190,"yyyy")</f>
        <v>2024</v>
      </c>
      <c r="S190" s="1"/>
    </row>
    <row r="191" spans="1:19" x14ac:dyDescent="0.3">
      <c r="A191" s="1">
        <v>45378.339173967463</v>
      </c>
      <c r="B191" t="s">
        <v>11</v>
      </c>
      <c r="C191" t="s">
        <v>12</v>
      </c>
      <c r="D191" t="s">
        <v>2</v>
      </c>
      <c r="E191" t="s">
        <v>34</v>
      </c>
      <c r="F191">
        <v>138868</v>
      </c>
      <c r="G191" t="s">
        <v>4</v>
      </c>
      <c r="H191" t="s">
        <v>29</v>
      </c>
      <c r="I191" t="str">
        <f>TEXT(A191,"mmmm")</f>
        <v>March</v>
      </c>
      <c r="J191" t="s">
        <v>6</v>
      </c>
      <c r="K191" t="str">
        <f>TEXT(A191,"yyyy")</f>
        <v>2024</v>
      </c>
      <c r="S191" s="1"/>
    </row>
    <row r="192" spans="1:19" x14ac:dyDescent="0.3">
      <c r="A192" s="1">
        <v>45378.795994993743</v>
      </c>
      <c r="B192" t="s">
        <v>7</v>
      </c>
      <c r="C192" t="s">
        <v>12</v>
      </c>
      <c r="D192" t="s">
        <v>9</v>
      </c>
      <c r="E192" t="s">
        <v>3</v>
      </c>
      <c r="F192">
        <v>87716</v>
      </c>
      <c r="G192" t="s">
        <v>25</v>
      </c>
      <c r="H192" t="s">
        <v>5</v>
      </c>
      <c r="I192" t="str">
        <f>TEXT(A192,"mmmm")</f>
        <v>March</v>
      </c>
      <c r="J192" t="s">
        <v>6</v>
      </c>
      <c r="K192" t="str">
        <f>TEXT(A192,"yyyy")</f>
        <v>2024</v>
      </c>
      <c r="S192" s="1"/>
    </row>
    <row r="193" spans="1:19" x14ac:dyDescent="0.3">
      <c r="A193" s="1">
        <v>45379.252816020024</v>
      </c>
      <c r="B193" t="s">
        <v>11</v>
      </c>
      <c r="C193" t="s">
        <v>1</v>
      </c>
      <c r="D193" t="s">
        <v>24</v>
      </c>
      <c r="E193" t="s">
        <v>35</v>
      </c>
      <c r="F193">
        <v>55245</v>
      </c>
      <c r="G193" t="s">
        <v>25</v>
      </c>
      <c r="H193" t="s">
        <v>5</v>
      </c>
      <c r="I193" t="str">
        <f>TEXT(A193,"mmmm")</f>
        <v>March</v>
      </c>
      <c r="J193" t="s">
        <v>6</v>
      </c>
      <c r="K193" t="str">
        <f>TEXT(A193,"yyyy")</f>
        <v>2024</v>
      </c>
      <c r="S193" s="1"/>
    </row>
    <row r="194" spans="1:19" x14ac:dyDescent="0.3">
      <c r="A194" s="1">
        <v>45379.709637046311</v>
      </c>
      <c r="B194" t="s">
        <v>0</v>
      </c>
      <c r="C194" t="s">
        <v>32</v>
      </c>
      <c r="D194" t="s">
        <v>24</v>
      </c>
      <c r="E194" t="s">
        <v>21</v>
      </c>
      <c r="F194">
        <v>44056</v>
      </c>
      <c r="G194" t="s">
        <v>14</v>
      </c>
      <c r="H194" t="s">
        <v>19</v>
      </c>
      <c r="I194" t="str">
        <f>TEXT(A194,"mmmm")</f>
        <v>March</v>
      </c>
      <c r="J194" t="s">
        <v>6</v>
      </c>
      <c r="K194" t="str">
        <f>TEXT(A194,"yyyy")</f>
        <v>2024</v>
      </c>
      <c r="S194" s="1"/>
    </row>
    <row r="195" spans="1:19" x14ac:dyDescent="0.3">
      <c r="A195" s="1">
        <v>45380.166458072577</v>
      </c>
      <c r="B195" t="s">
        <v>20</v>
      </c>
      <c r="C195" t="s">
        <v>7</v>
      </c>
      <c r="D195" t="s">
        <v>2</v>
      </c>
      <c r="E195" t="s">
        <v>13</v>
      </c>
      <c r="F195">
        <v>149781</v>
      </c>
      <c r="G195" t="s">
        <v>31</v>
      </c>
      <c r="H195" t="s">
        <v>29</v>
      </c>
      <c r="I195" t="str">
        <f>TEXT(A195,"mmmm")</f>
        <v>March</v>
      </c>
      <c r="J195" t="s">
        <v>6</v>
      </c>
      <c r="K195" t="str">
        <f>TEXT(A195,"yyyy")</f>
        <v>2024</v>
      </c>
      <c r="S195" s="1"/>
    </row>
    <row r="196" spans="1:19" x14ac:dyDescent="0.3">
      <c r="A196" s="1">
        <v>45380.623279098872</v>
      </c>
      <c r="B196" t="s">
        <v>20</v>
      </c>
      <c r="C196" t="s">
        <v>8</v>
      </c>
      <c r="D196" t="s">
        <v>9</v>
      </c>
      <c r="E196" t="s">
        <v>17</v>
      </c>
      <c r="F196">
        <v>59557</v>
      </c>
      <c r="G196" t="s">
        <v>18</v>
      </c>
      <c r="H196" t="s">
        <v>36</v>
      </c>
      <c r="I196" t="str">
        <f>TEXT(A196,"mmmm")</f>
        <v>March</v>
      </c>
      <c r="J196" t="s">
        <v>6</v>
      </c>
      <c r="K196" t="str">
        <f>TEXT(A196,"yyyy")</f>
        <v>2024</v>
      </c>
      <c r="S196" s="1"/>
    </row>
    <row r="197" spans="1:19" x14ac:dyDescent="0.3">
      <c r="A197" s="1">
        <v>45381.080100125153</v>
      </c>
      <c r="B197" t="s">
        <v>33</v>
      </c>
      <c r="C197" t="s">
        <v>23</v>
      </c>
      <c r="D197" t="s">
        <v>24</v>
      </c>
      <c r="E197" t="s">
        <v>17</v>
      </c>
      <c r="F197">
        <v>18543</v>
      </c>
      <c r="G197" t="s">
        <v>31</v>
      </c>
      <c r="H197" t="s">
        <v>29</v>
      </c>
      <c r="I197" t="str">
        <f>TEXT(A197,"mmmm")</f>
        <v>March</v>
      </c>
      <c r="J197" t="s">
        <v>6</v>
      </c>
      <c r="K197" t="str">
        <f>TEXT(A197,"yyyy")</f>
        <v>2024</v>
      </c>
      <c r="S197" s="1"/>
    </row>
    <row r="198" spans="1:19" x14ac:dyDescent="0.3">
      <c r="A198" s="1">
        <v>45381.536921151433</v>
      </c>
      <c r="B198" t="s">
        <v>7</v>
      </c>
      <c r="C198" t="s">
        <v>8</v>
      </c>
      <c r="D198" t="s">
        <v>2</v>
      </c>
      <c r="E198" t="s">
        <v>10</v>
      </c>
      <c r="F198">
        <v>97038</v>
      </c>
      <c r="G198" t="s">
        <v>14</v>
      </c>
      <c r="H198" t="s">
        <v>29</v>
      </c>
      <c r="I198" t="str">
        <f>TEXT(A198,"mmmm")</f>
        <v>March</v>
      </c>
      <c r="J198" t="s">
        <v>6</v>
      </c>
      <c r="K198" t="str">
        <f>TEXT(A198,"yyyy")</f>
        <v>2024</v>
      </c>
      <c r="S198" s="1"/>
    </row>
    <row r="199" spans="1:19" x14ac:dyDescent="0.3">
      <c r="A199" s="1">
        <v>45381.993742177721</v>
      </c>
      <c r="B199" t="s">
        <v>27</v>
      </c>
      <c r="C199" t="s">
        <v>1</v>
      </c>
      <c r="D199" t="s">
        <v>24</v>
      </c>
      <c r="E199" t="s">
        <v>26</v>
      </c>
      <c r="F199">
        <v>148796</v>
      </c>
      <c r="G199" t="s">
        <v>31</v>
      </c>
      <c r="H199" t="s">
        <v>5</v>
      </c>
      <c r="I199" t="str">
        <f>TEXT(A199,"mmmm")</f>
        <v>March</v>
      </c>
      <c r="J199" t="s">
        <v>6</v>
      </c>
      <c r="K199" t="str">
        <f>TEXT(A199,"yyyy")</f>
        <v>2024</v>
      </c>
      <c r="S199" s="1"/>
    </row>
    <row r="200" spans="1:19" x14ac:dyDescent="0.3">
      <c r="A200" s="1">
        <v>45382.450563204002</v>
      </c>
      <c r="B200" t="s">
        <v>27</v>
      </c>
      <c r="C200" t="s">
        <v>7</v>
      </c>
      <c r="D200" t="s">
        <v>9</v>
      </c>
      <c r="E200" t="s">
        <v>10</v>
      </c>
      <c r="F200">
        <v>4828</v>
      </c>
      <c r="G200" t="s">
        <v>14</v>
      </c>
      <c r="H200" t="s">
        <v>29</v>
      </c>
      <c r="I200" t="str">
        <f>TEXT(A200,"mmmm")</f>
        <v>March</v>
      </c>
      <c r="J200" t="s">
        <v>6</v>
      </c>
      <c r="K200" t="str">
        <f>TEXT(A200,"yyyy")</f>
        <v>2024</v>
      </c>
      <c r="S200" s="1"/>
    </row>
    <row r="201" spans="1:19" x14ac:dyDescent="0.3">
      <c r="A201" s="1">
        <v>45382.907384230282</v>
      </c>
      <c r="B201" t="s">
        <v>11</v>
      </c>
      <c r="C201" t="s">
        <v>23</v>
      </c>
      <c r="D201" t="s">
        <v>24</v>
      </c>
      <c r="E201" t="s">
        <v>13</v>
      </c>
      <c r="F201">
        <v>117656</v>
      </c>
      <c r="G201" t="s">
        <v>22</v>
      </c>
      <c r="H201" t="s">
        <v>29</v>
      </c>
      <c r="I201" t="str">
        <f>TEXT(A201,"mmmm")</f>
        <v>March</v>
      </c>
      <c r="J201" t="s">
        <v>6</v>
      </c>
      <c r="K201" t="str">
        <f>TEXT(A201,"yyyy")</f>
        <v>2024</v>
      </c>
      <c r="S201" s="1"/>
    </row>
    <row r="202" spans="1:19" x14ac:dyDescent="0.3">
      <c r="A202" s="1">
        <v>45383.364205256563</v>
      </c>
      <c r="B202" t="s">
        <v>33</v>
      </c>
      <c r="C202" t="s">
        <v>1</v>
      </c>
      <c r="D202" t="s">
        <v>24</v>
      </c>
      <c r="E202" t="s">
        <v>38</v>
      </c>
      <c r="F202">
        <v>18087</v>
      </c>
      <c r="G202" t="s">
        <v>30</v>
      </c>
      <c r="H202" t="s">
        <v>36</v>
      </c>
      <c r="I202" t="str">
        <f>TEXT(A202,"mmmm")</f>
        <v>April</v>
      </c>
      <c r="J202" t="s">
        <v>39</v>
      </c>
      <c r="K202" t="str">
        <f>TEXT(A202,"yyyy")</f>
        <v>2024</v>
      </c>
      <c r="S202" s="1"/>
    </row>
    <row r="203" spans="1:19" x14ac:dyDescent="0.3">
      <c r="A203" s="1">
        <v>45383.821026282851</v>
      </c>
      <c r="B203" t="s">
        <v>37</v>
      </c>
      <c r="C203" t="s">
        <v>32</v>
      </c>
      <c r="D203" t="s">
        <v>24</v>
      </c>
      <c r="E203" t="s">
        <v>26</v>
      </c>
      <c r="F203">
        <v>144677</v>
      </c>
      <c r="G203" t="s">
        <v>25</v>
      </c>
      <c r="H203" t="s">
        <v>5</v>
      </c>
      <c r="I203" t="str">
        <f>TEXT(A203,"mmmm")</f>
        <v>April</v>
      </c>
      <c r="J203" t="s">
        <v>39</v>
      </c>
      <c r="K203" t="str">
        <f>TEXT(A203,"yyyy")</f>
        <v>2024</v>
      </c>
      <c r="S203" s="1"/>
    </row>
    <row r="204" spans="1:19" x14ac:dyDescent="0.3">
      <c r="A204" s="1">
        <v>45384.277847309131</v>
      </c>
      <c r="B204" t="s">
        <v>11</v>
      </c>
      <c r="C204" t="s">
        <v>12</v>
      </c>
      <c r="D204" t="s">
        <v>24</v>
      </c>
      <c r="E204" t="s">
        <v>38</v>
      </c>
      <c r="F204">
        <v>32337</v>
      </c>
      <c r="G204" t="s">
        <v>14</v>
      </c>
      <c r="H204" t="s">
        <v>29</v>
      </c>
      <c r="I204" t="str">
        <f>TEXT(A204,"mmmm")</f>
        <v>April</v>
      </c>
      <c r="J204" t="s">
        <v>39</v>
      </c>
      <c r="K204" t="str">
        <f>TEXT(A204,"yyyy")</f>
        <v>2024</v>
      </c>
      <c r="S204" s="1"/>
    </row>
    <row r="205" spans="1:19" x14ac:dyDescent="0.3">
      <c r="A205" s="1">
        <v>45384.734668335419</v>
      </c>
      <c r="B205" t="s">
        <v>33</v>
      </c>
      <c r="C205" t="s">
        <v>8</v>
      </c>
      <c r="D205" t="s">
        <v>2</v>
      </c>
      <c r="E205" t="s">
        <v>26</v>
      </c>
      <c r="F205">
        <v>137554</v>
      </c>
      <c r="G205" t="s">
        <v>14</v>
      </c>
      <c r="H205" t="s">
        <v>15</v>
      </c>
      <c r="I205" t="str">
        <f>TEXT(A205,"mmmm")</f>
        <v>April</v>
      </c>
      <c r="J205" t="s">
        <v>39</v>
      </c>
      <c r="K205" t="str">
        <f>TEXT(A205,"yyyy")</f>
        <v>2024</v>
      </c>
      <c r="S205" s="1"/>
    </row>
    <row r="206" spans="1:19" x14ac:dyDescent="0.3">
      <c r="A206" s="1">
        <v>45385.191489361699</v>
      </c>
      <c r="B206" t="s">
        <v>7</v>
      </c>
      <c r="C206" t="s">
        <v>16</v>
      </c>
      <c r="D206" t="s">
        <v>2</v>
      </c>
      <c r="E206" t="s">
        <v>26</v>
      </c>
      <c r="F206">
        <v>66333</v>
      </c>
      <c r="G206" t="s">
        <v>18</v>
      </c>
      <c r="H206" t="s">
        <v>19</v>
      </c>
      <c r="I206" t="str">
        <f>TEXT(A206,"mmmm")</f>
        <v>April</v>
      </c>
      <c r="J206" t="s">
        <v>39</v>
      </c>
      <c r="K206" t="str">
        <f>TEXT(A206,"yyyy")</f>
        <v>2024</v>
      </c>
      <c r="S206" s="1"/>
    </row>
    <row r="207" spans="1:19" x14ac:dyDescent="0.3">
      <c r="A207" s="1">
        <v>45385.648310387973</v>
      </c>
      <c r="B207" t="s">
        <v>7</v>
      </c>
      <c r="C207" t="s">
        <v>16</v>
      </c>
      <c r="D207" t="s">
        <v>9</v>
      </c>
      <c r="E207" t="s">
        <v>13</v>
      </c>
      <c r="F207">
        <v>137535</v>
      </c>
      <c r="G207" t="s">
        <v>14</v>
      </c>
      <c r="H207" t="s">
        <v>36</v>
      </c>
      <c r="I207" t="str">
        <f>TEXT(A207,"mmmm")</f>
        <v>April</v>
      </c>
      <c r="J207" t="s">
        <v>39</v>
      </c>
      <c r="K207" t="str">
        <f>TEXT(A207,"yyyy")</f>
        <v>2024</v>
      </c>
      <c r="S207" s="1"/>
    </row>
    <row r="208" spans="1:19" x14ac:dyDescent="0.3">
      <c r="A208" s="1">
        <v>45386.105131414261</v>
      </c>
      <c r="B208" t="s">
        <v>7</v>
      </c>
      <c r="C208" t="s">
        <v>7</v>
      </c>
      <c r="D208" t="s">
        <v>2</v>
      </c>
      <c r="E208" t="s">
        <v>3</v>
      </c>
      <c r="F208">
        <v>71448</v>
      </c>
      <c r="G208" t="s">
        <v>28</v>
      </c>
      <c r="H208" t="s">
        <v>29</v>
      </c>
      <c r="I208" t="str">
        <f>TEXT(A208,"mmmm")</f>
        <v>April</v>
      </c>
      <c r="J208" t="s">
        <v>39</v>
      </c>
      <c r="K208" t="str">
        <f>TEXT(A208,"yyyy")</f>
        <v>2024</v>
      </c>
      <c r="S208" s="1"/>
    </row>
    <row r="209" spans="1:19" x14ac:dyDescent="0.3">
      <c r="A209" s="1">
        <v>45386.561952440541</v>
      </c>
      <c r="B209" t="s">
        <v>7</v>
      </c>
      <c r="C209" t="s">
        <v>32</v>
      </c>
      <c r="D209" t="s">
        <v>2</v>
      </c>
      <c r="E209" t="s">
        <v>13</v>
      </c>
      <c r="F209">
        <v>5648</v>
      </c>
      <c r="G209" t="s">
        <v>30</v>
      </c>
      <c r="H209" t="s">
        <v>15</v>
      </c>
      <c r="I209" t="str">
        <f>TEXT(A209,"mmmm")</f>
        <v>April</v>
      </c>
      <c r="J209" t="s">
        <v>39</v>
      </c>
      <c r="K209" t="str">
        <f>TEXT(A209,"yyyy")</f>
        <v>2024</v>
      </c>
      <c r="S209" s="1"/>
    </row>
    <row r="210" spans="1:19" x14ac:dyDescent="0.3">
      <c r="A210" s="1">
        <v>45387.018773466829</v>
      </c>
      <c r="B210" t="s">
        <v>7</v>
      </c>
      <c r="C210" t="s">
        <v>8</v>
      </c>
      <c r="D210" t="s">
        <v>9</v>
      </c>
      <c r="E210" t="s">
        <v>26</v>
      </c>
      <c r="F210">
        <v>131576</v>
      </c>
      <c r="G210" t="s">
        <v>25</v>
      </c>
      <c r="H210" t="s">
        <v>29</v>
      </c>
      <c r="I210" t="str">
        <f>TEXT(A210,"mmmm")</f>
        <v>April</v>
      </c>
      <c r="J210" t="s">
        <v>39</v>
      </c>
      <c r="K210" t="str">
        <f>TEXT(A210,"yyyy")</f>
        <v>2024</v>
      </c>
      <c r="S210" s="1"/>
    </row>
    <row r="211" spans="1:19" x14ac:dyDescent="0.3">
      <c r="A211" s="1">
        <v>45387.475594493117</v>
      </c>
      <c r="B211" t="s">
        <v>33</v>
      </c>
      <c r="C211" t="s">
        <v>32</v>
      </c>
      <c r="D211" t="s">
        <v>2</v>
      </c>
      <c r="E211" t="s">
        <v>21</v>
      </c>
      <c r="F211">
        <v>34623</v>
      </c>
      <c r="G211" t="s">
        <v>25</v>
      </c>
      <c r="H211" t="s">
        <v>29</v>
      </c>
      <c r="I211" t="str">
        <f>TEXT(A211,"mmmm")</f>
        <v>April</v>
      </c>
      <c r="J211" t="s">
        <v>39</v>
      </c>
      <c r="K211" t="str">
        <f>TEXT(A211,"yyyy")</f>
        <v>2024</v>
      </c>
      <c r="S211" s="1"/>
    </row>
    <row r="212" spans="1:19" x14ac:dyDescent="0.3">
      <c r="A212" s="1">
        <v>45387.932415519397</v>
      </c>
      <c r="B212" t="s">
        <v>33</v>
      </c>
      <c r="C212" t="s">
        <v>8</v>
      </c>
      <c r="D212" t="s">
        <v>2</v>
      </c>
      <c r="E212" t="s">
        <v>38</v>
      </c>
      <c r="F212">
        <v>36634</v>
      </c>
      <c r="G212" t="s">
        <v>18</v>
      </c>
      <c r="H212" t="s">
        <v>5</v>
      </c>
      <c r="I212" t="str">
        <f>TEXT(A212,"mmmm")</f>
        <v>April</v>
      </c>
      <c r="J212" t="s">
        <v>39</v>
      </c>
      <c r="K212" t="str">
        <f>TEXT(A212,"yyyy")</f>
        <v>2024</v>
      </c>
      <c r="S212" s="1"/>
    </row>
    <row r="213" spans="1:19" x14ac:dyDescent="0.3">
      <c r="A213" s="1">
        <v>45388.38923654567</v>
      </c>
      <c r="B213" t="s">
        <v>20</v>
      </c>
      <c r="C213" t="s">
        <v>7</v>
      </c>
      <c r="D213" t="s">
        <v>9</v>
      </c>
      <c r="E213" t="s">
        <v>13</v>
      </c>
      <c r="F213">
        <v>115598</v>
      </c>
      <c r="G213" t="s">
        <v>22</v>
      </c>
      <c r="H213" t="s">
        <v>5</v>
      </c>
      <c r="I213" t="str">
        <f>TEXT(A213,"mmmm")</f>
        <v>April</v>
      </c>
      <c r="J213" t="s">
        <v>39</v>
      </c>
      <c r="K213" t="str">
        <f>TEXT(A213,"yyyy")</f>
        <v>2024</v>
      </c>
      <c r="S213" s="1"/>
    </row>
    <row r="214" spans="1:19" x14ac:dyDescent="0.3">
      <c r="A214" s="1">
        <v>45388.846057571958</v>
      </c>
      <c r="B214" t="s">
        <v>27</v>
      </c>
      <c r="C214" t="s">
        <v>7</v>
      </c>
      <c r="D214" t="s">
        <v>9</v>
      </c>
      <c r="E214" t="s">
        <v>3</v>
      </c>
      <c r="F214">
        <v>50334</v>
      </c>
      <c r="G214" t="s">
        <v>25</v>
      </c>
      <c r="H214" t="s">
        <v>5</v>
      </c>
      <c r="I214" t="str">
        <f>TEXT(A214,"mmmm")</f>
        <v>April</v>
      </c>
      <c r="J214" t="s">
        <v>39</v>
      </c>
      <c r="K214" t="str">
        <f>TEXT(A214,"yyyy")</f>
        <v>2024</v>
      </c>
      <c r="S214" s="1"/>
    </row>
    <row r="215" spans="1:19" x14ac:dyDescent="0.3">
      <c r="A215" s="1">
        <v>45389.302878598239</v>
      </c>
      <c r="B215" t="s">
        <v>0</v>
      </c>
      <c r="C215" t="s">
        <v>16</v>
      </c>
      <c r="D215" t="s">
        <v>9</v>
      </c>
      <c r="E215" t="s">
        <v>35</v>
      </c>
      <c r="F215">
        <v>69648</v>
      </c>
      <c r="G215" t="s">
        <v>28</v>
      </c>
      <c r="H215" t="s">
        <v>15</v>
      </c>
      <c r="I215" t="str">
        <f>TEXT(A215,"mmmm")</f>
        <v>April</v>
      </c>
      <c r="J215" t="s">
        <v>39</v>
      </c>
      <c r="K215" t="str">
        <f>TEXT(A215,"yyyy")</f>
        <v>2024</v>
      </c>
      <c r="S215" s="1"/>
    </row>
    <row r="216" spans="1:19" x14ac:dyDescent="0.3">
      <c r="A216" s="1">
        <v>45389.759699624527</v>
      </c>
      <c r="B216" t="s">
        <v>7</v>
      </c>
      <c r="C216" t="s">
        <v>32</v>
      </c>
      <c r="D216" t="s">
        <v>24</v>
      </c>
      <c r="E216" t="s">
        <v>10</v>
      </c>
      <c r="F216">
        <v>23054</v>
      </c>
      <c r="G216" t="s">
        <v>25</v>
      </c>
      <c r="H216" t="s">
        <v>29</v>
      </c>
      <c r="I216" t="str">
        <f>TEXT(A216,"mmmm")</f>
        <v>April</v>
      </c>
      <c r="J216" t="s">
        <v>39</v>
      </c>
      <c r="K216" t="str">
        <f>TEXT(A216,"yyyy")</f>
        <v>2024</v>
      </c>
      <c r="S216" s="1"/>
    </row>
    <row r="217" spans="1:19" x14ac:dyDescent="0.3">
      <c r="A217" s="1">
        <v>45390.216520650807</v>
      </c>
      <c r="B217" t="s">
        <v>37</v>
      </c>
      <c r="C217" t="s">
        <v>23</v>
      </c>
      <c r="D217" t="s">
        <v>24</v>
      </c>
      <c r="E217" t="s">
        <v>26</v>
      </c>
      <c r="F217">
        <v>71028</v>
      </c>
      <c r="G217" t="s">
        <v>28</v>
      </c>
      <c r="H217" t="s">
        <v>19</v>
      </c>
      <c r="I217" t="str">
        <f>TEXT(A217,"mmmm")</f>
        <v>April</v>
      </c>
      <c r="J217" t="s">
        <v>39</v>
      </c>
      <c r="K217" t="str">
        <f>TEXT(A217,"yyyy")</f>
        <v>2024</v>
      </c>
      <c r="S217" s="1"/>
    </row>
    <row r="218" spans="1:19" x14ac:dyDescent="0.3">
      <c r="A218" s="1">
        <v>45390.673341677088</v>
      </c>
      <c r="B218" t="s">
        <v>0</v>
      </c>
      <c r="C218" t="s">
        <v>16</v>
      </c>
      <c r="D218" t="s">
        <v>9</v>
      </c>
      <c r="E218" t="s">
        <v>35</v>
      </c>
      <c r="F218">
        <v>23207</v>
      </c>
      <c r="G218" t="s">
        <v>30</v>
      </c>
      <c r="H218" t="s">
        <v>36</v>
      </c>
      <c r="I218" t="str">
        <f>TEXT(A218,"mmmm")</f>
        <v>April</v>
      </c>
      <c r="J218" t="s">
        <v>39</v>
      </c>
      <c r="K218" t="str">
        <f>TEXT(A218,"yyyy")</f>
        <v>2024</v>
      </c>
      <c r="S218" s="1"/>
    </row>
    <row r="219" spans="1:19" x14ac:dyDescent="0.3">
      <c r="A219" s="1">
        <v>45391.130162703368</v>
      </c>
      <c r="B219" t="s">
        <v>33</v>
      </c>
      <c r="C219" t="s">
        <v>32</v>
      </c>
      <c r="D219" t="s">
        <v>9</v>
      </c>
      <c r="E219" t="s">
        <v>17</v>
      </c>
      <c r="F219">
        <v>82554</v>
      </c>
      <c r="G219" t="s">
        <v>30</v>
      </c>
      <c r="H219" t="s">
        <v>5</v>
      </c>
      <c r="I219" t="str">
        <f>TEXT(A219,"mmmm")</f>
        <v>April</v>
      </c>
      <c r="J219" t="s">
        <v>39</v>
      </c>
      <c r="K219" t="str">
        <f>TEXT(A219,"yyyy")</f>
        <v>2024</v>
      </c>
      <c r="S219" s="1"/>
    </row>
    <row r="220" spans="1:19" x14ac:dyDescent="0.3">
      <c r="A220" s="1">
        <v>45391.586983729663</v>
      </c>
      <c r="B220" t="s">
        <v>37</v>
      </c>
      <c r="C220" t="s">
        <v>16</v>
      </c>
      <c r="D220" t="s">
        <v>9</v>
      </c>
      <c r="E220" t="s">
        <v>34</v>
      </c>
      <c r="F220">
        <v>84276</v>
      </c>
      <c r="G220" t="s">
        <v>4</v>
      </c>
      <c r="H220" t="s">
        <v>5</v>
      </c>
      <c r="I220" t="str">
        <f>TEXT(A220,"mmmm")</f>
        <v>April</v>
      </c>
      <c r="J220" t="s">
        <v>39</v>
      </c>
      <c r="K220" t="str">
        <f>TEXT(A220,"yyyy")</f>
        <v>2024</v>
      </c>
      <c r="S220" s="1"/>
    </row>
    <row r="221" spans="1:19" x14ac:dyDescent="0.3">
      <c r="A221" s="1">
        <v>45392.043804755936</v>
      </c>
      <c r="B221" t="s">
        <v>37</v>
      </c>
      <c r="C221" t="s">
        <v>23</v>
      </c>
      <c r="D221" t="s">
        <v>24</v>
      </c>
      <c r="E221" t="s">
        <v>3</v>
      </c>
      <c r="F221">
        <v>53781</v>
      </c>
      <c r="G221" t="s">
        <v>4</v>
      </c>
      <c r="H221" t="s">
        <v>29</v>
      </c>
      <c r="I221" t="str">
        <f>TEXT(A221,"mmmm")</f>
        <v>April</v>
      </c>
      <c r="J221" t="s">
        <v>39</v>
      </c>
      <c r="K221" t="str">
        <f>TEXT(A221,"yyyy")</f>
        <v>2024</v>
      </c>
      <c r="S221" s="1"/>
    </row>
    <row r="222" spans="1:19" x14ac:dyDescent="0.3">
      <c r="A222" s="1">
        <v>45392.500625782217</v>
      </c>
      <c r="B222" t="s">
        <v>37</v>
      </c>
      <c r="C222" t="s">
        <v>12</v>
      </c>
      <c r="D222" t="s">
        <v>24</v>
      </c>
      <c r="E222" t="s">
        <v>34</v>
      </c>
      <c r="F222">
        <v>62035</v>
      </c>
      <c r="G222" t="s">
        <v>28</v>
      </c>
      <c r="H222" t="s">
        <v>29</v>
      </c>
      <c r="I222" t="str">
        <f>TEXT(A222,"mmmm")</f>
        <v>April</v>
      </c>
      <c r="J222" t="s">
        <v>39</v>
      </c>
      <c r="K222" t="str">
        <f>TEXT(A222,"yyyy")</f>
        <v>2024</v>
      </c>
      <c r="S222" s="1"/>
    </row>
    <row r="223" spans="1:19" x14ac:dyDescent="0.3">
      <c r="A223" s="1">
        <v>45392.957446808497</v>
      </c>
      <c r="B223" t="s">
        <v>20</v>
      </c>
      <c r="C223" t="s">
        <v>12</v>
      </c>
      <c r="D223" t="s">
        <v>2</v>
      </c>
      <c r="E223" t="s">
        <v>3</v>
      </c>
      <c r="F223">
        <v>9210</v>
      </c>
      <c r="G223" t="s">
        <v>22</v>
      </c>
      <c r="H223" t="s">
        <v>15</v>
      </c>
      <c r="I223" t="str">
        <f>TEXT(A223,"mmmm")</f>
        <v>April</v>
      </c>
      <c r="J223" t="s">
        <v>39</v>
      </c>
      <c r="K223" t="str">
        <f>TEXT(A223,"yyyy")</f>
        <v>2024</v>
      </c>
      <c r="S223" s="1"/>
    </row>
    <row r="224" spans="1:19" x14ac:dyDescent="0.3">
      <c r="A224" s="1">
        <v>45393.414267834793</v>
      </c>
      <c r="B224" t="s">
        <v>33</v>
      </c>
      <c r="C224" t="s">
        <v>12</v>
      </c>
      <c r="D224" t="s">
        <v>2</v>
      </c>
      <c r="E224" t="s">
        <v>21</v>
      </c>
      <c r="F224">
        <v>45363</v>
      </c>
      <c r="G224" t="s">
        <v>25</v>
      </c>
      <c r="H224" t="s">
        <v>15</v>
      </c>
      <c r="I224" t="str">
        <f>TEXT(A224,"mmmm")</f>
        <v>April</v>
      </c>
      <c r="J224" t="s">
        <v>39</v>
      </c>
      <c r="K224" t="str">
        <f>TEXT(A224,"yyyy")</f>
        <v>2024</v>
      </c>
      <c r="S224" s="1"/>
    </row>
    <row r="225" spans="1:19" x14ac:dyDescent="0.3">
      <c r="A225" s="1">
        <v>45393.871088861073</v>
      </c>
      <c r="B225" t="s">
        <v>37</v>
      </c>
      <c r="C225" t="s">
        <v>12</v>
      </c>
      <c r="D225" t="s">
        <v>9</v>
      </c>
      <c r="E225" t="s">
        <v>10</v>
      </c>
      <c r="F225">
        <v>79279</v>
      </c>
      <c r="G225" t="s">
        <v>14</v>
      </c>
      <c r="H225" t="s">
        <v>5</v>
      </c>
      <c r="I225" t="str">
        <f>TEXT(A225,"mmmm")</f>
        <v>April</v>
      </c>
      <c r="J225" t="s">
        <v>39</v>
      </c>
      <c r="K225" t="str">
        <f>TEXT(A225,"yyyy")</f>
        <v>2024</v>
      </c>
      <c r="S225" s="1"/>
    </row>
    <row r="226" spans="1:19" x14ac:dyDescent="0.3">
      <c r="A226" s="1">
        <v>45394.327909887354</v>
      </c>
      <c r="B226" t="s">
        <v>7</v>
      </c>
      <c r="C226" t="s">
        <v>1</v>
      </c>
      <c r="D226" t="s">
        <v>24</v>
      </c>
      <c r="E226" t="s">
        <v>35</v>
      </c>
      <c r="F226">
        <v>135393</v>
      </c>
      <c r="G226" t="s">
        <v>25</v>
      </c>
      <c r="H226" t="s">
        <v>29</v>
      </c>
      <c r="I226" t="str">
        <f>TEXT(A226,"mmmm")</f>
        <v>April</v>
      </c>
      <c r="J226" t="s">
        <v>39</v>
      </c>
      <c r="K226" t="str">
        <f>TEXT(A226,"yyyy")</f>
        <v>2024</v>
      </c>
      <c r="S226" s="1"/>
    </row>
    <row r="227" spans="1:19" x14ac:dyDescent="0.3">
      <c r="A227" s="1">
        <v>45394.784730913627</v>
      </c>
      <c r="B227" t="s">
        <v>11</v>
      </c>
      <c r="C227" t="s">
        <v>8</v>
      </c>
      <c r="D227" t="s">
        <v>24</v>
      </c>
      <c r="E227" t="s">
        <v>38</v>
      </c>
      <c r="F227">
        <v>82348</v>
      </c>
      <c r="G227" t="s">
        <v>4</v>
      </c>
      <c r="H227" t="s">
        <v>19</v>
      </c>
      <c r="I227" t="str">
        <f>TEXT(A227,"mmmm")</f>
        <v>April</v>
      </c>
      <c r="J227" t="s">
        <v>39</v>
      </c>
      <c r="K227" t="str">
        <f>TEXT(A227,"yyyy")</f>
        <v>2024</v>
      </c>
      <c r="S227" s="1"/>
    </row>
    <row r="228" spans="1:19" x14ac:dyDescent="0.3">
      <c r="A228" s="1">
        <v>45395.241551939922</v>
      </c>
      <c r="B228" t="s">
        <v>37</v>
      </c>
      <c r="C228" t="s">
        <v>1</v>
      </c>
      <c r="D228" t="s">
        <v>24</v>
      </c>
      <c r="E228" t="s">
        <v>3</v>
      </c>
      <c r="F228">
        <v>114816</v>
      </c>
      <c r="G228" t="s">
        <v>31</v>
      </c>
      <c r="H228" t="s">
        <v>36</v>
      </c>
      <c r="I228" t="str">
        <f>TEXT(A228,"mmmm")</f>
        <v>April</v>
      </c>
      <c r="J228" t="s">
        <v>39</v>
      </c>
      <c r="K228" t="str">
        <f>TEXT(A228,"yyyy")</f>
        <v>2024</v>
      </c>
      <c r="S228" s="1"/>
    </row>
    <row r="229" spans="1:19" x14ac:dyDescent="0.3">
      <c r="A229" s="1">
        <v>45395.698372966202</v>
      </c>
      <c r="B229" t="s">
        <v>20</v>
      </c>
      <c r="C229" t="s">
        <v>1</v>
      </c>
      <c r="D229" t="s">
        <v>9</v>
      </c>
      <c r="E229" t="s">
        <v>38</v>
      </c>
      <c r="F229">
        <v>124053</v>
      </c>
      <c r="G229" t="s">
        <v>14</v>
      </c>
      <c r="H229" t="s">
        <v>29</v>
      </c>
      <c r="I229" t="str">
        <f>TEXT(A229,"mmmm")</f>
        <v>April</v>
      </c>
      <c r="J229" t="s">
        <v>39</v>
      </c>
      <c r="K229" t="str">
        <f>TEXT(A229,"yyyy")</f>
        <v>2024</v>
      </c>
      <c r="S229" s="1"/>
    </row>
    <row r="230" spans="1:19" x14ac:dyDescent="0.3">
      <c r="A230" s="1">
        <v>45396.15519399249</v>
      </c>
      <c r="B230" t="s">
        <v>0</v>
      </c>
      <c r="C230" t="s">
        <v>1</v>
      </c>
      <c r="D230" t="s">
        <v>2</v>
      </c>
      <c r="E230" t="s">
        <v>10</v>
      </c>
      <c r="F230">
        <v>67262</v>
      </c>
      <c r="G230" t="s">
        <v>28</v>
      </c>
      <c r="H230" t="s">
        <v>29</v>
      </c>
      <c r="I230" t="str">
        <f>TEXT(A230,"mmmm")</f>
        <v>April</v>
      </c>
      <c r="J230" t="s">
        <v>39</v>
      </c>
      <c r="K230" t="str">
        <f>TEXT(A230,"yyyy")</f>
        <v>2024</v>
      </c>
      <c r="S230" s="1"/>
    </row>
    <row r="231" spans="1:19" x14ac:dyDescent="0.3">
      <c r="A231" s="1">
        <v>45396.612015018771</v>
      </c>
      <c r="B231" t="s">
        <v>33</v>
      </c>
      <c r="C231" t="s">
        <v>12</v>
      </c>
      <c r="D231" t="s">
        <v>9</v>
      </c>
      <c r="E231" t="s">
        <v>26</v>
      </c>
      <c r="F231">
        <v>135832</v>
      </c>
      <c r="G231" t="s">
        <v>14</v>
      </c>
      <c r="H231" t="s">
        <v>15</v>
      </c>
      <c r="I231" t="str">
        <f>TEXT(A231,"mmmm")</f>
        <v>April</v>
      </c>
      <c r="J231" t="s">
        <v>39</v>
      </c>
      <c r="K231" t="str">
        <f>TEXT(A231,"yyyy")</f>
        <v>2024</v>
      </c>
      <c r="S231" s="1"/>
    </row>
    <row r="232" spans="1:19" x14ac:dyDescent="0.3">
      <c r="A232" s="1">
        <v>45397.068836045037</v>
      </c>
      <c r="B232" t="s">
        <v>20</v>
      </c>
      <c r="C232" t="s">
        <v>23</v>
      </c>
      <c r="D232" t="s">
        <v>2</v>
      </c>
      <c r="E232" t="s">
        <v>17</v>
      </c>
      <c r="F232">
        <v>68411</v>
      </c>
      <c r="G232" t="s">
        <v>31</v>
      </c>
      <c r="H232" t="s">
        <v>36</v>
      </c>
      <c r="I232" t="str">
        <f>TEXT(A232,"mmmm")</f>
        <v>April</v>
      </c>
      <c r="J232" t="s">
        <v>39</v>
      </c>
      <c r="K232" t="str">
        <f>TEXT(A232,"yyyy")</f>
        <v>2024</v>
      </c>
      <c r="S232" s="1"/>
    </row>
    <row r="233" spans="1:19" x14ac:dyDescent="0.3">
      <c r="A233" s="1">
        <v>45397.525657071332</v>
      </c>
      <c r="B233" t="s">
        <v>37</v>
      </c>
      <c r="C233" t="s">
        <v>7</v>
      </c>
      <c r="D233" t="s">
        <v>2</v>
      </c>
      <c r="E233" t="s">
        <v>35</v>
      </c>
      <c r="F233">
        <v>24377</v>
      </c>
      <c r="G233" t="s">
        <v>25</v>
      </c>
      <c r="H233" t="s">
        <v>5</v>
      </c>
      <c r="I233" t="str">
        <f>TEXT(A233,"mmmm")</f>
        <v>April</v>
      </c>
      <c r="J233" t="s">
        <v>39</v>
      </c>
      <c r="K233" t="str">
        <f>TEXT(A233,"yyyy")</f>
        <v>2024</v>
      </c>
      <c r="S233" s="1"/>
    </row>
    <row r="234" spans="1:19" x14ac:dyDescent="0.3">
      <c r="A234" s="1">
        <v>45397.982478097612</v>
      </c>
      <c r="B234" t="s">
        <v>33</v>
      </c>
      <c r="C234" t="s">
        <v>7</v>
      </c>
      <c r="D234" t="s">
        <v>9</v>
      </c>
      <c r="E234" t="s">
        <v>10</v>
      </c>
      <c r="F234">
        <v>39211</v>
      </c>
      <c r="G234" t="s">
        <v>25</v>
      </c>
      <c r="H234" t="s">
        <v>29</v>
      </c>
      <c r="I234" t="str">
        <f>TEXT(A234,"mmmm")</f>
        <v>April</v>
      </c>
      <c r="J234" t="s">
        <v>39</v>
      </c>
      <c r="K234" t="str">
        <f>TEXT(A234,"yyyy")</f>
        <v>2024</v>
      </c>
      <c r="S234" s="1"/>
    </row>
    <row r="235" spans="1:19" x14ac:dyDescent="0.3">
      <c r="A235" s="1">
        <v>45398.4392991239</v>
      </c>
      <c r="B235" t="s">
        <v>11</v>
      </c>
      <c r="C235" t="s">
        <v>8</v>
      </c>
      <c r="D235" t="s">
        <v>2</v>
      </c>
      <c r="E235" t="s">
        <v>10</v>
      </c>
      <c r="F235">
        <v>4744</v>
      </c>
      <c r="G235" t="s">
        <v>22</v>
      </c>
      <c r="H235" t="s">
        <v>5</v>
      </c>
      <c r="I235" t="str">
        <f>TEXT(A235,"mmmm")</f>
        <v>April</v>
      </c>
      <c r="J235" t="s">
        <v>39</v>
      </c>
      <c r="K235" t="str">
        <f>TEXT(A235,"yyyy")</f>
        <v>2024</v>
      </c>
      <c r="S235" s="1"/>
    </row>
    <row r="236" spans="1:19" x14ac:dyDescent="0.3">
      <c r="A236" s="1">
        <v>45398.896120150188</v>
      </c>
      <c r="B236" t="s">
        <v>37</v>
      </c>
      <c r="C236" t="s">
        <v>12</v>
      </c>
      <c r="D236" t="s">
        <v>2</v>
      </c>
      <c r="E236" t="s">
        <v>21</v>
      </c>
      <c r="F236">
        <v>25995</v>
      </c>
      <c r="G236" t="s">
        <v>18</v>
      </c>
      <c r="H236" t="s">
        <v>29</v>
      </c>
      <c r="I236" t="str">
        <f>TEXT(A236,"mmmm")</f>
        <v>April</v>
      </c>
      <c r="J236" t="s">
        <v>39</v>
      </c>
      <c r="K236" t="str">
        <f>TEXT(A236,"yyyy")</f>
        <v>2024</v>
      </c>
      <c r="S236" s="1"/>
    </row>
    <row r="237" spans="1:19" x14ac:dyDescent="0.3">
      <c r="A237" s="1">
        <v>45399.352941176468</v>
      </c>
      <c r="B237" t="s">
        <v>20</v>
      </c>
      <c r="C237" t="s">
        <v>12</v>
      </c>
      <c r="D237" t="s">
        <v>24</v>
      </c>
      <c r="E237" t="s">
        <v>34</v>
      </c>
      <c r="F237">
        <v>149049</v>
      </c>
      <c r="G237" t="s">
        <v>14</v>
      </c>
      <c r="H237" t="s">
        <v>5</v>
      </c>
      <c r="I237" t="str">
        <f>TEXT(A237,"mmmm")</f>
        <v>April</v>
      </c>
      <c r="J237" t="s">
        <v>39</v>
      </c>
      <c r="K237" t="str">
        <f>TEXT(A237,"yyyy")</f>
        <v>2024</v>
      </c>
      <c r="S237" s="1"/>
    </row>
    <row r="238" spans="1:19" x14ac:dyDescent="0.3">
      <c r="A238" s="1">
        <v>45399.809762202742</v>
      </c>
      <c r="B238" t="s">
        <v>27</v>
      </c>
      <c r="C238" t="s">
        <v>12</v>
      </c>
      <c r="D238" t="s">
        <v>2</v>
      </c>
      <c r="E238" t="s">
        <v>17</v>
      </c>
      <c r="F238">
        <v>35542</v>
      </c>
      <c r="G238" t="s">
        <v>4</v>
      </c>
      <c r="H238" t="s">
        <v>36</v>
      </c>
      <c r="I238" t="str">
        <f>TEXT(A238,"mmmm")</f>
        <v>April</v>
      </c>
      <c r="J238" t="s">
        <v>39</v>
      </c>
      <c r="K238" t="str">
        <f>TEXT(A238,"yyyy")</f>
        <v>2024</v>
      </c>
      <c r="S238" s="1"/>
    </row>
    <row r="239" spans="1:19" x14ac:dyDescent="0.3">
      <c r="A239" s="1">
        <v>45400.266583229029</v>
      </c>
      <c r="B239" t="s">
        <v>7</v>
      </c>
      <c r="C239" t="s">
        <v>16</v>
      </c>
      <c r="D239" t="s">
        <v>9</v>
      </c>
      <c r="E239" t="s">
        <v>35</v>
      </c>
      <c r="F239">
        <v>11651</v>
      </c>
      <c r="G239" t="s">
        <v>31</v>
      </c>
      <c r="H239" t="s">
        <v>15</v>
      </c>
      <c r="I239" t="str">
        <f>TEXT(A239,"mmmm")</f>
        <v>April</v>
      </c>
      <c r="J239" t="s">
        <v>39</v>
      </c>
      <c r="K239" t="str">
        <f>TEXT(A239,"yyyy")</f>
        <v>2024</v>
      </c>
      <c r="S239" s="1"/>
    </row>
    <row r="240" spans="1:19" x14ac:dyDescent="0.3">
      <c r="A240" s="1">
        <v>45400.72340425531</v>
      </c>
      <c r="B240" t="s">
        <v>0</v>
      </c>
      <c r="C240" t="s">
        <v>32</v>
      </c>
      <c r="D240" t="s">
        <v>9</v>
      </c>
      <c r="E240" t="s">
        <v>26</v>
      </c>
      <c r="F240">
        <v>100239</v>
      </c>
      <c r="G240" t="s">
        <v>31</v>
      </c>
      <c r="H240" t="s">
        <v>36</v>
      </c>
      <c r="I240" t="str">
        <f>TEXT(A240,"mmmm")</f>
        <v>April</v>
      </c>
      <c r="J240" t="s">
        <v>39</v>
      </c>
      <c r="K240" t="str">
        <f>TEXT(A240,"yyyy")</f>
        <v>2024</v>
      </c>
      <c r="S240" s="1"/>
    </row>
    <row r="241" spans="1:19" x14ac:dyDescent="0.3">
      <c r="A241" s="1">
        <v>45401.180225281598</v>
      </c>
      <c r="B241" t="s">
        <v>20</v>
      </c>
      <c r="C241" t="s">
        <v>16</v>
      </c>
      <c r="D241" t="s">
        <v>2</v>
      </c>
      <c r="E241" t="s">
        <v>26</v>
      </c>
      <c r="F241">
        <v>79931</v>
      </c>
      <c r="G241" t="s">
        <v>31</v>
      </c>
      <c r="H241" t="s">
        <v>19</v>
      </c>
      <c r="I241" t="str">
        <f>TEXT(A241,"mmmm")</f>
        <v>April</v>
      </c>
      <c r="J241" t="s">
        <v>39</v>
      </c>
      <c r="K241" t="str">
        <f>TEXT(A241,"yyyy")</f>
        <v>2024</v>
      </c>
      <c r="S241" s="1"/>
    </row>
    <row r="242" spans="1:19" x14ac:dyDescent="0.3">
      <c r="A242" s="1">
        <v>45401.637046307878</v>
      </c>
      <c r="B242" t="s">
        <v>33</v>
      </c>
      <c r="C242" t="s">
        <v>32</v>
      </c>
      <c r="D242" t="s">
        <v>24</v>
      </c>
      <c r="E242" t="s">
        <v>13</v>
      </c>
      <c r="F242">
        <v>103112</v>
      </c>
      <c r="G242" t="s">
        <v>4</v>
      </c>
      <c r="H242" t="s">
        <v>15</v>
      </c>
      <c r="I242" t="str">
        <f>TEXT(A242,"mmmm")</f>
        <v>April</v>
      </c>
      <c r="J242" t="s">
        <v>39</v>
      </c>
      <c r="K242" t="str">
        <f>TEXT(A242,"yyyy")</f>
        <v>2024</v>
      </c>
      <c r="S242" s="1"/>
    </row>
    <row r="243" spans="1:19" x14ac:dyDescent="0.3">
      <c r="A243" s="1">
        <v>45402.093867334173</v>
      </c>
      <c r="B243" t="s">
        <v>37</v>
      </c>
      <c r="C243" t="s">
        <v>12</v>
      </c>
      <c r="D243" t="s">
        <v>24</v>
      </c>
      <c r="E243" t="s">
        <v>10</v>
      </c>
      <c r="F243">
        <v>17715</v>
      </c>
      <c r="G243" t="s">
        <v>18</v>
      </c>
      <c r="H243" t="s">
        <v>36</v>
      </c>
      <c r="I243" t="str">
        <f>TEXT(A243,"mmmm")</f>
        <v>April</v>
      </c>
      <c r="J243" t="s">
        <v>39</v>
      </c>
      <c r="K243" t="str">
        <f>TEXT(A243,"yyyy")</f>
        <v>2024</v>
      </c>
      <c r="S243" s="1"/>
    </row>
    <row r="244" spans="1:19" x14ac:dyDescent="0.3">
      <c r="A244" s="1">
        <v>45402.550688360439</v>
      </c>
      <c r="B244" t="s">
        <v>7</v>
      </c>
      <c r="C244" t="s">
        <v>12</v>
      </c>
      <c r="D244" t="s">
        <v>2</v>
      </c>
      <c r="E244" t="s">
        <v>3</v>
      </c>
      <c r="F244">
        <v>146448</v>
      </c>
      <c r="G244" t="s">
        <v>25</v>
      </c>
      <c r="H244" t="s">
        <v>19</v>
      </c>
      <c r="I244" t="str">
        <f>TEXT(A244,"mmmm")</f>
        <v>April</v>
      </c>
      <c r="J244" t="s">
        <v>39</v>
      </c>
      <c r="K244" t="str">
        <f>TEXT(A244,"yyyy")</f>
        <v>2024</v>
      </c>
      <c r="S244" s="1"/>
    </row>
    <row r="245" spans="1:19" x14ac:dyDescent="0.3">
      <c r="A245" s="1">
        <v>45403.007509386727</v>
      </c>
      <c r="B245" t="s">
        <v>37</v>
      </c>
      <c r="C245" t="s">
        <v>16</v>
      </c>
      <c r="D245" t="s">
        <v>2</v>
      </c>
      <c r="E245" t="s">
        <v>21</v>
      </c>
      <c r="F245">
        <v>62350</v>
      </c>
      <c r="G245" t="s">
        <v>22</v>
      </c>
      <c r="H245" t="s">
        <v>29</v>
      </c>
      <c r="I245" t="str">
        <f>TEXT(A245,"mmmm")</f>
        <v>April</v>
      </c>
      <c r="J245" t="s">
        <v>39</v>
      </c>
      <c r="K245" t="str">
        <f>TEXT(A245,"yyyy")</f>
        <v>2024</v>
      </c>
      <c r="S245" s="1"/>
    </row>
    <row r="246" spans="1:19" x14ac:dyDescent="0.3">
      <c r="A246" s="1">
        <v>45403.464330413008</v>
      </c>
      <c r="B246" t="s">
        <v>33</v>
      </c>
      <c r="C246" t="s">
        <v>16</v>
      </c>
      <c r="D246" t="s">
        <v>9</v>
      </c>
      <c r="E246" t="s">
        <v>17</v>
      </c>
      <c r="F246">
        <v>72425</v>
      </c>
      <c r="G246" t="s">
        <v>22</v>
      </c>
      <c r="H246" t="s">
        <v>29</v>
      </c>
      <c r="I246" t="str">
        <f>TEXT(A246,"mmmm")</f>
        <v>April</v>
      </c>
      <c r="J246" t="s">
        <v>39</v>
      </c>
      <c r="K246" t="str">
        <f>TEXT(A246,"yyyy")</f>
        <v>2024</v>
      </c>
      <c r="S246" s="1"/>
    </row>
    <row r="247" spans="1:19" x14ac:dyDescent="0.3">
      <c r="A247" s="1">
        <v>45403.921151439303</v>
      </c>
      <c r="B247" t="s">
        <v>37</v>
      </c>
      <c r="C247" t="s">
        <v>32</v>
      </c>
      <c r="D247" t="s">
        <v>2</v>
      </c>
      <c r="E247" t="s">
        <v>26</v>
      </c>
      <c r="F247">
        <v>87120</v>
      </c>
      <c r="G247" t="s">
        <v>4</v>
      </c>
      <c r="H247" t="s">
        <v>5</v>
      </c>
      <c r="I247" t="str">
        <f>TEXT(A247,"mmmm")</f>
        <v>April</v>
      </c>
      <c r="J247" t="s">
        <v>39</v>
      </c>
      <c r="K247" t="str">
        <f>TEXT(A247,"yyyy")</f>
        <v>2024</v>
      </c>
      <c r="S247" s="1"/>
    </row>
    <row r="248" spans="1:19" x14ac:dyDescent="0.3">
      <c r="A248" s="1">
        <v>45404.377972465583</v>
      </c>
      <c r="B248" t="s">
        <v>27</v>
      </c>
      <c r="C248" t="s">
        <v>7</v>
      </c>
      <c r="D248" t="s">
        <v>24</v>
      </c>
      <c r="E248" t="s">
        <v>35</v>
      </c>
      <c r="F248">
        <v>115889</v>
      </c>
      <c r="G248" t="s">
        <v>22</v>
      </c>
      <c r="H248" t="s">
        <v>15</v>
      </c>
      <c r="I248" t="str">
        <f>TEXT(A248,"mmmm")</f>
        <v>April</v>
      </c>
      <c r="J248" t="s">
        <v>39</v>
      </c>
      <c r="K248" t="str">
        <f>TEXT(A248,"yyyy")</f>
        <v>2024</v>
      </c>
      <c r="S248" s="1"/>
    </row>
    <row r="249" spans="1:19" x14ac:dyDescent="0.3">
      <c r="A249" s="1">
        <v>45404.834793491857</v>
      </c>
      <c r="B249" t="s">
        <v>7</v>
      </c>
      <c r="C249" t="s">
        <v>32</v>
      </c>
      <c r="D249" t="s">
        <v>2</v>
      </c>
      <c r="E249" t="s">
        <v>13</v>
      </c>
      <c r="F249">
        <v>142130</v>
      </c>
      <c r="G249" t="s">
        <v>31</v>
      </c>
      <c r="H249" t="s">
        <v>29</v>
      </c>
      <c r="I249" t="str">
        <f>TEXT(A249,"mmmm")</f>
        <v>April</v>
      </c>
      <c r="J249" t="s">
        <v>39</v>
      </c>
      <c r="K249" t="str">
        <f>TEXT(A249,"yyyy")</f>
        <v>2024</v>
      </c>
      <c r="S249" s="1"/>
    </row>
    <row r="250" spans="1:19" x14ac:dyDescent="0.3">
      <c r="A250" s="1">
        <v>45405.291614518137</v>
      </c>
      <c r="B250" t="s">
        <v>7</v>
      </c>
      <c r="C250" t="s">
        <v>16</v>
      </c>
      <c r="D250" t="s">
        <v>9</v>
      </c>
      <c r="E250" t="s">
        <v>35</v>
      </c>
      <c r="F250">
        <v>75637</v>
      </c>
      <c r="G250" t="s">
        <v>30</v>
      </c>
      <c r="H250" t="s">
        <v>15</v>
      </c>
      <c r="I250" t="str">
        <f>TEXT(A250,"mmmm")</f>
        <v>April</v>
      </c>
      <c r="J250" t="s">
        <v>39</v>
      </c>
      <c r="K250" t="str">
        <f>TEXT(A250,"yyyy")</f>
        <v>2024</v>
      </c>
      <c r="S250" s="1"/>
    </row>
    <row r="251" spans="1:19" x14ac:dyDescent="0.3">
      <c r="A251" s="1">
        <v>45405.748435544418</v>
      </c>
      <c r="B251" t="s">
        <v>33</v>
      </c>
      <c r="C251" t="s">
        <v>23</v>
      </c>
      <c r="D251" t="s">
        <v>9</v>
      </c>
      <c r="E251" t="s">
        <v>21</v>
      </c>
      <c r="F251">
        <v>71194</v>
      </c>
      <c r="G251" t="s">
        <v>18</v>
      </c>
      <c r="H251" t="s">
        <v>29</v>
      </c>
      <c r="I251" t="str">
        <f>TEXT(A251,"mmmm")</f>
        <v>April</v>
      </c>
      <c r="J251" t="s">
        <v>39</v>
      </c>
      <c r="K251" t="str">
        <f>TEXT(A251,"yyyy")</f>
        <v>2024</v>
      </c>
      <c r="S251" s="1"/>
    </row>
    <row r="252" spans="1:19" x14ac:dyDescent="0.3">
      <c r="A252" s="1">
        <v>45406.205256570713</v>
      </c>
      <c r="B252" t="s">
        <v>0</v>
      </c>
      <c r="C252" t="s">
        <v>16</v>
      </c>
      <c r="D252" t="s">
        <v>9</v>
      </c>
      <c r="E252" t="s">
        <v>3</v>
      </c>
      <c r="F252">
        <v>77917</v>
      </c>
      <c r="G252" t="s">
        <v>25</v>
      </c>
      <c r="H252" t="s">
        <v>5</v>
      </c>
      <c r="I252" t="str">
        <f>TEXT(A252,"mmmm")</f>
        <v>April</v>
      </c>
      <c r="J252" t="s">
        <v>39</v>
      </c>
      <c r="K252" t="str">
        <f>TEXT(A252,"yyyy")</f>
        <v>2024</v>
      </c>
      <c r="S252" s="1"/>
    </row>
    <row r="253" spans="1:19" x14ac:dyDescent="0.3">
      <c r="A253" s="1">
        <v>45406.662077596993</v>
      </c>
      <c r="B253" t="s">
        <v>27</v>
      </c>
      <c r="C253" t="s">
        <v>23</v>
      </c>
      <c r="D253" t="s">
        <v>9</v>
      </c>
      <c r="E253" t="s">
        <v>13</v>
      </c>
      <c r="F253">
        <v>65200</v>
      </c>
      <c r="G253" t="s">
        <v>30</v>
      </c>
      <c r="H253" t="s">
        <v>36</v>
      </c>
      <c r="I253" t="str">
        <f>TEXT(A253,"mmmm")</f>
        <v>April</v>
      </c>
      <c r="J253" t="s">
        <v>39</v>
      </c>
      <c r="K253" t="str">
        <f>TEXT(A253,"yyyy")</f>
        <v>2024</v>
      </c>
      <c r="S253" s="1"/>
    </row>
    <row r="254" spans="1:19" x14ac:dyDescent="0.3">
      <c r="A254" s="1">
        <v>45407.118898623266</v>
      </c>
      <c r="B254" t="s">
        <v>20</v>
      </c>
      <c r="C254" t="s">
        <v>8</v>
      </c>
      <c r="D254" t="s">
        <v>9</v>
      </c>
      <c r="E254" t="s">
        <v>13</v>
      </c>
      <c r="F254">
        <v>106848</v>
      </c>
      <c r="G254" t="s">
        <v>18</v>
      </c>
      <c r="H254" t="s">
        <v>5</v>
      </c>
      <c r="I254" t="str">
        <f>TEXT(A254,"mmmm")</f>
        <v>April</v>
      </c>
      <c r="J254" t="s">
        <v>39</v>
      </c>
      <c r="K254" t="str">
        <f>TEXT(A254,"yyyy")</f>
        <v>2024</v>
      </c>
      <c r="S254" s="1"/>
    </row>
    <row r="255" spans="1:19" x14ac:dyDescent="0.3">
      <c r="A255" s="1">
        <v>45407.575719649562</v>
      </c>
      <c r="B255" t="s">
        <v>37</v>
      </c>
      <c r="C255" t="s">
        <v>16</v>
      </c>
      <c r="D255" t="s">
        <v>2</v>
      </c>
      <c r="E255" t="s">
        <v>34</v>
      </c>
      <c r="F255">
        <v>107022</v>
      </c>
      <c r="G255" t="s">
        <v>28</v>
      </c>
      <c r="H255" t="s">
        <v>19</v>
      </c>
      <c r="I255" t="str">
        <f>TEXT(A255,"mmmm")</f>
        <v>April</v>
      </c>
      <c r="J255" t="s">
        <v>39</v>
      </c>
      <c r="K255" t="str">
        <f>TEXT(A255,"yyyy")</f>
        <v>2024</v>
      </c>
      <c r="S255" s="1"/>
    </row>
    <row r="256" spans="1:19" x14ac:dyDescent="0.3">
      <c r="A256" s="1">
        <v>45408.032540675827</v>
      </c>
      <c r="B256" t="s">
        <v>11</v>
      </c>
      <c r="C256" t="s">
        <v>8</v>
      </c>
      <c r="D256" t="s">
        <v>2</v>
      </c>
      <c r="E256" t="s">
        <v>17</v>
      </c>
      <c r="F256">
        <v>149226</v>
      </c>
      <c r="G256" t="s">
        <v>14</v>
      </c>
      <c r="H256" t="s">
        <v>29</v>
      </c>
      <c r="I256" t="str">
        <f>TEXT(A256,"mmmm")</f>
        <v>April</v>
      </c>
      <c r="J256" t="s">
        <v>39</v>
      </c>
      <c r="K256" t="str">
        <f>TEXT(A256,"yyyy")</f>
        <v>2024</v>
      </c>
      <c r="S256" s="1"/>
    </row>
    <row r="257" spans="1:19" x14ac:dyDescent="0.3">
      <c r="A257" s="1">
        <v>45408.489361702123</v>
      </c>
      <c r="B257" t="s">
        <v>37</v>
      </c>
      <c r="C257" t="s">
        <v>7</v>
      </c>
      <c r="D257" t="s">
        <v>2</v>
      </c>
      <c r="E257" t="s">
        <v>13</v>
      </c>
      <c r="F257">
        <v>61058</v>
      </c>
      <c r="G257" t="s">
        <v>4</v>
      </c>
      <c r="H257" t="s">
        <v>19</v>
      </c>
      <c r="I257" t="str">
        <f>TEXT(A257,"mmmm")</f>
        <v>April</v>
      </c>
      <c r="J257" t="s">
        <v>39</v>
      </c>
      <c r="K257" t="str">
        <f>TEXT(A257,"yyyy")</f>
        <v>2024</v>
      </c>
      <c r="S257" s="1"/>
    </row>
    <row r="258" spans="1:19" x14ac:dyDescent="0.3">
      <c r="A258" s="1">
        <v>45408.946182728403</v>
      </c>
      <c r="B258" t="s">
        <v>37</v>
      </c>
      <c r="C258" t="s">
        <v>32</v>
      </c>
      <c r="D258" t="s">
        <v>2</v>
      </c>
      <c r="E258" t="s">
        <v>34</v>
      </c>
      <c r="F258">
        <v>63068</v>
      </c>
      <c r="G258" t="s">
        <v>31</v>
      </c>
      <c r="H258" t="s">
        <v>19</v>
      </c>
      <c r="I258" t="str">
        <f>TEXT(A258,"mmmm")</f>
        <v>April</v>
      </c>
      <c r="J258" t="s">
        <v>39</v>
      </c>
      <c r="K258" t="str">
        <f>TEXT(A258,"yyyy")</f>
        <v>2024</v>
      </c>
      <c r="S258" s="1"/>
    </row>
    <row r="259" spans="1:19" x14ac:dyDescent="0.3">
      <c r="A259" s="1">
        <v>45409.403003754691</v>
      </c>
      <c r="B259" t="s">
        <v>20</v>
      </c>
      <c r="C259" t="s">
        <v>23</v>
      </c>
      <c r="D259" t="s">
        <v>9</v>
      </c>
      <c r="E259" t="s">
        <v>34</v>
      </c>
      <c r="F259">
        <v>100932</v>
      </c>
      <c r="G259" t="s">
        <v>22</v>
      </c>
      <c r="H259" t="s">
        <v>15</v>
      </c>
      <c r="I259" t="str">
        <f>TEXT(A259,"mmmm")</f>
        <v>April</v>
      </c>
      <c r="J259" t="s">
        <v>39</v>
      </c>
      <c r="K259" t="str">
        <f>TEXT(A259,"yyyy")</f>
        <v>2024</v>
      </c>
      <c r="S259" s="1"/>
    </row>
    <row r="260" spans="1:19" x14ac:dyDescent="0.3">
      <c r="A260" s="1">
        <v>45409.859824780971</v>
      </c>
      <c r="B260" t="s">
        <v>37</v>
      </c>
      <c r="C260" t="s">
        <v>32</v>
      </c>
      <c r="D260" t="s">
        <v>24</v>
      </c>
      <c r="E260" t="s">
        <v>21</v>
      </c>
      <c r="F260">
        <v>138103</v>
      </c>
      <c r="G260" t="s">
        <v>28</v>
      </c>
      <c r="H260" t="s">
        <v>29</v>
      </c>
      <c r="I260" t="str">
        <f>TEXT(A260,"mmmm")</f>
        <v>April</v>
      </c>
      <c r="J260" t="s">
        <v>39</v>
      </c>
      <c r="K260" t="str">
        <f>TEXT(A260,"yyyy")</f>
        <v>2024</v>
      </c>
      <c r="S260" s="1"/>
    </row>
    <row r="261" spans="1:19" x14ac:dyDescent="0.3">
      <c r="A261" s="1">
        <v>45410.316645807259</v>
      </c>
      <c r="B261" t="s">
        <v>27</v>
      </c>
      <c r="C261" t="s">
        <v>8</v>
      </c>
      <c r="D261" t="s">
        <v>2</v>
      </c>
      <c r="E261" t="s">
        <v>38</v>
      </c>
      <c r="F261">
        <v>23785</v>
      </c>
      <c r="G261" t="s">
        <v>22</v>
      </c>
      <c r="H261" t="s">
        <v>19</v>
      </c>
      <c r="I261" t="str">
        <f>TEXT(A261,"mmmm")</f>
        <v>April</v>
      </c>
      <c r="J261" t="s">
        <v>39</v>
      </c>
      <c r="K261" t="str">
        <f>TEXT(A261,"yyyy")</f>
        <v>2024</v>
      </c>
      <c r="S261" s="1"/>
    </row>
    <row r="262" spans="1:19" x14ac:dyDescent="0.3">
      <c r="A262" s="1">
        <v>45410.77346683354</v>
      </c>
      <c r="B262" t="s">
        <v>27</v>
      </c>
      <c r="C262" t="s">
        <v>23</v>
      </c>
      <c r="D262" t="s">
        <v>24</v>
      </c>
      <c r="E262" t="s">
        <v>35</v>
      </c>
      <c r="F262">
        <v>95475</v>
      </c>
      <c r="G262" t="s">
        <v>30</v>
      </c>
      <c r="H262" t="s">
        <v>36</v>
      </c>
      <c r="I262" t="str">
        <f>TEXT(A262,"mmmm")</f>
        <v>April</v>
      </c>
      <c r="J262" t="s">
        <v>39</v>
      </c>
      <c r="K262" t="str">
        <f>TEXT(A262,"yyyy")</f>
        <v>2024</v>
      </c>
      <c r="S262" s="1"/>
    </row>
    <row r="263" spans="1:19" x14ac:dyDescent="0.3">
      <c r="A263" s="1">
        <v>45411.230287859813</v>
      </c>
      <c r="B263" t="s">
        <v>7</v>
      </c>
      <c r="C263" t="s">
        <v>32</v>
      </c>
      <c r="D263" t="s">
        <v>2</v>
      </c>
      <c r="E263" t="s">
        <v>3</v>
      </c>
      <c r="F263">
        <v>3282</v>
      </c>
      <c r="G263" t="s">
        <v>25</v>
      </c>
      <c r="H263" t="s">
        <v>19</v>
      </c>
      <c r="I263" t="str">
        <f>TEXT(A263,"mmmm")</f>
        <v>April</v>
      </c>
      <c r="J263" t="s">
        <v>39</v>
      </c>
      <c r="K263" t="str">
        <f>TEXT(A263,"yyyy")</f>
        <v>2024</v>
      </c>
      <c r="S263" s="1"/>
    </row>
    <row r="264" spans="1:19" x14ac:dyDescent="0.3">
      <c r="A264" s="1">
        <v>45411.687108886101</v>
      </c>
      <c r="B264" t="s">
        <v>33</v>
      </c>
      <c r="C264" t="s">
        <v>16</v>
      </c>
      <c r="D264" t="s">
        <v>2</v>
      </c>
      <c r="E264" t="s">
        <v>35</v>
      </c>
      <c r="F264">
        <v>68534</v>
      </c>
      <c r="G264" t="s">
        <v>25</v>
      </c>
      <c r="H264" t="s">
        <v>36</v>
      </c>
      <c r="I264" t="str">
        <f>TEXT(A264,"mmmm")</f>
        <v>April</v>
      </c>
      <c r="J264" t="s">
        <v>39</v>
      </c>
      <c r="K264" t="str">
        <f>TEXT(A264,"yyyy")</f>
        <v>2024</v>
      </c>
      <c r="S264" s="1"/>
    </row>
    <row r="265" spans="1:19" x14ac:dyDescent="0.3">
      <c r="A265" s="1">
        <v>45412.143929912381</v>
      </c>
      <c r="B265" t="s">
        <v>0</v>
      </c>
      <c r="C265" t="s">
        <v>12</v>
      </c>
      <c r="D265" t="s">
        <v>24</v>
      </c>
      <c r="E265" t="s">
        <v>13</v>
      </c>
      <c r="F265">
        <v>75964</v>
      </c>
      <c r="G265" t="s">
        <v>25</v>
      </c>
      <c r="H265" t="s">
        <v>15</v>
      </c>
      <c r="I265" t="str">
        <f>TEXT(A265,"mmmm")</f>
        <v>April</v>
      </c>
      <c r="J265" t="s">
        <v>39</v>
      </c>
      <c r="K265" t="str">
        <f>TEXT(A265,"yyyy")</f>
        <v>2024</v>
      </c>
      <c r="S265" s="1"/>
    </row>
    <row r="266" spans="1:19" x14ac:dyDescent="0.3">
      <c r="A266" s="1">
        <v>45412.600750938669</v>
      </c>
      <c r="B266" t="s">
        <v>11</v>
      </c>
      <c r="C266" t="s">
        <v>8</v>
      </c>
      <c r="D266" t="s">
        <v>9</v>
      </c>
      <c r="E266" t="s">
        <v>3</v>
      </c>
      <c r="F266">
        <v>120006</v>
      </c>
      <c r="G266" t="s">
        <v>31</v>
      </c>
      <c r="H266" t="s">
        <v>19</v>
      </c>
      <c r="I266" t="str">
        <f>TEXT(A266,"mmmm")</f>
        <v>April</v>
      </c>
      <c r="J266" t="s">
        <v>39</v>
      </c>
      <c r="K266" t="str">
        <f>TEXT(A266,"yyyy")</f>
        <v>2024</v>
      </c>
      <c r="S266" s="1"/>
    </row>
    <row r="267" spans="1:19" x14ac:dyDescent="0.3">
      <c r="A267" s="1">
        <v>45413.057571964957</v>
      </c>
      <c r="B267" t="s">
        <v>37</v>
      </c>
      <c r="C267" t="s">
        <v>32</v>
      </c>
      <c r="D267" t="s">
        <v>2</v>
      </c>
      <c r="E267" t="s">
        <v>26</v>
      </c>
      <c r="F267">
        <v>51583</v>
      </c>
      <c r="G267" t="s">
        <v>22</v>
      </c>
      <c r="H267" t="s">
        <v>5</v>
      </c>
      <c r="I267" t="str">
        <f>TEXT(A267,"mmmm")</f>
        <v>May</v>
      </c>
      <c r="J267" t="s">
        <v>39</v>
      </c>
      <c r="K267" t="str">
        <f>TEXT(A267,"yyyy")</f>
        <v>2024</v>
      </c>
      <c r="S267" s="1"/>
    </row>
    <row r="268" spans="1:19" x14ac:dyDescent="0.3">
      <c r="A268" s="1">
        <v>45413.514392991237</v>
      </c>
      <c r="B268" t="s">
        <v>37</v>
      </c>
      <c r="C268" t="s">
        <v>8</v>
      </c>
      <c r="D268" t="s">
        <v>2</v>
      </c>
      <c r="E268" t="s">
        <v>38</v>
      </c>
      <c r="F268">
        <v>39392</v>
      </c>
      <c r="G268" t="s">
        <v>28</v>
      </c>
      <c r="H268" t="s">
        <v>15</v>
      </c>
      <c r="I268" t="str">
        <f>TEXT(A268,"mmmm")</f>
        <v>May</v>
      </c>
      <c r="J268" t="s">
        <v>39</v>
      </c>
      <c r="K268" t="str">
        <f>TEXT(A268,"yyyy")</f>
        <v>2024</v>
      </c>
      <c r="S268" s="1"/>
    </row>
    <row r="269" spans="1:19" x14ac:dyDescent="0.3">
      <c r="A269" s="1">
        <v>45413.971214017511</v>
      </c>
      <c r="B269" t="s">
        <v>20</v>
      </c>
      <c r="C269" t="s">
        <v>1</v>
      </c>
      <c r="D269" t="s">
        <v>2</v>
      </c>
      <c r="E269" t="s">
        <v>26</v>
      </c>
      <c r="F269">
        <v>8461</v>
      </c>
      <c r="G269" t="s">
        <v>25</v>
      </c>
      <c r="H269" t="s">
        <v>36</v>
      </c>
      <c r="I269" t="str">
        <f>TEXT(A269,"mmmm")</f>
        <v>May</v>
      </c>
      <c r="J269" t="s">
        <v>39</v>
      </c>
      <c r="K269" t="str">
        <f>TEXT(A269,"yyyy")</f>
        <v>2024</v>
      </c>
      <c r="S269" s="1"/>
    </row>
    <row r="270" spans="1:19" x14ac:dyDescent="0.3">
      <c r="A270" s="1">
        <v>45414.428035043798</v>
      </c>
      <c r="B270" t="s">
        <v>33</v>
      </c>
      <c r="C270" t="s">
        <v>8</v>
      </c>
      <c r="D270" t="s">
        <v>24</v>
      </c>
      <c r="E270" t="s">
        <v>26</v>
      </c>
      <c r="F270">
        <v>101123</v>
      </c>
      <c r="G270" t="s">
        <v>28</v>
      </c>
      <c r="H270" t="s">
        <v>15</v>
      </c>
      <c r="I270" t="str">
        <f>TEXT(A270,"mmmm")</f>
        <v>May</v>
      </c>
      <c r="J270" t="s">
        <v>39</v>
      </c>
      <c r="K270" t="str">
        <f>TEXT(A270,"yyyy")</f>
        <v>2024</v>
      </c>
      <c r="S270" s="1"/>
    </row>
    <row r="271" spans="1:19" x14ac:dyDescent="0.3">
      <c r="A271" s="1">
        <v>45414.884856070079</v>
      </c>
      <c r="B271" t="s">
        <v>27</v>
      </c>
      <c r="C271" t="s">
        <v>23</v>
      </c>
      <c r="D271" t="s">
        <v>9</v>
      </c>
      <c r="E271" t="s">
        <v>17</v>
      </c>
      <c r="F271">
        <v>11516</v>
      </c>
      <c r="G271" t="s">
        <v>22</v>
      </c>
      <c r="H271" t="s">
        <v>19</v>
      </c>
      <c r="I271" t="str">
        <f>TEXT(A271,"mmmm")</f>
        <v>May</v>
      </c>
      <c r="J271" t="s">
        <v>39</v>
      </c>
      <c r="K271" t="str">
        <f>TEXT(A271,"yyyy")</f>
        <v>2024</v>
      </c>
      <c r="S271" s="1"/>
    </row>
    <row r="272" spans="1:19" x14ac:dyDescent="0.3">
      <c r="A272" s="1">
        <v>45415.341677096367</v>
      </c>
      <c r="B272" t="s">
        <v>11</v>
      </c>
      <c r="C272" t="s">
        <v>1</v>
      </c>
      <c r="D272" t="s">
        <v>24</v>
      </c>
      <c r="E272" t="s">
        <v>35</v>
      </c>
      <c r="F272">
        <v>149586</v>
      </c>
      <c r="G272" t="s">
        <v>31</v>
      </c>
      <c r="H272" t="s">
        <v>29</v>
      </c>
      <c r="I272" t="str">
        <f>TEXT(A272,"mmmm")</f>
        <v>May</v>
      </c>
      <c r="J272" t="s">
        <v>39</v>
      </c>
      <c r="K272" t="str">
        <f>TEXT(A272,"yyyy")</f>
        <v>2024</v>
      </c>
      <c r="S272" s="1"/>
    </row>
    <row r="273" spans="1:19" x14ac:dyDescent="0.3">
      <c r="A273" s="1">
        <v>45415.798498122647</v>
      </c>
      <c r="B273" t="s">
        <v>7</v>
      </c>
      <c r="C273" t="s">
        <v>23</v>
      </c>
      <c r="D273" t="s">
        <v>24</v>
      </c>
      <c r="E273" t="s">
        <v>21</v>
      </c>
      <c r="F273">
        <v>122251</v>
      </c>
      <c r="G273" t="s">
        <v>30</v>
      </c>
      <c r="H273" t="s">
        <v>29</v>
      </c>
      <c r="I273" t="str">
        <f>TEXT(A273,"mmmm")</f>
        <v>May</v>
      </c>
      <c r="J273" t="s">
        <v>39</v>
      </c>
      <c r="K273" t="str">
        <f>TEXT(A273,"yyyy")</f>
        <v>2024</v>
      </c>
      <c r="S273" s="1"/>
    </row>
    <row r="274" spans="1:19" x14ac:dyDescent="0.3">
      <c r="A274" s="1">
        <v>45416.255319148942</v>
      </c>
      <c r="B274" t="s">
        <v>27</v>
      </c>
      <c r="C274" t="s">
        <v>12</v>
      </c>
      <c r="D274" t="s">
        <v>9</v>
      </c>
      <c r="E274" t="s">
        <v>26</v>
      </c>
      <c r="F274">
        <v>63493</v>
      </c>
      <c r="G274" t="s">
        <v>31</v>
      </c>
      <c r="H274" t="s">
        <v>36</v>
      </c>
      <c r="I274" t="str">
        <f>TEXT(A274,"mmmm")</f>
        <v>May</v>
      </c>
      <c r="J274" t="s">
        <v>39</v>
      </c>
      <c r="K274" t="str">
        <f>TEXT(A274,"yyyy")</f>
        <v>2024</v>
      </c>
      <c r="S274" s="1"/>
    </row>
    <row r="275" spans="1:19" x14ac:dyDescent="0.3">
      <c r="A275" s="1">
        <v>45416.712140175208</v>
      </c>
      <c r="B275" t="s">
        <v>33</v>
      </c>
      <c r="C275" t="s">
        <v>1</v>
      </c>
      <c r="D275" t="s">
        <v>24</v>
      </c>
      <c r="E275" t="s">
        <v>13</v>
      </c>
      <c r="F275">
        <v>37027</v>
      </c>
      <c r="G275" t="s">
        <v>28</v>
      </c>
      <c r="H275" t="s">
        <v>36</v>
      </c>
      <c r="I275" t="str">
        <f>TEXT(A275,"mmmm")</f>
        <v>May</v>
      </c>
      <c r="J275" t="s">
        <v>39</v>
      </c>
      <c r="K275" t="str">
        <f>TEXT(A275,"yyyy")</f>
        <v>2024</v>
      </c>
      <c r="S275" s="1"/>
    </row>
    <row r="276" spans="1:19" x14ac:dyDescent="0.3">
      <c r="A276" s="1">
        <v>45417.168961201503</v>
      </c>
      <c r="B276" t="s">
        <v>0</v>
      </c>
      <c r="C276" t="s">
        <v>16</v>
      </c>
      <c r="D276" t="s">
        <v>9</v>
      </c>
      <c r="E276" t="s">
        <v>38</v>
      </c>
      <c r="F276">
        <v>94547</v>
      </c>
      <c r="G276" t="s">
        <v>31</v>
      </c>
      <c r="H276" t="s">
        <v>29</v>
      </c>
      <c r="I276" t="str">
        <f>TEXT(A276,"mmmm")</f>
        <v>May</v>
      </c>
      <c r="J276" t="s">
        <v>39</v>
      </c>
      <c r="K276" t="str">
        <f>TEXT(A276,"yyyy")</f>
        <v>2024</v>
      </c>
      <c r="S276" s="1"/>
    </row>
    <row r="277" spans="1:19" x14ac:dyDescent="0.3">
      <c r="A277" s="1">
        <v>45417.625782227777</v>
      </c>
      <c r="B277" t="s">
        <v>7</v>
      </c>
      <c r="C277" t="s">
        <v>8</v>
      </c>
      <c r="D277" t="s">
        <v>2</v>
      </c>
      <c r="E277" t="s">
        <v>10</v>
      </c>
      <c r="F277">
        <v>101127</v>
      </c>
      <c r="G277" t="s">
        <v>31</v>
      </c>
      <c r="H277" t="s">
        <v>36</v>
      </c>
      <c r="I277" t="str">
        <f>TEXT(A277,"mmmm")</f>
        <v>May</v>
      </c>
      <c r="J277" t="s">
        <v>39</v>
      </c>
      <c r="K277" t="str">
        <f>TEXT(A277,"yyyy")</f>
        <v>2024</v>
      </c>
      <c r="S277" s="1"/>
    </row>
    <row r="278" spans="1:19" x14ac:dyDescent="0.3">
      <c r="A278" s="1">
        <v>45418.082603254057</v>
      </c>
      <c r="B278" t="s">
        <v>0</v>
      </c>
      <c r="C278" t="s">
        <v>32</v>
      </c>
      <c r="D278" t="s">
        <v>9</v>
      </c>
      <c r="E278" t="s">
        <v>26</v>
      </c>
      <c r="F278">
        <v>149930</v>
      </c>
      <c r="G278" t="s">
        <v>30</v>
      </c>
      <c r="H278" t="s">
        <v>15</v>
      </c>
      <c r="I278" t="str">
        <f>TEXT(A278,"mmmm")</f>
        <v>May</v>
      </c>
      <c r="J278" t="s">
        <v>39</v>
      </c>
      <c r="K278" t="str">
        <f>TEXT(A278,"yyyy")</f>
        <v>2024</v>
      </c>
      <c r="S278" s="1"/>
    </row>
    <row r="279" spans="1:19" x14ac:dyDescent="0.3">
      <c r="A279" s="1">
        <v>45418.539424280338</v>
      </c>
      <c r="B279" t="s">
        <v>20</v>
      </c>
      <c r="C279" t="s">
        <v>7</v>
      </c>
      <c r="D279" t="s">
        <v>2</v>
      </c>
      <c r="E279" t="s">
        <v>38</v>
      </c>
      <c r="F279">
        <v>80003</v>
      </c>
      <c r="G279" t="s">
        <v>22</v>
      </c>
      <c r="H279" t="s">
        <v>5</v>
      </c>
      <c r="I279" t="str">
        <f>TEXT(A279,"mmmm")</f>
        <v>May</v>
      </c>
      <c r="J279" t="s">
        <v>39</v>
      </c>
      <c r="K279" t="str">
        <f>TEXT(A279,"yyyy")</f>
        <v>2024</v>
      </c>
      <c r="S279" s="1"/>
    </row>
    <row r="280" spans="1:19" x14ac:dyDescent="0.3">
      <c r="A280" s="1">
        <v>45418.996245306633</v>
      </c>
      <c r="B280" t="s">
        <v>20</v>
      </c>
      <c r="C280" t="s">
        <v>8</v>
      </c>
      <c r="D280" t="s">
        <v>24</v>
      </c>
      <c r="E280" t="s">
        <v>3</v>
      </c>
      <c r="F280">
        <v>40758</v>
      </c>
      <c r="G280" t="s">
        <v>22</v>
      </c>
      <c r="H280" t="s">
        <v>5</v>
      </c>
      <c r="I280" t="str">
        <f>TEXT(A280,"mmmm")</f>
        <v>May</v>
      </c>
      <c r="J280" t="s">
        <v>39</v>
      </c>
      <c r="K280" t="str">
        <f>TEXT(A280,"yyyy")</f>
        <v>2024</v>
      </c>
      <c r="S280" s="1"/>
    </row>
    <row r="281" spans="1:19" x14ac:dyDescent="0.3">
      <c r="A281" s="1">
        <v>45419.453066332913</v>
      </c>
      <c r="B281" t="s">
        <v>37</v>
      </c>
      <c r="C281" t="s">
        <v>8</v>
      </c>
      <c r="D281" t="s">
        <v>24</v>
      </c>
      <c r="E281" t="s">
        <v>35</v>
      </c>
      <c r="F281">
        <v>55312</v>
      </c>
      <c r="G281" t="s">
        <v>4</v>
      </c>
      <c r="H281" t="s">
        <v>15</v>
      </c>
      <c r="I281" t="str">
        <f>TEXT(A281,"mmmm")</f>
        <v>May</v>
      </c>
      <c r="J281" t="s">
        <v>39</v>
      </c>
      <c r="K281" t="str">
        <f>TEXT(A281,"yyyy")</f>
        <v>2024</v>
      </c>
      <c r="S281" s="1"/>
    </row>
    <row r="282" spans="1:19" x14ac:dyDescent="0.3">
      <c r="A282" s="1">
        <v>45419.909887359187</v>
      </c>
      <c r="B282" t="s">
        <v>0</v>
      </c>
      <c r="C282" t="s">
        <v>12</v>
      </c>
      <c r="D282" t="s">
        <v>2</v>
      </c>
      <c r="E282" t="s">
        <v>34</v>
      </c>
      <c r="F282">
        <v>69670</v>
      </c>
      <c r="G282" t="s">
        <v>31</v>
      </c>
      <c r="H282" t="s">
        <v>5</v>
      </c>
      <c r="I282" t="str">
        <f>TEXT(A282,"mmmm")</f>
        <v>May</v>
      </c>
      <c r="J282" t="s">
        <v>39</v>
      </c>
      <c r="K282" t="str">
        <f>TEXT(A282,"yyyy")</f>
        <v>2024</v>
      </c>
      <c r="S282" s="1"/>
    </row>
    <row r="283" spans="1:19" x14ac:dyDescent="0.3">
      <c r="A283" s="1">
        <v>45420.366708385467</v>
      </c>
      <c r="B283" t="s">
        <v>33</v>
      </c>
      <c r="C283" t="s">
        <v>16</v>
      </c>
      <c r="D283" t="s">
        <v>24</v>
      </c>
      <c r="E283" t="s">
        <v>17</v>
      </c>
      <c r="F283">
        <v>83279</v>
      </c>
      <c r="G283" t="s">
        <v>22</v>
      </c>
      <c r="H283" t="s">
        <v>19</v>
      </c>
      <c r="I283" t="str">
        <f>TEXT(A283,"mmmm")</f>
        <v>May</v>
      </c>
      <c r="J283" t="s">
        <v>39</v>
      </c>
      <c r="K283" t="str">
        <f>TEXT(A283,"yyyy")</f>
        <v>2024</v>
      </c>
      <c r="S283" s="1"/>
    </row>
    <row r="284" spans="1:19" x14ac:dyDescent="0.3">
      <c r="A284" s="1">
        <v>45420.823529411762</v>
      </c>
      <c r="B284" t="s">
        <v>11</v>
      </c>
      <c r="C284" t="s">
        <v>7</v>
      </c>
      <c r="D284" t="s">
        <v>9</v>
      </c>
      <c r="E284" t="s">
        <v>38</v>
      </c>
      <c r="F284">
        <v>16434</v>
      </c>
      <c r="G284" t="s">
        <v>22</v>
      </c>
      <c r="H284" t="s">
        <v>15</v>
      </c>
      <c r="I284" t="str">
        <f>TEXT(A284,"mmmm")</f>
        <v>May</v>
      </c>
      <c r="J284" t="s">
        <v>39</v>
      </c>
      <c r="K284" t="str">
        <f>TEXT(A284,"yyyy")</f>
        <v>2024</v>
      </c>
      <c r="S284" s="1"/>
    </row>
    <row r="285" spans="1:19" x14ac:dyDescent="0.3">
      <c r="A285" s="1">
        <v>45421.280350438043</v>
      </c>
      <c r="B285" t="s">
        <v>7</v>
      </c>
      <c r="C285" t="s">
        <v>1</v>
      </c>
      <c r="D285" t="s">
        <v>2</v>
      </c>
      <c r="E285" t="s">
        <v>13</v>
      </c>
      <c r="F285">
        <v>76769</v>
      </c>
      <c r="G285" t="s">
        <v>18</v>
      </c>
      <c r="H285" t="s">
        <v>36</v>
      </c>
      <c r="I285" t="str">
        <f>TEXT(A285,"mmmm")</f>
        <v>May</v>
      </c>
      <c r="J285" t="s">
        <v>39</v>
      </c>
      <c r="K285" t="str">
        <f>TEXT(A285,"yyyy")</f>
        <v>2024</v>
      </c>
      <c r="S285" s="1"/>
    </row>
    <row r="286" spans="1:19" x14ac:dyDescent="0.3">
      <c r="A286" s="1">
        <v>45421.73717146433</v>
      </c>
      <c r="B286" t="s">
        <v>27</v>
      </c>
      <c r="C286" t="s">
        <v>1</v>
      </c>
      <c r="D286" t="s">
        <v>24</v>
      </c>
      <c r="E286" t="s">
        <v>13</v>
      </c>
      <c r="F286">
        <v>67677</v>
      </c>
      <c r="G286" t="s">
        <v>25</v>
      </c>
      <c r="H286" t="s">
        <v>15</v>
      </c>
      <c r="I286" t="str">
        <f>TEXT(A286,"mmmm")</f>
        <v>May</v>
      </c>
      <c r="J286" t="s">
        <v>39</v>
      </c>
      <c r="K286" t="str">
        <f>TEXT(A286,"yyyy")</f>
        <v>2024</v>
      </c>
      <c r="S286" s="1"/>
    </row>
    <row r="287" spans="1:19" x14ac:dyDescent="0.3">
      <c r="A287" s="1">
        <v>45422.193992490596</v>
      </c>
      <c r="B287" t="s">
        <v>33</v>
      </c>
      <c r="C287" t="s">
        <v>1</v>
      </c>
      <c r="D287" t="s">
        <v>2</v>
      </c>
      <c r="E287" t="s">
        <v>38</v>
      </c>
      <c r="F287">
        <v>84555</v>
      </c>
      <c r="G287" t="s">
        <v>4</v>
      </c>
      <c r="H287" t="s">
        <v>29</v>
      </c>
      <c r="I287" t="str">
        <f>TEXT(A287,"mmmm")</f>
        <v>May</v>
      </c>
      <c r="J287" t="s">
        <v>39</v>
      </c>
      <c r="K287" t="str">
        <f>TEXT(A287,"yyyy")</f>
        <v>2024</v>
      </c>
      <c r="S287" s="1"/>
    </row>
    <row r="288" spans="1:19" x14ac:dyDescent="0.3">
      <c r="A288" s="1">
        <v>45422.650813516877</v>
      </c>
      <c r="B288" t="s">
        <v>33</v>
      </c>
      <c r="C288" t="s">
        <v>23</v>
      </c>
      <c r="D288" t="s">
        <v>9</v>
      </c>
      <c r="E288" t="s">
        <v>13</v>
      </c>
      <c r="F288">
        <v>129379</v>
      </c>
      <c r="G288" t="s">
        <v>14</v>
      </c>
      <c r="H288" t="s">
        <v>36</v>
      </c>
      <c r="I288" t="str">
        <f>TEXT(A288,"mmmm")</f>
        <v>May</v>
      </c>
      <c r="J288" t="s">
        <v>39</v>
      </c>
      <c r="K288" t="str">
        <f>TEXT(A288,"yyyy")</f>
        <v>2024</v>
      </c>
      <c r="S288" s="1"/>
    </row>
    <row r="289" spans="1:19" x14ac:dyDescent="0.3">
      <c r="A289" s="1">
        <v>45423.107634543172</v>
      </c>
      <c r="B289" t="s">
        <v>20</v>
      </c>
      <c r="C289" t="s">
        <v>23</v>
      </c>
      <c r="D289" t="s">
        <v>9</v>
      </c>
      <c r="E289" t="s">
        <v>35</v>
      </c>
      <c r="F289">
        <v>102665</v>
      </c>
      <c r="G289" t="s">
        <v>4</v>
      </c>
      <c r="H289" t="s">
        <v>29</v>
      </c>
      <c r="I289" t="str">
        <f>TEXT(A289,"mmmm")</f>
        <v>May</v>
      </c>
      <c r="J289" t="s">
        <v>39</v>
      </c>
      <c r="K289" t="str">
        <f>TEXT(A289,"yyyy")</f>
        <v>2024</v>
      </c>
      <c r="S289" s="1"/>
    </row>
    <row r="290" spans="1:19" x14ac:dyDescent="0.3">
      <c r="A290" s="1">
        <v>45423.564455569453</v>
      </c>
      <c r="B290" t="s">
        <v>0</v>
      </c>
      <c r="C290" t="s">
        <v>32</v>
      </c>
      <c r="D290" t="s">
        <v>24</v>
      </c>
      <c r="E290" t="s">
        <v>13</v>
      </c>
      <c r="F290">
        <v>69803</v>
      </c>
      <c r="G290" t="s">
        <v>4</v>
      </c>
      <c r="H290" t="s">
        <v>36</v>
      </c>
      <c r="I290" t="str">
        <f>TEXT(A290,"mmmm")</f>
        <v>May</v>
      </c>
      <c r="J290" t="s">
        <v>39</v>
      </c>
      <c r="K290" t="str">
        <f>TEXT(A290,"yyyy")</f>
        <v>2024</v>
      </c>
      <c r="S290" s="1"/>
    </row>
    <row r="291" spans="1:19" x14ac:dyDescent="0.3">
      <c r="A291" s="1">
        <v>45424.02127659574</v>
      </c>
      <c r="B291" t="s">
        <v>37</v>
      </c>
      <c r="C291" t="s">
        <v>7</v>
      </c>
      <c r="D291" t="s">
        <v>9</v>
      </c>
      <c r="E291" t="s">
        <v>34</v>
      </c>
      <c r="F291">
        <v>92703</v>
      </c>
      <c r="G291" t="s">
        <v>14</v>
      </c>
      <c r="H291" t="s">
        <v>5</v>
      </c>
      <c r="I291" t="str">
        <f>TEXT(A291,"mmmm")</f>
        <v>May</v>
      </c>
      <c r="J291" t="s">
        <v>39</v>
      </c>
      <c r="K291" t="str">
        <f>TEXT(A291,"yyyy")</f>
        <v>2024</v>
      </c>
      <c r="S291" s="1"/>
    </row>
    <row r="292" spans="1:19" x14ac:dyDescent="0.3">
      <c r="A292" s="1">
        <v>45424.478097622028</v>
      </c>
      <c r="B292" t="s">
        <v>37</v>
      </c>
      <c r="C292" t="s">
        <v>1</v>
      </c>
      <c r="D292" t="s">
        <v>2</v>
      </c>
      <c r="E292" t="s">
        <v>13</v>
      </c>
      <c r="F292">
        <v>22312</v>
      </c>
      <c r="G292" t="s">
        <v>18</v>
      </c>
      <c r="H292" t="s">
        <v>15</v>
      </c>
      <c r="I292" t="str">
        <f>TEXT(A292,"mmmm")</f>
        <v>May</v>
      </c>
      <c r="J292" t="s">
        <v>39</v>
      </c>
      <c r="K292" t="str">
        <f>TEXT(A292,"yyyy")</f>
        <v>2024</v>
      </c>
      <c r="S292" s="1"/>
    </row>
    <row r="293" spans="1:19" x14ac:dyDescent="0.3">
      <c r="A293" s="1">
        <v>45424.934918648309</v>
      </c>
      <c r="B293" t="s">
        <v>7</v>
      </c>
      <c r="C293" t="s">
        <v>23</v>
      </c>
      <c r="D293" t="s">
        <v>9</v>
      </c>
      <c r="E293" t="s">
        <v>34</v>
      </c>
      <c r="F293">
        <v>118961</v>
      </c>
      <c r="G293" t="s">
        <v>31</v>
      </c>
      <c r="H293" t="s">
        <v>19</v>
      </c>
      <c r="I293" t="str">
        <f>TEXT(A293,"mmmm")</f>
        <v>May</v>
      </c>
      <c r="J293" t="s">
        <v>39</v>
      </c>
      <c r="K293" t="str">
        <f>TEXT(A293,"yyyy")</f>
        <v>2024</v>
      </c>
      <c r="S293" s="1"/>
    </row>
    <row r="294" spans="1:19" x14ac:dyDescent="0.3">
      <c r="A294" s="1">
        <v>45425.391739674582</v>
      </c>
      <c r="B294" t="s">
        <v>20</v>
      </c>
      <c r="C294" t="s">
        <v>32</v>
      </c>
      <c r="D294" t="s">
        <v>2</v>
      </c>
      <c r="E294" t="s">
        <v>26</v>
      </c>
      <c r="F294">
        <v>41379</v>
      </c>
      <c r="G294" t="s">
        <v>30</v>
      </c>
      <c r="H294" t="s">
        <v>36</v>
      </c>
      <c r="I294" t="str">
        <f>TEXT(A294,"mmmm")</f>
        <v>May</v>
      </c>
      <c r="J294" t="s">
        <v>39</v>
      </c>
      <c r="K294" t="str">
        <f>TEXT(A294,"yyyy")</f>
        <v>2024</v>
      </c>
      <c r="S294" s="1"/>
    </row>
    <row r="295" spans="1:19" x14ac:dyDescent="0.3">
      <c r="A295" s="1">
        <v>45425.84856070087</v>
      </c>
      <c r="B295" t="s">
        <v>33</v>
      </c>
      <c r="C295" t="s">
        <v>16</v>
      </c>
      <c r="D295" t="s">
        <v>2</v>
      </c>
      <c r="E295" t="s">
        <v>21</v>
      </c>
      <c r="F295">
        <v>18297</v>
      </c>
      <c r="G295" t="s">
        <v>22</v>
      </c>
      <c r="H295" t="s">
        <v>36</v>
      </c>
      <c r="I295" t="str">
        <f>TEXT(A295,"mmmm")</f>
        <v>May</v>
      </c>
      <c r="J295" t="s">
        <v>39</v>
      </c>
      <c r="K295" t="str">
        <f>TEXT(A295,"yyyy")</f>
        <v>2024</v>
      </c>
      <c r="S295" s="1"/>
    </row>
    <row r="296" spans="1:19" x14ac:dyDescent="0.3">
      <c r="A296" s="1">
        <v>45426.30538172715</v>
      </c>
      <c r="B296" t="s">
        <v>11</v>
      </c>
      <c r="C296" t="s">
        <v>32</v>
      </c>
      <c r="D296" t="s">
        <v>9</v>
      </c>
      <c r="E296" t="s">
        <v>35</v>
      </c>
      <c r="F296">
        <v>3011</v>
      </c>
      <c r="G296" t="s">
        <v>25</v>
      </c>
      <c r="H296" t="s">
        <v>29</v>
      </c>
      <c r="I296" t="str">
        <f>TEXT(A296,"mmmm")</f>
        <v>May</v>
      </c>
      <c r="J296" t="s">
        <v>39</v>
      </c>
      <c r="K296" t="str">
        <f>TEXT(A296,"yyyy")</f>
        <v>2024</v>
      </c>
      <c r="S296" s="1"/>
    </row>
    <row r="297" spans="1:19" x14ac:dyDescent="0.3">
      <c r="A297" s="1">
        <v>45426.762202753438</v>
      </c>
      <c r="B297" t="s">
        <v>20</v>
      </c>
      <c r="C297" t="s">
        <v>23</v>
      </c>
      <c r="D297" t="s">
        <v>24</v>
      </c>
      <c r="E297" t="s">
        <v>21</v>
      </c>
      <c r="F297">
        <v>121234</v>
      </c>
      <c r="G297" t="s">
        <v>28</v>
      </c>
      <c r="H297" t="s">
        <v>5</v>
      </c>
      <c r="I297" t="str">
        <f>TEXT(A297,"mmmm")</f>
        <v>May</v>
      </c>
      <c r="J297" t="s">
        <v>39</v>
      </c>
      <c r="K297" t="str">
        <f>TEXT(A297,"yyyy")</f>
        <v>2024</v>
      </c>
      <c r="S297" s="1"/>
    </row>
    <row r="298" spans="1:19" x14ac:dyDescent="0.3">
      <c r="A298" s="1">
        <v>45427.219023779733</v>
      </c>
      <c r="B298" t="s">
        <v>7</v>
      </c>
      <c r="C298" t="s">
        <v>12</v>
      </c>
      <c r="D298" t="s">
        <v>9</v>
      </c>
      <c r="E298" t="s">
        <v>26</v>
      </c>
      <c r="F298">
        <v>45014</v>
      </c>
      <c r="G298" t="s">
        <v>31</v>
      </c>
      <c r="H298" t="s">
        <v>29</v>
      </c>
      <c r="I298" t="str">
        <f>TEXT(A298,"mmmm")</f>
        <v>May</v>
      </c>
      <c r="J298" t="s">
        <v>39</v>
      </c>
      <c r="K298" t="str">
        <f>TEXT(A298,"yyyy")</f>
        <v>2024</v>
      </c>
      <c r="S298" s="1"/>
    </row>
    <row r="299" spans="1:19" x14ac:dyDescent="0.3">
      <c r="A299" s="1">
        <v>45427.675844806014</v>
      </c>
      <c r="B299" t="s">
        <v>7</v>
      </c>
      <c r="C299" t="s">
        <v>12</v>
      </c>
      <c r="D299" t="s">
        <v>2</v>
      </c>
      <c r="E299" t="s">
        <v>35</v>
      </c>
      <c r="F299">
        <v>143810</v>
      </c>
      <c r="G299" t="s">
        <v>14</v>
      </c>
      <c r="H299" t="s">
        <v>29</v>
      </c>
      <c r="I299" t="str">
        <f>TEXT(A299,"mmmm")</f>
        <v>May</v>
      </c>
      <c r="J299" t="s">
        <v>39</v>
      </c>
      <c r="K299" t="str">
        <f>TEXT(A299,"yyyy")</f>
        <v>2024</v>
      </c>
      <c r="S299" s="1"/>
    </row>
    <row r="300" spans="1:19" x14ac:dyDescent="0.3">
      <c r="A300" s="1">
        <v>45428.13266583228</v>
      </c>
      <c r="B300" t="s">
        <v>20</v>
      </c>
      <c r="C300" t="s">
        <v>1</v>
      </c>
      <c r="D300" t="s">
        <v>2</v>
      </c>
      <c r="E300" t="s">
        <v>38</v>
      </c>
      <c r="F300">
        <v>95333</v>
      </c>
      <c r="G300" t="s">
        <v>30</v>
      </c>
      <c r="H300" t="s">
        <v>5</v>
      </c>
      <c r="I300" t="str">
        <f>TEXT(A300,"mmmm")</f>
        <v>May</v>
      </c>
      <c r="J300" t="s">
        <v>39</v>
      </c>
      <c r="K300" t="str">
        <f>TEXT(A300,"yyyy")</f>
        <v>2024</v>
      </c>
      <c r="S300" s="1"/>
    </row>
    <row r="301" spans="1:19" x14ac:dyDescent="0.3">
      <c r="A301" s="1">
        <v>45428.589486858567</v>
      </c>
      <c r="B301" t="s">
        <v>7</v>
      </c>
      <c r="C301" t="s">
        <v>12</v>
      </c>
      <c r="D301" t="s">
        <v>9</v>
      </c>
      <c r="E301" t="s">
        <v>38</v>
      </c>
      <c r="F301">
        <v>12120</v>
      </c>
      <c r="G301" t="s">
        <v>31</v>
      </c>
      <c r="H301" t="s">
        <v>19</v>
      </c>
      <c r="I301" t="str">
        <f>TEXT(A301,"mmmm")</f>
        <v>May</v>
      </c>
      <c r="J301" t="s">
        <v>39</v>
      </c>
      <c r="K301" t="str">
        <f>TEXT(A301,"yyyy")</f>
        <v>2024</v>
      </c>
      <c r="S301" s="1"/>
    </row>
    <row r="302" spans="1:19" x14ac:dyDescent="0.3">
      <c r="A302" s="1">
        <v>45429.046307884848</v>
      </c>
      <c r="B302" t="s">
        <v>20</v>
      </c>
      <c r="C302" t="s">
        <v>1</v>
      </c>
      <c r="D302" t="s">
        <v>24</v>
      </c>
      <c r="E302" t="s">
        <v>34</v>
      </c>
      <c r="F302">
        <v>140839</v>
      </c>
      <c r="G302" t="s">
        <v>14</v>
      </c>
      <c r="H302" t="s">
        <v>29</v>
      </c>
      <c r="I302" t="str">
        <f>TEXT(A302,"mmmm")</f>
        <v>May</v>
      </c>
      <c r="J302" t="s">
        <v>39</v>
      </c>
      <c r="K302" t="str">
        <f>TEXT(A302,"yyyy")</f>
        <v>2024</v>
      </c>
      <c r="S302" s="1"/>
    </row>
    <row r="303" spans="1:19" x14ac:dyDescent="0.3">
      <c r="A303" s="1">
        <v>45429.503128911143</v>
      </c>
      <c r="B303" t="s">
        <v>27</v>
      </c>
      <c r="C303" t="s">
        <v>1</v>
      </c>
      <c r="D303" t="s">
        <v>24</v>
      </c>
      <c r="E303" t="s">
        <v>26</v>
      </c>
      <c r="F303">
        <v>23852</v>
      </c>
      <c r="G303" t="s">
        <v>22</v>
      </c>
      <c r="H303" t="s">
        <v>29</v>
      </c>
      <c r="I303" t="str">
        <f>TEXT(A303,"mmmm")</f>
        <v>May</v>
      </c>
      <c r="J303" t="s">
        <v>39</v>
      </c>
      <c r="K303" t="str">
        <f>TEXT(A303,"yyyy")</f>
        <v>2024</v>
      </c>
      <c r="S303" s="1"/>
    </row>
    <row r="304" spans="1:19" x14ac:dyDescent="0.3">
      <c r="A304" s="1">
        <v>45429.959949937424</v>
      </c>
      <c r="B304" t="s">
        <v>20</v>
      </c>
      <c r="C304" t="s">
        <v>23</v>
      </c>
      <c r="D304" t="s">
        <v>2</v>
      </c>
      <c r="E304" t="s">
        <v>34</v>
      </c>
      <c r="F304">
        <v>80239</v>
      </c>
      <c r="G304" t="s">
        <v>18</v>
      </c>
      <c r="H304" t="s">
        <v>36</v>
      </c>
      <c r="I304" t="str">
        <f>TEXT(A304,"mmmm")</f>
        <v>May</v>
      </c>
      <c r="J304" t="s">
        <v>39</v>
      </c>
      <c r="K304" t="str">
        <f>TEXT(A304,"yyyy")</f>
        <v>2024</v>
      </c>
      <c r="S304" s="1"/>
    </row>
    <row r="305" spans="1:19" x14ac:dyDescent="0.3">
      <c r="A305" s="1">
        <v>45430.416770963697</v>
      </c>
      <c r="B305" t="s">
        <v>0</v>
      </c>
      <c r="C305" t="s">
        <v>12</v>
      </c>
      <c r="D305" t="s">
        <v>2</v>
      </c>
      <c r="E305" t="s">
        <v>17</v>
      </c>
      <c r="F305">
        <v>133001</v>
      </c>
      <c r="G305" t="s">
        <v>31</v>
      </c>
      <c r="H305" t="s">
        <v>5</v>
      </c>
      <c r="I305" t="str">
        <f>TEXT(A305,"mmmm")</f>
        <v>May</v>
      </c>
      <c r="J305" t="s">
        <v>39</v>
      </c>
      <c r="K305" t="str">
        <f>TEXT(A305,"yyyy")</f>
        <v>2024</v>
      </c>
      <c r="S305" s="1"/>
    </row>
    <row r="306" spans="1:19" x14ac:dyDescent="0.3">
      <c r="A306" s="1">
        <v>45430.873591989977</v>
      </c>
      <c r="B306" t="s">
        <v>20</v>
      </c>
      <c r="C306" t="s">
        <v>1</v>
      </c>
      <c r="D306" t="s">
        <v>24</v>
      </c>
      <c r="E306" t="s">
        <v>13</v>
      </c>
      <c r="F306">
        <v>92575</v>
      </c>
      <c r="G306" t="s">
        <v>14</v>
      </c>
      <c r="H306" t="s">
        <v>15</v>
      </c>
      <c r="I306" t="str">
        <f>TEXT(A306,"mmmm")</f>
        <v>May</v>
      </c>
      <c r="J306" t="s">
        <v>39</v>
      </c>
      <c r="K306" t="str">
        <f>TEXT(A306,"yyyy")</f>
        <v>2024</v>
      </c>
      <c r="S306" s="1"/>
    </row>
    <row r="307" spans="1:19" x14ac:dyDescent="0.3">
      <c r="A307" s="1">
        <v>45431.330413016272</v>
      </c>
      <c r="B307" t="s">
        <v>7</v>
      </c>
      <c r="C307" t="s">
        <v>7</v>
      </c>
      <c r="D307" t="s">
        <v>9</v>
      </c>
      <c r="E307" t="s">
        <v>10</v>
      </c>
      <c r="F307">
        <v>96040</v>
      </c>
      <c r="G307" t="s">
        <v>22</v>
      </c>
      <c r="H307" t="s">
        <v>19</v>
      </c>
      <c r="I307" t="str">
        <f>TEXT(A307,"mmmm")</f>
        <v>May</v>
      </c>
      <c r="J307" t="s">
        <v>39</v>
      </c>
      <c r="K307" t="str">
        <f>TEXT(A307,"yyyy")</f>
        <v>2024</v>
      </c>
      <c r="S307" s="1"/>
    </row>
    <row r="308" spans="1:19" x14ac:dyDescent="0.3">
      <c r="A308" s="1">
        <v>45431.787234042553</v>
      </c>
      <c r="B308" t="s">
        <v>0</v>
      </c>
      <c r="C308" t="s">
        <v>16</v>
      </c>
      <c r="D308" t="s">
        <v>2</v>
      </c>
      <c r="E308" t="s">
        <v>17</v>
      </c>
      <c r="F308">
        <v>149510</v>
      </c>
      <c r="G308" t="s">
        <v>22</v>
      </c>
      <c r="H308" t="s">
        <v>19</v>
      </c>
      <c r="I308" t="str">
        <f>TEXT(A308,"mmmm")</f>
        <v>May</v>
      </c>
      <c r="J308" t="s">
        <v>39</v>
      </c>
      <c r="K308" t="str">
        <f>TEXT(A308,"yyyy")</f>
        <v>2024</v>
      </c>
      <c r="S308" s="1"/>
    </row>
    <row r="309" spans="1:19" x14ac:dyDescent="0.3">
      <c r="A309" s="1">
        <v>45432.244055068833</v>
      </c>
      <c r="B309" t="s">
        <v>7</v>
      </c>
      <c r="C309" t="s">
        <v>32</v>
      </c>
      <c r="D309" t="s">
        <v>2</v>
      </c>
      <c r="E309" t="s">
        <v>13</v>
      </c>
      <c r="F309">
        <v>6744</v>
      </c>
      <c r="G309" t="s">
        <v>18</v>
      </c>
      <c r="H309" t="s">
        <v>5</v>
      </c>
      <c r="I309" t="str">
        <f>TEXT(A309,"mmmm")</f>
        <v>May</v>
      </c>
      <c r="J309" t="s">
        <v>39</v>
      </c>
      <c r="K309" t="str">
        <f>TEXT(A309,"yyyy")</f>
        <v>2024</v>
      </c>
      <c r="S309" s="1"/>
    </row>
    <row r="310" spans="1:19" x14ac:dyDescent="0.3">
      <c r="A310" s="1">
        <v>45432.700876095107</v>
      </c>
      <c r="B310" t="s">
        <v>37</v>
      </c>
      <c r="C310" t="s">
        <v>32</v>
      </c>
      <c r="D310" t="s">
        <v>24</v>
      </c>
      <c r="E310" t="s">
        <v>35</v>
      </c>
      <c r="F310">
        <v>139141</v>
      </c>
      <c r="G310" t="s">
        <v>4</v>
      </c>
      <c r="H310" t="s">
        <v>36</v>
      </c>
      <c r="I310" t="str">
        <f>TEXT(A310,"mmmm")</f>
        <v>May</v>
      </c>
      <c r="J310" t="s">
        <v>39</v>
      </c>
      <c r="K310" t="str">
        <f>TEXT(A310,"yyyy")</f>
        <v>2024</v>
      </c>
      <c r="S310" s="1"/>
    </row>
    <row r="311" spans="1:19" x14ac:dyDescent="0.3">
      <c r="A311" s="1">
        <v>45433.157697121402</v>
      </c>
      <c r="B311" t="s">
        <v>37</v>
      </c>
      <c r="C311" t="s">
        <v>23</v>
      </c>
      <c r="D311" t="s">
        <v>9</v>
      </c>
      <c r="E311" t="s">
        <v>34</v>
      </c>
      <c r="F311">
        <v>43359</v>
      </c>
      <c r="G311" t="s">
        <v>31</v>
      </c>
      <c r="H311" t="s">
        <v>36</v>
      </c>
      <c r="I311" t="str">
        <f>TEXT(A311,"mmmm")</f>
        <v>May</v>
      </c>
      <c r="J311" t="s">
        <v>39</v>
      </c>
      <c r="K311" t="str">
        <f>TEXT(A311,"yyyy")</f>
        <v>2024</v>
      </c>
      <c r="S311" s="1"/>
    </row>
    <row r="312" spans="1:19" x14ac:dyDescent="0.3">
      <c r="A312" s="1">
        <v>45433.614518147668</v>
      </c>
      <c r="B312" t="s">
        <v>0</v>
      </c>
      <c r="C312" t="s">
        <v>12</v>
      </c>
      <c r="D312" t="s">
        <v>24</v>
      </c>
      <c r="E312" t="s">
        <v>35</v>
      </c>
      <c r="F312">
        <v>99746</v>
      </c>
      <c r="G312" t="s">
        <v>31</v>
      </c>
      <c r="H312" t="s">
        <v>5</v>
      </c>
      <c r="I312" t="str">
        <f>TEXT(A312,"mmmm")</f>
        <v>May</v>
      </c>
      <c r="J312" t="s">
        <v>39</v>
      </c>
      <c r="K312" t="str">
        <f>TEXT(A312,"yyyy")</f>
        <v>2024</v>
      </c>
      <c r="S312" s="1"/>
    </row>
    <row r="313" spans="1:19" x14ac:dyDescent="0.3">
      <c r="A313" s="1">
        <v>45434.071339173963</v>
      </c>
      <c r="B313" t="s">
        <v>27</v>
      </c>
      <c r="C313" t="s">
        <v>12</v>
      </c>
      <c r="D313" t="s">
        <v>9</v>
      </c>
      <c r="E313" t="s">
        <v>35</v>
      </c>
      <c r="F313">
        <v>121906</v>
      </c>
      <c r="G313" t="s">
        <v>4</v>
      </c>
      <c r="H313" t="s">
        <v>36</v>
      </c>
      <c r="I313" t="str">
        <f>TEXT(A313,"mmmm")</f>
        <v>May</v>
      </c>
      <c r="J313" t="s">
        <v>39</v>
      </c>
      <c r="K313" t="str">
        <f>TEXT(A313,"yyyy")</f>
        <v>2024</v>
      </c>
      <c r="S313" s="1"/>
    </row>
    <row r="314" spans="1:19" x14ac:dyDescent="0.3">
      <c r="A314" s="1">
        <v>45434.528160200243</v>
      </c>
      <c r="B314" t="s">
        <v>37</v>
      </c>
      <c r="C314" t="s">
        <v>1</v>
      </c>
      <c r="D314" t="s">
        <v>9</v>
      </c>
      <c r="E314" t="s">
        <v>13</v>
      </c>
      <c r="F314">
        <v>8597</v>
      </c>
      <c r="G314" t="s">
        <v>25</v>
      </c>
      <c r="H314" t="s">
        <v>19</v>
      </c>
      <c r="I314" t="str">
        <f>TEXT(A314,"mmmm")</f>
        <v>May</v>
      </c>
      <c r="J314" t="s">
        <v>39</v>
      </c>
      <c r="K314" t="str">
        <f>TEXT(A314,"yyyy")</f>
        <v>2024</v>
      </c>
      <c r="S314" s="1"/>
    </row>
    <row r="315" spans="1:19" x14ac:dyDescent="0.3">
      <c r="A315" s="1">
        <v>45434.984981226531</v>
      </c>
      <c r="B315" t="s">
        <v>20</v>
      </c>
      <c r="C315" t="s">
        <v>8</v>
      </c>
      <c r="D315" t="s">
        <v>9</v>
      </c>
      <c r="E315" t="s">
        <v>26</v>
      </c>
      <c r="F315">
        <v>48093</v>
      </c>
      <c r="G315" t="s">
        <v>25</v>
      </c>
      <c r="H315" t="s">
        <v>19</v>
      </c>
      <c r="I315" t="str">
        <f>TEXT(A315,"mmmm")</f>
        <v>May</v>
      </c>
      <c r="J315" t="s">
        <v>39</v>
      </c>
      <c r="K315" t="str">
        <f>TEXT(A315,"yyyy")</f>
        <v>2024</v>
      </c>
      <c r="S315" s="1"/>
    </row>
    <row r="316" spans="1:19" x14ac:dyDescent="0.3">
      <c r="A316" s="1">
        <v>45435.441802252812</v>
      </c>
      <c r="B316" t="s">
        <v>7</v>
      </c>
      <c r="C316" t="s">
        <v>1</v>
      </c>
      <c r="D316" t="s">
        <v>2</v>
      </c>
      <c r="E316" t="s">
        <v>13</v>
      </c>
      <c r="F316">
        <v>115650</v>
      </c>
      <c r="G316" t="s">
        <v>4</v>
      </c>
      <c r="H316" t="s">
        <v>15</v>
      </c>
      <c r="I316" t="str">
        <f>TEXT(A316,"mmmm")</f>
        <v>May</v>
      </c>
      <c r="J316" t="s">
        <v>39</v>
      </c>
      <c r="K316" t="str">
        <f>TEXT(A316,"yyyy")</f>
        <v>2024</v>
      </c>
      <c r="S316" s="1"/>
    </row>
    <row r="317" spans="1:19" x14ac:dyDescent="0.3">
      <c r="A317" s="1">
        <v>45435.898623279099</v>
      </c>
      <c r="B317" t="s">
        <v>37</v>
      </c>
      <c r="C317" t="s">
        <v>16</v>
      </c>
      <c r="D317" t="s">
        <v>24</v>
      </c>
      <c r="E317" t="s">
        <v>3</v>
      </c>
      <c r="F317">
        <v>121956</v>
      </c>
      <c r="G317" t="s">
        <v>30</v>
      </c>
      <c r="H317" t="s">
        <v>5</v>
      </c>
      <c r="I317" t="str">
        <f>TEXT(A317,"mmmm")</f>
        <v>May</v>
      </c>
      <c r="J317" t="s">
        <v>39</v>
      </c>
      <c r="K317" t="str">
        <f>TEXT(A317,"yyyy")</f>
        <v>2024</v>
      </c>
      <c r="S317" s="1"/>
    </row>
    <row r="318" spans="1:19" x14ac:dyDescent="0.3">
      <c r="A318" s="1">
        <v>45436.355444305373</v>
      </c>
      <c r="B318" t="s">
        <v>37</v>
      </c>
      <c r="C318" t="s">
        <v>7</v>
      </c>
      <c r="D318" t="s">
        <v>24</v>
      </c>
      <c r="E318" t="s">
        <v>38</v>
      </c>
      <c r="F318">
        <v>116598</v>
      </c>
      <c r="G318" t="s">
        <v>28</v>
      </c>
      <c r="H318" t="s">
        <v>29</v>
      </c>
      <c r="I318" t="str">
        <f>TEXT(A318,"mmmm")</f>
        <v>May</v>
      </c>
      <c r="J318" t="s">
        <v>39</v>
      </c>
      <c r="K318" t="str">
        <f>TEXT(A318,"yyyy")</f>
        <v>2024</v>
      </c>
      <c r="S318" s="1"/>
    </row>
    <row r="319" spans="1:19" x14ac:dyDescent="0.3">
      <c r="A319" s="1">
        <v>45436.812265331653</v>
      </c>
      <c r="B319" t="s">
        <v>27</v>
      </c>
      <c r="C319" t="s">
        <v>32</v>
      </c>
      <c r="D319" t="s">
        <v>9</v>
      </c>
      <c r="E319" t="s">
        <v>38</v>
      </c>
      <c r="F319">
        <v>134241</v>
      </c>
      <c r="G319" t="s">
        <v>22</v>
      </c>
      <c r="H319" t="s">
        <v>29</v>
      </c>
      <c r="I319" t="str">
        <f>TEXT(A319,"mmmm")</f>
        <v>May</v>
      </c>
      <c r="J319" t="s">
        <v>39</v>
      </c>
      <c r="K319" t="str">
        <f>TEXT(A319,"yyyy")</f>
        <v>2024</v>
      </c>
      <c r="S319" s="1"/>
    </row>
    <row r="320" spans="1:19" x14ac:dyDescent="0.3">
      <c r="A320" s="1">
        <v>45437.269086357941</v>
      </c>
      <c r="B320" t="s">
        <v>0</v>
      </c>
      <c r="C320" t="s">
        <v>1</v>
      </c>
      <c r="D320" t="s">
        <v>2</v>
      </c>
      <c r="E320" t="s">
        <v>17</v>
      </c>
      <c r="F320">
        <v>9036</v>
      </c>
      <c r="G320" t="s">
        <v>28</v>
      </c>
      <c r="H320" t="s">
        <v>15</v>
      </c>
      <c r="I320" t="str">
        <f>TEXT(A320,"mmmm")</f>
        <v>May</v>
      </c>
      <c r="J320" t="s">
        <v>39</v>
      </c>
      <c r="K320" t="str">
        <f>TEXT(A320,"yyyy")</f>
        <v>2024</v>
      </c>
      <c r="S320" s="1"/>
    </row>
    <row r="321" spans="1:19" x14ac:dyDescent="0.3">
      <c r="A321" s="1">
        <v>45437.725907384222</v>
      </c>
      <c r="B321" t="s">
        <v>0</v>
      </c>
      <c r="C321" t="s">
        <v>8</v>
      </c>
      <c r="D321" t="s">
        <v>2</v>
      </c>
      <c r="E321" t="s">
        <v>38</v>
      </c>
      <c r="F321">
        <v>32778</v>
      </c>
      <c r="G321" t="s">
        <v>22</v>
      </c>
      <c r="H321" t="s">
        <v>15</v>
      </c>
      <c r="I321" t="str">
        <f>TEXT(A321,"mmmm")</f>
        <v>May</v>
      </c>
      <c r="J321" t="s">
        <v>39</v>
      </c>
      <c r="K321" t="str">
        <f>TEXT(A321,"yyyy")</f>
        <v>2024</v>
      </c>
      <c r="S321" s="1"/>
    </row>
    <row r="322" spans="1:19" x14ac:dyDescent="0.3">
      <c r="A322" s="1">
        <v>45438.182728410509</v>
      </c>
      <c r="B322" t="s">
        <v>33</v>
      </c>
      <c r="C322" t="s">
        <v>8</v>
      </c>
      <c r="D322" t="s">
        <v>24</v>
      </c>
      <c r="E322" t="s">
        <v>13</v>
      </c>
      <c r="F322">
        <v>138416</v>
      </c>
      <c r="G322" t="s">
        <v>4</v>
      </c>
      <c r="H322" t="s">
        <v>36</v>
      </c>
      <c r="I322" t="str">
        <f>TEXT(A322,"mmmm")</f>
        <v>May</v>
      </c>
      <c r="J322" t="s">
        <v>39</v>
      </c>
      <c r="K322" t="str">
        <f>TEXT(A322,"yyyy")</f>
        <v>2024</v>
      </c>
      <c r="S322" s="1"/>
    </row>
    <row r="323" spans="1:19" x14ac:dyDescent="0.3">
      <c r="A323" s="1">
        <v>45438.639549436797</v>
      </c>
      <c r="B323" t="s">
        <v>27</v>
      </c>
      <c r="C323" t="s">
        <v>1</v>
      </c>
      <c r="D323" t="s">
        <v>2</v>
      </c>
      <c r="E323" t="s">
        <v>34</v>
      </c>
      <c r="F323">
        <v>19800</v>
      </c>
      <c r="G323" t="s">
        <v>25</v>
      </c>
      <c r="H323" t="s">
        <v>15</v>
      </c>
      <c r="I323" t="str">
        <f>TEXT(A323,"mmmm")</f>
        <v>May</v>
      </c>
      <c r="J323" t="s">
        <v>39</v>
      </c>
      <c r="K323" t="str">
        <f>TEXT(A323,"yyyy")</f>
        <v>2024</v>
      </c>
      <c r="S323" s="1"/>
    </row>
    <row r="324" spans="1:19" x14ac:dyDescent="0.3">
      <c r="A324" s="1">
        <v>45439.096370463078</v>
      </c>
      <c r="B324" t="s">
        <v>20</v>
      </c>
      <c r="C324" t="s">
        <v>23</v>
      </c>
      <c r="D324" t="s">
        <v>2</v>
      </c>
      <c r="E324" t="s">
        <v>13</v>
      </c>
      <c r="F324">
        <v>26372</v>
      </c>
      <c r="G324" t="s">
        <v>30</v>
      </c>
      <c r="H324" t="s">
        <v>15</v>
      </c>
      <c r="I324" t="str">
        <f>TEXT(A324,"mmmm")</f>
        <v>May</v>
      </c>
      <c r="J324" t="s">
        <v>39</v>
      </c>
      <c r="K324" t="str">
        <f>TEXT(A324,"yyyy")</f>
        <v>2024</v>
      </c>
      <c r="S324" s="1"/>
    </row>
    <row r="325" spans="1:19" x14ac:dyDescent="0.3">
      <c r="A325" s="1">
        <v>45439.553191489351</v>
      </c>
      <c r="B325" t="s">
        <v>0</v>
      </c>
      <c r="C325" t="s">
        <v>32</v>
      </c>
      <c r="D325" t="s">
        <v>9</v>
      </c>
      <c r="E325" t="s">
        <v>13</v>
      </c>
      <c r="F325">
        <v>62516</v>
      </c>
      <c r="G325" t="s">
        <v>25</v>
      </c>
      <c r="H325" t="s">
        <v>29</v>
      </c>
      <c r="I325" t="str">
        <f>TEXT(A325,"mmmm")</f>
        <v>May</v>
      </c>
      <c r="J325" t="s">
        <v>39</v>
      </c>
      <c r="K325" t="str">
        <f>TEXT(A325,"yyyy")</f>
        <v>2024</v>
      </c>
      <c r="S325" s="1"/>
    </row>
    <row r="326" spans="1:19" x14ac:dyDescent="0.3">
      <c r="A326" s="1">
        <v>45440.010012515639</v>
      </c>
      <c r="B326" t="s">
        <v>7</v>
      </c>
      <c r="C326" t="s">
        <v>23</v>
      </c>
      <c r="D326" t="s">
        <v>2</v>
      </c>
      <c r="E326" t="s">
        <v>10</v>
      </c>
      <c r="F326">
        <v>21538</v>
      </c>
      <c r="G326" t="s">
        <v>28</v>
      </c>
      <c r="H326" t="s">
        <v>36</v>
      </c>
      <c r="I326" t="str">
        <f>TEXT(A326,"mmmm")</f>
        <v>May</v>
      </c>
      <c r="J326" t="s">
        <v>39</v>
      </c>
      <c r="K326" t="str">
        <f>TEXT(A326,"yyyy")</f>
        <v>2024</v>
      </c>
      <c r="S326" s="1"/>
    </row>
    <row r="327" spans="1:19" x14ac:dyDescent="0.3">
      <c r="A327" s="1">
        <v>45440.466833541919</v>
      </c>
      <c r="B327" t="s">
        <v>27</v>
      </c>
      <c r="C327" t="s">
        <v>7</v>
      </c>
      <c r="D327" t="s">
        <v>9</v>
      </c>
      <c r="E327" t="s">
        <v>34</v>
      </c>
      <c r="F327">
        <v>64918</v>
      </c>
      <c r="G327" t="s">
        <v>25</v>
      </c>
      <c r="H327" t="s">
        <v>15</v>
      </c>
      <c r="I327" t="str">
        <f>TEXT(A327,"mmmm")</f>
        <v>May</v>
      </c>
      <c r="J327" t="s">
        <v>39</v>
      </c>
      <c r="K327" t="str">
        <f>TEXT(A327,"yyyy")</f>
        <v>2024</v>
      </c>
      <c r="S327" s="1"/>
    </row>
    <row r="328" spans="1:19" x14ac:dyDescent="0.3">
      <c r="A328" s="1">
        <v>45440.923654568207</v>
      </c>
      <c r="B328" t="s">
        <v>37</v>
      </c>
      <c r="C328" t="s">
        <v>8</v>
      </c>
      <c r="D328" t="s">
        <v>24</v>
      </c>
      <c r="E328" t="s">
        <v>3</v>
      </c>
      <c r="F328">
        <v>147045</v>
      </c>
      <c r="G328" t="s">
        <v>4</v>
      </c>
      <c r="H328" t="s">
        <v>15</v>
      </c>
      <c r="I328" t="str">
        <f>TEXT(A328,"mmmm")</f>
        <v>May</v>
      </c>
      <c r="J328" t="s">
        <v>39</v>
      </c>
      <c r="K328" t="str">
        <f>TEXT(A328,"yyyy")</f>
        <v>2024</v>
      </c>
      <c r="S328" s="1"/>
    </row>
    <row r="329" spans="1:19" x14ac:dyDescent="0.3">
      <c r="A329" s="1">
        <v>45441.380475594488</v>
      </c>
      <c r="B329" t="s">
        <v>7</v>
      </c>
      <c r="C329" t="s">
        <v>8</v>
      </c>
      <c r="D329" t="s">
        <v>2</v>
      </c>
      <c r="E329" t="s">
        <v>38</v>
      </c>
      <c r="F329">
        <v>72155</v>
      </c>
      <c r="G329" t="s">
        <v>30</v>
      </c>
      <c r="H329" t="s">
        <v>36</v>
      </c>
      <c r="I329" t="str">
        <f>TEXT(A329,"mmmm")</f>
        <v>May</v>
      </c>
      <c r="J329" t="s">
        <v>39</v>
      </c>
      <c r="K329" t="str">
        <f>TEXT(A329,"yyyy")</f>
        <v>2024</v>
      </c>
      <c r="S329" s="1"/>
    </row>
    <row r="330" spans="1:19" x14ac:dyDescent="0.3">
      <c r="A330" s="1">
        <v>45441.837296620783</v>
      </c>
      <c r="B330" t="s">
        <v>7</v>
      </c>
      <c r="C330" t="s">
        <v>16</v>
      </c>
      <c r="D330" t="s">
        <v>24</v>
      </c>
      <c r="E330" t="s">
        <v>34</v>
      </c>
      <c r="F330">
        <v>60500</v>
      </c>
      <c r="G330" t="s">
        <v>28</v>
      </c>
      <c r="H330" t="s">
        <v>5</v>
      </c>
      <c r="I330" t="str">
        <f>TEXT(A330,"mmmm")</f>
        <v>May</v>
      </c>
      <c r="J330" t="s">
        <v>39</v>
      </c>
      <c r="K330" t="str">
        <f>TEXT(A330,"yyyy")</f>
        <v>2024</v>
      </c>
      <c r="S330" s="1"/>
    </row>
    <row r="331" spans="1:19" x14ac:dyDescent="0.3">
      <c r="A331" s="1">
        <v>45442.294117647049</v>
      </c>
      <c r="B331" t="s">
        <v>37</v>
      </c>
      <c r="C331" t="s">
        <v>7</v>
      </c>
      <c r="D331" t="s">
        <v>24</v>
      </c>
      <c r="E331" t="s">
        <v>38</v>
      </c>
      <c r="F331">
        <v>111659</v>
      </c>
      <c r="G331" t="s">
        <v>30</v>
      </c>
      <c r="H331" t="s">
        <v>36</v>
      </c>
      <c r="I331" t="str">
        <f>TEXT(A331,"mmmm")</f>
        <v>May</v>
      </c>
      <c r="J331" t="s">
        <v>39</v>
      </c>
      <c r="K331" t="str">
        <f>TEXT(A331,"yyyy")</f>
        <v>2024</v>
      </c>
      <c r="S331" s="1"/>
    </row>
    <row r="332" spans="1:19" x14ac:dyDescent="0.3">
      <c r="A332" s="1">
        <v>45442.750938673344</v>
      </c>
      <c r="B332" t="s">
        <v>27</v>
      </c>
      <c r="C332" t="s">
        <v>8</v>
      </c>
      <c r="D332" t="s">
        <v>2</v>
      </c>
      <c r="E332" t="s">
        <v>17</v>
      </c>
      <c r="F332">
        <v>28716</v>
      </c>
      <c r="G332" t="s">
        <v>31</v>
      </c>
      <c r="H332" t="s">
        <v>29</v>
      </c>
      <c r="I332" t="str">
        <f>TEXT(A332,"mmmm")</f>
        <v>May</v>
      </c>
      <c r="J332" t="s">
        <v>39</v>
      </c>
      <c r="K332" t="str">
        <f>TEXT(A332,"yyyy")</f>
        <v>2024</v>
      </c>
      <c r="S332" s="1"/>
    </row>
    <row r="333" spans="1:19" x14ac:dyDescent="0.3">
      <c r="A333" s="1">
        <v>45443.207759699617</v>
      </c>
      <c r="B333" t="s">
        <v>37</v>
      </c>
      <c r="C333" t="s">
        <v>7</v>
      </c>
      <c r="D333" t="s">
        <v>2</v>
      </c>
      <c r="E333" t="s">
        <v>34</v>
      </c>
      <c r="F333">
        <v>135308</v>
      </c>
      <c r="G333" t="s">
        <v>22</v>
      </c>
      <c r="H333" t="s">
        <v>5</v>
      </c>
      <c r="I333" t="str">
        <f>TEXT(A333,"mmmm")</f>
        <v>May</v>
      </c>
      <c r="J333" t="s">
        <v>39</v>
      </c>
      <c r="K333" t="str">
        <f>TEXT(A333,"yyyy")</f>
        <v>2024</v>
      </c>
      <c r="S333" s="1"/>
    </row>
    <row r="334" spans="1:19" x14ac:dyDescent="0.3">
      <c r="A334" s="1">
        <v>45443.664580725897</v>
      </c>
      <c r="B334" t="s">
        <v>33</v>
      </c>
      <c r="C334" t="s">
        <v>32</v>
      </c>
      <c r="D334" t="s">
        <v>24</v>
      </c>
      <c r="E334" t="s">
        <v>38</v>
      </c>
      <c r="F334">
        <v>147920</v>
      </c>
      <c r="G334" t="s">
        <v>25</v>
      </c>
      <c r="H334" t="s">
        <v>19</v>
      </c>
      <c r="I334" t="str">
        <f>TEXT(A334,"mmmm")</f>
        <v>May</v>
      </c>
      <c r="J334" t="s">
        <v>39</v>
      </c>
      <c r="K334" t="str">
        <f>TEXT(A334,"yyyy")</f>
        <v>2024</v>
      </c>
      <c r="S334" s="1"/>
    </row>
    <row r="335" spans="1:19" x14ac:dyDescent="0.3">
      <c r="A335" s="1">
        <v>45444.121401752192</v>
      </c>
      <c r="B335" t="s">
        <v>7</v>
      </c>
      <c r="C335" t="s">
        <v>12</v>
      </c>
      <c r="D335" t="s">
        <v>2</v>
      </c>
      <c r="E335" t="s">
        <v>3</v>
      </c>
      <c r="F335">
        <v>3352</v>
      </c>
      <c r="G335" t="s">
        <v>30</v>
      </c>
      <c r="H335" t="s">
        <v>36</v>
      </c>
      <c r="I335" t="str">
        <f>TEXT(A335,"mmmm")</f>
        <v>June</v>
      </c>
      <c r="J335" t="s">
        <v>39</v>
      </c>
      <c r="K335" t="str">
        <f>TEXT(A335,"yyyy")</f>
        <v>2024</v>
      </c>
      <c r="S335" s="1"/>
    </row>
    <row r="336" spans="1:19" x14ac:dyDescent="0.3">
      <c r="A336" s="1">
        <v>45444.578222778473</v>
      </c>
      <c r="B336" t="s">
        <v>11</v>
      </c>
      <c r="C336" t="s">
        <v>8</v>
      </c>
      <c r="D336" t="s">
        <v>9</v>
      </c>
      <c r="E336" t="s">
        <v>21</v>
      </c>
      <c r="F336">
        <v>134004</v>
      </c>
      <c r="G336" t="s">
        <v>18</v>
      </c>
      <c r="H336" t="s">
        <v>29</v>
      </c>
      <c r="I336" t="str">
        <f>TEXT(A336,"mmmm")</f>
        <v>June</v>
      </c>
      <c r="J336" t="s">
        <v>39</v>
      </c>
      <c r="K336" t="str">
        <f>TEXT(A336,"yyyy")</f>
        <v>2024</v>
      </c>
      <c r="S336" s="1"/>
    </row>
    <row r="337" spans="1:19" x14ac:dyDescent="0.3">
      <c r="A337" s="1">
        <v>45445.035043804754</v>
      </c>
      <c r="B337" t="s">
        <v>11</v>
      </c>
      <c r="C337" t="s">
        <v>16</v>
      </c>
      <c r="D337" t="s">
        <v>9</v>
      </c>
      <c r="E337" t="s">
        <v>35</v>
      </c>
      <c r="F337">
        <v>77449</v>
      </c>
      <c r="G337" t="s">
        <v>31</v>
      </c>
      <c r="H337" t="s">
        <v>5</v>
      </c>
      <c r="I337" t="str">
        <f>TEXT(A337,"mmmm")</f>
        <v>June</v>
      </c>
      <c r="J337" t="s">
        <v>39</v>
      </c>
      <c r="K337" t="str">
        <f>TEXT(A337,"yyyy")</f>
        <v>2024</v>
      </c>
      <c r="S337" s="1"/>
    </row>
    <row r="338" spans="1:19" x14ac:dyDescent="0.3">
      <c r="A338" s="1">
        <v>45445.491864831027</v>
      </c>
      <c r="B338" t="s">
        <v>20</v>
      </c>
      <c r="C338" t="s">
        <v>32</v>
      </c>
      <c r="D338" t="s">
        <v>2</v>
      </c>
      <c r="E338" t="s">
        <v>35</v>
      </c>
      <c r="F338">
        <v>9556</v>
      </c>
      <c r="G338" t="s">
        <v>25</v>
      </c>
      <c r="H338" t="s">
        <v>36</v>
      </c>
      <c r="I338" t="str">
        <f>TEXT(A338,"mmmm")</f>
        <v>June</v>
      </c>
      <c r="J338" t="s">
        <v>39</v>
      </c>
      <c r="K338" t="str">
        <f>TEXT(A338,"yyyy")</f>
        <v>2024</v>
      </c>
      <c r="S338" s="1"/>
    </row>
    <row r="339" spans="1:19" x14ac:dyDescent="0.3">
      <c r="A339" s="1">
        <v>45445.948685857307</v>
      </c>
      <c r="B339" t="s">
        <v>0</v>
      </c>
      <c r="C339" t="s">
        <v>1</v>
      </c>
      <c r="D339" t="s">
        <v>24</v>
      </c>
      <c r="E339" t="s">
        <v>3</v>
      </c>
      <c r="F339">
        <v>87836</v>
      </c>
      <c r="G339" t="s">
        <v>22</v>
      </c>
      <c r="H339" t="s">
        <v>15</v>
      </c>
      <c r="I339" t="str">
        <f>TEXT(A339,"mmmm")</f>
        <v>June</v>
      </c>
      <c r="J339" t="s">
        <v>39</v>
      </c>
      <c r="K339" t="str">
        <f>TEXT(A339,"yyyy")</f>
        <v>2024</v>
      </c>
      <c r="S339" s="1"/>
    </row>
    <row r="340" spans="1:19" x14ac:dyDescent="0.3">
      <c r="A340" s="1">
        <v>45446.405506883602</v>
      </c>
      <c r="B340" t="s">
        <v>37</v>
      </c>
      <c r="C340" t="s">
        <v>7</v>
      </c>
      <c r="D340" t="s">
        <v>2</v>
      </c>
      <c r="E340" t="s">
        <v>10</v>
      </c>
      <c r="F340">
        <v>137570</v>
      </c>
      <c r="G340" t="s">
        <v>30</v>
      </c>
      <c r="H340" t="s">
        <v>36</v>
      </c>
      <c r="I340" t="str">
        <f>TEXT(A340,"mmmm")</f>
        <v>June</v>
      </c>
      <c r="J340" t="s">
        <v>39</v>
      </c>
      <c r="K340" t="str">
        <f>TEXT(A340,"yyyy")</f>
        <v>2024</v>
      </c>
      <c r="S340" s="1"/>
    </row>
    <row r="341" spans="1:19" x14ac:dyDescent="0.3">
      <c r="A341" s="1">
        <v>45446.862327909883</v>
      </c>
      <c r="B341" t="s">
        <v>37</v>
      </c>
      <c r="C341" t="s">
        <v>1</v>
      </c>
      <c r="D341" t="s">
        <v>2</v>
      </c>
      <c r="E341" t="s">
        <v>21</v>
      </c>
      <c r="F341">
        <v>51098</v>
      </c>
      <c r="G341" t="s">
        <v>28</v>
      </c>
      <c r="H341" t="s">
        <v>19</v>
      </c>
      <c r="I341" t="str">
        <f>TEXT(A341,"mmmm")</f>
        <v>June</v>
      </c>
      <c r="J341" t="s">
        <v>39</v>
      </c>
      <c r="K341" t="str">
        <f>TEXT(A341,"yyyy")</f>
        <v>2024</v>
      </c>
      <c r="S341" s="1"/>
    </row>
    <row r="342" spans="1:19" x14ac:dyDescent="0.3">
      <c r="A342" s="1">
        <v>45447.319148936171</v>
      </c>
      <c r="B342" t="s">
        <v>20</v>
      </c>
      <c r="C342" t="s">
        <v>23</v>
      </c>
      <c r="D342" t="s">
        <v>24</v>
      </c>
      <c r="E342" t="s">
        <v>17</v>
      </c>
      <c r="F342">
        <v>113169</v>
      </c>
      <c r="G342" t="s">
        <v>22</v>
      </c>
      <c r="H342" t="s">
        <v>36</v>
      </c>
      <c r="I342" t="str">
        <f>TEXT(A342,"mmmm")</f>
        <v>June</v>
      </c>
      <c r="J342" t="s">
        <v>39</v>
      </c>
      <c r="K342" t="str">
        <f>TEXT(A342,"yyyy")</f>
        <v>2024</v>
      </c>
      <c r="S342" s="1"/>
    </row>
    <row r="343" spans="1:19" x14ac:dyDescent="0.3">
      <c r="A343" s="1">
        <v>45447.775969962437</v>
      </c>
      <c r="B343" t="s">
        <v>20</v>
      </c>
      <c r="C343" t="s">
        <v>32</v>
      </c>
      <c r="D343" t="s">
        <v>24</v>
      </c>
      <c r="E343" t="s">
        <v>3</v>
      </c>
      <c r="F343">
        <v>141641</v>
      </c>
      <c r="G343" t="s">
        <v>18</v>
      </c>
      <c r="H343" t="s">
        <v>5</v>
      </c>
      <c r="I343" t="str">
        <f>TEXT(A343,"mmmm")</f>
        <v>June</v>
      </c>
      <c r="J343" t="s">
        <v>39</v>
      </c>
      <c r="K343" t="str">
        <f>TEXT(A343,"yyyy")</f>
        <v>2024</v>
      </c>
      <c r="S343" s="1"/>
    </row>
    <row r="344" spans="1:19" x14ac:dyDescent="0.3">
      <c r="A344" s="1">
        <v>45448.232790988717</v>
      </c>
      <c r="B344" t="s">
        <v>20</v>
      </c>
      <c r="C344" t="s">
        <v>1</v>
      </c>
      <c r="D344" t="s">
        <v>9</v>
      </c>
      <c r="E344" t="s">
        <v>35</v>
      </c>
      <c r="F344">
        <v>127060</v>
      </c>
      <c r="G344" t="s">
        <v>30</v>
      </c>
      <c r="H344" t="s">
        <v>5</v>
      </c>
      <c r="I344" t="str">
        <f>TEXT(A344,"mmmm")</f>
        <v>June</v>
      </c>
      <c r="J344" t="s">
        <v>39</v>
      </c>
      <c r="K344" t="str">
        <f>TEXT(A344,"yyyy")</f>
        <v>2024</v>
      </c>
      <c r="S344" s="1"/>
    </row>
    <row r="345" spans="1:19" x14ac:dyDescent="0.3">
      <c r="A345" s="1">
        <v>45448.689612015012</v>
      </c>
      <c r="B345" t="s">
        <v>7</v>
      </c>
      <c r="C345" t="s">
        <v>8</v>
      </c>
      <c r="D345" t="s">
        <v>24</v>
      </c>
      <c r="E345" t="s">
        <v>35</v>
      </c>
      <c r="F345">
        <v>131544</v>
      </c>
      <c r="G345" t="s">
        <v>14</v>
      </c>
      <c r="H345" t="s">
        <v>36</v>
      </c>
      <c r="I345" t="str">
        <f>TEXT(A345,"mmmm")</f>
        <v>June</v>
      </c>
      <c r="J345" t="s">
        <v>39</v>
      </c>
      <c r="K345" t="str">
        <f>TEXT(A345,"yyyy")</f>
        <v>2024</v>
      </c>
      <c r="S345" s="1"/>
    </row>
    <row r="346" spans="1:19" x14ac:dyDescent="0.3">
      <c r="A346" s="1">
        <v>45449.146433041293</v>
      </c>
      <c r="B346" t="s">
        <v>33</v>
      </c>
      <c r="C346" t="s">
        <v>7</v>
      </c>
      <c r="D346" t="s">
        <v>9</v>
      </c>
      <c r="E346" t="s">
        <v>35</v>
      </c>
      <c r="F346">
        <v>1340</v>
      </c>
      <c r="G346" t="s">
        <v>14</v>
      </c>
      <c r="H346" t="s">
        <v>5</v>
      </c>
      <c r="I346" t="str">
        <f>TEXT(A346,"mmmm")</f>
        <v>June</v>
      </c>
      <c r="J346" t="s">
        <v>39</v>
      </c>
      <c r="K346" t="str">
        <f>TEXT(A346,"yyyy")</f>
        <v>2024</v>
      </c>
      <c r="S346" s="1"/>
    </row>
    <row r="347" spans="1:19" x14ac:dyDescent="0.3">
      <c r="A347" s="1">
        <v>45449.603254067581</v>
      </c>
      <c r="B347" t="s">
        <v>37</v>
      </c>
      <c r="C347" t="s">
        <v>12</v>
      </c>
      <c r="D347" t="s">
        <v>24</v>
      </c>
      <c r="E347" t="s">
        <v>26</v>
      </c>
      <c r="F347">
        <v>83302</v>
      </c>
      <c r="G347" t="s">
        <v>4</v>
      </c>
      <c r="H347" t="s">
        <v>15</v>
      </c>
      <c r="I347" t="str">
        <f>TEXT(A347,"mmmm")</f>
        <v>June</v>
      </c>
      <c r="J347" t="s">
        <v>39</v>
      </c>
      <c r="K347" t="str">
        <f>TEXT(A347,"yyyy")</f>
        <v>2024</v>
      </c>
      <c r="S347" s="1"/>
    </row>
    <row r="348" spans="1:19" x14ac:dyDescent="0.3">
      <c r="A348" s="1">
        <v>45450.060075093868</v>
      </c>
      <c r="B348" t="s">
        <v>7</v>
      </c>
      <c r="C348" t="s">
        <v>32</v>
      </c>
      <c r="D348" t="s">
        <v>2</v>
      </c>
      <c r="E348" t="s">
        <v>3</v>
      </c>
      <c r="F348">
        <v>1138</v>
      </c>
      <c r="G348" t="s">
        <v>25</v>
      </c>
      <c r="H348" t="s">
        <v>36</v>
      </c>
      <c r="I348" t="str">
        <f>TEXT(A348,"mmmm")</f>
        <v>June</v>
      </c>
      <c r="J348" t="s">
        <v>39</v>
      </c>
      <c r="K348" t="str">
        <f>TEXT(A348,"yyyy")</f>
        <v>2024</v>
      </c>
      <c r="S348" s="1"/>
    </row>
    <row r="349" spans="1:19" x14ac:dyDescent="0.3">
      <c r="A349" s="1">
        <v>45450.516896120142</v>
      </c>
      <c r="B349" t="s">
        <v>20</v>
      </c>
      <c r="C349" t="s">
        <v>8</v>
      </c>
      <c r="D349" t="s">
        <v>9</v>
      </c>
      <c r="E349" t="s">
        <v>13</v>
      </c>
      <c r="F349">
        <v>132430</v>
      </c>
      <c r="G349" t="s">
        <v>28</v>
      </c>
      <c r="H349" t="s">
        <v>15</v>
      </c>
      <c r="I349" t="str">
        <f>TEXT(A349,"mmmm")</f>
        <v>June</v>
      </c>
      <c r="J349" t="s">
        <v>39</v>
      </c>
      <c r="K349" t="str">
        <f>TEXT(A349,"yyyy")</f>
        <v>2024</v>
      </c>
      <c r="S349" s="1"/>
    </row>
    <row r="350" spans="1:19" x14ac:dyDescent="0.3">
      <c r="A350" s="1">
        <v>45450.973717146422</v>
      </c>
      <c r="B350" t="s">
        <v>37</v>
      </c>
      <c r="C350" t="s">
        <v>16</v>
      </c>
      <c r="D350" t="s">
        <v>9</v>
      </c>
      <c r="E350" t="s">
        <v>17</v>
      </c>
      <c r="F350">
        <v>120619</v>
      </c>
      <c r="G350" t="s">
        <v>4</v>
      </c>
      <c r="H350" t="s">
        <v>15</v>
      </c>
      <c r="I350" t="str">
        <f>TEXT(A350,"mmmm")</f>
        <v>June</v>
      </c>
      <c r="J350" t="s">
        <v>39</v>
      </c>
      <c r="K350" t="str">
        <f>TEXT(A350,"yyyy")</f>
        <v>2024</v>
      </c>
      <c r="S350" s="1"/>
    </row>
    <row r="351" spans="1:19" x14ac:dyDescent="0.3">
      <c r="A351" s="1">
        <v>45451.43053817271</v>
      </c>
      <c r="B351" t="s">
        <v>7</v>
      </c>
      <c r="C351" t="s">
        <v>23</v>
      </c>
      <c r="D351" t="s">
        <v>9</v>
      </c>
      <c r="E351" t="s">
        <v>35</v>
      </c>
      <c r="F351">
        <v>86376</v>
      </c>
      <c r="G351" t="s">
        <v>30</v>
      </c>
      <c r="H351" t="s">
        <v>29</v>
      </c>
      <c r="I351" t="str">
        <f>TEXT(A351,"mmmm")</f>
        <v>June</v>
      </c>
      <c r="J351" t="s">
        <v>39</v>
      </c>
      <c r="K351" t="str">
        <f>TEXT(A351,"yyyy")</f>
        <v>2024</v>
      </c>
      <c r="S351" s="1"/>
    </row>
    <row r="352" spans="1:19" x14ac:dyDescent="0.3">
      <c r="A352" s="1">
        <v>45451.88735919899</v>
      </c>
      <c r="B352" t="s">
        <v>33</v>
      </c>
      <c r="C352" t="s">
        <v>7</v>
      </c>
      <c r="D352" t="s">
        <v>2</v>
      </c>
      <c r="E352" t="s">
        <v>38</v>
      </c>
      <c r="F352">
        <v>100931</v>
      </c>
      <c r="G352" t="s">
        <v>14</v>
      </c>
      <c r="H352" t="s">
        <v>36</v>
      </c>
      <c r="I352" t="str">
        <f>TEXT(A352,"mmmm")</f>
        <v>June</v>
      </c>
      <c r="J352" t="s">
        <v>39</v>
      </c>
      <c r="K352" t="str">
        <f>TEXT(A352,"yyyy")</f>
        <v>2024</v>
      </c>
      <c r="S352" s="1"/>
    </row>
    <row r="353" spans="1:19" x14ac:dyDescent="0.3">
      <c r="A353" s="1">
        <v>45452.344180225278</v>
      </c>
      <c r="B353" t="s">
        <v>7</v>
      </c>
      <c r="C353" t="s">
        <v>32</v>
      </c>
      <c r="D353" t="s">
        <v>2</v>
      </c>
      <c r="E353" t="s">
        <v>3</v>
      </c>
      <c r="F353">
        <v>82532</v>
      </c>
      <c r="G353" t="s">
        <v>14</v>
      </c>
      <c r="H353" t="s">
        <v>5</v>
      </c>
      <c r="I353" t="str">
        <f>TEXT(A353,"mmmm")</f>
        <v>June</v>
      </c>
      <c r="J353" t="s">
        <v>39</v>
      </c>
      <c r="K353" t="str">
        <f>TEXT(A353,"yyyy")</f>
        <v>2024</v>
      </c>
      <c r="S353" s="1"/>
    </row>
    <row r="354" spans="1:19" x14ac:dyDescent="0.3">
      <c r="A354" s="1">
        <v>45452.801001251573</v>
      </c>
      <c r="B354" t="s">
        <v>33</v>
      </c>
      <c r="C354" t="s">
        <v>32</v>
      </c>
      <c r="D354" t="s">
        <v>2</v>
      </c>
      <c r="E354" t="s">
        <v>26</v>
      </c>
      <c r="F354">
        <v>56778</v>
      </c>
      <c r="G354" t="s">
        <v>14</v>
      </c>
      <c r="H354" t="s">
        <v>15</v>
      </c>
      <c r="I354" t="str">
        <f>TEXT(A354,"mmmm")</f>
        <v>June</v>
      </c>
      <c r="J354" t="s">
        <v>39</v>
      </c>
      <c r="K354" t="str">
        <f>TEXT(A354,"yyyy")</f>
        <v>2024</v>
      </c>
      <c r="S354" s="1"/>
    </row>
    <row r="355" spans="1:19" x14ac:dyDescent="0.3">
      <c r="A355" s="1">
        <v>45453.257822277847</v>
      </c>
      <c r="B355" t="s">
        <v>20</v>
      </c>
      <c r="C355" t="s">
        <v>12</v>
      </c>
      <c r="D355" t="s">
        <v>2</v>
      </c>
      <c r="E355" t="s">
        <v>3</v>
      </c>
      <c r="F355">
        <v>38772</v>
      </c>
      <c r="G355" t="s">
        <v>30</v>
      </c>
      <c r="H355" t="s">
        <v>29</v>
      </c>
      <c r="I355" t="str">
        <f>TEXT(A355,"mmmm")</f>
        <v>June</v>
      </c>
      <c r="J355" t="s">
        <v>39</v>
      </c>
      <c r="K355" t="str">
        <f>TEXT(A355,"yyyy")</f>
        <v>2024</v>
      </c>
      <c r="S355" s="1"/>
    </row>
    <row r="356" spans="1:19" x14ac:dyDescent="0.3">
      <c r="A356" s="1">
        <v>45453.71464330412</v>
      </c>
      <c r="B356" t="s">
        <v>33</v>
      </c>
      <c r="C356" t="s">
        <v>12</v>
      </c>
      <c r="D356" t="s">
        <v>2</v>
      </c>
      <c r="E356" t="s">
        <v>17</v>
      </c>
      <c r="F356">
        <v>59478</v>
      </c>
      <c r="G356" t="s">
        <v>14</v>
      </c>
      <c r="H356" t="s">
        <v>36</v>
      </c>
      <c r="I356" t="str">
        <f>TEXT(A356,"mmmm")</f>
        <v>June</v>
      </c>
      <c r="J356" t="s">
        <v>39</v>
      </c>
      <c r="K356" t="str">
        <f>TEXT(A356,"yyyy")</f>
        <v>2024</v>
      </c>
      <c r="S356" s="1"/>
    </row>
    <row r="357" spans="1:19" x14ac:dyDescent="0.3">
      <c r="A357" s="1">
        <v>45454.171464330408</v>
      </c>
      <c r="B357" t="s">
        <v>37</v>
      </c>
      <c r="C357" t="s">
        <v>16</v>
      </c>
      <c r="D357" t="s">
        <v>9</v>
      </c>
      <c r="E357" t="s">
        <v>26</v>
      </c>
      <c r="F357">
        <v>27762</v>
      </c>
      <c r="G357" t="s">
        <v>22</v>
      </c>
      <c r="H357" t="s">
        <v>36</v>
      </c>
      <c r="I357" t="str">
        <f>TEXT(A357,"mmmm")</f>
        <v>June</v>
      </c>
      <c r="J357" t="s">
        <v>39</v>
      </c>
      <c r="K357" t="str">
        <f>TEXT(A357,"yyyy")</f>
        <v>2024</v>
      </c>
      <c r="S357" s="1"/>
    </row>
    <row r="358" spans="1:19" x14ac:dyDescent="0.3">
      <c r="A358" s="1">
        <v>45454.628285356688</v>
      </c>
      <c r="B358" t="s">
        <v>20</v>
      </c>
      <c r="C358" t="s">
        <v>23</v>
      </c>
      <c r="D358" t="s">
        <v>2</v>
      </c>
      <c r="E358" t="s">
        <v>17</v>
      </c>
      <c r="F358">
        <v>145355</v>
      </c>
      <c r="G358" t="s">
        <v>31</v>
      </c>
      <c r="H358" t="s">
        <v>19</v>
      </c>
      <c r="I358" t="str">
        <f>TEXT(A358,"mmmm")</f>
        <v>June</v>
      </c>
      <c r="J358" t="s">
        <v>39</v>
      </c>
      <c r="K358" t="str">
        <f>TEXT(A358,"yyyy")</f>
        <v>2024</v>
      </c>
      <c r="S358" s="1"/>
    </row>
    <row r="359" spans="1:19" x14ac:dyDescent="0.3">
      <c r="A359" s="1">
        <v>45455.085106382983</v>
      </c>
      <c r="B359" t="s">
        <v>37</v>
      </c>
      <c r="C359" t="s">
        <v>16</v>
      </c>
      <c r="D359" t="s">
        <v>9</v>
      </c>
      <c r="E359" t="s">
        <v>3</v>
      </c>
      <c r="F359">
        <v>56568</v>
      </c>
      <c r="G359" t="s">
        <v>30</v>
      </c>
      <c r="H359" t="s">
        <v>19</v>
      </c>
      <c r="I359" t="str">
        <f>TEXT(A359,"mmmm")</f>
        <v>June</v>
      </c>
      <c r="J359" t="s">
        <v>39</v>
      </c>
      <c r="K359" t="str">
        <f>TEXT(A359,"yyyy")</f>
        <v>2024</v>
      </c>
      <c r="S359" s="1"/>
    </row>
    <row r="360" spans="1:19" x14ac:dyDescent="0.3">
      <c r="A360" s="1">
        <v>45455.541927409256</v>
      </c>
      <c r="B360" t="s">
        <v>11</v>
      </c>
      <c r="C360" t="s">
        <v>8</v>
      </c>
      <c r="D360" t="s">
        <v>2</v>
      </c>
      <c r="E360" t="s">
        <v>13</v>
      </c>
      <c r="F360">
        <v>86090</v>
      </c>
      <c r="G360" t="s">
        <v>28</v>
      </c>
      <c r="H360" t="s">
        <v>15</v>
      </c>
      <c r="I360" t="str">
        <f>TEXT(A360,"mmmm")</f>
        <v>June</v>
      </c>
      <c r="J360" t="s">
        <v>39</v>
      </c>
      <c r="K360" t="str">
        <f>TEXT(A360,"yyyy")</f>
        <v>2024</v>
      </c>
      <c r="S360" s="1"/>
    </row>
    <row r="361" spans="1:19" x14ac:dyDescent="0.3">
      <c r="A361" s="1">
        <v>45455.998748435537</v>
      </c>
      <c r="B361" t="s">
        <v>27</v>
      </c>
      <c r="C361" t="s">
        <v>8</v>
      </c>
      <c r="D361" t="s">
        <v>24</v>
      </c>
      <c r="E361" t="s">
        <v>17</v>
      </c>
      <c r="F361">
        <v>21219</v>
      </c>
      <c r="G361" t="s">
        <v>31</v>
      </c>
      <c r="H361" t="s">
        <v>19</v>
      </c>
      <c r="I361" t="str">
        <f>TEXT(A361,"mmmm")</f>
        <v>June</v>
      </c>
      <c r="J361" t="s">
        <v>39</v>
      </c>
      <c r="K361" t="str">
        <f>TEXT(A361,"yyyy")</f>
        <v>2024</v>
      </c>
      <c r="S361" s="1"/>
    </row>
    <row r="362" spans="1:19" x14ac:dyDescent="0.3">
      <c r="A362" s="1">
        <v>45456.455569461818</v>
      </c>
      <c r="B362" t="s">
        <v>33</v>
      </c>
      <c r="C362" t="s">
        <v>16</v>
      </c>
      <c r="D362" t="s">
        <v>9</v>
      </c>
      <c r="E362" t="s">
        <v>26</v>
      </c>
      <c r="F362">
        <v>58169</v>
      </c>
      <c r="G362" t="s">
        <v>4</v>
      </c>
      <c r="H362" t="s">
        <v>15</v>
      </c>
      <c r="I362" t="str">
        <f>TEXT(A362,"mmmm")</f>
        <v>June</v>
      </c>
      <c r="J362" t="s">
        <v>39</v>
      </c>
      <c r="K362" t="str">
        <f>TEXT(A362,"yyyy")</f>
        <v>2024</v>
      </c>
      <c r="S362" s="1"/>
    </row>
    <row r="363" spans="1:19" x14ac:dyDescent="0.3">
      <c r="A363" s="1">
        <v>45456.912390488113</v>
      </c>
      <c r="B363" t="s">
        <v>27</v>
      </c>
      <c r="C363" t="s">
        <v>23</v>
      </c>
      <c r="D363" t="s">
        <v>24</v>
      </c>
      <c r="E363" t="s">
        <v>26</v>
      </c>
      <c r="F363">
        <v>75965</v>
      </c>
      <c r="G363" t="s">
        <v>28</v>
      </c>
      <c r="H363" t="s">
        <v>5</v>
      </c>
      <c r="I363" t="str">
        <f>TEXT(A363,"mmmm")</f>
        <v>June</v>
      </c>
      <c r="J363" t="s">
        <v>39</v>
      </c>
      <c r="K363" t="str">
        <f>TEXT(A363,"yyyy")</f>
        <v>2024</v>
      </c>
      <c r="S363" s="1"/>
    </row>
    <row r="364" spans="1:19" x14ac:dyDescent="0.3">
      <c r="A364" s="1">
        <v>45457.369211514393</v>
      </c>
      <c r="B364" t="s">
        <v>27</v>
      </c>
      <c r="C364" t="s">
        <v>16</v>
      </c>
      <c r="D364" t="s">
        <v>9</v>
      </c>
      <c r="E364" t="s">
        <v>17</v>
      </c>
      <c r="F364">
        <v>85754</v>
      </c>
      <c r="G364" t="s">
        <v>31</v>
      </c>
      <c r="H364" t="s">
        <v>15</v>
      </c>
      <c r="I364" t="str">
        <f>TEXT(A364,"mmmm")</f>
        <v>June</v>
      </c>
      <c r="J364" t="s">
        <v>39</v>
      </c>
      <c r="K364" t="str">
        <f>TEXT(A364,"yyyy")</f>
        <v>2024</v>
      </c>
      <c r="S364" s="1"/>
    </row>
    <row r="365" spans="1:19" x14ac:dyDescent="0.3">
      <c r="A365" s="1">
        <v>45457.826032540674</v>
      </c>
      <c r="B365" t="s">
        <v>33</v>
      </c>
      <c r="C365" t="s">
        <v>23</v>
      </c>
      <c r="D365" t="s">
        <v>24</v>
      </c>
      <c r="E365" t="s">
        <v>3</v>
      </c>
      <c r="F365">
        <v>78988</v>
      </c>
      <c r="G365" t="s">
        <v>18</v>
      </c>
      <c r="H365" t="s">
        <v>19</v>
      </c>
      <c r="I365" t="str">
        <f>TEXT(A365,"mmmm")</f>
        <v>June</v>
      </c>
      <c r="J365" t="s">
        <v>39</v>
      </c>
      <c r="K365" t="str">
        <f>TEXT(A365,"yyyy")</f>
        <v>2024</v>
      </c>
      <c r="S365" s="1"/>
    </row>
    <row r="366" spans="1:19" x14ac:dyDescent="0.3">
      <c r="A366" s="1">
        <v>45458.282853566947</v>
      </c>
      <c r="B366" t="s">
        <v>20</v>
      </c>
      <c r="C366" t="s">
        <v>23</v>
      </c>
      <c r="D366" t="s">
        <v>2</v>
      </c>
      <c r="E366" t="s">
        <v>10</v>
      </c>
      <c r="F366">
        <v>133379</v>
      </c>
      <c r="G366" t="s">
        <v>14</v>
      </c>
      <c r="H366" t="s">
        <v>5</v>
      </c>
      <c r="I366" t="str">
        <f>TEXT(A366,"mmmm")</f>
        <v>June</v>
      </c>
      <c r="J366" t="s">
        <v>39</v>
      </c>
      <c r="K366" t="str">
        <f>TEXT(A366,"yyyy")</f>
        <v>2024</v>
      </c>
      <c r="S366" s="1"/>
    </row>
    <row r="367" spans="1:19" x14ac:dyDescent="0.3">
      <c r="A367" s="1">
        <v>45458.739674593242</v>
      </c>
      <c r="B367" t="s">
        <v>11</v>
      </c>
      <c r="C367" t="s">
        <v>1</v>
      </c>
      <c r="D367" t="s">
        <v>2</v>
      </c>
      <c r="E367" t="s">
        <v>3</v>
      </c>
      <c r="F367">
        <v>81388</v>
      </c>
      <c r="G367" t="s">
        <v>18</v>
      </c>
      <c r="H367" t="s">
        <v>19</v>
      </c>
      <c r="I367" t="str">
        <f>TEXT(A367,"mmmm")</f>
        <v>June</v>
      </c>
      <c r="J367" t="s">
        <v>39</v>
      </c>
      <c r="K367" t="str">
        <f>TEXT(A367,"yyyy")</f>
        <v>2024</v>
      </c>
      <c r="S367" s="1"/>
    </row>
    <row r="368" spans="1:19" x14ac:dyDescent="0.3">
      <c r="A368" s="1">
        <v>45459.196495619522</v>
      </c>
      <c r="B368" t="s">
        <v>37</v>
      </c>
      <c r="C368" t="s">
        <v>7</v>
      </c>
      <c r="D368" t="s">
        <v>2</v>
      </c>
      <c r="E368" t="s">
        <v>17</v>
      </c>
      <c r="F368">
        <v>91768</v>
      </c>
      <c r="G368" t="s">
        <v>25</v>
      </c>
      <c r="H368" t="s">
        <v>15</v>
      </c>
      <c r="I368" t="str">
        <f>TEXT(A368,"mmmm")</f>
        <v>June</v>
      </c>
      <c r="J368" t="s">
        <v>39</v>
      </c>
      <c r="K368" t="str">
        <f>TEXT(A368,"yyyy")</f>
        <v>2024</v>
      </c>
      <c r="S368" s="1"/>
    </row>
    <row r="369" spans="1:19" x14ac:dyDescent="0.3">
      <c r="A369" s="1">
        <v>45459.653316645803</v>
      </c>
      <c r="B369" t="s">
        <v>7</v>
      </c>
      <c r="C369" t="s">
        <v>23</v>
      </c>
      <c r="D369" t="s">
        <v>9</v>
      </c>
      <c r="E369" t="s">
        <v>21</v>
      </c>
      <c r="F369">
        <v>36428</v>
      </c>
      <c r="G369" t="s">
        <v>25</v>
      </c>
      <c r="H369" t="s">
        <v>29</v>
      </c>
      <c r="I369" t="str">
        <f>TEXT(A369,"mmmm")</f>
        <v>June</v>
      </c>
      <c r="J369" t="s">
        <v>39</v>
      </c>
      <c r="K369" t="str">
        <f>TEXT(A369,"yyyy")</f>
        <v>2024</v>
      </c>
      <c r="S369" s="1"/>
    </row>
    <row r="370" spans="1:19" x14ac:dyDescent="0.3">
      <c r="A370" s="1">
        <v>45460.110137672084</v>
      </c>
      <c r="B370" t="s">
        <v>37</v>
      </c>
      <c r="C370" t="s">
        <v>12</v>
      </c>
      <c r="D370" t="s">
        <v>24</v>
      </c>
      <c r="E370" t="s">
        <v>17</v>
      </c>
      <c r="F370">
        <v>93021</v>
      </c>
      <c r="G370" t="s">
        <v>31</v>
      </c>
      <c r="H370" t="s">
        <v>36</v>
      </c>
      <c r="I370" t="str">
        <f>TEXT(A370,"mmmm")</f>
        <v>June</v>
      </c>
      <c r="J370" t="s">
        <v>39</v>
      </c>
      <c r="K370" t="str">
        <f>TEXT(A370,"yyyy")</f>
        <v>2024</v>
      </c>
      <c r="S370" s="1"/>
    </row>
    <row r="371" spans="1:19" x14ac:dyDescent="0.3">
      <c r="A371" s="1">
        <v>45460.566958698371</v>
      </c>
      <c r="B371" t="s">
        <v>7</v>
      </c>
      <c r="C371" t="s">
        <v>23</v>
      </c>
      <c r="D371" t="s">
        <v>2</v>
      </c>
      <c r="E371" t="s">
        <v>13</v>
      </c>
      <c r="F371">
        <v>119418</v>
      </c>
      <c r="G371" t="s">
        <v>18</v>
      </c>
      <c r="H371" t="s">
        <v>19</v>
      </c>
      <c r="I371" t="str">
        <f>TEXT(A371,"mmmm")</f>
        <v>June</v>
      </c>
      <c r="J371" t="s">
        <v>39</v>
      </c>
      <c r="K371" t="str">
        <f>TEXT(A371,"yyyy")</f>
        <v>2024</v>
      </c>
      <c r="S371" s="1"/>
    </row>
    <row r="372" spans="1:19" x14ac:dyDescent="0.3">
      <c r="A372" s="1">
        <v>45461.023779724652</v>
      </c>
      <c r="B372" t="s">
        <v>37</v>
      </c>
      <c r="C372" t="s">
        <v>23</v>
      </c>
      <c r="D372" t="s">
        <v>24</v>
      </c>
      <c r="E372" t="s">
        <v>17</v>
      </c>
      <c r="F372">
        <v>133212</v>
      </c>
      <c r="G372" t="s">
        <v>30</v>
      </c>
      <c r="H372" t="s">
        <v>15</v>
      </c>
      <c r="I372" t="str">
        <f>TEXT(A372,"mmmm")</f>
        <v>June</v>
      </c>
      <c r="J372" t="s">
        <v>39</v>
      </c>
      <c r="K372" t="str">
        <f>TEXT(A372,"yyyy")</f>
        <v>2024</v>
      </c>
      <c r="S372" s="1"/>
    </row>
    <row r="373" spans="1:19" x14ac:dyDescent="0.3">
      <c r="A373" s="1">
        <v>45461.48060075094</v>
      </c>
      <c r="B373" t="s">
        <v>33</v>
      </c>
      <c r="C373" t="s">
        <v>23</v>
      </c>
      <c r="D373" t="s">
        <v>24</v>
      </c>
      <c r="E373" t="s">
        <v>17</v>
      </c>
      <c r="F373">
        <v>27421</v>
      </c>
      <c r="G373" t="s">
        <v>28</v>
      </c>
      <c r="H373" t="s">
        <v>5</v>
      </c>
      <c r="I373" t="str">
        <f>TEXT(A373,"mmmm")</f>
        <v>June</v>
      </c>
      <c r="J373" t="s">
        <v>39</v>
      </c>
      <c r="K373" t="str">
        <f>TEXT(A373,"yyyy")</f>
        <v>2024</v>
      </c>
      <c r="S373" s="1"/>
    </row>
    <row r="374" spans="1:19" x14ac:dyDescent="0.3">
      <c r="A374" s="1">
        <v>45461.937421777213</v>
      </c>
      <c r="B374" t="s">
        <v>11</v>
      </c>
      <c r="C374" t="s">
        <v>1</v>
      </c>
      <c r="D374" t="s">
        <v>2</v>
      </c>
      <c r="E374" t="s">
        <v>13</v>
      </c>
      <c r="F374">
        <v>2708</v>
      </c>
      <c r="G374" t="s">
        <v>18</v>
      </c>
      <c r="H374" t="s">
        <v>19</v>
      </c>
      <c r="I374" t="str">
        <f>TEXT(A374,"mmmm")</f>
        <v>June</v>
      </c>
      <c r="J374" t="s">
        <v>39</v>
      </c>
      <c r="K374" t="str">
        <f>TEXT(A374,"yyyy")</f>
        <v>2024</v>
      </c>
      <c r="S374" s="1"/>
    </row>
    <row r="375" spans="1:19" x14ac:dyDescent="0.3">
      <c r="A375" s="1">
        <v>45462.394242803493</v>
      </c>
      <c r="B375" t="s">
        <v>7</v>
      </c>
      <c r="C375" t="s">
        <v>1</v>
      </c>
      <c r="D375" t="s">
        <v>2</v>
      </c>
      <c r="E375" t="s">
        <v>17</v>
      </c>
      <c r="F375">
        <v>135702</v>
      </c>
      <c r="G375" t="s">
        <v>25</v>
      </c>
      <c r="H375" t="s">
        <v>19</v>
      </c>
      <c r="I375" t="str">
        <f>TEXT(A375,"mmmm")</f>
        <v>June</v>
      </c>
      <c r="J375" t="s">
        <v>39</v>
      </c>
      <c r="K375" t="str">
        <f>TEXT(A375,"yyyy")</f>
        <v>2024</v>
      </c>
      <c r="S375" s="1"/>
    </row>
    <row r="376" spans="1:19" x14ac:dyDescent="0.3">
      <c r="A376" s="1">
        <v>45462.851063829781</v>
      </c>
      <c r="B376" t="s">
        <v>0</v>
      </c>
      <c r="C376" t="s">
        <v>8</v>
      </c>
      <c r="D376" t="s">
        <v>24</v>
      </c>
      <c r="E376" t="s">
        <v>35</v>
      </c>
      <c r="F376">
        <v>77021</v>
      </c>
      <c r="G376" t="s">
        <v>18</v>
      </c>
      <c r="H376" t="s">
        <v>36</v>
      </c>
      <c r="I376" t="str">
        <f>TEXT(A376,"mmmm")</f>
        <v>June</v>
      </c>
      <c r="J376" t="s">
        <v>39</v>
      </c>
      <c r="K376" t="str">
        <f>TEXT(A376,"yyyy")</f>
        <v>2024</v>
      </c>
      <c r="S376" s="1"/>
    </row>
    <row r="377" spans="1:19" x14ac:dyDescent="0.3">
      <c r="A377" s="1">
        <v>45463.307884856062</v>
      </c>
      <c r="B377" t="s">
        <v>20</v>
      </c>
      <c r="C377" t="s">
        <v>1</v>
      </c>
      <c r="D377" t="s">
        <v>2</v>
      </c>
      <c r="E377" t="s">
        <v>21</v>
      </c>
      <c r="F377">
        <v>45789</v>
      </c>
      <c r="G377" t="s">
        <v>30</v>
      </c>
      <c r="H377" t="s">
        <v>15</v>
      </c>
      <c r="I377" t="str">
        <f>TEXT(A377,"mmmm")</f>
        <v>June</v>
      </c>
      <c r="J377" t="s">
        <v>39</v>
      </c>
      <c r="K377" t="str">
        <f>TEXT(A377,"yyyy")</f>
        <v>2024</v>
      </c>
      <c r="S377" s="1"/>
    </row>
    <row r="378" spans="1:19" x14ac:dyDescent="0.3">
      <c r="A378" s="1">
        <v>45463.76470588235</v>
      </c>
      <c r="B378" t="s">
        <v>37</v>
      </c>
      <c r="C378" t="s">
        <v>12</v>
      </c>
      <c r="D378" t="s">
        <v>2</v>
      </c>
      <c r="E378" t="s">
        <v>38</v>
      </c>
      <c r="F378">
        <v>27086</v>
      </c>
      <c r="G378" t="s">
        <v>18</v>
      </c>
      <c r="H378" t="s">
        <v>29</v>
      </c>
      <c r="I378" t="str">
        <f>TEXT(A378,"mmmm")</f>
        <v>June</v>
      </c>
      <c r="J378" t="s">
        <v>39</v>
      </c>
      <c r="K378" t="str">
        <f>TEXT(A378,"yyyy")</f>
        <v>2024</v>
      </c>
      <c r="S378" s="1"/>
    </row>
    <row r="379" spans="1:19" x14ac:dyDescent="0.3">
      <c r="A379" s="1">
        <v>45464.221526908637</v>
      </c>
      <c r="B379" t="s">
        <v>37</v>
      </c>
      <c r="C379" t="s">
        <v>12</v>
      </c>
      <c r="D379" t="s">
        <v>2</v>
      </c>
      <c r="E379" t="s">
        <v>21</v>
      </c>
      <c r="F379">
        <v>17859</v>
      </c>
      <c r="G379" t="s">
        <v>28</v>
      </c>
      <c r="H379" t="s">
        <v>5</v>
      </c>
      <c r="I379" t="str">
        <f>TEXT(A379,"mmmm")</f>
        <v>June</v>
      </c>
      <c r="J379" t="s">
        <v>39</v>
      </c>
      <c r="K379" t="str">
        <f>TEXT(A379,"yyyy")</f>
        <v>2024</v>
      </c>
      <c r="S379" s="1"/>
    </row>
    <row r="380" spans="1:19" x14ac:dyDescent="0.3">
      <c r="A380" s="1">
        <v>45464.678347934911</v>
      </c>
      <c r="B380" t="s">
        <v>7</v>
      </c>
      <c r="C380" t="s">
        <v>1</v>
      </c>
      <c r="D380" t="s">
        <v>9</v>
      </c>
      <c r="E380" t="s">
        <v>17</v>
      </c>
      <c r="F380">
        <v>8684</v>
      </c>
      <c r="G380" t="s">
        <v>4</v>
      </c>
      <c r="H380" t="s">
        <v>15</v>
      </c>
      <c r="I380" t="str">
        <f>TEXT(A380,"mmmm")</f>
        <v>June</v>
      </c>
      <c r="J380" t="s">
        <v>39</v>
      </c>
      <c r="K380" t="str">
        <f>TEXT(A380,"yyyy")</f>
        <v>2024</v>
      </c>
      <c r="S380" s="1"/>
    </row>
    <row r="381" spans="1:19" x14ac:dyDescent="0.3">
      <c r="A381" s="1">
        <v>45465.135168961191</v>
      </c>
      <c r="B381" t="s">
        <v>20</v>
      </c>
      <c r="C381" t="s">
        <v>16</v>
      </c>
      <c r="D381" t="s">
        <v>24</v>
      </c>
      <c r="E381" t="s">
        <v>35</v>
      </c>
      <c r="F381">
        <v>92088</v>
      </c>
      <c r="G381" t="s">
        <v>30</v>
      </c>
      <c r="H381" t="s">
        <v>5</v>
      </c>
      <c r="I381" t="str">
        <f>TEXT(A381,"mmmm")</f>
        <v>June</v>
      </c>
      <c r="J381" t="s">
        <v>39</v>
      </c>
      <c r="K381" t="str">
        <f>TEXT(A381,"yyyy")</f>
        <v>2024</v>
      </c>
      <c r="S381" s="1"/>
    </row>
    <row r="382" spans="1:19" x14ac:dyDescent="0.3">
      <c r="A382" s="1">
        <v>45465.591989987479</v>
      </c>
      <c r="B382" t="s">
        <v>20</v>
      </c>
      <c r="C382" t="s">
        <v>7</v>
      </c>
      <c r="D382" t="s">
        <v>24</v>
      </c>
      <c r="E382" t="s">
        <v>3</v>
      </c>
      <c r="F382">
        <v>133279</v>
      </c>
      <c r="G382" t="s">
        <v>25</v>
      </c>
      <c r="H382" t="s">
        <v>19</v>
      </c>
      <c r="I382" t="str">
        <f>TEXT(A382,"mmmm")</f>
        <v>June</v>
      </c>
      <c r="J382" t="s">
        <v>39</v>
      </c>
      <c r="K382" t="str">
        <f>TEXT(A382,"yyyy")</f>
        <v>2024</v>
      </c>
      <c r="S382" s="1"/>
    </row>
    <row r="383" spans="1:19" x14ac:dyDescent="0.3">
      <c r="A383" s="1">
        <v>45466.048811013759</v>
      </c>
      <c r="B383" t="s">
        <v>33</v>
      </c>
      <c r="C383" t="s">
        <v>1</v>
      </c>
      <c r="D383" t="s">
        <v>9</v>
      </c>
      <c r="E383" t="s">
        <v>17</v>
      </c>
      <c r="F383">
        <v>47099</v>
      </c>
      <c r="G383" t="s">
        <v>28</v>
      </c>
      <c r="H383" t="s">
        <v>36</v>
      </c>
      <c r="I383" t="str">
        <f>TEXT(A383,"mmmm")</f>
        <v>June</v>
      </c>
      <c r="J383" t="s">
        <v>39</v>
      </c>
      <c r="K383" t="str">
        <f>TEXT(A383,"yyyy")</f>
        <v>2024</v>
      </c>
      <c r="S383" s="1"/>
    </row>
    <row r="384" spans="1:19" x14ac:dyDescent="0.3">
      <c r="A384" s="1">
        <v>45466.505632040047</v>
      </c>
      <c r="B384" t="s">
        <v>0</v>
      </c>
      <c r="C384" t="s">
        <v>23</v>
      </c>
      <c r="D384" t="s">
        <v>24</v>
      </c>
      <c r="E384" t="s">
        <v>35</v>
      </c>
      <c r="F384">
        <v>67093</v>
      </c>
      <c r="G384" t="s">
        <v>18</v>
      </c>
      <c r="H384" t="s">
        <v>36</v>
      </c>
      <c r="I384" t="str">
        <f>TEXT(A384,"mmmm")</f>
        <v>June</v>
      </c>
      <c r="J384" t="s">
        <v>39</v>
      </c>
      <c r="K384" t="str">
        <f>TEXT(A384,"yyyy")</f>
        <v>2024</v>
      </c>
      <c r="S384" s="1"/>
    </row>
    <row r="385" spans="1:19" x14ac:dyDescent="0.3">
      <c r="A385" s="1">
        <v>45466.962453066328</v>
      </c>
      <c r="B385" t="s">
        <v>33</v>
      </c>
      <c r="C385" t="s">
        <v>32</v>
      </c>
      <c r="D385" t="s">
        <v>2</v>
      </c>
      <c r="E385" t="s">
        <v>13</v>
      </c>
      <c r="F385">
        <v>49651</v>
      </c>
      <c r="G385" t="s">
        <v>18</v>
      </c>
      <c r="H385" t="s">
        <v>29</v>
      </c>
      <c r="I385" t="str">
        <f>TEXT(A385,"mmmm")</f>
        <v>June</v>
      </c>
      <c r="J385" t="s">
        <v>39</v>
      </c>
      <c r="K385" t="str">
        <f>TEXT(A385,"yyyy")</f>
        <v>2024</v>
      </c>
      <c r="S385" s="1"/>
    </row>
    <row r="386" spans="1:19" x14ac:dyDescent="0.3">
      <c r="A386" s="1">
        <v>45467.419274092623</v>
      </c>
      <c r="B386" t="s">
        <v>33</v>
      </c>
      <c r="C386" t="s">
        <v>7</v>
      </c>
      <c r="D386" t="s">
        <v>24</v>
      </c>
      <c r="E386" t="s">
        <v>35</v>
      </c>
      <c r="F386">
        <v>14893</v>
      </c>
      <c r="G386" t="s">
        <v>4</v>
      </c>
      <c r="H386" t="s">
        <v>36</v>
      </c>
      <c r="I386" t="str">
        <f>TEXT(A386,"mmmm")</f>
        <v>June</v>
      </c>
      <c r="J386" t="s">
        <v>39</v>
      </c>
      <c r="K386" t="str">
        <f>TEXT(A386,"yyyy")</f>
        <v>2024</v>
      </c>
      <c r="S386" s="1"/>
    </row>
    <row r="387" spans="1:19" x14ac:dyDescent="0.3">
      <c r="A387" s="1">
        <v>45467.876095118889</v>
      </c>
      <c r="B387" t="s">
        <v>33</v>
      </c>
      <c r="C387" t="s">
        <v>7</v>
      </c>
      <c r="D387" t="s">
        <v>2</v>
      </c>
      <c r="E387" t="s">
        <v>13</v>
      </c>
      <c r="F387">
        <v>67418</v>
      </c>
      <c r="G387" t="s">
        <v>25</v>
      </c>
      <c r="H387" t="s">
        <v>19</v>
      </c>
      <c r="I387" t="str">
        <f>TEXT(A387,"mmmm")</f>
        <v>June</v>
      </c>
      <c r="J387" t="s">
        <v>39</v>
      </c>
      <c r="K387" t="str">
        <f>TEXT(A387,"yyyy")</f>
        <v>2024</v>
      </c>
      <c r="S387" s="1"/>
    </row>
    <row r="388" spans="1:19" x14ac:dyDescent="0.3">
      <c r="A388" s="1">
        <v>45468.332916145177</v>
      </c>
      <c r="B388" t="s">
        <v>33</v>
      </c>
      <c r="C388" t="s">
        <v>12</v>
      </c>
      <c r="D388" t="s">
        <v>9</v>
      </c>
      <c r="E388" t="s">
        <v>10</v>
      </c>
      <c r="F388">
        <v>126074</v>
      </c>
      <c r="G388" t="s">
        <v>25</v>
      </c>
      <c r="H388" t="s">
        <v>29</v>
      </c>
      <c r="I388" t="str">
        <f>TEXT(A388,"mmmm")</f>
        <v>June</v>
      </c>
      <c r="J388" t="s">
        <v>39</v>
      </c>
      <c r="K388" t="str">
        <f>TEXT(A388,"yyyy")</f>
        <v>2024</v>
      </c>
      <c r="S388" s="1"/>
    </row>
    <row r="389" spans="1:19" x14ac:dyDescent="0.3">
      <c r="A389" s="1">
        <v>45468.789737171457</v>
      </c>
      <c r="B389" t="s">
        <v>33</v>
      </c>
      <c r="C389" t="s">
        <v>7</v>
      </c>
      <c r="D389" t="s">
        <v>2</v>
      </c>
      <c r="E389" t="s">
        <v>38</v>
      </c>
      <c r="F389">
        <v>104065</v>
      </c>
      <c r="G389" t="s">
        <v>22</v>
      </c>
      <c r="H389" t="s">
        <v>15</v>
      </c>
      <c r="I389" t="str">
        <f>TEXT(A389,"mmmm")</f>
        <v>June</v>
      </c>
      <c r="J389" t="s">
        <v>39</v>
      </c>
      <c r="K389" t="str">
        <f>TEXT(A389,"yyyy")</f>
        <v>2024</v>
      </c>
      <c r="S389" s="1"/>
    </row>
    <row r="390" spans="1:19" x14ac:dyDescent="0.3">
      <c r="A390" s="1">
        <v>45469.246558197738</v>
      </c>
      <c r="B390" t="s">
        <v>11</v>
      </c>
      <c r="C390" t="s">
        <v>1</v>
      </c>
      <c r="D390" t="s">
        <v>24</v>
      </c>
      <c r="E390" t="s">
        <v>34</v>
      </c>
      <c r="F390">
        <v>131351</v>
      </c>
      <c r="G390" t="s">
        <v>25</v>
      </c>
      <c r="H390" t="s">
        <v>36</v>
      </c>
      <c r="I390" t="str">
        <f>TEXT(A390,"mmmm")</f>
        <v>June</v>
      </c>
      <c r="J390" t="s">
        <v>39</v>
      </c>
      <c r="K390" t="str">
        <f>TEXT(A390,"yyyy")</f>
        <v>2024</v>
      </c>
      <c r="S390" s="1"/>
    </row>
    <row r="391" spans="1:19" x14ac:dyDescent="0.3">
      <c r="A391" s="1">
        <v>45469.703379224033</v>
      </c>
      <c r="B391" t="s">
        <v>20</v>
      </c>
      <c r="C391" t="s">
        <v>23</v>
      </c>
      <c r="D391" t="s">
        <v>24</v>
      </c>
      <c r="E391" t="s">
        <v>35</v>
      </c>
      <c r="F391">
        <v>39635</v>
      </c>
      <c r="G391" t="s">
        <v>4</v>
      </c>
      <c r="H391" t="s">
        <v>29</v>
      </c>
      <c r="I391" t="str">
        <f>TEXT(A391,"mmmm")</f>
        <v>June</v>
      </c>
      <c r="J391" t="s">
        <v>39</v>
      </c>
      <c r="K391" t="str">
        <f>TEXT(A391,"yyyy")</f>
        <v>2024</v>
      </c>
      <c r="S391" s="1"/>
    </row>
    <row r="392" spans="1:19" x14ac:dyDescent="0.3">
      <c r="A392" s="1">
        <v>45470.160200250313</v>
      </c>
      <c r="B392" t="s">
        <v>33</v>
      </c>
      <c r="C392" t="s">
        <v>23</v>
      </c>
      <c r="D392" t="s">
        <v>24</v>
      </c>
      <c r="E392" t="s">
        <v>26</v>
      </c>
      <c r="F392">
        <v>96071</v>
      </c>
      <c r="G392" t="s">
        <v>14</v>
      </c>
      <c r="H392" t="s">
        <v>19</v>
      </c>
      <c r="I392" t="str">
        <f>TEXT(A392,"mmmm")</f>
        <v>June</v>
      </c>
      <c r="J392" t="s">
        <v>39</v>
      </c>
      <c r="K392" t="str">
        <f>TEXT(A392,"yyyy")</f>
        <v>2024</v>
      </c>
      <c r="S392" s="1"/>
    </row>
    <row r="393" spans="1:19" x14ac:dyDescent="0.3">
      <c r="A393" s="1">
        <v>45470.617021276586</v>
      </c>
      <c r="B393" t="s">
        <v>20</v>
      </c>
      <c r="C393" t="s">
        <v>8</v>
      </c>
      <c r="D393" t="s">
        <v>9</v>
      </c>
      <c r="E393" t="s">
        <v>17</v>
      </c>
      <c r="F393">
        <v>79518</v>
      </c>
      <c r="G393" t="s">
        <v>22</v>
      </c>
      <c r="H393" t="s">
        <v>5</v>
      </c>
      <c r="I393" t="str">
        <f>TEXT(A393,"mmmm")</f>
        <v>June</v>
      </c>
      <c r="J393" t="s">
        <v>39</v>
      </c>
      <c r="K393" t="str">
        <f>TEXT(A393,"yyyy")</f>
        <v>2024</v>
      </c>
      <c r="S393" s="1"/>
    </row>
    <row r="394" spans="1:19" x14ac:dyDescent="0.3">
      <c r="A394" s="1">
        <v>45471.073842302867</v>
      </c>
      <c r="B394" t="s">
        <v>20</v>
      </c>
      <c r="C394" t="s">
        <v>23</v>
      </c>
      <c r="D394" t="s">
        <v>9</v>
      </c>
      <c r="E394" t="s">
        <v>21</v>
      </c>
      <c r="F394">
        <v>107233</v>
      </c>
      <c r="G394" t="s">
        <v>22</v>
      </c>
      <c r="H394" t="s">
        <v>5</v>
      </c>
      <c r="I394" t="str">
        <f>TEXT(A394,"mmmm")</f>
        <v>June</v>
      </c>
      <c r="J394" t="s">
        <v>39</v>
      </c>
      <c r="K394" t="str">
        <f>TEXT(A394,"yyyy")</f>
        <v>2024</v>
      </c>
      <c r="S394" s="1"/>
    </row>
    <row r="395" spans="1:19" x14ac:dyDescent="0.3">
      <c r="A395" s="1">
        <v>45471.530663329148</v>
      </c>
      <c r="B395" t="s">
        <v>27</v>
      </c>
      <c r="C395" t="s">
        <v>23</v>
      </c>
      <c r="D395" t="s">
        <v>24</v>
      </c>
      <c r="E395" t="s">
        <v>34</v>
      </c>
      <c r="F395">
        <v>104651</v>
      </c>
      <c r="G395" t="s">
        <v>18</v>
      </c>
      <c r="H395" t="s">
        <v>19</v>
      </c>
      <c r="I395" t="str">
        <f>TEXT(A395,"mmmm")</f>
        <v>June</v>
      </c>
      <c r="J395" t="s">
        <v>39</v>
      </c>
      <c r="K395" t="str">
        <f>TEXT(A395,"yyyy")</f>
        <v>2024</v>
      </c>
      <c r="S395" s="1"/>
    </row>
    <row r="396" spans="1:19" x14ac:dyDescent="0.3">
      <c r="A396" s="1">
        <v>45471.987484355443</v>
      </c>
      <c r="B396" t="s">
        <v>11</v>
      </c>
      <c r="C396" t="s">
        <v>12</v>
      </c>
      <c r="D396" t="s">
        <v>2</v>
      </c>
      <c r="E396" t="s">
        <v>21</v>
      </c>
      <c r="F396">
        <v>73805</v>
      </c>
      <c r="G396" t="s">
        <v>18</v>
      </c>
      <c r="H396" t="s">
        <v>19</v>
      </c>
      <c r="I396" t="str">
        <f>TEXT(A396,"mmmm")</f>
        <v>June</v>
      </c>
      <c r="J396" t="s">
        <v>39</v>
      </c>
      <c r="K396" t="str">
        <f>TEXT(A396,"yyyy")</f>
        <v>2024</v>
      </c>
      <c r="S396" s="1"/>
    </row>
    <row r="397" spans="1:19" x14ac:dyDescent="0.3">
      <c r="A397" s="1">
        <v>45472.444305381723</v>
      </c>
      <c r="B397" t="s">
        <v>33</v>
      </c>
      <c r="C397" t="s">
        <v>23</v>
      </c>
      <c r="D397" t="s">
        <v>9</v>
      </c>
      <c r="E397" t="s">
        <v>10</v>
      </c>
      <c r="F397">
        <v>123813</v>
      </c>
      <c r="G397" t="s">
        <v>25</v>
      </c>
      <c r="H397" t="s">
        <v>5</v>
      </c>
      <c r="I397" t="str">
        <f>TEXT(A397,"mmmm")</f>
        <v>June</v>
      </c>
      <c r="J397" t="s">
        <v>39</v>
      </c>
      <c r="K397" t="str">
        <f>TEXT(A397,"yyyy")</f>
        <v>2024</v>
      </c>
      <c r="S397" s="1"/>
    </row>
    <row r="398" spans="1:19" x14ac:dyDescent="0.3">
      <c r="A398" s="1">
        <v>45472.901126408011</v>
      </c>
      <c r="B398" t="s">
        <v>37</v>
      </c>
      <c r="C398" t="s">
        <v>8</v>
      </c>
      <c r="D398" t="s">
        <v>24</v>
      </c>
      <c r="E398" t="s">
        <v>34</v>
      </c>
      <c r="F398">
        <v>80063</v>
      </c>
      <c r="G398" t="s">
        <v>22</v>
      </c>
      <c r="H398" t="s">
        <v>29</v>
      </c>
      <c r="I398" t="str">
        <f>TEXT(A398,"mmmm")</f>
        <v>June</v>
      </c>
      <c r="J398" t="s">
        <v>39</v>
      </c>
      <c r="K398" t="str">
        <f>TEXT(A398,"yyyy")</f>
        <v>2024</v>
      </c>
      <c r="S398" s="1"/>
    </row>
    <row r="399" spans="1:19" x14ac:dyDescent="0.3">
      <c r="A399" s="1">
        <v>45473.357947434277</v>
      </c>
      <c r="B399" t="s">
        <v>7</v>
      </c>
      <c r="C399" t="s">
        <v>32</v>
      </c>
      <c r="D399" t="s">
        <v>24</v>
      </c>
      <c r="E399" t="s">
        <v>34</v>
      </c>
      <c r="F399">
        <v>3454</v>
      </c>
      <c r="G399" t="s">
        <v>31</v>
      </c>
      <c r="H399" t="s">
        <v>5</v>
      </c>
      <c r="I399" t="str">
        <f>TEXT(A399,"mmmm")</f>
        <v>June</v>
      </c>
      <c r="J399" t="s">
        <v>39</v>
      </c>
      <c r="K399" t="str">
        <f>TEXT(A399,"yyyy")</f>
        <v>2024</v>
      </c>
      <c r="S399" s="1"/>
    </row>
    <row r="400" spans="1:19" x14ac:dyDescent="0.3">
      <c r="A400" s="1">
        <v>45473.814768460557</v>
      </c>
      <c r="B400" t="s">
        <v>0</v>
      </c>
      <c r="C400" t="s">
        <v>1</v>
      </c>
      <c r="D400" t="s">
        <v>9</v>
      </c>
      <c r="E400" t="s">
        <v>21</v>
      </c>
      <c r="F400">
        <v>21878</v>
      </c>
      <c r="G400" t="s">
        <v>18</v>
      </c>
      <c r="H400" t="s">
        <v>19</v>
      </c>
      <c r="I400" t="str">
        <f>TEXT(A400,"mmmm")</f>
        <v>June</v>
      </c>
      <c r="J400" t="s">
        <v>39</v>
      </c>
      <c r="K400" t="str">
        <f>TEXT(A400,"yyyy")</f>
        <v>2024</v>
      </c>
      <c r="S400" s="1"/>
    </row>
    <row r="401" spans="1:19" x14ac:dyDescent="0.3">
      <c r="A401" s="1">
        <v>45474.271589486852</v>
      </c>
      <c r="B401" t="s">
        <v>37</v>
      </c>
      <c r="C401" t="s">
        <v>12</v>
      </c>
      <c r="D401" t="s">
        <v>9</v>
      </c>
      <c r="E401" t="s">
        <v>13</v>
      </c>
      <c r="F401">
        <v>145063</v>
      </c>
      <c r="G401" t="s">
        <v>4</v>
      </c>
      <c r="H401" t="s">
        <v>36</v>
      </c>
      <c r="I401" t="str">
        <f>TEXT(A401,"mmmm")</f>
        <v>July</v>
      </c>
      <c r="J401" t="s">
        <v>40</v>
      </c>
      <c r="K401" t="str">
        <f>TEXT(A401,"yyyy")</f>
        <v>2024</v>
      </c>
      <c r="S401" s="1"/>
    </row>
    <row r="402" spans="1:19" x14ac:dyDescent="0.3">
      <c r="A402" s="1">
        <v>45474.728410513133</v>
      </c>
      <c r="B402" t="s">
        <v>11</v>
      </c>
      <c r="C402" t="s">
        <v>32</v>
      </c>
      <c r="D402" t="s">
        <v>9</v>
      </c>
      <c r="E402" t="s">
        <v>21</v>
      </c>
      <c r="F402">
        <v>69344</v>
      </c>
      <c r="G402" t="s">
        <v>31</v>
      </c>
      <c r="H402" t="s">
        <v>15</v>
      </c>
      <c r="I402" t="str">
        <f>TEXT(A402,"mmmm")</f>
        <v>July</v>
      </c>
      <c r="J402" t="s">
        <v>40</v>
      </c>
      <c r="K402" t="str">
        <f>TEXT(A402,"yyyy")</f>
        <v>2024</v>
      </c>
      <c r="S402" s="1"/>
    </row>
    <row r="403" spans="1:19" x14ac:dyDescent="0.3">
      <c r="A403" s="1">
        <v>45475.185231539421</v>
      </c>
      <c r="B403" t="s">
        <v>7</v>
      </c>
      <c r="C403" t="s">
        <v>12</v>
      </c>
      <c r="D403" t="s">
        <v>2</v>
      </c>
      <c r="E403" t="s">
        <v>13</v>
      </c>
      <c r="F403">
        <v>105946</v>
      </c>
      <c r="G403" t="s">
        <v>18</v>
      </c>
      <c r="H403" t="s">
        <v>36</v>
      </c>
      <c r="I403" t="str">
        <f>TEXT(A403,"mmmm")</f>
        <v>July</v>
      </c>
      <c r="J403" t="s">
        <v>40</v>
      </c>
      <c r="K403" t="str">
        <f>TEXT(A403,"yyyy")</f>
        <v>2024</v>
      </c>
      <c r="S403" s="1"/>
    </row>
    <row r="404" spans="1:19" x14ac:dyDescent="0.3">
      <c r="A404" s="1">
        <v>45475.642052565709</v>
      </c>
      <c r="B404" t="s">
        <v>11</v>
      </c>
      <c r="C404" t="s">
        <v>16</v>
      </c>
      <c r="D404" t="s">
        <v>2</v>
      </c>
      <c r="E404" t="s">
        <v>10</v>
      </c>
      <c r="F404">
        <v>37593</v>
      </c>
      <c r="G404" t="s">
        <v>30</v>
      </c>
      <c r="H404" t="s">
        <v>36</v>
      </c>
      <c r="I404" t="str">
        <f>TEXT(A404,"mmmm")</f>
        <v>July</v>
      </c>
      <c r="J404" t="s">
        <v>40</v>
      </c>
      <c r="K404" t="str">
        <f>TEXT(A404,"yyyy")</f>
        <v>2024</v>
      </c>
      <c r="S404" s="1"/>
    </row>
    <row r="405" spans="1:19" x14ac:dyDescent="0.3">
      <c r="A405" s="1">
        <v>45476.098873591982</v>
      </c>
      <c r="B405" t="s">
        <v>20</v>
      </c>
      <c r="C405" t="s">
        <v>7</v>
      </c>
      <c r="D405" t="s">
        <v>24</v>
      </c>
      <c r="E405" t="s">
        <v>17</v>
      </c>
      <c r="F405">
        <v>37304</v>
      </c>
      <c r="G405" t="s">
        <v>30</v>
      </c>
      <c r="H405" t="s">
        <v>19</v>
      </c>
      <c r="I405" t="str">
        <f>TEXT(A405,"mmmm")</f>
        <v>July</v>
      </c>
      <c r="J405" t="s">
        <v>40</v>
      </c>
      <c r="K405" t="str">
        <f>TEXT(A405,"yyyy")</f>
        <v>2024</v>
      </c>
      <c r="S405" s="1"/>
    </row>
    <row r="406" spans="1:19" x14ac:dyDescent="0.3">
      <c r="A406" s="1">
        <v>45476.555694618262</v>
      </c>
      <c r="B406" t="s">
        <v>7</v>
      </c>
      <c r="C406" t="s">
        <v>16</v>
      </c>
      <c r="D406" t="s">
        <v>9</v>
      </c>
      <c r="E406" t="s">
        <v>3</v>
      </c>
      <c r="F406">
        <v>114613</v>
      </c>
      <c r="G406" t="s">
        <v>18</v>
      </c>
      <c r="H406" t="s">
        <v>5</v>
      </c>
      <c r="I406" t="str">
        <f>TEXT(A406,"mmmm")</f>
        <v>July</v>
      </c>
      <c r="J406" t="s">
        <v>40</v>
      </c>
      <c r="K406" t="str">
        <f>TEXT(A406,"yyyy")</f>
        <v>2024</v>
      </c>
      <c r="S406" s="1"/>
    </row>
    <row r="407" spans="1:19" x14ac:dyDescent="0.3">
      <c r="A407" s="1">
        <v>45477.01251564455</v>
      </c>
      <c r="B407" t="s">
        <v>20</v>
      </c>
      <c r="C407" t="s">
        <v>23</v>
      </c>
      <c r="D407" t="s">
        <v>2</v>
      </c>
      <c r="E407" t="s">
        <v>13</v>
      </c>
      <c r="F407">
        <v>19354</v>
      </c>
      <c r="G407" t="s">
        <v>22</v>
      </c>
      <c r="H407" t="s">
        <v>29</v>
      </c>
      <c r="I407" t="str">
        <f>TEXT(A407,"mmmm")</f>
        <v>July</v>
      </c>
      <c r="J407" t="s">
        <v>40</v>
      </c>
      <c r="K407" t="str">
        <f>TEXT(A407,"yyyy")</f>
        <v>2024</v>
      </c>
      <c r="S407" s="1"/>
    </row>
    <row r="408" spans="1:19" x14ac:dyDescent="0.3">
      <c r="A408" s="1">
        <v>45477.469336670831</v>
      </c>
      <c r="B408" t="s">
        <v>37</v>
      </c>
      <c r="C408" t="s">
        <v>32</v>
      </c>
      <c r="D408" t="s">
        <v>9</v>
      </c>
      <c r="E408" t="s">
        <v>10</v>
      </c>
      <c r="F408">
        <v>23190</v>
      </c>
      <c r="G408" t="s">
        <v>14</v>
      </c>
      <c r="H408" t="s">
        <v>36</v>
      </c>
      <c r="I408" t="str">
        <f>TEXT(A408,"mmmm")</f>
        <v>July</v>
      </c>
      <c r="J408" t="s">
        <v>40</v>
      </c>
      <c r="K408" t="str">
        <f>TEXT(A408,"yyyy")</f>
        <v>2024</v>
      </c>
      <c r="S408" s="1"/>
    </row>
    <row r="409" spans="1:19" x14ac:dyDescent="0.3">
      <c r="A409" s="1">
        <v>45477.926157697118</v>
      </c>
      <c r="B409" t="s">
        <v>37</v>
      </c>
      <c r="C409" t="s">
        <v>23</v>
      </c>
      <c r="D409" t="s">
        <v>24</v>
      </c>
      <c r="E409" t="s">
        <v>26</v>
      </c>
      <c r="F409">
        <v>7142</v>
      </c>
      <c r="G409" t="s">
        <v>14</v>
      </c>
      <c r="H409" t="s">
        <v>5</v>
      </c>
      <c r="I409" t="str">
        <f>TEXT(A409,"mmmm")</f>
        <v>July</v>
      </c>
      <c r="J409" t="s">
        <v>40</v>
      </c>
      <c r="K409" t="str">
        <f>TEXT(A409,"yyyy")</f>
        <v>2024</v>
      </c>
      <c r="S409" s="1"/>
    </row>
    <row r="410" spans="1:19" x14ac:dyDescent="0.3">
      <c r="A410" s="1">
        <v>45478.382978723414</v>
      </c>
      <c r="B410" t="s">
        <v>7</v>
      </c>
      <c r="C410" t="s">
        <v>7</v>
      </c>
      <c r="D410" t="s">
        <v>2</v>
      </c>
      <c r="E410" t="s">
        <v>10</v>
      </c>
      <c r="F410">
        <v>42862</v>
      </c>
      <c r="G410" t="s">
        <v>22</v>
      </c>
      <c r="H410" t="s">
        <v>29</v>
      </c>
      <c r="I410" t="str">
        <f>TEXT(A410,"mmmm")</f>
        <v>July</v>
      </c>
      <c r="J410" t="s">
        <v>40</v>
      </c>
      <c r="K410" t="str">
        <f>TEXT(A410,"yyyy")</f>
        <v>2024</v>
      </c>
      <c r="S410" s="1"/>
    </row>
    <row r="411" spans="1:19" x14ac:dyDescent="0.3">
      <c r="A411" s="1">
        <v>45478.83979974968</v>
      </c>
      <c r="B411" t="s">
        <v>7</v>
      </c>
      <c r="C411" t="s">
        <v>12</v>
      </c>
      <c r="D411" t="s">
        <v>2</v>
      </c>
      <c r="E411" t="s">
        <v>21</v>
      </c>
      <c r="F411">
        <v>126438</v>
      </c>
      <c r="G411" t="s">
        <v>28</v>
      </c>
      <c r="H411" t="s">
        <v>36</v>
      </c>
      <c r="I411" t="str">
        <f>TEXT(A411,"mmmm")</f>
        <v>July</v>
      </c>
      <c r="J411" t="s">
        <v>40</v>
      </c>
      <c r="K411" t="str">
        <f>TEXT(A411,"yyyy")</f>
        <v>2024</v>
      </c>
      <c r="S411" s="1"/>
    </row>
    <row r="412" spans="1:19" x14ac:dyDescent="0.3">
      <c r="A412" s="1">
        <v>45479.29662077596</v>
      </c>
      <c r="B412" t="s">
        <v>33</v>
      </c>
      <c r="C412" t="s">
        <v>7</v>
      </c>
      <c r="D412" t="s">
        <v>2</v>
      </c>
      <c r="E412" t="s">
        <v>21</v>
      </c>
      <c r="F412">
        <v>49456</v>
      </c>
      <c r="G412" t="s">
        <v>14</v>
      </c>
      <c r="H412" t="s">
        <v>29</v>
      </c>
      <c r="I412" t="str">
        <f>TEXT(A412,"mmmm")</f>
        <v>July</v>
      </c>
      <c r="J412" t="s">
        <v>40</v>
      </c>
      <c r="K412" t="str">
        <f>TEXT(A412,"yyyy")</f>
        <v>2024</v>
      </c>
      <c r="S412" s="1"/>
    </row>
    <row r="413" spans="1:19" x14ac:dyDescent="0.3">
      <c r="A413" s="1">
        <v>45479.753441802248</v>
      </c>
      <c r="B413" t="s">
        <v>11</v>
      </c>
      <c r="C413" t="s">
        <v>8</v>
      </c>
      <c r="D413" t="s">
        <v>24</v>
      </c>
      <c r="E413" t="s">
        <v>3</v>
      </c>
      <c r="F413">
        <v>101167</v>
      </c>
      <c r="G413" t="s">
        <v>30</v>
      </c>
      <c r="H413" t="s">
        <v>5</v>
      </c>
      <c r="I413" t="str">
        <f>TEXT(A413,"mmmm")</f>
        <v>July</v>
      </c>
      <c r="J413" t="s">
        <v>40</v>
      </c>
      <c r="K413" t="str">
        <f>TEXT(A413,"yyyy")</f>
        <v>2024</v>
      </c>
      <c r="S413" s="1"/>
    </row>
    <row r="414" spans="1:19" x14ac:dyDescent="0.3">
      <c r="A414" s="1">
        <v>45480.210262828528</v>
      </c>
      <c r="B414" t="s">
        <v>33</v>
      </c>
      <c r="C414" t="s">
        <v>7</v>
      </c>
      <c r="D414" t="s">
        <v>9</v>
      </c>
      <c r="E414" t="s">
        <v>10</v>
      </c>
      <c r="F414">
        <v>83035</v>
      </c>
      <c r="G414" t="s">
        <v>4</v>
      </c>
      <c r="H414" t="s">
        <v>15</v>
      </c>
      <c r="I414" t="str">
        <f>TEXT(A414,"mmmm")</f>
        <v>July</v>
      </c>
      <c r="J414" t="s">
        <v>40</v>
      </c>
      <c r="K414" t="str">
        <f>TEXT(A414,"yyyy")</f>
        <v>2024</v>
      </c>
      <c r="S414" s="1"/>
    </row>
    <row r="415" spans="1:19" x14ac:dyDescent="0.3">
      <c r="A415" s="1">
        <v>45480.667083854823</v>
      </c>
      <c r="B415" t="s">
        <v>11</v>
      </c>
      <c r="C415" t="s">
        <v>8</v>
      </c>
      <c r="D415" t="s">
        <v>2</v>
      </c>
      <c r="E415" t="s">
        <v>38</v>
      </c>
      <c r="F415">
        <v>9016</v>
      </c>
      <c r="G415" t="s">
        <v>22</v>
      </c>
      <c r="H415" t="s">
        <v>5</v>
      </c>
      <c r="I415" t="str">
        <f>TEXT(A415,"mmmm")</f>
        <v>July</v>
      </c>
      <c r="J415" t="s">
        <v>40</v>
      </c>
      <c r="K415" t="str">
        <f>TEXT(A415,"yyyy")</f>
        <v>2024</v>
      </c>
      <c r="S415" s="1"/>
    </row>
    <row r="416" spans="1:19" x14ac:dyDescent="0.3">
      <c r="A416" s="1">
        <v>45481.123904881097</v>
      </c>
      <c r="B416" t="s">
        <v>33</v>
      </c>
      <c r="C416" t="s">
        <v>7</v>
      </c>
      <c r="D416" t="s">
        <v>24</v>
      </c>
      <c r="E416" t="s">
        <v>17</v>
      </c>
      <c r="F416">
        <v>3384</v>
      </c>
      <c r="G416" t="s">
        <v>25</v>
      </c>
      <c r="H416" t="s">
        <v>19</v>
      </c>
      <c r="I416" t="str">
        <f>TEXT(A416,"mmmm")</f>
        <v>July</v>
      </c>
      <c r="J416" t="s">
        <v>40</v>
      </c>
      <c r="K416" t="str">
        <f>TEXT(A416,"yyyy")</f>
        <v>2024</v>
      </c>
      <c r="S416" s="1"/>
    </row>
    <row r="417" spans="1:19" x14ac:dyDescent="0.3">
      <c r="A417" s="1">
        <v>45481.58072590737</v>
      </c>
      <c r="B417" t="s">
        <v>20</v>
      </c>
      <c r="C417" t="s">
        <v>1</v>
      </c>
      <c r="D417" t="s">
        <v>9</v>
      </c>
      <c r="E417" t="s">
        <v>21</v>
      </c>
      <c r="F417">
        <v>147144</v>
      </c>
      <c r="G417" t="s">
        <v>30</v>
      </c>
      <c r="H417" t="s">
        <v>29</v>
      </c>
      <c r="I417" t="str">
        <f>TEXT(A417,"mmmm")</f>
        <v>July</v>
      </c>
      <c r="J417" t="s">
        <v>40</v>
      </c>
      <c r="K417" t="str">
        <f>TEXT(A417,"yyyy")</f>
        <v>2024</v>
      </c>
      <c r="S417" s="1"/>
    </row>
    <row r="418" spans="1:19" x14ac:dyDescent="0.3">
      <c r="A418" s="1">
        <v>45482.037546933658</v>
      </c>
      <c r="B418" t="s">
        <v>7</v>
      </c>
      <c r="C418" t="s">
        <v>8</v>
      </c>
      <c r="D418" t="s">
        <v>24</v>
      </c>
      <c r="E418" t="s">
        <v>3</v>
      </c>
      <c r="F418">
        <v>103239</v>
      </c>
      <c r="G418" t="s">
        <v>4</v>
      </c>
      <c r="H418" t="s">
        <v>15</v>
      </c>
      <c r="I418" t="str">
        <f>TEXT(A418,"mmmm")</f>
        <v>July</v>
      </c>
      <c r="J418" t="s">
        <v>40</v>
      </c>
      <c r="K418" t="str">
        <f>TEXT(A418,"yyyy")</f>
        <v>2024</v>
      </c>
      <c r="S418" s="1"/>
    </row>
    <row r="419" spans="1:19" x14ac:dyDescent="0.3">
      <c r="A419" s="1">
        <v>45482.494367959953</v>
      </c>
      <c r="B419" t="s">
        <v>37</v>
      </c>
      <c r="C419" t="s">
        <v>32</v>
      </c>
      <c r="D419" t="s">
        <v>9</v>
      </c>
      <c r="E419" t="s">
        <v>17</v>
      </c>
      <c r="F419">
        <v>112431</v>
      </c>
      <c r="G419" t="s">
        <v>4</v>
      </c>
      <c r="H419" t="s">
        <v>29</v>
      </c>
      <c r="I419" t="str">
        <f>TEXT(A419,"mmmm")</f>
        <v>July</v>
      </c>
      <c r="J419" t="s">
        <v>40</v>
      </c>
      <c r="K419" t="str">
        <f>TEXT(A419,"yyyy")</f>
        <v>2024</v>
      </c>
      <c r="S419" s="1"/>
    </row>
    <row r="420" spans="1:19" x14ac:dyDescent="0.3">
      <c r="A420" s="1">
        <v>45482.951188986233</v>
      </c>
      <c r="B420" t="s">
        <v>11</v>
      </c>
      <c r="C420" t="s">
        <v>23</v>
      </c>
      <c r="D420" t="s">
        <v>24</v>
      </c>
      <c r="E420" t="s">
        <v>10</v>
      </c>
      <c r="F420">
        <v>81018</v>
      </c>
      <c r="G420" t="s">
        <v>22</v>
      </c>
      <c r="H420" t="s">
        <v>29</v>
      </c>
      <c r="I420" t="str">
        <f>TEXT(A420,"mmmm")</f>
        <v>July</v>
      </c>
      <c r="J420" t="s">
        <v>40</v>
      </c>
      <c r="K420" t="str">
        <f>TEXT(A420,"yyyy")</f>
        <v>2024</v>
      </c>
      <c r="S420" s="1"/>
    </row>
    <row r="421" spans="1:19" x14ac:dyDescent="0.3">
      <c r="A421" s="1">
        <v>45483.408010012507</v>
      </c>
      <c r="B421" t="s">
        <v>11</v>
      </c>
      <c r="C421" t="s">
        <v>23</v>
      </c>
      <c r="D421" t="s">
        <v>9</v>
      </c>
      <c r="E421" t="s">
        <v>10</v>
      </c>
      <c r="F421">
        <v>41510</v>
      </c>
      <c r="G421" t="s">
        <v>4</v>
      </c>
      <c r="H421" t="s">
        <v>36</v>
      </c>
      <c r="I421" t="str">
        <f>TEXT(A421,"mmmm")</f>
        <v>July</v>
      </c>
      <c r="J421" t="s">
        <v>40</v>
      </c>
      <c r="K421" t="str">
        <f>TEXT(A421,"yyyy")</f>
        <v>2024</v>
      </c>
      <c r="S421" s="1"/>
    </row>
    <row r="422" spans="1:19" x14ac:dyDescent="0.3">
      <c r="A422" s="1">
        <v>45483.864831038787</v>
      </c>
      <c r="B422" t="s">
        <v>37</v>
      </c>
      <c r="C422" t="s">
        <v>16</v>
      </c>
      <c r="D422" t="s">
        <v>2</v>
      </c>
      <c r="E422" t="s">
        <v>34</v>
      </c>
      <c r="F422">
        <v>22826</v>
      </c>
      <c r="G422" t="s">
        <v>22</v>
      </c>
      <c r="H422" t="s">
        <v>19</v>
      </c>
      <c r="I422" t="str">
        <f>TEXT(A422,"mmmm")</f>
        <v>July</v>
      </c>
      <c r="J422" t="s">
        <v>40</v>
      </c>
      <c r="K422" t="str">
        <f>TEXT(A422,"yyyy")</f>
        <v>2024</v>
      </c>
      <c r="S422" s="1"/>
    </row>
    <row r="423" spans="1:19" x14ac:dyDescent="0.3">
      <c r="A423" s="1">
        <v>45484.321652065082</v>
      </c>
      <c r="B423" t="s">
        <v>33</v>
      </c>
      <c r="C423" t="s">
        <v>23</v>
      </c>
      <c r="D423" t="s">
        <v>9</v>
      </c>
      <c r="E423" t="s">
        <v>3</v>
      </c>
      <c r="F423">
        <v>69026</v>
      </c>
      <c r="G423" t="s">
        <v>14</v>
      </c>
      <c r="H423" t="s">
        <v>29</v>
      </c>
      <c r="I423" t="str">
        <f>TEXT(A423,"mmmm")</f>
        <v>July</v>
      </c>
      <c r="J423" t="s">
        <v>40</v>
      </c>
      <c r="K423" t="str">
        <f>TEXT(A423,"yyyy")</f>
        <v>2024</v>
      </c>
      <c r="S423" s="1"/>
    </row>
    <row r="424" spans="1:19" x14ac:dyDescent="0.3">
      <c r="A424" s="1">
        <v>45484.778473091363</v>
      </c>
      <c r="B424" t="s">
        <v>11</v>
      </c>
      <c r="C424" t="s">
        <v>12</v>
      </c>
      <c r="D424" t="s">
        <v>24</v>
      </c>
      <c r="E424" t="s">
        <v>21</v>
      </c>
      <c r="F424">
        <v>122668</v>
      </c>
      <c r="G424" t="s">
        <v>18</v>
      </c>
      <c r="H424" t="s">
        <v>5</v>
      </c>
      <c r="I424" t="str">
        <f>TEXT(A424,"mmmm")</f>
        <v>July</v>
      </c>
      <c r="J424" t="s">
        <v>40</v>
      </c>
      <c r="K424" t="str">
        <f>TEXT(A424,"yyyy")</f>
        <v>2024</v>
      </c>
      <c r="S424" s="1"/>
    </row>
    <row r="425" spans="1:19" x14ac:dyDescent="0.3">
      <c r="A425" s="1">
        <v>45485.235294117643</v>
      </c>
      <c r="B425" t="s">
        <v>0</v>
      </c>
      <c r="C425" t="s">
        <v>1</v>
      </c>
      <c r="D425" t="s">
        <v>24</v>
      </c>
      <c r="E425" t="s">
        <v>38</v>
      </c>
      <c r="F425">
        <v>25045</v>
      </c>
      <c r="G425" t="s">
        <v>30</v>
      </c>
      <c r="H425" t="s">
        <v>5</v>
      </c>
      <c r="I425" t="str">
        <f>TEXT(A425,"mmmm")</f>
        <v>July</v>
      </c>
      <c r="J425" t="s">
        <v>40</v>
      </c>
      <c r="K425" t="str">
        <f>TEXT(A425,"yyyy")</f>
        <v>2024</v>
      </c>
      <c r="S425" s="1"/>
    </row>
    <row r="426" spans="1:19" x14ac:dyDescent="0.3">
      <c r="A426" s="1">
        <v>45485.692115143916</v>
      </c>
      <c r="B426" t="s">
        <v>20</v>
      </c>
      <c r="C426" t="s">
        <v>7</v>
      </c>
      <c r="D426" t="s">
        <v>9</v>
      </c>
      <c r="E426" t="s">
        <v>10</v>
      </c>
      <c r="F426">
        <v>91102</v>
      </c>
      <c r="G426" t="s">
        <v>28</v>
      </c>
      <c r="H426" t="s">
        <v>36</v>
      </c>
      <c r="I426" t="str">
        <f>TEXT(A426,"mmmm")</f>
        <v>July</v>
      </c>
      <c r="J426" t="s">
        <v>40</v>
      </c>
      <c r="K426" t="str">
        <f>TEXT(A426,"yyyy")</f>
        <v>2024</v>
      </c>
      <c r="S426" s="1"/>
    </row>
    <row r="427" spans="1:19" x14ac:dyDescent="0.3">
      <c r="A427" s="1">
        <v>45486.148936170212</v>
      </c>
      <c r="B427" t="s">
        <v>7</v>
      </c>
      <c r="C427" t="s">
        <v>16</v>
      </c>
      <c r="D427" t="s">
        <v>2</v>
      </c>
      <c r="E427" t="s">
        <v>38</v>
      </c>
      <c r="F427">
        <v>52919</v>
      </c>
      <c r="G427" t="s">
        <v>18</v>
      </c>
      <c r="H427" t="s">
        <v>19</v>
      </c>
      <c r="I427" t="str">
        <f>TEXT(A427,"mmmm")</f>
        <v>July</v>
      </c>
      <c r="J427" t="s">
        <v>40</v>
      </c>
      <c r="K427" t="str">
        <f>TEXT(A427,"yyyy")</f>
        <v>2024</v>
      </c>
      <c r="S427" s="1"/>
    </row>
    <row r="428" spans="1:19" x14ac:dyDescent="0.3">
      <c r="A428" s="1">
        <v>45486.605757196492</v>
      </c>
      <c r="B428" t="s">
        <v>37</v>
      </c>
      <c r="C428" t="s">
        <v>12</v>
      </c>
      <c r="D428" t="s">
        <v>2</v>
      </c>
      <c r="E428" t="s">
        <v>10</v>
      </c>
      <c r="F428">
        <v>100441</v>
      </c>
      <c r="G428" t="s">
        <v>30</v>
      </c>
      <c r="H428" t="s">
        <v>19</v>
      </c>
      <c r="I428" t="str">
        <f>TEXT(A428,"mmmm")</f>
        <v>July</v>
      </c>
      <c r="J428" t="s">
        <v>40</v>
      </c>
      <c r="K428" t="str">
        <f>TEXT(A428,"yyyy")</f>
        <v>2024</v>
      </c>
      <c r="S428" s="1"/>
    </row>
    <row r="429" spans="1:19" x14ac:dyDescent="0.3">
      <c r="A429" s="1">
        <v>45487.06257822278</v>
      </c>
      <c r="B429" t="s">
        <v>7</v>
      </c>
      <c r="C429" t="s">
        <v>12</v>
      </c>
      <c r="D429" t="s">
        <v>9</v>
      </c>
      <c r="E429" t="s">
        <v>21</v>
      </c>
      <c r="F429">
        <v>137917</v>
      </c>
      <c r="G429" t="s">
        <v>22</v>
      </c>
      <c r="H429" t="s">
        <v>5</v>
      </c>
      <c r="I429" t="str">
        <f>TEXT(A429,"mmmm")</f>
        <v>July</v>
      </c>
      <c r="J429" t="s">
        <v>40</v>
      </c>
      <c r="K429" t="str">
        <f>TEXT(A429,"yyyy")</f>
        <v>2024</v>
      </c>
      <c r="S429" s="1"/>
    </row>
    <row r="430" spans="1:19" x14ac:dyDescent="0.3">
      <c r="A430" s="1">
        <v>45487.519399249053</v>
      </c>
      <c r="B430" t="s">
        <v>0</v>
      </c>
      <c r="C430" t="s">
        <v>8</v>
      </c>
      <c r="D430" t="s">
        <v>9</v>
      </c>
      <c r="E430" t="s">
        <v>17</v>
      </c>
      <c r="F430">
        <v>119325</v>
      </c>
      <c r="G430" t="s">
        <v>30</v>
      </c>
      <c r="H430" t="s">
        <v>15</v>
      </c>
      <c r="I430" t="str">
        <f>TEXT(A430,"mmmm")</f>
        <v>July</v>
      </c>
      <c r="J430" t="s">
        <v>40</v>
      </c>
      <c r="K430" t="str">
        <f>TEXT(A430,"yyyy")</f>
        <v>2024</v>
      </c>
      <c r="S430" s="1"/>
    </row>
    <row r="431" spans="1:19" x14ac:dyDescent="0.3">
      <c r="A431" s="1">
        <v>45487.976220275334</v>
      </c>
      <c r="B431" t="s">
        <v>11</v>
      </c>
      <c r="C431" t="s">
        <v>23</v>
      </c>
      <c r="D431" t="s">
        <v>24</v>
      </c>
      <c r="E431" t="s">
        <v>35</v>
      </c>
      <c r="F431">
        <v>20337</v>
      </c>
      <c r="G431" t="s">
        <v>14</v>
      </c>
      <c r="H431" t="s">
        <v>36</v>
      </c>
      <c r="I431" t="str">
        <f>TEXT(A431,"mmmm")</f>
        <v>July</v>
      </c>
      <c r="J431" t="s">
        <v>40</v>
      </c>
      <c r="K431" t="str">
        <f>TEXT(A431,"yyyy")</f>
        <v>2024</v>
      </c>
      <c r="S431" s="1"/>
    </row>
    <row r="432" spans="1:19" x14ac:dyDescent="0.3">
      <c r="A432" s="1">
        <v>45488.433041301621</v>
      </c>
      <c r="B432" t="s">
        <v>11</v>
      </c>
      <c r="C432" t="s">
        <v>32</v>
      </c>
      <c r="D432" t="s">
        <v>2</v>
      </c>
      <c r="E432" t="s">
        <v>17</v>
      </c>
      <c r="F432">
        <v>78949</v>
      </c>
      <c r="G432" t="s">
        <v>22</v>
      </c>
      <c r="H432" t="s">
        <v>36</v>
      </c>
      <c r="I432" t="str">
        <f>TEXT(A432,"mmmm")</f>
        <v>July</v>
      </c>
      <c r="J432" t="s">
        <v>40</v>
      </c>
      <c r="K432" t="str">
        <f>TEXT(A432,"yyyy")</f>
        <v>2024</v>
      </c>
      <c r="S432" s="1"/>
    </row>
    <row r="433" spans="1:19" x14ac:dyDescent="0.3">
      <c r="A433" s="1">
        <v>45488.889862327902</v>
      </c>
      <c r="B433" t="s">
        <v>0</v>
      </c>
      <c r="C433" t="s">
        <v>32</v>
      </c>
      <c r="D433" t="s">
        <v>9</v>
      </c>
      <c r="E433" t="s">
        <v>10</v>
      </c>
      <c r="F433">
        <v>1276</v>
      </c>
      <c r="G433" t="s">
        <v>18</v>
      </c>
      <c r="H433" t="s">
        <v>5</v>
      </c>
      <c r="I433" t="str">
        <f>TEXT(A433,"mmmm")</f>
        <v>July</v>
      </c>
      <c r="J433" t="s">
        <v>40</v>
      </c>
      <c r="K433" t="str">
        <f>TEXT(A433,"yyyy")</f>
        <v>2024</v>
      </c>
      <c r="S433" s="1"/>
    </row>
    <row r="434" spans="1:19" x14ac:dyDescent="0.3">
      <c r="A434" s="1">
        <v>45489.34668335419</v>
      </c>
      <c r="B434" t="s">
        <v>37</v>
      </c>
      <c r="C434" t="s">
        <v>16</v>
      </c>
      <c r="D434" t="s">
        <v>2</v>
      </c>
      <c r="E434" t="s">
        <v>35</v>
      </c>
      <c r="F434">
        <v>52151</v>
      </c>
      <c r="G434" t="s">
        <v>25</v>
      </c>
      <c r="H434" t="s">
        <v>5</v>
      </c>
      <c r="I434" t="str">
        <f>TEXT(A434,"mmmm")</f>
        <v>July</v>
      </c>
      <c r="J434" t="s">
        <v>40</v>
      </c>
      <c r="K434" t="str">
        <f>TEXT(A434,"yyyy")</f>
        <v>2024</v>
      </c>
      <c r="S434" s="1"/>
    </row>
    <row r="435" spans="1:19" x14ac:dyDescent="0.3">
      <c r="A435" s="1">
        <v>45489.803504380478</v>
      </c>
      <c r="B435" t="s">
        <v>20</v>
      </c>
      <c r="C435" t="s">
        <v>1</v>
      </c>
      <c r="D435" t="s">
        <v>9</v>
      </c>
      <c r="E435" t="s">
        <v>35</v>
      </c>
      <c r="F435">
        <v>149683</v>
      </c>
      <c r="G435" t="s">
        <v>25</v>
      </c>
      <c r="H435" t="s">
        <v>15</v>
      </c>
      <c r="I435" t="str">
        <f>TEXT(A435,"mmmm")</f>
        <v>July</v>
      </c>
      <c r="J435" t="s">
        <v>40</v>
      </c>
      <c r="K435" t="str">
        <f>TEXT(A435,"yyyy")</f>
        <v>2024</v>
      </c>
      <c r="S435" s="1"/>
    </row>
    <row r="436" spans="1:19" x14ac:dyDescent="0.3">
      <c r="A436" s="1">
        <v>45490.260325406751</v>
      </c>
      <c r="B436" t="s">
        <v>27</v>
      </c>
      <c r="C436" t="s">
        <v>32</v>
      </c>
      <c r="D436" t="s">
        <v>9</v>
      </c>
      <c r="E436" t="s">
        <v>38</v>
      </c>
      <c r="F436">
        <v>144016</v>
      </c>
      <c r="G436" t="s">
        <v>31</v>
      </c>
      <c r="H436" t="s">
        <v>15</v>
      </c>
      <c r="I436" t="str">
        <f>TEXT(A436,"mmmm")</f>
        <v>July</v>
      </c>
      <c r="J436" t="s">
        <v>40</v>
      </c>
      <c r="K436" t="str">
        <f>TEXT(A436,"yyyy")</f>
        <v>2024</v>
      </c>
      <c r="S436" s="1"/>
    </row>
    <row r="437" spans="1:19" x14ac:dyDescent="0.3">
      <c r="A437" s="1">
        <v>45490.717146433031</v>
      </c>
      <c r="B437" t="s">
        <v>37</v>
      </c>
      <c r="C437" t="s">
        <v>7</v>
      </c>
      <c r="D437" t="s">
        <v>2</v>
      </c>
      <c r="E437" t="s">
        <v>3</v>
      </c>
      <c r="F437">
        <v>53887</v>
      </c>
      <c r="G437" t="s">
        <v>31</v>
      </c>
      <c r="H437" t="s">
        <v>19</v>
      </c>
      <c r="I437" t="str">
        <f>TEXT(A437,"mmmm")</f>
        <v>July</v>
      </c>
      <c r="J437" t="s">
        <v>40</v>
      </c>
      <c r="K437" t="str">
        <f>TEXT(A437,"yyyy")</f>
        <v>2024</v>
      </c>
      <c r="S437" s="1"/>
    </row>
    <row r="438" spans="1:19" x14ac:dyDescent="0.3">
      <c r="A438" s="1">
        <v>45491.173967459319</v>
      </c>
      <c r="B438" t="s">
        <v>27</v>
      </c>
      <c r="C438" t="s">
        <v>32</v>
      </c>
      <c r="D438" t="s">
        <v>9</v>
      </c>
      <c r="E438" t="s">
        <v>38</v>
      </c>
      <c r="F438">
        <v>82442</v>
      </c>
      <c r="G438" t="s">
        <v>30</v>
      </c>
      <c r="H438" t="s">
        <v>36</v>
      </c>
      <c r="I438" t="str">
        <f>TEXT(A438,"mmmm")</f>
        <v>July</v>
      </c>
      <c r="J438" t="s">
        <v>40</v>
      </c>
      <c r="K438" t="str">
        <f>TEXT(A438,"yyyy")</f>
        <v>2024</v>
      </c>
      <c r="S438" s="1"/>
    </row>
    <row r="439" spans="1:19" x14ac:dyDescent="0.3">
      <c r="A439" s="1">
        <v>45491.6307884856</v>
      </c>
      <c r="B439" t="s">
        <v>0</v>
      </c>
      <c r="C439" t="s">
        <v>16</v>
      </c>
      <c r="D439" t="s">
        <v>9</v>
      </c>
      <c r="E439" t="s">
        <v>38</v>
      </c>
      <c r="F439">
        <v>50847</v>
      </c>
      <c r="G439" t="s">
        <v>25</v>
      </c>
      <c r="H439" t="s">
        <v>36</v>
      </c>
      <c r="I439" t="str">
        <f>TEXT(A439,"mmmm")</f>
        <v>July</v>
      </c>
      <c r="J439" t="s">
        <v>40</v>
      </c>
      <c r="K439" t="str">
        <f>TEXT(A439,"yyyy")</f>
        <v>2024</v>
      </c>
      <c r="S439" s="1"/>
    </row>
    <row r="440" spans="1:19" x14ac:dyDescent="0.3">
      <c r="A440" s="1">
        <v>45492.087609511887</v>
      </c>
      <c r="B440" t="s">
        <v>33</v>
      </c>
      <c r="C440" t="s">
        <v>32</v>
      </c>
      <c r="D440" t="s">
        <v>24</v>
      </c>
      <c r="E440" t="s">
        <v>17</v>
      </c>
      <c r="F440">
        <v>59653</v>
      </c>
      <c r="G440" t="s">
        <v>22</v>
      </c>
      <c r="H440" t="s">
        <v>5</v>
      </c>
      <c r="I440" t="str">
        <f>TEXT(A440,"mmmm")</f>
        <v>July</v>
      </c>
      <c r="J440" t="s">
        <v>40</v>
      </c>
      <c r="K440" t="str">
        <f>TEXT(A440,"yyyy")</f>
        <v>2024</v>
      </c>
      <c r="S440" s="1"/>
    </row>
    <row r="441" spans="1:19" x14ac:dyDescent="0.3">
      <c r="A441" s="1">
        <v>45492.544430538168</v>
      </c>
      <c r="B441" t="s">
        <v>27</v>
      </c>
      <c r="C441" t="s">
        <v>7</v>
      </c>
      <c r="D441" t="s">
        <v>9</v>
      </c>
      <c r="E441" t="s">
        <v>17</v>
      </c>
      <c r="F441">
        <v>57622</v>
      </c>
      <c r="G441" t="s">
        <v>4</v>
      </c>
      <c r="H441" t="s">
        <v>19</v>
      </c>
      <c r="I441" t="str">
        <f>TEXT(A441,"mmmm")</f>
        <v>July</v>
      </c>
      <c r="J441" t="s">
        <v>40</v>
      </c>
      <c r="K441" t="str">
        <f>TEXT(A441,"yyyy")</f>
        <v>2024</v>
      </c>
      <c r="S441" s="1"/>
    </row>
    <row r="442" spans="1:19" x14ac:dyDescent="0.3">
      <c r="A442" s="1">
        <v>45493.001251564441</v>
      </c>
      <c r="B442" t="s">
        <v>20</v>
      </c>
      <c r="C442" t="s">
        <v>8</v>
      </c>
      <c r="D442" t="s">
        <v>9</v>
      </c>
      <c r="E442" t="s">
        <v>26</v>
      </c>
      <c r="F442">
        <v>28810</v>
      </c>
      <c r="G442" t="s">
        <v>22</v>
      </c>
      <c r="H442" t="s">
        <v>36</v>
      </c>
      <c r="I442" t="str">
        <f>TEXT(A442,"mmmm")</f>
        <v>July</v>
      </c>
      <c r="J442" t="s">
        <v>40</v>
      </c>
      <c r="K442" t="str">
        <f>TEXT(A442,"yyyy")</f>
        <v>2024</v>
      </c>
      <c r="S442" s="1"/>
    </row>
    <row r="443" spans="1:19" x14ac:dyDescent="0.3">
      <c r="A443" s="1">
        <v>45493.458072590729</v>
      </c>
      <c r="B443" t="s">
        <v>33</v>
      </c>
      <c r="C443" t="s">
        <v>1</v>
      </c>
      <c r="D443" t="s">
        <v>9</v>
      </c>
      <c r="E443" t="s">
        <v>10</v>
      </c>
      <c r="F443">
        <v>78842</v>
      </c>
      <c r="G443" t="s">
        <v>4</v>
      </c>
      <c r="H443" t="s">
        <v>19</v>
      </c>
      <c r="I443" t="str">
        <f>TEXT(A443,"mmmm")</f>
        <v>July</v>
      </c>
      <c r="J443" t="s">
        <v>40</v>
      </c>
      <c r="K443" t="str">
        <f>TEXT(A443,"yyyy")</f>
        <v>2024</v>
      </c>
      <c r="S443" s="1"/>
    </row>
    <row r="444" spans="1:19" x14ac:dyDescent="0.3">
      <c r="A444" s="1">
        <v>45493.914893617017</v>
      </c>
      <c r="B444" t="s">
        <v>27</v>
      </c>
      <c r="C444" t="s">
        <v>16</v>
      </c>
      <c r="D444" t="s">
        <v>24</v>
      </c>
      <c r="E444" t="s">
        <v>26</v>
      </c>
      <c r="F444">
        <v>123225</v>
      </c>
      <c r="G444" t="s">
        <v>18</v>
      </c>
      <c r="H444" t="s">
        <v>19</v>
      </c>
      <c r="I444" t="str">
        <f>TEXT(A444,"mmmm")</f>
        <v>July</v>
      </c>
      <c r="J444" t="s">
        <v>40</v>
      </c>
      <c r="K444" t="str">
        <f>TEXT(A444,"yyyy")</f>
        <v>2024</v>
      </c>
      <c r="S444" s="1"/>
    </row>
    <row r="445" spans="1:19" x14ac:dyDescent="0.3">
      <c r="A445" s="1">
        <v>45494.371714643297</v>
      </c>
      <c r="B445" t="s">
        <v>0</v>
      </c>
      <c r="C445" t="s">
        <v>8</v>
      </c>
      <c r="D445" t="s">
        <v>2</v>
      </c>
      <c r="E445" t="s">
        <v>21</v>
      </c>
      <c r="F445">
        <v>11503</v>
      </c>
      <c r="G445" t="s">
        <v>28</v>
      </c>
      <c r="H445" t="s">
        <v>5</v>
      </c>
      <c r="I445" t="str">
        <f>TEXT(A445,"mmmm")</f>
        <v>July</v>
      </c>
      <c r="J445" t="s">
        <v>40</v>
      </c>
      <c r="K445" t="str">
        <f>TEXT(A445,"yyyy")</f>
        <v>2024</v>
      </c>
      <c r="S445" s="1"/>
    </row>
    <row r="446" spans="1:19" x14ac:dyDescent="0.3">
      <c r="A446" s="1">
        <v>45494.828535669592</v>
      </c>
      <c r="B446" t="s">
        <v>33</v>
      </c>
      <c r="C446" t="s">
        <v>8</v>
      </c>
      <c r="D446" t="s">
        <v>24</v>
      </c>
      <c r="E446" t="s">
        <v>10</v>
      </c>
      <c r="F446">
        <v>85761</v>
      </c>
      <c r="G446" t="s">
        <v>4</v>
      </c>
      <c r="H446" t="s">
        <v>19</v>
      </c>
      <c r="I446" t="str">
        <f>TEXT(A446,"mmmm")</f>
        <v>July</v>
      </c>
      <c r="J446" t="s">
        <v>40</v>
      </c>
      <c r="K446" t="str">
        <f>TEXT(A446,"yyyy")</f>
        <v>2024</v>
      </c>
      <c r="S446" s="1"/>
    </row>
    <row r="447" spans="1:19" x14ac:dyDescent="0.3">
      <c r="A447" s="1">
        <v>45495.285356695873</v>
      </c>
      <c r="B447" t="s">
        <v>0</v>
      </c>
      <c r="C447" t="s">
        <v>8</v>
      </c>
      <c r="D447" t="s">
        <v>24</v>
      </c>
      <c r="E447" t="s">
        <v>10</v>
      </c>
      <c r="F447">
        <v>127439</v>
      </c>
      <c r="G447" t="s">
        <v>25</v>
      </c>
      <c r="H447" t="s">
        <v>15</v>
      </c>
      <c r="I447" t="str">
        <f>TEXT(A447,"mmmm")</f>
        <v>July</v>
      </c>
      <c r="J447" t="s">
        <v>40</v>
      </c>
      <c r="K447" t="str">
        <f>TEXT(A447,"yyyy")</f>
        <v>2024</v>
      </c>
      <c r="S447" s="1"/>
    </row>
    <row r="448" spans="1:19" x14ac:dyDescent="0.3">
      <c r="A448" s="1">
        <v>45495.742177722139</v>
      </c>
      <c r="B448" t="s">
        <v>27</v>
      </c>
      <c r="C448" t="s">
        <v>12</v>
      </c>
      <c r="D448" t="s">
        <v>2</v>
      </c>
      <c r="E448" t="s">
        <v>34</v>
      </c>
      <c r="F448">
        <v>12590</v>
      </c>
      <c r="G448" t="s">
        <v>22</v>
      </c>
      <c r="H448" t="s">
        <v>15</v>
      </c>
      <c r="I448" t="str">
        <f>TEXT(A448,"mmmm")</f>
        <v>July</v>
      </c>
      <c r="J448" t="s">
        <v>40</v>
      </c>
      <c r="K448" t="str">
        <f>TEXT(A448,"yyyy")</f>
        <v>2024</v>
      </c>
      <c r="S448" s="1"/>
    </row>
    <row r="449" spans="1:19" x14ac:dyDescent="0.3">
      <c r="A449" s="1">
        <v>45496.198998748427</v>
      </c>
      <c r="B449" t="s">
        <v>0</v>
      </c>
      <c r="C449" t="s">
        <v>1</v>
      </c>
      <c r="D449" t="s">
        <v>24</v>
      </c>
      <c r="E449" t="s">
        <v>34</v>
      </c>
      <c r="F449">
        <v>142958</v>
      </c>
      <c r="G449" t="s">
        <v>18</v>
      </c>
      <c r="H449" t="s">
        <v>29</v>
      </c>
      <c r="I449" t="str">
        <f>TEXT(A449,"mmmm")</f>
        <v>July</v>
      </c>
      <c r="J449" t="s">
        <v>40</v>
      </c>
      <c r="K449" t="str">
        <f>TEXT(A449,"yyyy")</f>
        <v>2024</v>
      </c>
      <c r="S449" s="1"/>
    </row>
    <row r="450" spans="1:19" x14ac:dyDescent="0.3">
      <c r="A450" s="1">
        <v>45496.655819774707</v>
      </c>
      <c r="B450" t="s">
        <v>20</v>
      </c>
      <c r="C450" t="s">
        <v>23</v>
      </c>
      <c r="D450" t="s">
        <v>2</v>
      </c>
      <c r="E450" t="s">
        <v>13</v>
      </c>
      <c r="F450">
        <v>144938</v>
      </c>
      <c r="G450" t="s">
        <v>25</v>
      </c>
      <c r="H450" t="s">
        <v>5</v>
      </c>
      <c r="I450" t="str">
        <f>TEXT(A450,"mmmm")</f>
        <v>July</v>
      </c>
      <c r="J450" t="s">
        <v>40</v>
      </c>
      <c r="K450" t="str">
        <f>TEXT(A450,"yyyy")</f>
        <v>2024</v>
      </c>
      <c r="S450" s="1"/>
    </row>
    <row r="451" spans="1:19" x14ac:dyDescent="0.3">
      <c r="A451" s="1">
        <v>45497.112640800988</v>
      </c>
      <c r="B451" t="s">
        <v>27</v>
      </c>
      <c r="C451" t="s">
        <v>1</v>
      </c>
      <c r="D451" t="s">
        <v>24</v>
      </c>
      <c r="E451" t="s">
        <v>13</v>
      </c>
      <c r="F451">
        <v>67624</v>
      </c>
      <c r="G451" t="s">
        <v>18</v>
      </c>
      <c r="H451" t="s">
        <v>29</v>
      </c>
      <c r="I451" t="str">
        <f>TEXT(A451,"mmmm")</f>
        <v>July</v>
      </c>
      <c r="J451" t="s">
        <v>40</v>
      </c>
      <c r="K451" t="str">
        <f>TEXT(A451,"yyyy")</f>
        <v>2024</v>
      </c>
      <c r="S451" s="1"/>
    </row>
    <row r="452" spans="1:19" x14ac:dyDescent="0.3">
      <c r="A452" s="1">
        <v>45497.569461827283</v>
      </c>
      <c r="B452" t="s">
        <v>27</v>
      </c>
      <c r="C452" t="s">
        <v>12</v>
      </c>
      <c r="D452" t="s">
        <v>2</v>
      </c>
      <c r="E452" t="s">
        <v>38</v>
      </c>
      <c r="F452">
        <v>141836</v>
      </c>
      <c r="G452" t="s">
        <v>28</v>
      </c>
      <c r="H452" t="s">
        <v>15</v>
      </c>
      <c r="I452" t="str">
        <f>TEXT(A452,"mmmm")</f>
        <v>July</v>
      </c>
      <c r="J452" t="s">
        <v>40</v>
      </c>
      <c r="K452" t="str">
        <f>TEXT(A452,"yyyy")</f>
        <v>2024</v>
      </c>
      <c r="S452" s="1"/>
    </row>
    <row r="453" spans="1:19" x14ac:dyDescent="0.3">
      <c r="A453" s="1">
        <v>45498.026282853563</v>
      </c>
      <c r="B453" t="s">
        <v>27</v>
      </c>
      <c r="C453" t="s">
        <v>23</v>
      </c>
      <c r="D453" t="s">
        <v>9</v>
      </c>
      <c r="E453" t="s">
        <v>21</v>
      </c>
      <c r="F453">
        <v>121356</v>
      </c>
      <c r="G453" t="s">
        <v>14</v>
      </c>
      <c r="H453" t="s">
        <v>29</v>
      </c>
      <c r="I453" t="str">
        <f>TEXT(A453,"mmmm")</f>
        <v>July</v>
      </c>
      <c r="J453" t="s">
        <v>40</v>
      </c>
      <c r="K453" t="str">
        <f>TEXT(A453,"yyyy")</f>
        <v>2024</v>
      </c>
      <c r="S453" s="1"/>
    </row>
    <row r="454" spans="1:19" x14ac:dyDescent="0.3">
      <c r="A454" s="1">
        <v>45498.483103879851</v>
      </c>
      <c r="B454" t="s">
        <v>37</v>
      </c>
      <c r="C454" t="s">
        <v>1</v>
      </c>
      <c r="D454" t="s">
        <v>24</v>
      </c>
      <c r="E454" t="s">
        <v>35</v>
      </c>
      <c r="F454">
        <v>43727</v>
      </c>
      <c r="G454" t="s">
        <v>22</v>
      </c>
      <c r="H454" t="s">
        <v>5</v>
      </c>
      <c r="I454" t="str">
        <f>TEXT(A454,"mmmm")</f>
        <v>July</v>
      </c>
      <c r="J454" t="s">
        <v>40</v>
      </c>
      <c r="K454" t="str">
        <f>TEXT(A454,"yyyy")</f>
        <v>2024</v>
      </c>
      <c r="S454" s="1"/>
    </row>
    <row r="455" spans="1:19" x14ac:dyDescent="0.3">
      <c r="A455" s="1">
        <v>45498.939924906117</v>
      </c>
      <c r="B455" t="s">
        <v>37</v>
      </c>
      <c r="C455" t="s">
        <v>8</v>
      </c>
      <c r="D455" t="s">
        <v>24</v>
      </c>
      <c r="E455" t="s">
        <v>35</v>
      </c>
      <c r="F455">
        <v>79471</v>
      </c>
      <c r="G455" t="s">
        <v>30</v>
      </c>
      <c r="H455" t="s">
        <v>5</v>
      </c>
      <c r="I455" t="str">
        <f>TEXT(A455,"mmmm")</f>
        <v>July</v>
      </c>
      <c r="J455" t="s">
        <v>40</v>
      </c>
      <c r="K455" t="str">
        <f>TEXT(A455,"yyyy")</f>
        <v>2024</v>
      </c>
      <c r="S455" s="1"/>
    </row>
    <row r="456" spans="1:19" x14ac:dyDescent="0.3">
      <c r="A456" s="1">
        <v>45499.396745932398</v>
      </c>
      <c r="B456" t="s">
        <v>37</v>
      </c>
      <c r="C456" t="s">
        <v>16</v>
      </c>
      <c r="D456" t="s">
        <v>24</v>
      </c>
      <c r="E456" t="s">
        <v>34</v>
      </c>
      <c r="F456">
        <v>9068</v>
      </c>
      <c r="G456" t="s">
        <v>22</v>
      </c>
      <c r="H456" t="s">
        <v>19</v>
      </c>
      <c r="I456" t="str">
        <f>TEXT(A456,"mmmm")</f>
        <v>July</v>
      </c>
      <c r="J456" t="s">
        <v>40</v>
      </c>
      <c r="K456" t="str">
        <f>TEXT(A456,"yyyy")</f>
        <v>2024</v>
      </c>
      <c r="S456" s="1"/>
    </row>
    <row r="457" spans="1:19" x14ac:dyDescent="0.3">
      <c r="A457" s="1">
        <v>45499.853566958693</v>
      </c>
      <c r="B457" t="s">
        <v>20</v>
      </c>
      <c r="C457" t="s">
        <v>23</v>
      </c>
      <c r="D457" t="s">
        <v>24</v>
      </c>
      <c r="E457" t="s">
        <v>34</v>
      </c>
      <c r="F457">
        <v>117923</v>
      </c>
      <c r="G457" t="s">
        <v>31</v>
      </c>
      <c r="H457" t="s">
        <v>36</v>
      </c>
      <c r="I457" t="str">
        <f>TEXT(A457,"mmmm")</f>
        <v>July</v>
      </c>
      <c r="J457" t="s">
        <v>40</v>
      </c>
      <c r="K457" t="str">
        <f>TEXT(A457,"yyyy")</f>
        <v>2024</v>
      </c>
      <c r="S457" s="1"/>
    </row>
    <row r="458" spans="1:19" x14ac:dyDescent="0.3">
      <c r="A458" s="1">
        <v>45500.31038798498</v>
      </c>
      <c r="B458" t="s">
        <v>33</v>
      </c>
      <c r="C458" t="s">
        <v>7</v>
      </c>
      <c r="D458" t="s">
        <v>9</v>
      </c>
      <c r="E458" t="s">
        <v>34</v>
      </c>
      <c r="F458">
        <v>139367</v>
      </c>
      <c r="G458" t="s">
        <v>28</v>
      </c>
      <c r="H458" t="s">
        <v>19</v>
      </c>
      <c r="I458" t="str">
        <f>TEXT(A458,"mmmm")</f>
        <v>July</v>
      </c>
      <c r="J458" t="s">
        <v>40</v>
      </c>
      <c r="K458" t="str">
        <f>TEXT(A458,"yyyy")</f>
        <v>2024</v>
      </c>
      <c r="S458" s="1"/>
    </row>
    <row r="459" spans="1:19" x14ac:dyDescent="0.3">
      <c r="A459" s="1">
        <v>45500.767209011261</v>
      </c>
      <c r="B459" t="s">
        <v>0</v>
      </c>
      <c r="C459" t="s">
        <v>7</v>
      </c>
      <c r="D459" t="s">
        <v>24</v>
      </c>
      <c r="E459" t="s">
        <v>3</v>
      </c>
      <c r="F459">
        <v>12390</v>
      </c>
      <c r="G459" t="s">
        <v>22</v>
      </c>
      <c r="H459" t="s">
        <v>5</v>
      </c>
      <c r="I459" t="str">
        <f>TEXT(A459,"mmmm")</f>
        <v>July</v>
      </c>
      <c r="J459" t="s">
        <v>40</v>
      </c>
      <c r="K459" t="str">
        <f>TEXT(A459,"yyyy")</f>
        <v>2024</v>
      </c>
      <c r="S459" s="1"/>
    </row>
    <row r="460" spans="1:19" x14ac:dyDescent="0.3">
      <c r="A460" s="1">
        <v>45501.224030037549</v>
      </c>
      <c r="B460" t="s">
        <v>11</v>
      </c>
      <c r="C460" t="s">
        <v>32</v>
      </c>
      <c r="D460" t="s">
        <v>9</v>
      </c>
      <c r="E460" t="s">
        <v>13</v>
      </c>
      <c r="F460">
        <v>107752</v>
      </c>
      <c r="G460" t="s">
        <v>31</v>
      </c>
      <c r="H460" t="s">
        <v>15</v>
      </c>
      <c r="I460" t="str">
        <f>TEXT(A460,"mmmm")</f>
        <v>July</v>
      </c>
      <c r="J460" t="s">
        <v>40</v>
      </c>
      <c r="K460" t="str">
        <f>TEXT(A460,"yyyy")</f>
        <v>2024</v>
      </c>
      <c r="S460" s="1"/>
    </row>
    <row r="461" spans="1:19" x14ac:dyDescent="0.3">
      <c r="A461" s="1">
        <v>45501.680851063822</v>
      </c>
      <c r="B461" t="s">
        <v>27</v>
      </c>
      <c r="C461" t="s">
        <v>23</v>
      </c>
      <c r="D461" t="s">
        <v>9</v>
      </c>
      <c r="E461" t="s">
        <v>17</v>
      </c>
      <c r="F461">
        <v>95754</v>
      </c>
      <c r="G461" t="s">
        <v>30</v>
      </c>
      <c r="H461" t="s">
        <v>15</v>
      </c>
      <c r="I461" t="str">
        <f>TEXT(A461,"mmmm")</f>
        <v>July</v>
      </c>
      <c r="J461" t="s">
        <v>40</v>
      </c>
      <c r="K461" t="str">
        <f>TEXT(A461,"yyyy")</f>
        <v>2024</v>
      </c>
      <c r="S461" s="1"/>
    </row>
    <row r="462" spans="1:19" x14ac:dyDescent="0.3">
      <c r="A462" s="1">
        <v>45502.137672090103</v>
      </c>
      <c r="B462" t="s">
        <v>0</v>
      </c>
      <c r="C462" t="s">
        <v>16</v>
      </c>
      <c r="D462" t="s">
        <v>9</v>
      </c>
      <c r="E462" t="s">
        <v>35</v>
      </c>
      <c r="F462">
        <v>76969</v>
      </c>
      <c r="G462" t="s">
        <v>4</v>
      </c>
      <c r="H462" t="s">
        <v>19</v>
      </c>
      <c r="I462" t="str">
        <f>TEXT(A462,"mmmm")</f>
        <v>July</v>
      </c>
      <c r="J462" t="s">
        <v>40</v>
      </c>
      <c r="K462" t="str">
        <f>TEXT(A462,"yyyy")</f>
        <v>2024</v>
      </c>
      <c r="S462" s="1"/>
    </row>
    <row r="463" spans="1:19" x14ac:dyDescent="0.3">
      <c r="A463" s="1">
        <v>45502.59449311639</v>
      </c>
      <c r="B463" t="s">
        <v>27</v>
      </c>
      <c r="C463" t="s">
        <v>12</v>
      </c>
      <c r="D463" t="s">
        <v>9</v>
      </c>
      <c r="E463" t="s">
        <v>10</v>
      </c>
      <c r="F463">
        <v>147110</v>
      </c>
      <c r="G463" t="s">
        <v>18</v>
      </c>
      <c r="H463" t="s">
        <v>5</v>
      </c>
      <c r="I463" t="str">
        <f>TEXT(A463,"mmmm")</f>
        <v>July</v>
      </c>
      <c r="J463" t="s">
        <v>40</v>
      </c>
      <c r="K463" t="str">
        <f>TEXT(A463,"yyyy")</f>
        <v>2024</v>
      </c>
      <c r="S463" s="1"/>
    </row>
    <row r="464" spans="1:19" x14ac:dyDescent="0.3">
      <c r="A464" s="1">
        <v>45503.051314142671</v>
      </c>
      <c r="B464" t="s">
        <v>20</v>
      </c>
      <c r="C464" t="s">
        <v>8</v>
      </c>
      <c r="D464" t="s">
        <v>2</v>
      </c>
      <c r="E464" t="s">
        <v>13</v>
      </c>
      <c r="F464">
        <v>78064</v>
      </c>
      <c r="G464" t="s">
        <v>30</v>
      </c>
      <c r="H464" t="s">
        <v>15</v>
      </c>
      <c r="I464" t="str">
        <f>TEXT(A464,"mmmm")</f>
        <v>July</v>
      </c>
      <c r="J464" t="s">
        <v>40</v>
      </c>
      <c r="K464" t="str">
        <f>TEXT(A464,"yyyy")</f>
        <v>2024</v>
      </c>
      <c r="S464" s="1"/>
    </row>
    <row r="465" spans="1:19" x14ac:dyDescent="0.3">
      <c r="A465" s="1">
        <v>45503.508135168959</v>
      </c>
      <c r="B465" t="s">
        <v>27</v>
      </c>
      <c r="C465" t="s">
        <v>32</v>
      </c>
      <c r="D465" t="s">
        <v>2</v>
      </c>
      <c r="E465" t="s">
        <v>26</v>
      </c>
      <c r="F465">
        <v>22281</v>
      </c>
      <c r="G465" t="s">
        <v>25</v>
      </c>
      <c r="H465" t="s">
        <v>5</v>
      </c>
      <c r="I465" t="str">
        <f>TEXT(A465,"mmmm")</f>
        <v>July</v>
      </c>
      <c r="J465" t="s">
        <v>40</v>
      </c>
      <c r="K465" t="str">
        <f>TEXT(A465,"yyyy")</f>
        <v>2024</v>
      </c>
      <c r="S465" s="1"/>
    </row>
    <row r="466" spans="1:19" x14ac:dyDescent="0.3">
      <c r="A466" s="1">
        <v>45503.964956195246</v>
      </c>
      <c r="B466" t="s">
        <v>37</v>
      </c>
      <c r="C466" t="s">
        <v>7</v>
      </c>
      <c r="D466" t="s">
        <v>24</v>
      </c>
      <c r="E466" t="s">
        <v>17</v>
      </c>
      <c r="F466">
        <v>55189</v>
      </c>
      <c r="G466" t="s">
        <v>28</v>
      </c>
      <c r="H466" t="s">
        <v>15</v>
      </c>
      <c r="I466" t="str">
        <f>TEXT(A466,"mmmm")</f>
        <v>July</v>
      </c>
      <c r="J466" t="s">
        <v>40</v>
      </c>
      <c r="K466" t="str">
        <f>TEXT(A466,"yyyy")</f>
        <v>2024</v>
      </c>
      <c r="S466" s="1"/>
    </row>
    <row r="467" spans="1:19" x14ac:dyDescent="0.3">
      <c r="A467" s="1">
        <v>45504.42177722152</v>
      </c>
      <c r="B467" t="s">
        <v>11</v>
      </c>
      <c r="C467" t="s">
        <v>12</v>
      </c>
      <c r="D467" t="s">
        <v>2</v>
      </c>
      <c r="E467" t="s">
        <v>13</v>
      </c>
      <c r="F467">
        <v>49511</v>
      </c>
      <c r="G467" t="s">
        <v>4</v>
      </c>
      <c r="H467" t="s">
        <v>5</v>
      </c>
      <c r="I467" t="str">
        <f>TEXT(A467,"mmmm")</f>
        <v>July</v>
      </c>
      <c r="J467" t="s">
        <v>40</v>
      </c>
      <c r="K467" t="str">
        <f>TEXT(A467,"yyyy")</f>
        <v>2024</v>
      </c>
      <c r="S467" s="1"/>
    </row>
    <row r="468" spans="1:19" x14ac:dyDescent="0.3">
      <c r="A468" s="1">
        <v>45504.8785982478</v>
      </c>
      <c r="B468" t="s">
        <v>7</v>
      </c>
      <c r="C468" t="s">
        <v>12</v>
      </c>
      <c r="D468" t="s">
        <v>2</v>
      </c>
      <c r="E468" t="s">
        <v>21</v>
      </c>
      <c r="F468">
        <v>123115</v>
      </c>
      <c r="G468" t="s">
        <v>25</v>
      </c>
      <c r="H468" t="s">
        <v>29</v>
      </c>
      <c r="I468" t="str">
        <f>TEXT(A468,"mmmm")</f>
        <v>July</v>
      </c>
      <c r="J468" t="s">
        <v>40</v>
      </c>
      <c r="K468" t="str">
        <f>TEXT(A468,"yyyy")</f>
        <v>2024</v>
      </c>
      <c r="S468" s="1"/>
    </row>
    <row r="469" spans="1:19" x14ac:dyDescent="0.3">
      <c r="A469" s="1">
        <v>45505.335419274088</v>
      </c>
      <c r="B469" t="s">
        <v>27</v>
      </c>
      <c r="C469" t="s">
        <v>8</v>
      </c>
      <c r="D469" t="s">
        <v>24</v>
      </c>
      <c r="E469" t="s">
        <v>10</v>
      </c>
      <c r="F469">
        <v>9605</v>
      </c>
      <c r="G469" t="s">
        <v>25</v>
      </c>
      <c r="H469" t="s">
        <v>5</v>
      </c>
      <c r="I469" t="str">
        <f>TEXT(A469,"mmmm")</f>
        <v>August</v>
      </c>
      <c r="J469" t="s">
        <v>40</v>
      </c>
      <c r="K469" t="str">
        <f>TEXT(A469,"yyyy")</f>
        <v>2024</v>
      </c>
      <c r="S469" s="1"/>
    </row>
    <row r="470" spans="1:19" x14ac:dyDescent="0.3">
      <c r="A470" s="1">
        <v>45505.792240300369</v>
      </c>
      <c r="B470" t="s">
        <v>0</v>
      </c>
      <c r="C470" t="s">
        <v>23</v>
      </c>
      <c r="D470" t="s">
        <v>24</v>
      </c>
      <c r="E470" t="s">
        <v>13</v>
      </c>
      <c r="F470">
        <v>101318</v>
      </c>
      <c r="G470" t="s">
        <v>28</v>
      </c>
      <c r="H470" t="s">
        <v>5</v>
      </c>
      <c r="I470" t="str">
        <f>TEXT(A470,"mmmm")</f>
        <v>August</v>
      </c>
      <c r="J470" t="s">
        <v>40</v>
      </c>
      <c r="K470" t="str">
        <f>TEXT(A470,"yyyy")</f>
        <v>2024</v>
      </c>
      <c r="S470" s="1"/>
    </row>
    <row r="471" spans="1:19" x14ac:dyDescent="0.3">
      <c r="A471" s="1">
        <v>45506.249061326656</v>
      </c>
      <c r="B471" t="s">
        <v>37</v>
      </c>
      <c r="C471" t="s">
        <v>7</v>
      </c>
      <c r="D471" t="s">
        <v>24</v>
      </c>
      <c r="E471" t="s">
        <v>3</v>
      </c>
      <c r="F471">
        <v>133453</v>
      </c>
      <c r="G471" t="s">
        <v>4</v>
      </c>
      <c r="H471" t="s">
        <v>19</v>
      </c>
      <c r="I471" t="str">
        <f>TEXT(A471,"mmmm")</f>
        <v>August</v>
      </c>
      <c r="J471" t="s">
        <v>40</v>
      </c>
      <c r="K471" t="str">
        <f>TEXT(A471,"yyyy")</f>
        <v>2024</v>
      </c>
      <c r="S471" s="1"/>
    </row>
    <row r="472" spans="1:19" x14ac:dyDescent="0.3">
      <c r="A472" s="1">
        <v>45506.705882352937</v>
      </c>
      <c r="B472" t="s">
        <v>7</v>
      </c>
      <c r="C472" t="s">
        <v>16</v>
      </c>
      <c r="D472" t="s">
        <v>2</v>
      </c>
      <c r="E472" t="s">
        <v>34</v>
      </c>
      <c r="F472">
        <v>20810</v>
      </c>
      <c r="G472" t="s">
        <v>14</v>
      </c>
      <c r="H472" t="s">
        <v>29</v>
      </c>
      <c r="I472" t="str">
        <f>TEXT(A472,"mmmm")</f>
        <v>August</v>
      </c>
      <c r="J472" t="s">
        <v>40</v>
      </c>
      <c r="K472" t="str">
        <f>TEXT(A472,"yyyy")</f>
        <v>2024</v>
      </c>
      <c r="S472" s="1"/>
    </row>
    <row r="473" spans="1:19" x14ac:dyDescent="0.3">
      <c r="A473" s="1">
        <v>45507.16270337921</v>
      </c>
      <c r="B473" t="s">
        <v>11</v>
      </c>
      <c r="C473" t="s">
        <v>12</v>
      </c>
      <c r="D473" t="s">
        <v>2</v>
      </c>
      <c r="E473" t="s">
        <v>34</v>
      </c>
      <c r="F473">
        <v>42869</v>
      </c>
      <c r="G473" t="s">
        <v>25</v>
      </c>
      <c r="H473" t="s">
        <v>36</v>
      </c>
      <c r="I473" t="str">
        <f>TEXT(A473,"mmmm")</f>
        <v>August</v>
      </c>
      <c r="J473" t="s">
        <v>40</v>
      </c>
      <c r="K473" t="str">
        <f>TEXT(A473,"yyyy")</f>
        <v>2024</v>
      </c>
      <c r="S473" s="1"/>
    </row>
    <row r="474" spans="1:19" x14ac:dyDescent="0.3">
      <c r="A474" s="1">
        <v>45507.619524405498</v>
      </c>
      <c r="B474" t="s">
        <v>7</v>
      </c>
      <c r="C474" t="s">
        <v>8</v>
      </c>
      <c r="D474" t="s">
        <v>24</v>
      </c>
      <c r="E474" t="s">
        <v>10</v>
      </c>
      <c r="F474">
        <v>33955</v>
      </c>
      <c r="G474" t="s">
        <v>25</v>
      </c>
      <c r="H474" t="s">
        <v>19</v>
      </c>
      <c r="I474" t="str">
        <f>TEXT(A474,"mmmm")</f>
        <v>August</v>
      </c>
      <c r="J474" t="s">
        <v>40</v>
      </c>
      <c r="K474" t="str">
        <f>TEXT(A474,"yyyy")</f>
        <v>2024</v>
      </c>
      <c r="S474" s="1"/>
    </row>
    <row r="475" spans="1:19" x14ac:dyDescent="0.3">
      <c r="A475" s="1">
        <v>45508.076345431793</v>
      </c>
      <c r="B475" t="s">
        <v>37</v>
      </c>
      <c r="C475" t="s">
        <v>16</v>
      </c>
      <c r="D475" t="s">
        <v>9</v>
      </c>
      <c r="E475" t="s">
        <v>34</v>
      </c>
      <c r="F475">
        <v>62388</v>
      </c>
      <c r="G475" t="s">
        <v>4</v>
      </c>
      <c r="H475" t="s">
        <v>36</v>
      </c>
      <c r="I475" t="str">
        <f>TEXT(A475,"mmmm")</f>
        <v>August</v>
      </c>
      <c r="J475" t="s">
        <v>40</v>
      </c>
      <c r="K475" t="str">
        <f>TEXT(A475,"yyyy")</f>
        <v>2024</v>
      </c>
      <c r="S475" s="1"/>
    </row>
    <row r="476" spans="1:19" x14ac:dyDescent="0.3">
      <c r="A476" s="1">
        <v>45508.533166458074</v>
      </c>
      <c r="B476" t="s">
        <v>33</v>
      </c>
      <c r="C476" t="s">
        <v>23</v>
      </c>
      <c r="D476" t="s">
        <v>24</v>
      </c>
      <c r="E476" t="s">
        <v>13</v>
      </c>
      <c r="F476">
        <v>11207</v>
      </c>
      <c r="G476" t="s">
        <v>22</v>
      </c>
      <c r="H476" t="s">
        <v>15</v>
      </c>
      <c r="I476" t="str">
        <f>TEXT(A476,"mmmm")</f>
        <v>August</v>
      </c>
      <c r="J476" t="s">
        <v>40</v>
      </c>
      <c r="K476" t="str">
        <f>TEXT(A476,"yyyy")</f>
        <v>2024</v>
      </c>
      <c r="S476" s="1"/>
    </row>
    <row r="477" spans="1:19" x14ac:dyDescent="0.3">
      <c r="A477" s="1">
        <v>45508.989987484347</v>
      </c>
      <c r="B477" t="s">
        <v>33</v>
      </c>
      <c r="C477" t="s">
        <v>7</v>
      </c>
      <c r="D477" t="s">
        <v>9</v>
      </c>
      <c r="E477" t="s">
        <v>26</v>
      </c>
      <c r="F477">
        <v>23031</v>
      </c>
      <c r="G477" t="s">
        <v>25</v>
      </c>
      <c r="H477" t="s">
        <v>36</v>
      </c>
      <c r="I477" t="str">
        <f>TEXT(A477,"mmmm")</f>
        <v>August</v>
      </c>
      <c r="J477" t="s">
        <v>40</v>
      </c>
      <c r="K477" t="str">
        <f>TEXT(A477,"yyyy")</f>
        <v>2024</v>
      </c>
      <c r="S477" s="1"/>
    </row>
    <row r="478" spans="1:19" x14ac:dyDescent="0.3">
      <c r="A478" s="1">
        <v>45509.446808510627</v>
      </c>
      <c r="B478" t="s">
        <v>7</v>
      </c>
      <c r="C478" t="s">
        <v>23</v>
      </c>
      <c r="D478" t="s">
        <v>9</v>
      </c>
      <c r="E478" t="s">
        <v>35</v>
      </c>
      <c r="F478">
        <v>81807</v>
      </c>
      <c r="G478" t="s">
        <v>18</v>
      </c>
      <c r="H478" t="s">
        <v>5</v>
      </c>
      <c r="I478" t="str">
        <f>TEXT(A478,"mmmm")</f>
        <v>August</v>
      </c>
      <c r="J478" t="s">
        <v>40</v>
      </c>
      <c r="K478" t="str">
        <f>TEXT(A478,"yyyy")</f>
        <v>2024</v>
      </c>
      <c r="S478" s="1"/>
    </row>
    <row r="479" spans="1:19" x14ac:dyDescent="0.3">
      <c r="A479" s="1">
        <v>45509.903629536908</v>
      </c>
      <c r="B479" t="s">
        <v>20</v>
      </c>
      <c r="C479" t="s">
        <v>12</v>
      </c>
      <c r="D479" t="s">
        <v>24</v>
      </c>
      <c r="E479" t="s">
        <v>35</v>
      </c>
      <c r="F479">
        <v>72312</v>
      </c>
      <c r="G479" t="s">
        <v>4</v>
      </c>
      <c r="H479" t="s">
        <v>36</v>
      </c>
      <c r="I479" t="str">
        <f>TEXT(A479,"mmmm")</f>
        <v>August</v>
      </c>
      <c r="J479" t="s">
        <v>40</v>
      </c>
      <c r="K479" t="str">
        <f>TEXT(A479,"yyyy")</f>
        <v>2024</v>
      </c>
      <c r="S479" s="1"/>
    </row>
    <row r="480" spans="1:19" x14ac:dyDescent="0.3">
      <c r="A480" s="1">
        <v>45510.360450563203</v>
      </c>
      <c r="B480" t="s">
        <v>0</v>
      </c>
      <c r="C480" t="s">
        <v>16</v>
      </c>
      <c r="D480" t="s">
        <v>24</v>
      </c>
      <c r="E480" t="s">
        <v>17</v>
      </c>
      <c r="F480">
        <v>60766</v>
      </c>
      <c r="G480" t="s">
        <v>25</v>
      </c>
      <c r="H480" t="s">
        <v>19</v>
      </c>
      <c r="I480" t="str">
        <f>TEXT(A480,"mmmm")</f>
        <v>August</v>
      </c>
      <c r="J480" t="s">
        <v>40</v>
      </c>
      <c r="K480" t="str">
        <f>TEXT(A480,"yyyy")</f>
        <v>2024</v>
      </c>
      <c r="S480" s="1"/>
    </row>
    <row r="481" spans="1:19" x14ac:dyDescent="0.3">
      <c r="A481" s="1">
        <v>45510.817271589483</v>
      </c>
      <c r="B481" t="s">
        <v>0</v>
      </c>
      <c r="C481" t="s">
        <v>16</v>
      </c>
      <c r="D481" t="s">
        <v>24</v>
      </c>
      <c r="E481" t="s">
        <v>38</v>
      </c>
      <c r="F481">
        <v>144521</v>
      </c>
      <c r="G481" t="s">
        <v>28</v>
      </c>
      <c r="H481" t="s">
        <v>19</v>
      </c>
      <c r="I481" t="str">
        <f>TEXT(A481,"mmmm")</f>
        <v>August</v>
      </c>
      <c r="J481" t="s">
        <v>40</v>
      </c>
      <c r="K481" t="str">
        <f>TEXT(A481,"yyyy")</f>
        <v>2024</v>
      </c>
      <c r="S481" s="1"/>
    </row>
    <row r="482" spans="1:19" x14ac:dyDescent="0.3">
      <c r="A482" s="1">
        <v>45511.274092615757</v>
      </c>
      <c r="B482" t="s">
        <v>7</v>
      </c>
      <c r="C482" t="s">
        <v>16</v>
      </c>
      <c r="D482" t="s">
        <v>2</v>
      </c>
      <c r="E482" t="s">
        <v>21</v>
      </c>
      <c r="F482">
        <v>90833</v>
      </c>
      <c r="G482" t="s">
        <v>30</v>
      </c>
      <c r="H482" t="s">
        <v>36</v>
      </c>
      <c r="I482" t="str">
        <f>TEXT(A482,"mmmm")</f>
        <v>August</v>
      </c>
      <c r="J482" t="s">
        <v>40</v>
      </c>
      <c r="K482" t="str">
        <f>TEXT(A482,"yyyy")</f>
        <v>2024</v>
      </c>
      <c r="S482" s="1"/>
    </row>
    <row r="483" spans="1:19" x14ac:dyDescent="0.3">
      <c r="A483" s="1">
        <v>45511.730913642052</v>
      </c>
      <c r="B483" t="s">
        <v>27</v>
      </c>
      <c r="C483" t="s">
        <v>12</v>
      </c>
      <c r="D483" t="s">
        <v>9</v>
      </c>
      <c r="E483" t="s">
        <v>10</v>
      </c>
      <c r="F483">
        <v>112041</v>
      </c>
      <c r="G483" t="s">
        <v>18</v>
      </c>
      <c r="H483" t="s">
        <v>19</v>
      </c>
      <c r="I483" t="str">
        <f>TEXT(A483,"mmmm")</f>
        <v>August</v>
      </c>
      <c r="J483" t="s">
        <v>40</v>
      </c>
      <c r="K483" t="str">
        <f>TEXT(A483,"yyyy")</f>
        <v>2024</v>
      </c>
      <c r="S483" s="1"/>
    </row>
    <row r="484" spans="1:19" x14ac:dyDescent="0.3">
      <c r="A484" s="1">
        <v>45512.187734668332</v>
      </c>
      <c r="B484" t="s">
        <v>27</v>
      </c>
      <c r="C484" t="s">
        <v>12</v>
      </c>
      <c r="D484" t="s">
        <v>2</v>
      </c>
      <c r="E484" t="s">
        <v>17</v>
      </c>
      <c r="F484">
        <v>117185</v>
      </c>
      <c r="G484" t="s">
        <v>31</v>
      </c>
      <c r="H484" t="s">
        <v>19</v>
      </c>
      <c r="I484" t="str">
        <f>TEXT(A484,"mmmm")</f>
        <v>August</v>
      </c>
      <c r="J484" t="s">
        <v>40</v>
      </c>
      <c r="K484" t="str">
        <f>TEXT(A484,"yyyy")</f>
        <v>2024</v>
      </c>
      <c r="S484" s="1"/>
    </row>
    <row r="485" spans="1:19" x14ac:dyDescent="0.3">
      <c r="A485" s="1">
        <v>45512.64455569462</v>
      </c>
      <c r="B485" t="s">
        <v>0</v>
      </c>
      <c r="C485" t="s">
        <v>23</v>
      </c>
      <c r="D485" t="s">
        <v>2</v>
      </c>
      <c r="E485" t="s">
        <v>38</v>
      </c>
      <c r="F485">
        <v>11350</v>
      </c>
      <c r="G485" t="s">
        <v>31</v>
      </c>
      <c r="H485" t="s">
        <v>36</v>
      </c>
      <c r="I485" t="str">
        <f>TEXT(A485,"mmmm")</f>
        <v>August</v>
      </c>
      <c r="J485" t="s">
        <v>40</v>
      </c>
      <c r="K485" t="str">
        <f>TEXT(A485,"yyyy")</f>
        <v>2024</v>
      </c>
      <c r="S485" s="1"/>
    </row>
    <row r="486" spans="1:19" x14ac:dyDescent="0.3">
      <c r="A486" s="1">
        <v>45513.101376720893</v>
      </c>
      <c r="B486" t="s">
        <v>0</v>
      </c>
      <c r="C486" t="s">
        <v>32</v>
      </c>
      <c r="D486" t="s">
        <v>24</v>
      </c>
      <c r="E486" t="s">
        <v>3</v>
      </c>
      <c r="F486">
        <v>101859</v>
      </c>
      <c r="G486" t="s">
        <v>30</v>
      </c>
      <c r="H486" t="s">
        <v>29</v>
      </c>
      <c r="I486" t="str">
        <f>TEXT(A486,"mmmm")</f>
        <v>August</v>
      </c>
      <c r="J486" t="s">
        <v>40</v>
      </c>
      <c r="K486" t="str">
        <f>TEXT(A486,"yyyy")</f>
        <v>2024</v>
      </c>
      <c r="S486" s="1"/>
    </row>
    <row r="487" spans="1:19" x14ac:dyDescent="0.3">
      <c r="A487" s="1">
        <v>45513.558197747167</v>
      </c>
      <c r="B487" t="s">
        <v>33</v>
      </c>
      <c r="C487" t="s">
        <v>23</v>
      </c>
      <c r="D487" t="s">
        <v>2</v>
      </c>
      <c r="E487" t="s">
        <v>3</v>
      </c>
      <c r="F487">
        <v>69487</v>
      </c>
      <c r="G487" t="s">
        <v>31</v>
      </c>
      <c r="H487" t="s">
        <v>29</v>
      </c>
      <c r="I487" t="str">
        <f>TEXT(A487,"mmmm")</f>
        <v>August</v>
      </c>
      <c r="J487" t="s">
        <v>40</v>
      </c>
      <c r="K487" t="str">
        <f>TEXT(A487,"yyyy")</f>
        <v>2024</v>
      </c>
      <c r="S487" s="1"/>
    </row>
    <row r="488" spans="1:19" x14ac:dyDescent="0.3">
      <c r="A488" s="1">
        <v>45514.015018773462</v>
      </c>
      <c r="B488" t="s">
        <v>20</v>
      </c>
      <c r="C488" t="s">
        <v>7</v>
      </c>
      <c r="D488" t="s">
        <v>24</v>
      </c>
      <c r="E488" t="s">
        <v>21</v>
      </c>
      <c r="F488">
        <v>149694</v>
      </c>
      <c r="G488" t="s">
        <v>30</v>
      </c>
      <c r="H488" t="s">
        <v>15</v>
      </c>
      <c r="I488" t="str">
        <f>TEXT(A488,"mmmm")</f>
        <v>August</v>
      </c>
      <c r="J488" t="s">
        <v>40</v>
      </c>
      <c r="K488" t="str">
        <f>TEXT(A488,"yyyy")</f>
        <v>2024</v>
      </c>
      <c r="S488" s="1"/>
    </row>
    <row r="489" spans="1:19" x14ac:dyDescent="0.3">
      <c r="A489" s="1">
        <v>45514.471839799742</v>
      </c>
      <c r="B489" t="s">
        <v>37</v>
      </c>
      <c r="C489" t="s">
        <v>8</v>
      </c>
      <c r="D489" t="s">
        <v>9</v>
      </c>
      <c r="E489" t="s">
        <v>34</v>
      </c>
      <c r="F489">
        <v>124853</v>
      </c>
      <c r="G489" t="s">
        <v>25</v>
      </c>
      <c r="H489" t="s">
        <v>19</v>
      </c>
      <c r="I489" t="str">
        <f>TEXT(A489,"mmmm")</f>
        <v>August</v>
      </c>
      <c r="J489" t="s">
        <v>40</v>
      </c>
      <c r="K489" t="str">
        <f>TEXT(A489,"yyyy")</f>
        <v>2024</v>
      </c>
      <c r="S489" s="1"/>
    </row>
    <row r="490" spans="1:19" x14ac:dyDescent="0.3">
      <c r="A490" s="1">
        <v>45514.92866082603</v>
      </c>
      <c r="B490" t="s">
        <v>27</v>
      </c>
      <c r="C490" t="s">
        <v>16</v>
      </c>
      <c r="D490" t="s">
        <v>24</v>
      </c>
      <c r="E490" t="s">
        <v>13</v>
      </c>
      <c r="F490">
        <v>54117</v>
      </c>
      <c r="G490" t="s">
        <v>18</v>
      </c>
      <c r="H490" t="s">
        <v>36</v>
      </c>
      <c r="I490" t="str">
        <f>TEXT(A490,"mmmm")</f>
        <v>August</v>
      </c>
      <c r="J490" t="s">
        <v>40</v>
      </c>
      <c r="K490" t="str">
        <f>TEXT(A490,"yyyy")</f>
        <v>2024</v>
      </c>
      <c r="S490" s="1"/>
    </row>
    <row r="491" spans="1:19" x14ac:dyDescent="0.3">
      <c r="A491" s="1">
        <v>45515.385481852318</v>
      </c>
      <c r="B491" t="s">
        <v>0</v>
      </c>
      <c r="C491" t="s">
        <v>32</v>
      </c>
      <c r="D491" t="s">
        <v>2</v>
      </c>
      <c r="E491" t="s">
        <v>17</v>
      </c>
      <c r="F491">
        <v>102084</v>
      </c>
      <c r="G491" t="s">
        <v>18</v>
      </c>
      <c r="H491" t="s">
        <v>19</v>
      </c>
      <c r="I491" t="str">
        <f>TEXT(A491,"mmmm")</f>
        <v>August</v>
      </c>
      <c r="J491" t="s">
        <v>40</v>
      </c>
      <c r="K491" t="str">
        <f>TEXT(A491,"yyyy")</f>
        <v>2024</v>
      </c>
      <c r="S491" s="1"/>
    </row>
    <row r="492" spans="1:19" x14ac:dyDescent="0.3">
      <c r="A492" s="1">
        <v>45515.842302878591</v>
      </c>
      <c r="B492" t="s">
        <v>33</v>
      </c>
      <c r="C492" t="s">
        <v>8</v>
      </c>
      <c r="D492" t="s">
        <v>2</v>
      </c>
      <c r="E492" t="s">
        <v>17</v>
      </c>
      <c r="F492">
        <v>24782</v>
      </c>
      <c r="G492" t="s">
        <v>22</v>
      </c>
      <c r="H492" t="s">
        <v>5</v>
      </c>
      <c r="I492" t="str">
        <f>TEXT(A492,"mmmm")</f>
        <v>August</v>
      </c>
      <c r="J492" t="s">
        <v>40</v>
      </c>
      <c r="K492" t="str">
        <f>TEXT(A492,"yyyy")</f>
        <v>2024</v>
      </c>
      <c r="S492" s="1"/>
    </row>
    <row r="493" spans="1:19" x14ac:dyDescent="0.3">
      <c r="A493" s="1">
        <v>45516.299123904872</v>
      </c>
      <c r="B493" t="s">
        <v>11</v>
      </c>
      <c r="C493" t="s">
        <v>32</v>
      </c>
      <c r="D493" t="s">
        <v>24</v>
      </c>
      <c r="E493" t="s">
        <v>10</v>
      </c>
      <c r="F493">
        <v>29454</v>
      </c>
      <c r="G493" t="s">
        <v>30</v>
      </c>
      <c r="H493" t="s">
        <v>19</v>
      </c>
      <c r="I493" t="str">
        <f>TEXT(A493,"mmmm")</f>
        <v>August</v>
      </c>
      <c r="J493" t="s">
        <v>40</v>
      </c>
      <c r="K493" t="str">
        <f>TEXT(A493,"yyyy")</f>
        <v>2024</v>
      </c>
      <c r="S493" s="1"/>
    </row>
    <row r="494" spans="1:19" x14ac:dyDescent="0.3">
      <c r="A494" s="1">
        <v>45516.755944931159</v>
      </c>
      <c r="B494" t="s">
        <v>33</v>
      </c>
      <c r="C494" t="s">
        <v>1</v>
      </c>
      <c r="D494" t="s">
        <v>24</v>
      </c>
      <c r="E494" t="s">
        <v>10</v>
      </c>
      <c r="F494">
        <v>68904</v>
      </c>
      <c r="G494" t="s">
        <v>18</v>
      </c>
      <c r="H494" t="s">
        <v>19</v>
      </c>
      <c r="I494" t="str">
        <f>TEXT(A494,"mmmm")</f>
        <v>August</v>
      </c>
      <c r="J494" t="s">
        <v>40</v>
      </c>
      <c r="K494" t="str">
        <f>TEXT(A494,"yyyy")</f>
        <v>2024</v>
      </c>
      <c r="S494" s="1"/>
    </row>
    <row r="495" spans="1:19" x14ac:dyDescent="0.3">
      <c r="A495" s="1">
        <v>45517.21276595744</v>
      </c>
      <c r="B495" t="s">
        <v>27</v>
      </c>
      <c r="C495" t="s">
        <v>23</v>
      </c>
      <c r="D495" t="s">
        <v>2</v>
      </c>
      <c r="E495" t="s">
        <v>3</v>
      </c>
      <c r="F495">
        <v>130936</v>
      </c>
      <c r="G495" t="s">
        <v>22</v>
      </c>
      <c r="H495" t="s">
        <v>29</v>
      </c>
      <c r="I495" t="str">
        <f>TEXT(A495,"mmmm")</f>
        <v>August</v>
      </c>
      <c r="J495" t="s">
        <v>40</v>
      </c>
      <c r="K495" t="str">
        <f>TEXT(A495,"yyyy")</f>
        <v>2024</v>
      </c>
      <c r="S495" s="1"/>
    </row>
    <row r="496" spans="1:19" x14ac:dyDescent="0.3">
      <c r="A496" s="1">
        <v>45517.669586983728</v>
      </c>
      <c r="B496" t="s">
        <v>27</v>
      </c>
      <c r="C496" t="s">
        <v>12</v>
      </c>
      <c r="D496" t="s">
        <v>9</v>
      </c>
      <c r="E496" t="s">
        <v>3</v>
      </c>
      <c r="F496">
        <v>147664</v>
      </c>
      <c r="G496" t="s">
        <v>4</v>
      </c>
      <c r="H496" t="s">
        <v>36</v>
      </c>
      <c r="I496" t="str">
        <f>TEXT(A496,"mmmm")</f>
        <v>August</v>
      </c>
      <c r="J496" t="s">
        <v>40</v>
      </c>
      <c r="K496" t="str">
        <f>TEXT(A496,"yyyy")</f>
        <v>2024</v>
      </c>
      <c r="S496" s="1"/>
    </row>
    <row r="497" spans="1:19" x14ac:dyDescent="0.3">
      <c r="A497" s="1">
        <v>45518.126408010008</v>
      </c>
      <c r="B497" t="s">
        <v>33</v>
      </c>
      <c r="C497" t="s">
        <v>16</v>
      </c>
      <c r="D497" t="s">
        <v>9</v>
      </c>
      <c r="E497" t="s">
        <v>26</v>
      </c>
      <c r="F497">
        <v>123258</v>
      </c>
      <c r="G497" t="s">
        <v>22</v>
      </c>
      <c r="H497" t="s">
        <v>19</v>
      </c>
      <c r="I497" t="str">
        <f>TEXT(A497,"mmmm")</f>
        <v>August</v>
      </c>
      <c r="J497" t="s">
        <v>40</v>
      </c>
      <c r="K497" t="str">
        <f>TEXT(A497,"yyyy")</f>
        <v>2024</v>
      </c>
      <c r="S497" s="1"/>
    </row>
    <row r="498" spans="1:19" x14ac:dyDescent="0.3">
      <c r="A498" s="1">
        <v>45518.583229036281</v>
      </c>
      <c r="B498" t="s">
        <v>37</v>
      </c>
      <c r="C498" t="s">
        <v>23</v>
      </c>
      <c r="D498" t="s">
        <v>24</v>
      </c>
      <c r="E498" t="s">
        <v>26</v>
      </c>
      <c r="F498">
        <v>112668</v>
      </c>
      <c r="G498" t="s">
        <v>28</v>
      </c>
      <c r="H498" t="s">
        <v>29</v>
      </c>
      <c r="I498" t="str">
        <f>TEXT(A498,"mmmm")</f>
        <v>August</v>
      </c>
      <c r="J498" t="s">
        <v>40</v>
      </c>
      <c r="K498" t="str">
        <f>TEXT(A498,"yyyy")</f>
        <v>2024</v>
      </c>
      <c r="S498" s="1"/>
    </row>
    <row r="499" spans="1:19" x14ac:dyDescent="0.3">
      <c r="A499" s="1">
        <v>45519.040050062569</v>
      </c>
      <c r="B499" t="s">
        <v>7</v>
      </c>
      <c r="C499" t="s">
        <v>8</v>
      </c>
      <c r="D499" t="s">
        <v>9</v>
      </c>
      <c r="E499" t="s">
        <v>34</v>
      </c>
      <c r="F499">
        <v>125184</v>
      </c>
      <c r="G499" t="s">
        <v>14</v>
      </c>
      <c r="H499" t="s">
        <v>15</v>
      </c>
      <c r="I499" t="str">
        <f>TEXT(A499,"mmmm")</f>
        <v>August</v>
      </c>
      <c r="J499" t="s">
        <v>40</v>
      </c>
      <c r="K499" t="str">
        <f>TEXT(A499,"yyyy")</f>
        <v>2024</v>
      </c>
      <c r="S499" s="1"/>
    </row>
    <row r="500" spans="1:19" x14ac:dyDescent="0.3">
      <c r="A500" s="1">
        <v>45519.496871088857</v>
      </c>
      <c r="B500" t="s">
        <v>27</v>
      </c>
      <c r="C500" t="s">
        <v>1</v>
      </c>
      <c r="D500" t="s">
        <v>2</v>
      </c>
      <c r="E500" t="s">
        <v>26</v>
      </c>
      <c r="F500">
        <v>17566</v>
      </c>
      <c r="G500" t="s">
        <v>25</v>
      </c>
      <c r="H500" t="s">
        <v>29</v>
      </c>
      <c r="I500" t="str">
        <f>TEXT(A500,"mmmm")</f>
        <v>August</v>
      </c>
      <c r="J500" t="s">
        <v>40</v>
      </c>
      <c r="K500" t="str">
        <f>TEXT(A500,"yyyy")</f>
        <v>2024</v>
      </c>
      <c r="S500" s="1"/>
    </row>
    <row r="501" spans="1:19" x14ac:dyDescent="0.3">
      <c r="A501" s="1">
        <v>45519.953692115138</v>
      </c>
      <c r="B501" t="s">
        <v>33</v>
      </c>
      <c r="C501" t="s">
        <v>1</v>
      </c>
      <c r="D501" t="s">
        <v>24</v>
      </c>
      <c r="E501" t="s">
        <v>13</v>
      </c>
      <c r="F501">
        <v>139262</v>
      </c>
      <c r="G501" t="s">
        <v>4</v>
      </c>
      <c r="H501" t="s">
        <v>29</v>
      </c>
      <c r="I501" t="str">
        <f>TEXT(A501,"mmmm")</f>
        <v>August</v>
      </c>
      <c r="J501" t="s">
        <v>40</v>
      </c>
      <c r="K501" t="str">
        <f>TEXT(A501,"yyyy")</f>
        <v>2024</v>
      </c>
      <c r="S501" s="1"/>
    </row>
    <row r="502" spans="1:19" x14ac:dyDescent="0.3">
      <c r="A502" s="1">
        <v>45520.410513141433</v>
      </c>
      <c r="B502" t="s">
        <v>0</v>
      </c>
      <c r="C502" t="s">
        <v>1</v>
      </c>
      <c r="D502" t="s">
        <v>2</v>
      </c>
      <c r="E502" t="s">
        <v>13</v>
      </c>
      <c r="F502">
        <v>39333</v>
      </c>
      <c r="G502" t="s">
        <v>14</v>
      </c>
      <c r="H502" t="s">
        <v>29</v>
      </c>
      <c r="I502" t="str">
        <f>TEXT(A502,"mmmm")</f>
        <v>August</v>
      </c>
      <c r="J502" t="s">
        <v>40</v>
      </c>
      <c r="K502" t="str">
        <f>TEXT(A502,"yyyy")</f>
        <v>2024</v>
      </c>
      <c r="S502" s="1"/>
    </row>
    <row r="503" spans="1:19" x14ac:dyDescent="0.3">
      <c r="A503" s="1">
        <v>45520.867334167713</v>
      </c>
      <c r="B503" t="s">
        <v>33</v>
      </c>
      <c r="C503" t="s">
        <v>8</v>
      </c>
      <c r="D503" t="s">
        <v>2</v>
      </c>
      <c r="E503" t="s">
        <v>17</v>
      </c>
      <c r="F503">
        <v>122929</v>
      </c>
      <c r="G503" t="s">
        <v>14</v>
      </c>
      <c r="H503" t="s">
        <v>19</v>
      </c>
      <c r="I503" t="str">
        <f>TEXT(A503,"mmmm")</f>
        <v>August</v>
      </c>
      <c r="J503" t="s">
        <v>40</v>
      </c>
      <c r="K503" t="str">
        <f>TEXT(A503,"yyyy")</f>
        <v>2024</v>
      </c>
      <c r="S503" s="1"/>
    </row>
    <row r="504" spans="1:19" x14ac:dyDescent="0.3">
      <c r="A504" s="1">
        <v>45521.324155193979</v>
      </c>
      <c r="B504" t="s">
        <v>20</v>
      </c>
      <c r="C504" t="s">
        <v>8</v>
      </c>
      <c r="D504" t="s">
        <v>9</v>
      </c>
      <c r="E504" t="s">
        <v>35</v>
      </c>
      <c r="F504">
        <v>90571</v>
      </c>
      <c r="G504" t="s">
        <v>4</v>
      </c>
      <c r="H504" t="s">
        <v>19</v>
      </c>
      <c r="I504" t="str">
        <f>TEXT(A504,"mmmm")</f>
        <v>August</v>
      </c>
      <c r="J504" t="s">
        <v>40</v>
      </c>
      <c r="K504" t="str">
        <f>TEXT(A504,"yyyy")</f>
        <v>2024</v>
      </c>
      <c r="S504" s="1"/>
    </row>
    <row r="505" spans="1:19" x14ac:dyDescent="0.3">
      <c r="A505" s="1">
        <v>45521.780976220267</v>
      </c>
      <c r="B505" t="s">
        <v>7</v>
      </c>
      <c r="C505" t="s">
        <v>8</v>
      </c>
      <c r="D505" t="s">
        <v>24</v>
      </c>
      <c r="E505" t="s">
        <v>13</v>
      </c>
      <c r="F505">
        <v>121263</v>
      </c>
      <c r="G505" t="s">
        <v>28</v>
      </c>
      <c r="H505" t="s">
        <v>15</v>
      </c>
      <c r="I505" t="str">
        <f>TEXT(A505,"mmmm")</f>
        <v>August</v>
      </c>
      <c r="J505" t="s">
        <v>40</v>
      </c>
      <c r="K505" t="str">
        <f>TEXT(A505,"yyyy")</f>
        <v>2024</v>
      </c>
      <c r="S505" s="1"/>
    </row>
    <row r="506" spans="1:19" x14ac:dyDescent="0.3">
      <c r="A506" s="1">
        <v>45522.237797246547</v>
      </c>
      <c r="B506" t="s">
        <v>11</v>
      </c>
      <c r="C506" t="s">
        <v>8</v>
      </c>
      <c r="D506" t="s">
        <v>24</v>
      </c>
      <c r="E506" t="s">
        <v>38</v>
      </c>
      <c r="F506">
        <v>133661</v>
      </c>
      <c r="G506" t="s">
        <v>22</v>
      </c>
      <c r="H506" t="s">
        <v>5</v>
      </c>
      <c r="I506" t="str">
        <f>TEXT(A506,"mmmm")</f>
        <v>August</v>
      </c>
      <c r="J506" t="s">
        <v>40</v>
      </c>
      <c r="K506" t="str">
        <f>TEXT(A506,"yyyy")</f>
        <v>2024</v>
      </c>
      <c r="S506" s="1"/>
    </row>
    <row r="507" spans="1:19" x14ac:dyDescent="0.3">
      <c r="A507" s="1">
        <v>45522.694618272842</v>
      </c>
      <c r="B507" t="s">
        <v>37</v>
      </c>
      <c r="C507" t="s">
        <v>1</v>
      </c>
      <c r="D507" t="s">
        <v>9</v>
      </c>
      <c r="E507" t="s">
        <v>3</v>
      </c>
      <c r="F507">
        <v>26235</v>
      </c>
      <c r="G507" t="s">
        <v>25</v>
      </c>
      <c r="H507" t="s">
        <v>5</v>
      </c>
      <c r="I507" t="str">
        <f>TEXT(A507,"mmmm")</f>
        <v>August</v>
      </c>
      <c r="J507" t="s">
        <v>40</v>
      </c>
      <c r="K507" t="str">
        <f>TEXT(A507,"yyyy")</f>
        <v>2024</v>
      </c>
      <c r="S507" s="1"/>
    </row>
    <row r="508" spans="1:19" x14ac:dyDescent="0.3">
      <c r="A508" s="1">
        <v>45523.151439299123</v>
      </c>
      <c r="B508" t="s">
        <v>11</v>
      </c>
      <c r="C508" t="s">
        <v>1</v>
      </c>
      <c r="D508" t="s">
        <v>2</v>
      </c>
      <c r="E508" t="s">
        <v>10</v>
      </c>
      <c r="F508">
        <v>1159</v>
      </c>
      <c r="G508" t="s">
        <v>22</v>
      </c>
      <c r="H508" t="s">
        <v>5</v>
      </c>
      <c r="I508" t="str">
        <f>TEXT(A508,"mmmm")</f>
        <v>August</v>
      </c>
      <c r="J508" t="s">
        <v>40</v>
      </c>
      <c r="K508" t="str">
        <f>TEXT(A508,"yyyy")</f>
        <v>2024</v>
      </c>
      <c r="S508" s="1"/>
    </row>
    <row r="509" spans="1:19" x14ac:dyDescent="0.3">
      <c r="A509" s="1">
        <v>45523.608260325404</v>
      </c>
      <c r="B509" t="s">
        <v>7</v>
      </c>
      <c r="C509" t="s">
        <v>32</v>
      </c>
      <c r="D509" t="s">
        <v>2</v>
      </c>
      <c r="E509" t="s">
        <v>26</v>
      </c>
      <c r="F509">
        <v>144217</v>
      </c>
      <c r="G509" t="s">
        <v>18</v>
      </c>
      <c r="H509" t="s">
        <v>15</v>
      </c>
      <c r="I509" t="str">
        <f>TEXT(A509,"mmmm")</f>
        <v>August</v>
      </c>
      <c r="J509" t="s">
        <v>40</v>
      </c>
      <c r="K509" t="str">
        <f>TEXT(A509,"yyyy")</f>
        <v>2024</v>
      </c>
      <c r="S509" s="1"/>
    </row>
    <row r="510" spans="1:19" x14ac:dyDescent="0.3">
      <c r="A510" s="1">
        <v>45524.065081351677</v>
      </c>
      <c r="B510" t="s">
        <v>7</v>
      </c>
      <c r="C510" t="s">
        <v>23</v>
      </c>
      <c r="D510" t="s">
        <v>2</v>
      </c>
      <c r="E510" t="s">
        <v>17</v>
      </c>
      <c r="F510">
        <v>105859</v>
      </c>
      <c r="G510" t="s">
        <v>22</v>
      </c>
      <c r="H510" t="s">
        <v>5</v>
      </c>
      <c r="I510" t="str">
        <f>TEXT(A510,"mmmm")</f>
        <v>August</v>
      </c>
      <c r="J510" t="s">
        <v>40</v>
      </c>
      <c r="K510" t="str">
        <f>TEXT(A510,"yyyy")</f>
        <v>2024</v>
      </c>
      <c r="S510" s="1"/>
    </row>
    <row r="511" spans="1:19" x14ac:dyDescent="0.3">
      <c r="A511" s="1">
        <v>45524.521902377957</v>
      </c>
      <c r="B511" t="s">
        <v>7</v>
      </c>
      <c r="C511" t="s">
        <v>16</v>
      </c>
      <c r="D511" t="s">
        <v>2</v>
      </c>
      <c r="E511" t="s">
        <v>21</v>
      </c>
      <c r="F511">
        <v>148309</v>
      </c>
      <c r="G511" t="s">
        <v>31</v>
      </c>
      <c r="H511" t="s">
        <v>5</v>
      </c>
      <c r="I511" t="str">
        <f>TEXT(A511,"mmmm")</f>
        <v>August</v>
      </c>
      <c r="J511" t="s">
        <v>40</v>
      </c>
      <c r="K511" t="str">
        <f>TEXT(A511,"yyyy")</f>
        <v>2024</v>
      </c>
      <c r="S511" s="1"/>
    </row>
    <row r="512" spans="1:19" x14ac:dyDescent="0.3">
      <c r="A512" s="1">
        <v>45524.978723404252</v>
      </c>
      <c r="B512" t="s">
        <v>11</v>
      </c>
      <c r="C512" t="s">
        <v>12</v>
      </c>
      <c r="D512" t="s">
        <v>24</v>
      </c>
      <c r="E512" t="s">
        <v>10</v>
      </c>
      <c r="F512">
        <v>108507</v>
      </c>
      <c r="G512" t="s">
        <v>4</v>
      </c>
      <c r="H512" t="s">
        <v>29</v>
      </c>
      <c r="I512" t="str">
        <f>TEXT(A512,"mmmm")</f>
        <v>August</v>
      </c>
      <c r="J512" t="s">
        <v>40</v>
      </c>
      <c r="K512" t="str">
        <f>TEXT(A512,"yyyy")</f>
        <v>2024</v>
      </c>
      <c r="S512" s="1"/>
    </row>
    <row r="513" spans="1:19" x14ac:dyDescent="0.3">
      <c r="A513" s="1">
        <v>45525.435544430533</v>
      </c>
      <c r="B513" t="s">
        <v>0</v>
      </c>
      <c r="C513" t="s">
        <v>1</v>
      </c>
      <c r="D513" t="s">
        <v>24</v>
      </c>
      <c r="E513" t="s">
        <v>38</v>
      </c>
      <c r="F513">
        <v>140316</v>
      </c>
      <c r="G513" t="s">
        <v>25</v>
      </c>
      <c r="H513" t="s">
        <v>19</v>
      </c>
      <c r="I513" t="str">
        <f>TEXT(A513,"mmmm")</f>
        <v>August</v>
      </c>
      <c r="J513" t="s">
        <v>40</v>
      </c>
      <c r="K513" t="str">
        <f>TEXT(A513,"yyyy")</f>
        <v>2024</v>
      </c>
      <c r="S513" s="1"/>
    </row>
    <row r="514" spans="1:19" x14ac:dyDescent="0.3">
      <c r="A514" s="1">
        <v>45525.892365456821</v>
      </c>
      <c r="B514" t="s">
        <v>7</v>
      </c>
      <c r="C514" t="s">
        <v>12</v>
      </c>
      <c r="D514" t="s">
        <v>9</v>
      </c>
      <c r="E514" t="s">
        <v>26</v>
      </c>
      <c r="F514">
        <v>15743</v>
      </c>
      <c r="G514" t="s">
        <v>22</v>
      </c>
      <c r="H514" t="s">
        <v>19</v>
      </c>
      <c r="I514" t="str">
        <f>TEXT(A514,"mmmm")</f>
        <v>August</v>
      </c>
      <c r="J514" t="s">
        <v>40</v>
      </c>
      <c r="K514" t="str">
        <f>TEXT(A514,"yyyy")</f>
        <v>2024</v>
      </c>
      <c r="S514" s="1"/>
    </row>
    <row r="515" spans="1:19" x14ac:dyDescent="0.3">
      <c r="A515" s="1">
        <v>45526.349186483101</v>
      </c>
      <c r="B515" t="s">
        <v>33</v>
      </c>
      <c r="C515" t="s">
        <v>23</v>
      </c>
      <c r="D515" t="s">
        <v>9</v>
      </c>
      <c r="E515" t="s">
        <v>38</v>
      </c>
      <c r="F515">
        <v>47101</v>
      </c>
      <c r="G515" t="s">
        <v>25</v>
      </c>
      <c r="H515" t="s">
        <v>29</v>
      </c>
      <c r="I515" t="str">
        <f>TEXT(A515,"mmmm")</f>
        <v>August</v>
      </c>
      <c r="J515" t="s">
        <v>40</v>
      </c>
      <c r="K515" t="str">
        <f>TEXT(A515,"yyyy")</f>
        <v>2024</v>
      </c>
      <c r="S515" s="1"/>
    </row>
    <row r="516" spans="1:19" x14ac:dyDescent="0.3">
      <c r="A516" s="1">
        <v>45526.806007509389</v>
      </c>
      <c r="B516" t="s">
        <v>11</v>
      </c>
      <c r="C516" t="s">
        <v>23</v>
      </c>
      <c r="D516" t="s">
        <v>24</v>
      </c>
      <c r="E516" t="s">
        <v>3</v>
      </c>
      <c r="F516">
        <v>122534</v>
      </c>
      <c r="G516" t="s">
        <v>25</v>
      </c>
      <c r="H516" t="s">
        <v>29</v>
      </c>
      <c r="I516" t="str">
        <f>TEXT(A516,"mmmm")</f>
        <v>August</v>
      </c>
      <c r="J516" t="s">
        <v>40</v>
      </c>
      <c r="K516" t="str">
        <f>TEXT(A516,"yyyy")</f>
        <v>2024</v>
      </c>
      <c r="S516" s="1"/>
    </row>
    <row r="517" spans="1:19" x14ac:dyDescent="0.3">
      <c r="A517" s="1">
        <v>45527.262828535662</v>
      </c>
      <c r="B517" t="s">
        <v>7</v>
      </c>
      <c r="C517" t="s">
        <v>12</v>
      </c>
      <c r="D517" t="s">
        <v>24</v>
      </c>
      <c r="E517" t="s">
        <v>3</v>
      </c>
      <c r="F517">
        <v>85227</v>
      </c>
      <c r="G517" t="s">
        <v>18</v>
      </c>
      <c r="H517" t="s">
        <v>29</v>
      </c>
      <c r="I517" t="str">
        <f>TEXT(A517,"mmmm")</f>
        <v>August</v>
      </c>
      <c r="J517" t="s">
        <v>40</v>
      </c>
      <c r="K517" t="str">
        <f>TEXT(A517,"yyyy")</f>
        <v>2024</v>
      </c>
      <c r="S517" s="1"/>
    </row>
    <row r="518" spans="1:19" x14ac:dyDescent="0.3">
      <c r="A518" s="1">
        <v>45527.719649561943</v>
      </c>
      <c r="B518" t="s">
        <v>33</v>
      </c>
      <c r="C518" t="s">
        <v>1</v>
      </c>
      <c r="D518" t="s">
        <v>2</v>
      </c>
      <c r="E518" t="s">
        <v>34</v>
      </c>
      <c r="F518">
        <v>72126</v>
      </c>
      <c r="G518" t="s">
        <v>18</v>
      </c>
      <c r="H518" t="s">
        <v>19</v>
      </c>
      <c r="I518" t="str">
        <f>TEXT(A518,"mmmm")</f>
        <v>August</v>
      </c>
      <c r="J518" t="s">
        <v>40</v>
      </c>
      <c r="K518" t="str">
        <f>TEXT(A518,"yyyy")</f>
        <v>2024</v>
      </c>
      <c r="S518" s="1"/>
    </row>
    <row r="519" spans="1:19" x14ac:dyDescent="0.3">
      <c r="A519" s="1">
        <v>45528.176470588231</v>
      </c>
      <c r="B519" t="s">
        <v>0</v>
      </c>
      <c r="C519" t="s">
        <v>12</v>
      </c>
      <c r="D519" t="s">
        <v>2</v>
      </c>
      <c r="E519" t="s">
        <v>17</v>
      </c>
      <c r="F519">
        <v>57071</v>
      </c>
      <c r="G519" t="s">
        <v>4</v>
      </c>
      <c r="H519" t="s">
        <v>5</v>
      </c>
      <c r="I519" t="str">
        <f>TEXT(A519,"mmmm")</f>
        <v>August</v>
      </c>
      <c r="J519" t="s">
        <v>40</v>
      </c>
      <c r="K519" t="str">
        <f>TEXT(A519,"yyyy")</f>
        <v>2024</v>
      </c>
      <c r="S519" s="1"/>
    </row>
    <row r="520" spans="1:19" x14ac:dyDescent="0.3">
      <c r="A520" s="1">
        <v>45528.633291614511</v>
      </c>
      <c r="B520" t="s">
        <v>20</v>
      </c>
      <c r="C520" t="s">
        <v>32</v>
      </c>
      <c r="D520" t="s">
        <v>9</v>
      </c>
      <c r="E520" t="s">
        <v>10</v>
      </c>
      <c r="F520">
        <v>75763</v>
      </c>
      <c r="G520" t="s">
        <v>28</v>
      </c>
      <c r="H520" t="s">
        <v>29</v>
      </c>
      <c r="I520" t="str">
        <f>TEXT(A520,"mmmm")</f>
        <v>August</v>
      </c>
      <c r="J520" t="s">
        <v>40</v>
      </c>
      <c r="K520" t="str">
        <f>TEXT(A520,"yyyy")</f>
        <v>2024</v>
      </c>
      <c r="S520" s="1"/>
    </row>
    <row r="521" spans="1:19" x14ac:dyDescent="0.3">
      <c r="A521" s="1">
        <v>45529.090112640799</v>
      </c>
      <c r="B521" t="s">
        <v>0</v>
      </c>
      <c r="C521" t="s">
        <v>7</v>
      </c>
      <c r="D521" t="s">
        <v>24</v>
      </c>
      <c r="E521" t="s">
        <v>10</v>
      </c>
      <c r="F521">
        <v>144309</v>
      </c>
      <c r="G521" t="s">
        <v>31</v>
      </c>
      <c r="H521" t="s">
        <v>15</v>
      </c>
      <c r="I521" t="str">
        <f>TEXT(A521,"mmmm")</f>
        <v>August</v>
      </c>
      <c r="J521" t="s">
        <v>40</v>
      </c>
      <c r="K521" t="str">
        <f>TEXT(A521,"yyyy")</f>
        <v>2024</v>
      </c>
      <c r="S521" s="1"/>
    </row>
    <row r="522" spans="1:19" x14ac:dyDescent="0.3">
      <c r="A522" s="1">
        <v>45529.546933667087</v>
      </c>
      <c r="B522" t="s">
        <v>7</v>
      </c>
      <c r="C522" t="s">
        <v>1</v>
      </c>
      <c r="D522" t="s">
        <v>9</v>
      </c>
      <c r="E522" t="s">
        <v>21</v>
      </c>
      <c r="F522">
        <v>147721</v>
      </c>
      <c r="G522" t="s">
        <v>14</v>
      </c>
      <c r="H522" t="s">
        <v>29</v>
      </c>
      <c r="I522" t="str">
        <f>TEXT(A522,"mmmm")</f>
        <v>August</v>
      </c>
      <c r="J522" t="s">
        <v>40</v>
      </c>
      <c r="K522" t="str">
        <f>TEXT(A522,"yyyy")</f>
        <v>2024</v>
      </c>
      <c r="S522" s="1"/>
    </row>
    <row r="523" spans="1:19" x14ac:dyDescent="0.3">
      <c r="A523" s="1">
        <v>45530.00375469336</v>
      </c>
      <c r="B523" t="s">
        <v>11</v>
      </c>
      <c r="C523" t="s">
        <v>1</v>
      </c>
      <c r="D523" t="s">
        <v>24</v>
      </c>
      <c r="E523" t="s">
        <v>17</v>
      </c>
      <c r="F523">
        <v>47154</v>
      </c>
      <c r="G523" t="s">
        <v>25</v>
      </c>
      <c r="H523" t="s">
        <v>36</v>
      </c>
      <c r="I523" t="str">
        <f>TEXT(A523,"mmmm")</f>
        <v>August</v>
      </c>
      <c r="J523" t="s">
        <v>40</v>
      </c>
      <c r="K523" t="str">
        <f>TEXT(A523,"yyyy")</f>
        <v>2024</v>
      </c>
      <c r="S523" s="1"/>
    </row>
    <row r="524" spans="1:19" x14ac:dyDescent="0.3">
      <c r="A524" s="1">
        <v>45530.46057571964</v>
      </c>
      <c r="B524" t="s">
        <v>27</v>
      </c>
      <c r="C524" t="s">
        <v>16</v>
      </c>
      <c r="D524" t="s">
        <v>2</v>
      </c>
      <c r="E524" t="s">
        <v>38</v>
      </c>
      <c r="F524">
        <v>8016</v>
      </c>
      <c r="G524" t="s">
        <v>28</v>
      </c>
      <c r="H524" t="s">
        <v>29</v>
      </c>
      <c r="I524" t="str">
        <f>TEXT(A524,"mmmm")</f>
        <v>August</v>
      </c>
      <c r="J524" t="s">
        <v>40</v>
      </c>
      <c r="K524" t="str">
        <f>TEXT(A524,"yyyy")</f>
        <v>2024</v>
      </c>
      <c r="S524" s="1"/>
    </row>
    <row r="525" spans="1:19" x14ac:dyDescent="0.3">
      <c r="A525" s="1">
        <v>45530.917396745928</v>
      </c>
      <c r="B525" t="s">
        <v>7</v>
      </c>
      <c r="C525" t="s">
        <v>8</v>
      </c>
      <c r="D525" t="s">
        <v>9</v>
      </c>
      <c r="E525" t="s">
        <v>21</v>
      </c>
      <c r="F525">
        <v>90678</v>
      </c>
      <c r="G525" t="s">
        <v>14</v>
      </c>
      <c r="H525" t="s">
        <v>19</v>
      </c>
      <c r="I525" t="str">
        <f>TEXT(A525,"mmmm")</f>
        <v>August</v>
      </c>
      <c r="J525" t="s">
        <v>40</v>
      </c>
      <c r="K525" t="str">
        <f>TEXT(A525,"yyyy")</f>
        <v>2024</v>
      </c>
      <c r="S525" s="1"/>
    </row>
    <row r="526" spans="1:19" x14ac:dyDescent="0.3">
      <c r="A526" s="1">
        <v>45531.374217772209</v>
      </c>
      <c r="B526" t="s">
        <v>27</v>
      </c>
      <c r="C526" t="s">
        <v>7</v>
      </c>
      <c r="D526" t="s">
        <v>9</v>
      </c>
      <c r="E526" t="s">
        <v>35</v>
      </c>
      <c r="F526">
        <v>113056</v>
      </c>
      <c r="G526" t="s">
        <v>14</v>
      </c>
      <c r="H526" t="s">
        <v>29</v>
      </c>
      <c r="I526" t="str">
        <f>TEXT(A526,"mmmm")</f>
        <v>August</v>
      </c>
      <c r="J526" t="s">
        <v>40</v>
      </c>
      <c r="K526" t="str">
        <f>TEXT(A526,"yyyy")</f>
        <v>2024</v>
      </c>
      <c r="S526" s="1"/>
    </row>
    <row r="527" spans="1:19" x14ac:dyDescent="0.3">
      <c r="A527" s="1">
        <v>45531.831038798497</v>
      </c>
      <c r="B527" t="s">
        <v>33</v>
      </c>
      <c r="C527" t="s">
        <v>23</v>
      </c>
      <c r="D527" t="s">
        <v>24</v>
      </c>
      <c r="E527" t="s">
        <v>10</v>
      </c>
      <c r="F527">
        <v>55238</v>
      </c>
      <c r="G527" t="s">
        <v>31</v>
      </c>
      <c r="H527" t="s">
        <v>36</v>
      </c>
      <c r="I527" t="str">
        <f>TEXT(A527,"mmmm")</f>
        <v>August</v>
      </c>
      <c r="J527" t="s">
        <v>40</v>
      </c>
      <c r="K527" t="str">
        <f>TEXT(A527,"yyyy")</f>
        <v>2024</v>
      </c>
      <c r="S527" s="1"/>
    </row>
    <row r="528" spans="1:19" x14ac:dyDescent="0.3">
      <c r="A528" s="1">
        <v>45532.287859824777</v>
      </c>
      <c r="B528" t="s">
        <v>20</v>
      </c>
      <c r="C528" t="s">
        <v>1</v>
      </c>
      <c r="D528" t="s">
        <v>2</v>
      </c>
      <c r="E528" t="s">
        <v>38</v>
      </c>
      <c r="F528">
        <v>59608</v>
      </c>
      <c r="G528" t="s">
        <v>4</v>
      </c>
      <c r="H528" t="s">
        <v>15</v>
      </c>
      <c r="I528" t="str">
        <f>TEXT(A528,"mmmm")</f>
        <v>August</v>
      </c>
      <c r="J528" t="s">
        <v>40</v>
      </c>
      <c r="K528" t="str">
        <f>TEXT(A528,"yyyy")</f>
        <v>2024</v>
      </c>
      <c r="S528" s="1"/>
    </row>
    <row r="529" spans="1:19" x14ac:dyDescent="0.3">
      <c r="A529" s="1">
        <v>45532.74468085105</v>
      </c>
      <c r="B529" t="s">
        <v>37</v>
      </c>
      <c r="C529" t="s">
        <v>12</v>
      </c>
      <c r="D529" t="s">
        <v>9</v>
      </c>
      <c r="E529" t="s">
        <v>13</v>
      </c>
      <c r="F529">
        <v>90081</v>
      </c>
      <c r="G529" t="s">
        <v>14</v>
      </c>
      <c r="H529" t="s">
        <v>5</v>
      </c>
      <c r="I529" t="str">
        <f>TEXT(A529,"mmmm")</f>
        <v>August</v>
      </c>
      <c r="J529" t="s">
        <v>40</v>
      </c>
      <c r="K529" t="str">
        <f>TEXT(A529,"yyyy")</f>
        <v>2024</v>
      </c>
      <c r="S529" s="1"/>
    </row>
    <row r="530" spans="1:19" x14ac:dyDescent="0.3">
      <c r="A530" s="1">
        <v>45533.201501877338</v>
      </c>
      <c r="B530" t="s">
        <v>0</v>
      </c>
      <c r="C530" t="s">
        <v>7</v>
      </c>
      <c r="D530" t="s">
        <v>2</v>
      </c>
      <c r="E530" t="s">
        <v>34</v>
      </c>
      <c r="F530">
        <v>51961</v>
      </c>
      <c r="G530" t="s">
        <v>31</v>
      </c>
      <c r="H530" t="s">
        <v>29</v>
      </c>
      <c r="I530" t="str">
        <f>TEXT(A530,"mmmm")</f>
        <v>August</v>
      </c>
      <c r="J530" t="s">
        <v>40</v>
      </c>
      <c r="K530" t="str">
        <f>TEXT(A530,"yyyy")</f>
        <v>2024</v>
      </c>
      <c r="S530" s="1"/>
    </row>
    <row r="531" spans="1:19" x14ac:dyDescent="0.3">
      <c r="A531" s="1">
        <v>45533.658322903633</v>
      </c>
      <c r="B531" t="s">
        <v>20</v>
      </c>
      <c r="C531" t="s">
        <v>16</v>
      </c>
      <c r="D531" t="s">
        <v>9</v>
      </c>
      <c r="E531" t="s">
        <v>17</v>
      </c>
      <c r="F531">
        <v>27917</v>
      </c>
      <c r="G531" t="s">
        <v>14</v>
      </c>
      <c r="H531" t="s">
        <v>36</v>
      </c>
      <c r="I531" t="str">
        <f>TEXT(A531,"mmmm")</f>
        <v>August</v>
      </c>
      <c r="J531" t="s">
        <v>40</v>
      </c>
      <c r="K531" t="str">
        <f>TEXT(A531,"yyyy")</f>
        <v>2024</v>
      </c>
      <c r="S531" s="1"/>
    </row>
    <row r="532" spans="1:19" x14ac:dyDescent="0.3">
      <c r="A532" s="1">
        <v>45534.115143929906</v>
      </c>
      <c r="B532" t="s">
        <v>7</v>
      </c>
      <c r="C532" t="s">
        <v>23</v>
      </c>
      <c r="D532" t="s">
        <v>2</v>
      </c>
      <c r="E532" t="s">
        <v>3</v>
      </c>
      <c r="F532">
        <v>28990</v>
      </c>
      <c r="G532" t="s">
        <v>25</v>
      </c>
      <c r="H532" t="s">
        <v>36</v>
      </c>
      <c r="I532" t="str">
        <f>TEXT(A532,"mmmm")</f>
        <v>August</v>
      </c>
      <c r="J532" t="s">
        <v>40</v>
      </c>
      <c r="K532" t="str">
        <f>TEXT(A532,"yyyy")</f>
        <v>2024</v>
      </c>
      <c r="S532" s="1"/>
    </row>
    <row r="533" spans="1:19" x14ac:dyDescent="0.3">
      <c r="A533" s="1">
        <v>45534.571964956187</v>
      </c>
      <c r="B533" t="s">
        <v>27</v>
      </c>
      <c r="C533" t="s">
        <v>8</v>
      </c>
      <c r="D533" t="s">
        <v>24</v>
      </c>
      <c r="E533" t="s">
        <v>13</v>
      </c>
      <c r="F533">
        <v>63551</v>
      </c>
      <c r="G533" t="s">
        <v>25</v>
      </c>
      <c r="H533" t="s">
        <v>15</v>
      </c>
      <c r="I533" t="str">
        <f>TEXT(A533,"mmmm")</f>
        <v>August</v>
      </c>
      <c r="J533" t="s">
        <v>40</v>
      </c>
      <c r="K533" t="str">
        <f>TEXT(A533,"yyyy")</f>
        <v>2024</v>
      </c>
      <c r="S533" s="1"/>
    </row>
    <row r="534" spans="1:19" x14ac:dyDescent="0.3">
      <c r="A534" s="1">
        <v>45535.028785982468</v>
      </c>
      <c r="B534" t="s">
        <v>0</v>
      </c>
      <c r="C534" t="s">
        <v>8</v>
      </c>
      <c r="D534" t="s">
        <v>9</v>
      </c>
      <c r="E534" t="s">
        <v>34</v>
      </c>
      <c r="F534">
        <v>81811</v>
      </c>
      <c r="G534" t="s">
        <v>30</v>
      </c>
      <c r="H534" t="s">
        <v>19</v>
      </c>
      <c r="I534" t="str">
        <f>TEXT(A534,"mmmm")</f>
        <v>August</v>
      </c>
      <c r="J534" t="s">
        <v>40</v>
      </c>
      <c r="K534" t="str">
        <f>TEXT(A534,"yyyy")</f>
        <v>2024</v>
      </c>
      <c r="S534" s="1"/>
    </row>
    <row r="535" spans="1:19" x14ac:dyDescent="0.3">
      <c r="A535" s="1">
        <v>45535.485607008748</v>
      </c>
      <c r="B535" t="s">
        <v>27</v>
      </c>
      <c r="C535" t="s">
        <v>16</v>
      </c>
      <c r="D535" t="s">
        <v>9</v>
      </c>
      <c r="E535" t="s">
        <v>34</v>
      </c>
      <c r="F535">
        <v>56103</v>
      </c>
      <c r="G535" t="s">
        <v>28</v>
      </c>
      <c r="H535" t="s">
        <v>29</v>
      </c>
      <c r="I535" t="str">
        <f>TEXT(A535,"mmmm")</f>
        <v>August</v>
      </c>
      <c r="J535" t="s">
        <v>40</v>
      </c>
      <c r="K535" t="str">
        <f>TEXT(A535,"yyyy")</f>
        <v>2024</v>
      </c>
      <c r="S535" s="1"/>
    </row>
    <row r="536" spans="1:19" x14ac:dyDescent="0.3">
      <c r="A536" s="1">
        <v>45535.942428035043</v>
      </c>
      <c r="B536" t="s">
        <v>11</v>
      </c>
      <c r="C536" t="s">
        <v>16</v>
      </c>
      <c r="D536" t="s">
        <v>2</v>
      </c>
      <c r="E536" t="s">
        <v>35</v>
      </c>
      <c r="F536">
        <v>107122</v>
      </c>
      <c r="G536" t="s">
        <v>22</v>
      </c>
      <c r="H536" t="s">
        <v>36</v>
      </c>
      <c r="I536" t="str">
        <f>TEXT(A536,"mmmm")</f>
        <v>August</v>
      </c>
      <c r="J536" t="s">
        <v>40</v>
      </c>
      <c r="K536" t="str">
        <f>TEXT(A536,"yyyy")</f>
        <v>2024</v>
      </c>
      <c r="S536" s="1"/>
    </row>
    <row r="537" spans="1:19" x14ac:dyDescent="0.3">
      <c r="A537" s="1">
        <v>45536.399249061316</v>
      </c>
      <c r="B537" t="s">
        <v>27</v>
      </c>
      <c r="C537" t="s">
        <v>12</v>
      </c>
      <c r="D537" t="s">
        <v>2</v>
      </c>
      <c r="E537" t="s">
        <v>35</v>
      </c>
      <c r="F537">
        <v>20008</v>
      </c>
      <c r="G537" t="s">
        <v>31</v>
      </c>
      <c r="H537" t="s">
        <v>15</v>
      </c>
      <c r="I537" t="str">
        <f>TEXT(A537,"mmmm")</f>
        <v>September</v>
      </c>
      <c r="J537" t="s">
        <v>40</v>
      </c>
      <c r="K537" t="str">
        <f>TEXT(A537,"yyyy")</f>
        <v>2024</v>
      </c>
      <c r="S537" s="1"/>
    </row>
    <row r="538" spans="1:19" x14ac:dyDescent="0.3">
      <c r="A538" s="1">
        <v>45536.856070087597</v>
      </c>
      <c r="B538" t="s">
        <v>11</v>
      </c>
      <c r="C538" t="s">
        <v>1</v>
      </c>
      <c r="D538" t="s">
        <v>9</v>
      </c>
      <c r="E538" t="s">
        <v>26</v>
      </c>
      <c r="F538">
        <v>33402</v>
      </c>
      <c r="G538" t="s">
        <v>18</v>
      </c>
      <c r="H538" t="s">
        <v>5</v>
      </c>
      <c r="I538" t="str">
        <f>TEXT(A538,"mmmm")</f>
        <v>September</v>
      </c>
      <c r="J538" t="s">
        <v>40</v>
      </c>
      <c r="K538" t="str">
        <f>TEXT(A538,"yyyy")</f>
        <v>2024</v>
      </c>
      <c r="S538" s="1"/>
    </row>
    <row r="539" spans="1:19" x14ac:dyDescent="0.3">
      <c r="A539" s="1">
        <v>45537.312891113892</v>
      </c>
      <c r="B539" t="s">
        <v>33</v>
      </c>
      <c r="C539" t="s">
        <v>8</v>
      </c>
      <c r="D539" t="s">
        <v>24</v>
      </c>
      <c r="E539" t="s">
        <v>26</v>
      </c>
      <c r="F539">
        <v>137865</v>
      </c>
      <c r="G539" t="s">
        <v>31</v>
      </c>
      <c r="H539" t="s">
        <v>36</v>
      </c>
      <c r="I539" t="str">
        <f>TEXT(A539,"mmmm")</f>
        <v>September</v>
      </c>
      <c r="J539" t="s">
        <v>40</v>
      </c>
      <c r="K539" t="str">
        <f>TEXT(A539,"yyyy")</f>
        <v>2024</v>
      </c>
      <c r="S539" s="1"/>
    </row>
    <row r="540" spans="1:19" x14ac:dyDescent="0.3">
      <c r="A540" s="1">
        <v>45537.769712140172</v>
      </c>
      <c r="B540" t="s">
        <v>0</v>
      </c>
      <c r="C540" t="s">
        <v>23</v>
      </c>
      <c r="D540" t="s">
        <v>2</v>
      </c>
      <c r="E540" t="s">
        <v>21</v>
      </c>
      <c r="F540">
        <v>137643</v>
      </c>
      <c r="G540" t="s">
        <v>22</v>
      </c>
      <c r="H540" t="s">
        <v>15</v>
      </c>
      <c r="I540" t="str">
        <f>TEXT(A540,"mmmm")</f>
        <v>September</v>
      </c>
      <c r="J540" t="s">
        <v>40</v>
      </c>
      <c r="K540" t="str">
        <f>TEXT(A540,"yyyy")</f>
        <v>2024</v>
      </c>
      <c r="S540" s="1"/>
    </row>
    <row r="541" spans="1:19" x14ac:dyDescent="0.3">
      <c r="A541" s="1">
        <v>45538.226533166453</v>
      </c>
      <c r="B541" t="s">
        <v>0</v>
      </c>
      <c r="C541" t="s">
        <v>7</v>
      </c>
      <c r="D541" t="s">
        <v>2</v>
      </c>
      <c r="E541" t="s">
        <v>34</v>
      </c>
      <c r="F541">
        <v>148281</v>
      </c>
      <c r="G541" t="s">
        <v>28</v>
      </c>
      <c r="H541" t="s">
        <v>19</v>
      </c>
      <c r="I541" t="str">
        <f>TEXT(A541,"mmmm")</f>
        <v>September</v>
      </c>
      <c r="J541" t="s">
        <v>40</v>
      </c>
      <c r="K541" t="str">
        <f>TEXT(A541,"yyyy")</f>
        <v>2024</v>
      </c>
      <c r="S541" s="1"/>
    </row>
    <row r="542" spans="1:19" x14ac:dyDescent="0.3">
      <c r="A542" s="1">
        <v>45538.683354192734</v>
      </c>
      <c r="B542" t="s">
        <v>37</v>
      </c>
      <c r="C542" t="s">
        <v>23</v>
      </c>
      <c r="D542" t="s">
        <v>2</v>
      </c>
      <c r="E542" t="s">
        <v>13</v>
      </c>
      <c r="F542">
        <v>114550</v>
      </c>
      <c r="G542" t="s">
        <v>18</v>
      </c>
      <c r="H542" t="s">
        <v>19</v>
      </c>
      <c r="I542" t="str">
        <f>TEXT(A542,"mmmm")</f>
        <v>September</v>
      </c>
      <c r="J542" t="s">
        <v>40</v>
      </c>
      <c r="K542" t="str">
        <f>TEXT(A542,"yyyy")</f>
        <v>2024</v>
      </c>
      <c r="S542" s="1"/>
    </row>
    <row r="543" spans="1:19" x14ac:dyDescent="0.3">
      <c r="A543" s="1">
        <v>45539.140175219007</v>
      </c>
      <c r="B543" t="s">
        <v>7</v>
      </c>
      <c r="C543" t="s">
        <v>32</v>
      </c>
      <c r="D543" t="s">
        <v>9</v>
      </c>
      <c r="E543" t="s">
        <v>17</v>
      </c>
      <c r="F543">
        <v>92218</v>
      </c>
      <c r="G543" t="s">
        <v>22</v>
      </c>
      <c r="H543" t="s">
        <v>36</v>
      </c>
      <c r="I543" t="str">
        <f>TEXT(A543,"mmmm")</f>
        <v>September</v>
      </c>
      <c r="J543" t="s">
        <v>40</v>
      </c>
      <c r="K543" t="str">
        <f>TEXT(A543,"yyyy")</f>
        <v>2024</v>
      </c>
      <c r="S543" s="1"/>
    </row>
    <row r="544" spans="1:19" x14ac:dyDescent="0.3">
      <c r="A544" s="1">
        <v>45539.596996245302</v>
      </c>
      <c r="B544" t="s">
        <v>11</v>
      </c>
      <c r="C544" t="s">
        <v>32</v>
      </c>
      <c r="D544" t="s">
        <v>9</v>
      </c>
      <c r="E544" t="s">
        <v>34</v>
      </c>
      <c r="F544">
        <v>134296</v>
      </c>
      <c r="G544" t="s">
        <v>30</v>
      </c>
      <c r="H544" t="s">
        <v>36</v>
      </c>
      <c r="I544" t="str">
        <f>TEXT(A544,"mmmm")</f>
        <v>September</v>
      </c>
      <c r="J544" t="s">
        <v>40</v>
      </c>
      <c r="K544" t="str">
        <f>TEXT(A544,"yyyy")</f>
        <v>2024</v>
      </c>
      <c r="S544" s="1"/>
    </row>
    <row r="545" spans="1:19" x14ac:dyDescent="0.3">
      <c r="A545" s="1">
        <v>45540.053817271582</v>
      </c>
      <c r="B545" t="s">
        <v>37</v>
      </c>
      <c r="C545" t="s">
        <v>16</v>
      </c>
      <c r="D545" t="s">
        <v>9</v>
      </c>
      <c r="E545" t="s">
        <v>35</v>
      </c>
      <c r="F545">
        <v>121779</v>
      </c>
      <c r="G545" t="s">
        <v>18</v>
      </c>
      <c r="H545" t="s">
        <v>29</v>
      </c>
      <c r="I545" t="str">
        <f>TEXT(A545,"mmmm")</f>
        <v>September</v>
      </c>
      <c r="J545" t="s">
        <v>40</v>
      </c>
      <c r="K545" t="str">
        <f>TEXT(A545,"yyyy")</f>
        <v>2024</v>
      </c>
      <c r="S545" s="1"/>
    </row>
    <row r="546" spans="1:19" x14ac:dyDescent="0.3">
      <c r="A546" s="1">
        <v>45540.51063829787</v>
      </c>
      <c r="B546" t="s">
        <v>27</v>
      </c>
      <c r="C546" t="s">
        <v>12</v>
      </c>
      <c r="D546" t="s">
        <v>9</v>
      </c>
      <c r="E546" t="s">
        <v>38</v>
      </c>
      <c r="F546">
        <v>130714</v>
      </c>
      <c r="G546" t="s">
        <v>25</v>
      </c>
      <c r="H546" t="s">
        <v>15</v>
      </c>
      <c r="I546" t="str">
        <f>TEXT(A546,"mmmm")</f>
        <v>September</v>
      </c>
      <c r="J546" t="s">
        <v>40</v>
      </c>
      <c r="K546" t="str">
        <f>TEXT(A546,"yyyy")</f>
        <v>2024</v>
      </c>
      <c r="S546" s="1"/>
    </row>
    <row r="547" spans="1:19" x14ac:dyDescent="0.3">
      <c r="A547" s="1">
        <v>45540.967459324158</v>
      </c>
      <c r="B547" t="s">
        <v>27</v>
      </c>
      <c r="C547" t="s">
        <v>32</v>
      </c>
      <c r="D547" t="s">
        <v>24</v>
      </c>
      <c r="E547" t="s">
        <v>3</v>
      </c>
      <c r="F547">
        <v>33441</v>
      </c>
      <c r="G547" t="s">
        <v>22</v>
      </c>
      <c r="H547" t="s">
        <v>36</v>
      </c>
      <c r="I547" t="str">
        <f>TEXT(A547,"mmmm")</f>
        <v>September</v>
      </c>
      <c r="J547" t="s">
        <v>40</v>
      </c>
      <c r="K547" t="str">
        <f>TEXT(A547,"yyyy")</f>
        <v>2024</v>
      </c>
      <c r="S547" s="1"/>
    </row>
    <row r="548" spans="1:19" x14ac:dyDescent="0.3">
      <c r="A548" s="1">
        <v>45541.424280350431</v>
      </c>
      <c r="B548" t="s">
        <v>37</v>
      </c>
      <c r="C548" t="s">
        <v>8</v>
      </c>
      <c r="D548" t="s">
        <v>24</v>
      </c>
      <c r="E548" t="s">
        <v>26</v>
      </c>
      <c r="F548">
        <v>63368</v>
      </c>
      <c r="G548" t="s">
        <v>31</v>
      </c>
      <c r="H548" t="s">
        <v>29</v>
      </c>
      <c r="I548" t="str">
        <f>TEXT(A548,"mmmm")</f>
        <v>September</v>
      </c>
      <c r="J548" t="s">
        <v>40</v>
      </c>
      <c r="K548" t="str">
        <f>TEXT(A548,"yyyy")</f>
        <v>2024</v>
      </c>
      <c r="S548" s="1"/>
    </row>
    <row r="549" spans="1:19" x14ac:dyDescent="0.3">
      <c r="A549" s="1">
        <v>45541.881101376712</v>
      </c>
      <c r="B549" t="s">
        <v>0</v>
      </c>
      <c r="C549" t="s">
        <v>23</v>
      </c>
      <c r="D549" t="s">
        <v>9</v>
      </c>
      <c r="E549" t="s">
        <v>10</v>
      </c>
      <c r="F549">
        <v>93122</v>
      </c>
      <c r="G549" t="s">
        <v>18</v>
      </c>
      <c r="H549" t="s">
        <v>29</v>
      </c>
      <c r="I549" t="str">
        <f>TEXT(A549,"mmmm")</f>
        <v>September</v>
      </c>
      <c r="J549" t="s">
        <v>40</v>
      </c>
      <c r="K549" t="str">
        <f>TEXT(A549,"yyyy")</f>
        <v>2024</v>
      </c>
      <c r="S549" s="1"/>
    </row>
    <row r="550" spans="1:19" x14ac:dyDescent="0.3">
      <c r="A550" s="1">
        <v>45542.337922403</v>
      </c>
      <c r="B550" t="s">
        <v>27</v>
      </c>
      <c r="C550" t="s">
        <v>23</v>
      </c>
      <c r="D550" t="s">
        <v>24</v>
      </c>
      <c r="E550" t="s">
        <v>38</v>
      </c>
      <c r="F550">
        <v>45760</v>
      </c>
      <c r="G550" t="s">
        <v>30</v>
      </c>
      <c r="H550" t="s">
        <v>36</v>
      </c>
      <c r="I550" t="str">
        <f>TEXT(A550,"mmmm")</f>
        <v>September</v>
      </c>
      <c r="J550" t="s">
        <v>40</v>
      </c>
      <c r="K550" t="str">
        <f>TEXT(A550,"yyyy")</f>
        <v>2024</v>
      </c>
      <c r="S550" s="1"/>
    </row>
    <row r="551" spans="1:19" x14ac:dyDescent="0.3">
      <c r="A551" s="1">
        <v>45542.79474342928</v>
      </c>
      <c r="B551" t="s">
        <v>33</v>
      </c>
      <c r="C551" t="s">
        <v>16</v>
      </c>
      <c r="D551" t="s">
        <v>2</v>
      </c>
      <c r="E551" t="s">
        <v>17</v>
      </c>
      <c r="F551">
        <v>24478</v>
      </c>
      <c r="G551" t="s">
        <v>31</v>
      </c>
      <c r="H551" t="s">
        <v>19</v>
      </c>
      <c r="I551" t="str">
        <f>TEXT(A551,"mmmm")</f>
        <v>September</v>
      </c>
      <c r="J551" t="s">
        <v>40</v>
      </c>
      <c r="K551" t="str">
        <f>TEXT(A551,"yyyy")</f>
        <v>2024</v>
      </c>
      <c r="S551" s="1"/>
    </row>
    <row r="552" spans="1:19" x14ac:dyDescent="0.3">
      <c r="A552" s="1">
        <v>45543.251564455568</v>
      </c>
      <c r="B552" t="s">
        <v>33</v>
      </c>
      <c r="C552" t="s">
        <v>1</v>
      </c>
      <c r="D552" t="s">
        <v>2</v>
      </c>
      <c r="E552" t="s">
        <v>35</v>
      </c>
      <c r="F552">
        <v>128881</v>
      </c>
      <c r="G552" t="s">
        <v>14</v>
      </c>
      <c r="H552" t="s">
        <v>15</v>
      </c>
      <c r="I552" t="str">
        <f>TEXT(A552,"mmmm")</f>
        <v>September</v>
      </c>
      <c r="J552" t="s">
        <v>40</v>
      </c>
      <c r="K552" t="str">
        <f>TEXT(A552,"yyyy")</f>
        <v>2024</v>
      </c>
      <c r="S552" s="1"/>
    </row>
    <row r="553" spans="1:19" x14ac:dyDescent="0.3">
      <c r="A553" s="1">
        <v>45543.708385481848</v>
      </c>
      <c r="B553" t="s">
        <v>37</v>
      </c>
      <c r="C553" t="s">
        <v>1</v>
      </c>
      <c r="D553" t="s">
        <v>2</v>
      </c>
      <c r="E553" t="s">
        <v>35</v>
      </c>
      <c r="F553">
        <v>72854</v>
      </c>
      <c r="G553" t="s">
        <v>18</v>
      </c>
      <c r="H553" t="s">
        <v>15</v>
      </c>
      <c r="I553" t="str">
        <f>TEXT(A553,"mmmm")</f>
        <v>September</v>
      </c>
      <c r="J553" t="s">
        <v>40</v>
      </c>
      <c r="K553" t="str">
        <f>TEXT(A553,"yyyy")</f>
        <v>2024</v>
      </c>
      <c r="S553" s="1"/>
    </row>
    <row r="554" spans="1:19" x14ac:dyDescent="0.3">
      <c r="A554" s="1">
        <v>45544.165206508122</v>
      </c>
      <c r="B554" t="s">
        <v>11</v>
      </c>
      <c r="C554" t="s">
        <v>7</v>
      </c>
      <c r="D554" t="s">
        <v>9</v>
      </c>
      <c r="E554" t="s">
        <v>35</v>
      </c>
      <c r="F554">
        <v>95230</v>
      </c>
      <c r="G554" t="s">
        <v>18</v>
      </c>
      <c r="H554" t="s">
        <v>19</v>
      </c>
      <c r="I554" t="str">
        <f>TEXT(A554,"mmmm")</f>
        <v>September</v>
      </c>
      <c r="J554" t="s">
        <v>40</v>
      </c>
      <c r="K554" t="str">
        <f>TEXT(A554,"yyyy")</f>
        <v>2024</v>
      </c>
      <c r="S554" s="1"/>
    </row>
    <row r="555" spans="1:19" x14ac:dyDescent="0.3">
      <c r="A555" s="1">
        <v>45544.622027534409</v>
      </c>
      <c r="B555" t="s">
        <v>11</v>
      </c>
      <c r="C555" t="s">
        <v>16</v>
      </c>
      <c r="D555" t="s">
        <v>2</v>
      </c>
      <c r="E555" t="s">
        <v>10</v>
      </c>
      <c r="F555">
        <v>86716</v>
      </c>
      <c r="G555" t="s">
        <v>30</v>
      </c>
      <c r="H555" t="s">
        <v>36</v>
      </c>
      <c r="I555" t="str">
        <f>TEXT(A555,"mmmm")</f>
        <v>September</v>
      </c>
      <c r="J555" t="s">
        <v>40</v>
      </c>
      <c r="K555" t="str">
        <f>TEXT(A555,"yyyy")</f>
        <v>2024</v>
      </c>
      <c r="S555" s="1"/>
    </row>
    <row r="556" spans="1:19" x14ac:dyDescent="0.3">
      <c r="A556" s="1">
        <v>45545.078848560697</v>
      </c>
      <c r="B556" t="s">
        <v>37</v>
      </c>
      <c r="C556" t="s">
        <v>7</v>
      </c>
      <c r="D556" t="s">
        <v>24</v>
      </c>
      <c r="E556" t="s">
        <v>26</v>
      </c>
      <c r="F556">
        <v>144252</v>
      </c>
      <c r="G556" t="s">
        <v>14</v>
      </c>
      <c r="H556" t="s">
        <v>15</v>
      </c>
      <c r="I556" t="str">
        <f>TEXT(A556,"mmmm")</f>
        <v>September</v>
      </c>
      <c r="J556" t="s">
        <v>40</v>
      </c>
      <c r="K556" t="str">
        <f>TEXT(A556,"yyyy")</f>
        <v>2024</v>
      </c>
      <c r="S556" s="1"/>
    </row>
    <row r="557" spans="1:19" x14ac:dyDescent="0.3">
      <c r="A557" s="1">
        <v>45545.535669586978</v>
      </c>
      <c r="B557" t="s">
        <v>11</v>
      </c>
      <c r="C557" t="s">
        <v>1</v>
      </c>
      <c r="D557" t="s">
        <v>9</v>
      </c>
      <c r="E557" t="s">
        <v>38</v>
      </c>
      <c r="F557">
        <v>99538</v>
      </c>
      <c r="G557" t="s">
        <v>22</v>
      </c>
      <c r="H557" t="s">
        <v>36</v>
      </c>
      <c r="I557" t="str">
        <f>TEXT(A557,"mmmm")</f>
        <v>September</v>
      </c>
      <c r="J557" t="s">
        <v>40</v>
      </c>
      <c r="K557" t="str">
        <f>TEXT(A557,"yyyy")</f>
        <v>2024</v>
      </c>
      <c r="S557" s="1"/>
    </row>
    <row r="558" spans="1:19" x14ac:dyDescent="0.3">
      <c r="A558" s="1">
        <v>45545.992490613273</v>
      </c>
      <c r="B558" t="s">
        <v>0</v>
      </c>
      <c r="C558" t="s">
        <v>16</v>
      </c>
      <c r="D558" t="s">
        <v>24</v>
      </c>
      <c r="E558" t="s">
        <v>17</v>
      </c>
      <c r="F558">
        <v>16372</v>
      </c>
      <c r="G558" t="s">
        <v>4</v>
      </c>
      <c r="H558" t="s">
        <v>36</v>
      </c>
      <c r="I558" t="str">
        <f>TEXT(A558,"mmmm")</f>
        <v>September</v>
      </c>
      <c r="J558" t="s">
        <v>40</v>
      </c>
      <c r="K558" t="str">
        <f>TEXT(A558,"yyyy")</f>
        <v>2024</v>
      </c>
      <c r="S558" s="1"/>
    </row>
    <row r="559" spans="1:19" x14ac:dyDescent="0.3">
      <c r="A559" s="1">
        <v>45546.449311639553</v>
      </c>
      <c r="B559" t="s">
        <v>0</v>
      </c>
      <c r="C559" t="s">
        <v>16</v>
      </c>
      <c r="D559" t="s">
        <v>2</v>
      </c>
      <c r="E559" t="s">
        <v>26</v>
      </c>
      <c r="F559">
        <v>30796</v>
      </c>
      <c r="G559" t="s">
        <v>22</v>
      </c>
      <c r="H559" t="s">
        <v>29</v>
      </c>
      <c r="I559" t="str">
        <f>TEXT(A559,"mmmm")</f>
        <v>September</v>
      </c>
      <c r="J559" t="s">
        <v>40</v>
      </c>
      <c r="K559" t="str">
        <f>TEXT(A559,"yyyy")</f>
        <v>2024</v>
      </c>
      <c r="S559" s="1"/>
    </row>
    <row r="560" spans="1:19" x14ac:dyDescent="0.3">
      <c r="A560" s="1">
        <v>45546.906132665819</v>
      </c>
      <c r="B560" t="s">
        <v>11</v>
      </c>
      <c r="C560" t="s">
        <v>16</v>
      </c>
      <c r="D560" t="s">
        <v>2</v>
      </c>
      <c r="E560" t="s">
        <v>17</v>
      </c>
      <c r="F560">
        <v>99826</v>
      </c>
      <c r="G560" t="s">
        <v>14</v>
      </c>
      <c r="H560" t="s">
        <v>19</v>
      </c>
      <c r="I560" t="str">
        <f>TEXT(A560,"mmmm")</f>
        <v>September</v>
      </c>
      <c r="J560" t="s">
        <v>40</v>
      </c>
      <c r="K560" t="str">
        <f>TEXT(A560,"yyyy")</f>
        <v>2024</v>
      </c>
      <c r="S560" s="1"/>
    </row>
    <row r="561" spans="1:19" x14ac:dyDescent="0.3">
      <c r="A561" s="1">
        <v>45547.362953692107</v>
      </c>
      <c r="B561" t="s">
        <v>33</v>
      </c>
      <c r="C561" t="s">
        <v>1</v>
      </c>
      <c r="D561" t="s">
        <v>2</v>
      </c>
      <c r="E561" t="s">
        <v>26</v>
      </c>
      <c r="F561">
        <v>121592</v>
      </c>
      <c r="G561" t="s">
        <v>28</v>
      </c>
      <c r="H561" t="s">
        <v>36</v>
      </c>
      <c r="I561" t="str">
        <f>TEXT(A561,"mmmm")</f>
        <v>September</v>
      </c>
      <c r="J561" t="s">
        <v>40</v>
      </c>
      <c r="K561" t="str">
        <f>TEXT(A561,"yyyy")</f>
        <v>2024</v>
      </c>
      <c r="S561" s="1"/>
    </row>
    <row r="562" spans="1:19" x14ac:dyDescent="0.3">
      <c r="A562" s="1">
        <v>45547.819774718388</v>
      </c>
      <c r="B562" t="s">
        <v>11</v>
      </c>
      <c r="C562" t="s">
        <v>7</v>
      </c>
      <c r="D562" t="s">
        <v>9</v>
      </c>
      <c r="E562" t="s">
        <v>10</v>
      </c>
      <c r="F562">
        <v>94635</v>
      </c>
      <c r="G562" t="s">
        <v>31</v>
      </c>
      <c r="H562" t="s">
        <v>5</v>
      </c>
      <c r="I562" t="str">
        <f>TEXT(A562,"mmmm")</f>
        <v>September</v>
      </c>
      <c r="J562" t="s">
        <v>40</v>
      </c>
      <c r="K562" t="str">
        <f>TEXT(A562,"yyyy")</f>
        <v>2024</v>
      </c>
      <c r="S562" s="1"/>
    </row>
    <row r="563" spans="1:19" x14ac:dyDescent="0.3">
      <c r="A563" s="1">
        <v>45548.276595744683</v>
      </c>
      <c r="B563" t="s">
        <v>0</v>
      </c>
      <c r="C563" t="s">
        <v>7</v>
      </c>
      <c r="D563" t="s">
        <v>24</v>
      </c>
      <c r="E563" t="s">
        <v>3</v>
      </c>
      <c r="F563">
        <v>112022</v>
      </c>
      <c r="G563" t="s">
        <v>30</v>
      </c>
      <c r="H563" t="s">
        <v>19</v>
      </c>
      <c r="I563" t="str">
        <f>TEXT(A563,"mmmm")</f>
        <v>September</v>
      </c>
      <c r="J563" t="s">
        <v>40</v>
      </c>
      <c r="K563" t="str">
        <f>TEXT(A563,"yyyy")</f>
        <v>2024</v>
      </c>
      <c r="S563" s="1"/>
    </row>
    <row r="564" spans="1:19" x14ac:dyDescent="0.3">
      <c r="A564" s="1">
        <v>45548.733416770963</v>
      </c>
      <c r="B564" t="s">
        <v>20</v>
      </c>
      <c r="C564" t="s">
        <v>16</v>
      </c>
      <c r="D564" t="s">
        <v>9</v>
      </c>
      <c r="E564" t="s">
        <v>17</v>
      </c>
      <c r="F564">
        <v>55040</v>
      </c>
      <c r="G564" t="s">
        <v>22</v>
      </c>
      <c r="H564" t="s">
        <v>15</v>
      </c>
      <c r="I564" t="str">
        <f>TEXT(A564,"mmmm")</f>
        <v>September</v>
      </c>
      <c r="J564" t="s">
        <v>40</v>
      </c>
      <c r="K564" t="str">
        <f>TEXT(A564,"yyyy")</f>
        <v>2024</v>
      </c>
      <c r="S564" s="1"/>
    </row>
    <row r="565" spans="1:19" x14ac:dyDescent="0.3">
      <c r="A565" s="1">
        <v>45549.190237797236</v>
      </c>
      <c r="B565" t="s">
        <v>7</v>
      </c>
      <c r="C565" t="s">
        <v>32</v>
      </c>
      <c r="D565" t="s">
        <v>9</v>
      </c>
      <c r="E565" t="s">
        <v>26</v>
      </c>
      <c r="F565">
        <v>76357</v>
      </c>
      <c r="G565" t="s">
        <v>18</v>
      </c>
      <c r="H565" t="s">
        <v>29</v>
      </c>
      <c r="I565" t="str">
        <f>TEXT(A565,"mmmm")</f>
        <v>September</v>
      </c>
      <c r="J565" t="s">
        <v>40</v>
      </c>
      <c r="K565" t="str">
        <f>TEXT(A565,"yyyy")</f>
        <v>2024</v>
      </c>
      <c r="S565" s="1"/>
    </row>
    <row r="566" spans="1:19" x14ac:dyDescent="0.3">
      <c r="A566" s="1">
        <v>45549.647058823517</v>
      </c>
      <c r="B566" t="s">
        <v>27</v>
      </c>
      <c r="C566" t="s">
        <v>12</v>
      </c>
      <c r="D566" t="s">
        <v>2</v>
      </c>
      <c r="E566" t="s">
        <v>35</v>
      </c>
      <c r="F566">
        <v>79356</v>
      </c>
      <c r="G566" t="s">
        <v>30</v>
      </c>
      <c r="H566" t="s">
        <v>15</v>
      </c>
      <c r="I566" t="str">
        <f>TEXT(A566,"mmmm")</f>
        <v>September</v>
      </c>
      <c r="J566" t="s">
        <v>40</v>
      </c>
      <c r="K566" t="str">
        <f>TEXT(A566,"yyyy")</f>
        <v>2024</v>
      </c>
      <c r="S566" s="1"/>
    </row>
    <row r="567" spans="1:19" x14ac:dyDescent="0.3">
      <c r="A567" s="1">
        <v>45550.103879849798</v>
      </c>
      <c r="B567" t="s">
        <v>20</v>
      </c>
      <c r="C567" t="s">
        <v>1</v>
      </c>
      <c r="D567" t="s">
        <v>9</v>
      </c>
      <c r="E567" t="s">
        <v>34</v>
      </c>
      <c r="F567">
        <v>17211</v>
      </c>
      <c r="G567" t="s">
        <v>25</v>
      </c>
      <c r="H567" t="s">
        <v>15</v>
      </c>
      <c r="I567" t="str">
        <f>TEXT(A567,"mmmm")</f>
        <v>September</v>
      </c>
      <c r="J567" t="s">
        <v>40</v>
      </c>
      <c r="K567" t="str">
        <f>TEXT(A567,"yyyy")</f>
        <v>2024</v>
      </c>
      <c r="S567" s="1"/>
    </row>
    <row r="568" spans="1:19" x14ac:dyDescent="0.3">
      <c r="A568" s="1">
        <v>45550.560700876093</v>
      </c>
      <c r="B568" t="s">
        <v>11</v>
      </c>
      <c r="C568" t="s">
        <v>12</v>
      </c>
      <c r="D568" t="s">
        <v>9</v>
      </c>
      <c r="E568" t="s">
        <v>35</v>
      </c>
      <c r="F568">
        <v>106426</v>
      </c>
      <c r="G568" t="s">
        <v>14</v>
      </c>
      <c r="H568" t="s">
        <v>19</v>
      </c>
      <c r="I568" t="str">
        <f>TEXT(A568,"mmmm")</f>
        <v>September</v>
      </c>
      <c r="J568" t="s">
        <v>40</v>
      </c>
      <c r="K568" t="str">
        <f>TEXT(A568,"yyyy")</f>
        <v>2024</v>
      </c>
      <c r="S568" s="1"/>
    </row>
    <row r="569" spans="1:19" x14ac:dyDescent="0.3">
      <c r="A569" s="1">
        <v>45551.017521902373</v>
      </c>
      <c r="B569" t="s">
        <v>33</v>
      </c>
      <c r="C569" t="s">
        <v>12</v>
      </c>
      <c r="D569" t="s">
        <v>2</v>
      </c>
      <c r="E569" t="s">
        <v>21</v>
      </c>
      <c r="F569">
        <v>6842</v>
      </c>
      <c r="G569" t="s">
        <v>31</v>
      </c>
      <c r="H569" t="s">
        <v>15</v>
      </c>
      <c r="I569" t="str">
        <f>TEXT(A569,"mmmm")</f>
        <v>September</v>
      </c>
      <c r="J569" t="s">
        <v>40</v>
      </c>
      <c r="K569" t="str">
        <f>TEXT(A569,"yyyy")</f>
        <v>2024</v>
      </c>
      <c r="S569" s="1"/>
    </row>
    <row r="570" spans="1:19" x14ac:dyDescent="0.3">
      <c r="A570" s="1">
        <v>45551.474342928661</v>
      </c>
      <c r="B570" t="s">
        <v>37</v>
      </c>
      <c r="C570" t="s">
        <v>7</v>
      </c>
      <c r="D570" t="s">
        <v>9</v>
      </c>
      <c r="E570" t="s">
        <v>3</v>
      </c>
      <c r="F570">
        <v>67852</v>
      </c>
      <c r="G570" t="s">
        <v>22</v>
      </c>
      <c r="H570" t="s">
        <v>36</v>
      </c>
      <c r="I570" t="str">
        <f>TEXT(A570,"mmmm")</f>
        <v>September</v>
      </c>
      <c r="J570" t="s">
        <v>40</v>
      </c>
      <c r="K570" t="str">
        <f>TEXT(A570,"yyyy")</f>
        <v>2024</v>
      </c>
      <c r="S570" s="1"/>
    </row>
    <row r="571" spans="1:19" x14ac:dyDescent="0.3">
      <c r="A571" s="1">
        <v>45551.931163954941</v>
      </c>
      <c r="B571" t="s">
        <v>11</v>
      </c>
      <c r="C571" t="s">
        <v>7</v>
      </c>
      <c r="D571" t="s">
        <v>2</v>
      </c>
      <c r="E571" t="s">
        <v>3</v>
      </c>
      <c r="F571">
        <v>126737</v>
      </c>
      <c r="G571" t="s">
        <v>30</v>
      </c>
      <c r="H571" t="s">
        <v>15</v>
      </c>
      <c r="I571" t="str">
        <f>TEXT(A571,"mmmm")</f>
        <v>September</v>
      </c>
      <c r="J571" t="s">
        <v>40</v>
      </c>
      <c r="K571" t="str">
        <f>TEXT(A571,"yyyy")</f>
        <v>2024</v>
      </c>
      <c r="S571" s="1"/>
    </row>
    <row r="572" spans="1:19" x14ac:dyDescent="0.3">
      <c r="A572" s="1">
        <v>45552.387984981207</v>
      </c>
      <c r="B572" t="s">
        <v>33</v>
      </c>
      <c r="C572" t="s">
        <v>32</v>
      </c>
      <c r="D572" t="s">
        <v>2</v>
      </c>
      <c r="E572" t="s">
        <v>35</v>
      </c>
      <c r="F572">
        <v>46968</v>
      </c>
      <c r="G572" t="s">
        <v>31</v>
      </c>
      <c r="H572" t="s">
        <v>29</v>
      </c>
      <c r="I572" t="str">
        <f>TEXT(A572,"mmmm")</f>
        <v>September</v>
      </c>
      <c r="J572" t="s">
        <v>40</v>
      </c>
      <c r="K572" t="str">
        <f>TEXT(A572,"yyyy")</f>
        <v>2024</v>
      </c>
      <c r="S572" s="1"/>
    </row>
    <row r="573" spans="1:19" x14ac:dyDescent="0.3">
      <c r="A573" s="1">
        <v>45552.844806007502</v>
      </c>
      <c r="B573" t="s">
        <v>7</v>
      </c>
      <c r="C573" t="s">
        <v>12</v>
      </c>
      <c r="D573" t="s">
        <v>2</v>
      </c>
      <c r="E573" t="s">
        <v>38</v>
      </c>
      <c r="F573">
        <v>18508</v>
      </c>
      <c r="G573" t="s">
        <v>22</v>
      </c>
      <c r="H573" t="s">
        <v>29</v>
      </c>
      <c r="I573" t="str">
        <f>TEXT(A573,"mmmm")</f>
        <v>September</v>
      </c>
      <c r="J573" t="s">
        <v>40</v>
      </c>
      <c r="K573" t="str">
        <f>TEXT(A573,"yyyy")</f>
        <v>2024</v>
      </c>
      <c r="S573" s="1"/>
    </row>
    <row r="574" spans="1:19" x14ac:dyDescent="0.3">
      <c r="A574" s="1">
        <v>45553.301627033783</v>
      </c>
      <c r="B574" t="s">
        <v>11</v>
      </c>
      <c r="C574" t="s">
        <v>12</v>
      </c>
      <c r="D574" t="s">
        <v>2</v>
      </c>
      <c r="E574" t="s">
        <v>10</v>
      </c>
      <c r="F574">
        <v>55575</v>
      </c>
      <c r="G574" t="s">
        <v>30</v>
      </c>
      <c r="H574" t="s">
        <v>5</v>
      </c>
      <c r="I574" t="str">
        <f>TEXT(A574,"mmmm")</f>
        <v>September</v>
      </c>
      <c r="J574" t="s">
        <v>40</v>
      </c>
      <c r="K574" t="str">
        <f>TEXT(A574,"yyyy")</f>
        <v>2024</v>
      </c>
      <c r="S574" s="1"/>
    </row>
    <row r="575" spans="1:19" x14ac:dyDescent="0.3">
      <c r="A575" s="1">
        <v>45553.758448060071</v>
      </c>
      <c r="B575" t="s">
        <v>0</v>
      </c>
      <c r="C575" t="s">
        <v>16</v>
      </c>
      <c r="D575" t="s">
        <v>9</v>
      </c>
      <c r="E575" t="s">
        <v>17</v>
      </c>
      <c r="F575">
        <v>67914</v>
      </c>
      <c r="G575" t="s">
        <v>18</v>
      </c>
      <c r="H575" t="s">
        <v>29</v>
      </c>
      <c r="I575" t="str">
        <f>TEXT(A575,"mmmm")</f>
        <v>September</v>
      </c>
      <c r="J575" t="s">
        <v>40</v>
      </c>
      <c r="K575" t="str">
        <f>TEXT(A575,"yyyy")</f>
        <v>2024</v>
      </c>
      <c r="S575" s="1"/>
    </row>
    <row r="576" spans="1:19" x14ac:dyDescent="0.3">
      <c r="A576" s="1">
        <v>45554.215269086351</v>
      </c>
      <c r="B576" t="s">
        <v>37</v>
      </c>
      <c r="C576" t="s">
        <v>7</v>
      </c>
      <c r="D576" t="s">
        <v>2</v>
      </c>
      <c r="E576" t="s">
        <v>3</v>
      </c>
      <c r="F576">
        <v>68055</v>
      </c>
      <c r="G576" t="s">
        <v>25</v>
      </c>
      <c r="H576" t="s">
        <v>15</v>
      </c>
      <c r="I576" t="str">
        <f>TEXT(A576,"mmmm")</f>
        <v>September</v>
      </c>
      <c r="J576" t="s">
        <v>40</v>
      </c>
      <c r="K576" t="str">
        <f>TEXT(A576,"yyyy")</f>
        <v>2024</v>
      </c>
      <c r="S576" s="1"/>
    </row>
    <row r="577" spans="1:19" x14ac:dyDescent="0.3">
      <c r="A577" s="1">
        <v>45554.672090112639</v>
      </c>
      <c r="B577" t="s">
        <v>33</v>
      </c>
      <c r="C577" t="s">
        <v>12</v>
      </c>
      <c r="D577" t="s">
        <v>2</v>
      </c>
      <c r="E577" t="s">
        <v>35</v>
      </c>
      <c r="F577">
        <v>88697</v>
      </c>
      <c r="G577" t="s">
        <v>25</v>
      </c>
      <c r="H577" t="s">
        <v>29</v>
      </c>
      <c r="I577" t="str">
        <f>TEXT(A577,"mmmm")</f>
        <v>September</v>
      </c>
      <c r="J577" t="s">
        <v>40</v>
      </c>
      <c r="K577" t="str">
        <f>TEXT(A577,"yyyy")</f>
        <v>2024</v>
      </c>
      <c r="S577" s="1"/>
    </row>
    <row r="578" spans="1:19" x14ac:dyDescent="0.3">
      <c r="A578" s="1">
        <v>45555.128911138927</v>
      </c>
      <c r="B578" t="s">
        <v>33</v>
      </c>
      <c r="C578" t="s">
        <v>23</v>
      </c>
      <c r="D578" t="s">
        <v>9</v>
      </c>
      <c r="E578" t="s">
        <v>35</v>
      </c>
      <c r="F578">
        <v>107239</v>
      </c>
      <c r="G578" t="s">
        <v>28</v>
      </c>
      <c r="H578" t="s">
        <v>19</v>
      </c>
      <c r="I578" t="str">
        <f>TEXT(A578,"mmmm")</f>
        <v>September</v>
      </c>
      <c r="J578" t="s">
        <v>40</v>
      </c>
      <c r="K578" t="str">
        <f>TEXT(A578,"yyyy")</f>
        <v>2024</v>
      </c>
      <c r="S578" s="1"/>
    </row>
    <row r="579" spans="1:19" x14ac:dyDescent="0.3">
      <c r="A579" s="1">
        <v>45555.5857321652</v>
      </c>
      <c r="B579" t="s">
        <v>33</v>
      </c>
      <c r="C579" t="s">
        <v>32</v>
      </c>
      <c r="D579" t="s">
        <v>9</v>
      </c>
      <c r="E579" t="s">
        <v>10</v>
      </c>
      <c r="F579">
        <v>124106</v>
      </c>
      <c r="G579" t="s">
        <v>30</v>
      </c>
      <c r="H579" t="s">
        <v>29</v>
      </c>
      <c r="I579" t="str">
        <f>TEXT(A579,"mmmm")</f>
        <v>September</v>
      </c>
      <c r="J579" t="s">
        <v>40</v>
      </c>
      <c r="K579" t="str">
        <f>TEXT(A579,"yyyy")</f>
        <v>2024</v>
      </c>
      <c r="S579" s="1"/>
    </row>
    <row r="580" spans="1:19" x14ac:dyDescent="0.3">
      <c r="A580" s="1">
        <v>45556.042553191481</v>
      </c>
      <c r="B580" t="s">
        <v>7</v>
      </c>
      <c r="C580" t="s">
        <v>23</v>
      </c>
      <c r="D580" t="s">
        <v>24</v>
      </c>
      <c r="E580" t="s">
        <v>10</v>
      </c>
      <c r="F580">
        <v>6355</v>
      </c>
      <c r="G580" t="s">
        <v>22</v>
      </c>
      <c r="H580" t="s">
        <v>36</v>
      </c>
      <c r="I580" t="str">
        <f>TEXT(A580,"mmmm")</f>
        <v>September</v>
      </c>
      <c r="J580" t="s">
        <v>40</v>
      </c>
      <c r="K580" t="str">
        <f>TEXT(A580,"yyyy")</f>
        <v>2024</v>
      </c>
      <c r="S580" s="1"/>
    </row>
    <row r="581" spans="1:19" x14ac:dyDescent="0.3">
      <c r="A581" s="1">
        <v>45556.499374217768</v>
      </c>
      <c r="B581" t="s">
        <v>11</v>
      </c>
      <c r="C581" t="s">
        <v>23</v>
      </c>
      <c r="D581" t="s">
        <v>9</v>
      </c>
      <c r="E581" t="s">
        <v>13</v>
      </c>
      <c r="F581">
        <v>55120</v>
      </c>
      <c r="G581" t="s">
        <v>25</v>
      </c>
      <c r="H581" t="s">
        <v>19</v>
      </c>
      <c r="I581" t="str">
        <f>TEXT(A581,"mmmm")</f>
        <v>September</v>
      </c>
      <c r="J581" t="s">
        <v>40</v>
      </c>
      <c r="K581" t="str">
        <f>TEXT(A581,"yyyy")</f>
        <v>2024</v>
      </c>
      <c r="S581" s="1"/>
    </row>
    <row r="582" spans="1:19" x14ac:dyDescent="0.3">
      <c r="A582" s="1">
        <v>45556.956195244049</v>
      </c>
      <c r="B582" t="s">
        <v>7</v>
      </c>
      <c r="C582" t="s">
        <v>1</v>
      </c>
      <c r="D582" t="s">
        <v>9</v>
      </c>
      <c r="E582" t="s">
        <v>13</v>
      </c>
      <c r="F582">
        <v>39342</v>
      </c>
      <c r="G582" t="s">
        <v>14</v>
      </c>
      <c r="H582" t="s">
        <v>5</v>
      </c>
      <c r="I582" t="str">
        <f>TEXT(A582,"mmmm")</f>
        <v>September</v>
      </c>
      <c r="J582" t="s">
        <v>40</v>
      </c>
      <c r="K582" t="str">
        <f>TEXT(A582,"yyyy")</f>
        <v>2024</v>
      </c>
      <c r="S582" s="1"/>
    </row>
    <row r="583" spans="1:19" x14ac:dyDescent="0.3">
      <c r="A583" s="1">
        <v>45557.413016270337</v>
      </c>
      <c r="B583" t="s">
        <v>27</v>
      </c>
      <c r="C583" t="s">
        <v>1</v>
      </c>
      <c r="D583" t="s">
        <v>24</v>
      </c>
      <c r="E583" t="s">
        <v>38</v>
      </c>
      <c r="F583">
        <v>3257</v>
      </c>
      <c r="G583" t="s">
        <v>25</v>
      </c>
      <c r="H583" t="s">
        <v>36</v>
      </c>
      <c r="I583" t="str">
        <f>TEXT(A583,"mmmm")</f>
        <v>September</v>
      </c>
      <c r="J583" t="s">
        <v>40</v>
      </c>
      <c r="K583" t="str">
        <f>TEXT(A583,"yyyy")</f>
        <v>2024</v>
      </c>
      <c r="S583" s="1"/>
    </row>
    <row r="584" spans="1:19" x14ac:dyDescent="0.3">
      <c r="A584" s="1">
        <v>45557.869837296617</v>
      </c>
      <c r="B584" t="s">
        <v>27</v>
      </c>
      <c r="C584" t="s">
        <v>32</v>
      </c>
      <c r="D584" t="s">
        <v>9</v>
      </c>
      <c r="E584" t="s">
        <v>38</v>
      </c>
      <c r="F584">
        <v>28364</v>
      </c>
      <c r="G584" t="s">
        <v>4</v>
      </c>
      <c r="H584" t="s">
        <v>15</v>
      </c>
      <c r="I584" t="str">
        <f>TEXT(A584,"mmmm")</f>
        <v>September</v>
      </c>
      <c r="J584" t="s">
        <v>40</v>
      </c>
      <c r="K584" t="str">
        <f>TEXT(A584,"yyyy")</f>
        <v>2024</v>
      </c>
      <c r="S584" s="1"/>
    </row>
    <row r="585" spans="1:19" x14ac:dyDescent="0.3">
      <c r="A585" s="1">
        <v>45558.326658322891</v>
      </c>
      <c r="B585" t="s">
        <v>11</v>
      </c>
      <c r="C585" t="s">
        <v>23</v>
      </c>
      <c r="D585" t="s">
        <v>9</v>
      </c>
      <c r="E585" t="s">
        <v>21</v>
      </c>
      <c r="F585">
        <v>112715</v>
      </c>
      <c r="G585" t="s">
        <v>4</v>
      </c>
      <c r="H585" t="s">
        <v>15</v>
      </c>
      <c r="I585" t="str">
        <f>TEXT(A585,"mmmm")</f>
        <v>September</v>
      </c>
      <c r="J585" t="s">
        <v>40</v>
      </c>
      <c r="K585" t="str">
        <f>TEXT(A585,"yyyy")</f>
        <v>2024</v>
      </c>
      <c r="S585" s="1"/>
    </row>
    <row r="586" spans="1:19" x14ac:dyDescent="0.3">
      <c r="A586" s="1">
        <v>45558.783479349178</v>
      </c>
      <c r="B586" t="s">
        <v>0</v>
      </c>
      <c r="C586" t="s">
        <v>12</v>
      </c>
      <c r="D586" t="s">
        <v>9</v>
      </c>
      <c r="E586" t="s">
        <v>38</v>
      </c>
      <c r="F586">
        <v>27654</v>
      </c>
      <c r="G586" t="s">
        <v>25</v>
      </c>
      <c r="H586" t="s">
        <v>15</v>
      </c>
      <c r="I586" t="str">
        <f>TEXT(A586,"mmmm")</f>
        <v>September</v>
      </c>
      <c r="J586" t="s">
        <v>40</v>
      </c>
      <c r="K586" t="str">
        <f>TEXT(A586,"yyyy")</f>
        <v>2024</v>
      </c>
      <c r="S586" s="1"/>
    </row>
    <row r="587" spans="1:19" x14ac:dyDescent="0.3">
      <c r="A587" s="1">
        <v>45559.240300375473</v>
      </c>
      <c r="B587" t="s">
        <v>7</v>
      </c>
      <c r="C587" t="s">
        <v>7</v>
      </c>
      <c r="D587" t="s">
        <v>9</v>
      </c>
      <c r="E587" t="s">
        <v>26</v>
      </c>
      <c r="F587">
        <v>82423</v>
      </c>
      <c r="G587" t="s">
        <v>30</v>
      </c>
      <c r="H587" t="s">
        <v>36</v>
      </c>
      <c r="I587" t="str">
        <f>TEXT(A587,"mmmm")</f>
        <v>September</v>
      </c>
      <c r="J587" t="s">
        <v>40</v>
      </c>
      <c r="K587" t="str">
        <f>TEXT(A587,"yyyy")</f>
        <v>2024</v>
      </c>
      <c r="S587" s="1"/>
    </row>
    <row r="588" spans="1:19" x14ac:dyDescent="0.3">
      <c r="A588" s="1">
        <v>45559.697121401747</v>
      </c>
      <c r="B588" t="s">
        <v>37</v>
      </c>
      <c r="C588" t="s">
        <v>32</v>
      </c>
      <c r="D588" t="s">
        <v>24</v>
      </c>
      <c r="E588" t="s">
        <v>10</v>
      </c>
      <c r="F588">
        <v>30320</v>
      </c>
      <c r="G588" t="s">
        <v>28</v>
      </c>
      <c r="H588" t="s">
        <v>36</v>
      </c>
      <c r="I588" t="str">
        <f>TEXT(A588,"mmmm")</f>
        <v>September</v>
      </c>
      <c r="J588" t="s">
        <v>40</v>
      </c>
      <c r="K588" t="str">
        <f>TEXT(A588,"yyyy")</f>
        <v>2024</v>
      </c>
      <c r="S588" s="1"/>
    </row>
    <row r="589" spans="1:19" x14ac:dyDescent="0.3">
      <c r="A589" s="1">
        <v>45560.153942428027</v>
      </c>
      <c r="B589" t="s">
        <v>33</v>
      </c>
      <c r="C589" t="s">
        <v>16</v>
      </c>
      <c r="D589" t="s">
        <v>9</v>
      </c>
      <c r="E589" t="s">
        <v>26</v>
      </c>
      <c r="F589">
        <v>21808</v>
      </c>
      <c r="G589" t="s">
        <v>25</v>
      </c>
      <c r="H589" t="s">
        <v>36</v>
      </c>
      <c r="I589" t="str">
        <f>TEXT(A589,"mmmm")</f>
        <v>September</v>
      </c>
      <c r="J589" t="s">
        <v>40</v>
      </c>
      <c r="K589" t="str">
        <f>TEXT(A589,"yyyy")</f>
        <v>2024</v>
      </c>
      <c r="S589" s="1"/>
    </row>
    <row r="590" spans="1:19" x14ac:dyDescent="0.3">
      <c r="A590" s="1">
        <v>45560.610763454322</v>
      </c>
      <c r="B590" t="s">
        <v>33</v>
      </c>
      <c r="C590" t="s">
        <v>23</v>
      </c>
      <c r="D590" t="s">
        <v>9</v>
      </c>
      <c r="E590" t="s">
        <v>17</v>
      </c>
      <c r="F590">
        <v>53389</v>
      </c>
      <c r="G590" t="s">
        <v>18</v>
      </c>
      <c r="H590" t="s">
        <v>19</v>
      </c>
      <c r="I590" t="str">
        <f>TEXT(A590,"mmmm")</f>
        <v>September</v>
      </c>
      <c r="J590" t="s">
        <v>40</v>
      </c>
      <c r="K590" t="str">
        <f>TEXT(A590,"yyyy")</f>
        <v>2024</v>
      </c>
      <c r="S590" s="1"/>
    </row>
    <row r="591" spans="1:19" x14ac:dyDescent="0.3">
      <c r="A591" s="1">
        <v>45561.067584480588</v>
      </c>
      <c r="B591" t="s">
        <v>11</v>
      </c>
      <c r="C591" t="s">
        <v>32</v>
      </c>
      <c r="D591" t="s">
        <v>24</v>
      </c>
      <c r="E591" t="s">
        <v>35</v>
      </c>
      <c r="F591">
        <v>119581</v>
      </c>
      <c r="G591" t="s">
        <v>31</v>
      </c>
      <c r="H591" t="s">
        <v>19</v>
      </c>
      <c r="I591" t="str">
        <f>TEXT(A591,"mmmm")</f>
        <v>September</v>
      </c>
      <c r="J591" t="s">
        <v>40</v>
      </c>
      <c r="K591" t="str">
        <f>TEXT(A591,"yyyy")</f>
        <v>2024</v>
      </c>
      <c r="S591" s="1"/>
    </row>
    <row r="592" spans="1:19" x14ac:dyDescent="0.3">
      <c r="A592" s="1">
        <v>45561.524405506883</v>
      </c>
      <c r="B592" t="s">
        <v>0</v>
      </c>
      <c r="C592" t="s">
        <v>8</v>
      </c>
      <c r="D592" t="s">
        <v>2</v>
      </c>
      <c r="E592" t="s">
        <v>38</v>
      </c>
      <c r="F592">
        <v>128927</v>
      </c>
      <c r="G592" t="s">
        <v>22</v>
      </c>
      <c r="H592" t="s">
        <v>15</v>
      </c>
      <c r="I592" t="str">
        <f>TEXT(A592,"mmmm")</f>
        <v>September</v>
      </c>
      <c r="J592" t="s">
        <v>40</v>
      </c>
      <c r="K592" t="str">
        <f>TEXT(A592,"yyyy")</f>
        <v>2024</v>
      </c>
      <c r="S592" s="1"/>
    </row>
    <row r="593" spans="1:19" x14ac:dyDescent="0.3">
      <c r="A593" s="1">
        <v>45561.981226533157</v>
      </c>
      <c r="B593" t="s">
        <v>27</v>
      </c>
      <c r="C593" t="s">
        <v>8</v>
      </c>
      <c r="D593" t="s">
        <v>24</v>
      </c>
      <c r="E593" t="s">
        <v>35</v>
      </c>
      <c r="F593">
        <v>35773</v>
      </c>
      <c r="G593" t="s">
        <v>28</v>
      </c>
      <c r="H593" t="s">
        <v>29</v>
      </c>
      <c r="I593" t="str">
        <f>TEXT(A593,"mmmm")</f>
        <v>September</v>
      </c>
      <c r="J593" t="s">
        <v>40</v>
      </c>
      <c r="K593" t="str">
        <f>TEXT(A593,"yyyy")</f>
        <v>2024</v>
      </c>
      <c r="S593" s="1"/>
    </row>
    <row r="594" spans="1:19" x14ac:dyDescent="0.3">
      <c r="A594" s="1">
        <v>45562.438047559437</v>
      </c>
      <c r="B594" t="s">
        <v>27</v>
      </c>
      <c r="C594" t="s">
        <v>1</v>
      </c>
      <c r="D594" t="s">
        <v>2</v>
      </c>
      <c r="E594" t="s">
        <v>3</v>
      </c>
      <c r="F594">
        <v>77396</v>
      </c>
      <c r="G594" t="s">
        <v>18</v>
      </c>
      <c r="H594" t="s">
        <v>15</v>
      </c>
      <c r="I594" t="str">
        <f>TEXT(A594,"mmmm")</f>
        <v>September</v>
      </c>
      <c r="J594" t="s">
        <v>40</v>
      </c>
      <c r="K594" t="str">
        <f>TEXT(A594,"yyyy")</f>
        <v>2024</v>
      </c>
      <c r="S594" s="1"/>
    </row>
    <row r="595" spans="1:19" x14ac:dyDescent="0.3">
      <c r="A595" s="1">
        <v>45562.894868585732</v>
      </c>
      <c r="B595" t="s">
        <v>33</v>
      </c>
      <c r="C595" t="s">
        <v>7</v>
      </c>
      <c r="D595" t="s">
        <v>24</v>
      </c>
      <c r="E595" t="s">
        <v>21</v>
      </c>
      <c r="F595">
        <v>108692</v>
      </c>
      <c r="G595" t="s">
        <v>28</v>
      </c>
      <c r="H595" t="s">
        <v>5</v>
      </c>
      <c r="I595" t="str">
        <f>TEXT(A595,"mmmm")</f>
        <v>September</v>
      </c>
      <c r="J595" t="s">
        <v>40</v>
      </c>
      <c r="K595" t="str">
        <f>TEXT(A595,"yyyy")</f>
        <v>2024</v>
      </c>
      <c r="S595" s="1"/>
    </row>
    <row r="596" spans="1:19" x14ac:dyDescent="0.3">
      <c r="A596" s="1">
        <v>45563.351689612013</v>
      </c>
      <c r="B596" t="s">
        <v>11</v>
      </c>
      <c r="C596" t="s">
        <v>12</v>
      </c>
      <c r="D596" t="s">
        <v>24</v>
      </c>
      <c r="E596" t="s">
        <v>3</v>
      </c>
      <c r="F596">
        <v>58505</v>
      </c>
      <c r="G596" t="s">
        <v>18</v>
      </c>
      <c r="H596" t="s">
        <v>19</v>
      </c>
      <c r="I596" t="str">
        <f>TEXT(A596,"mmmm")</f>
        <v>September</v>
      </c>
      <c r="J596" t="s">
        <v>40</v>
      </c>
      <c r="K596" t="str">
        <f>TEXT(A596,"yyyy")</f>
        <v>2024</v>
      </c>
      <c r="S596" s="1"/>
    </row>
    <row r="597" spans="1:19" x14ac:dyDescent="0.3">
      <c r="A597" s="1">
        <v>45563.808510638293</v>
      </c>
      <c r="B597" t="s">
        <v>7</v>
      </c>
      <c r="C597" t="s">
        <v>7</v>
      </c>
      <c r="D597" t="s">
        <v>9</v>
      </c>
      <c r="E597" t="s">
        <v>21</v>
      </c>
      <c r="F597">
        <v>86896</v>
      </c>
      <c r="G597" t="s">
        <v>22</v>
      </c>
      <c r="H597" t="s">
        <v>36</v>
      </c>
      <c r="I597" t="str">
        <f>TEXT(A597,"mmmm")</f>
        <v>September</v>
      </c>
      <c r="J597" t="s">
        <v>40</v>
      </c>
      <c r="K597" t="str">
        <f>TEXT(A597,"yyyy")</f>
        <v>2024</v>
      </c>
      <c r="S597" s="1"/>
    </row>
    <row r="598" spans="1:19" x14ac:dyDescent="0.3">
      <c r="A598" s="1">
        <v>45564.265331664566</v>
      </c>
      <c r="B598" t="s">
        <v>27</v>
      </c>
      <c r="C598" t="s">
        <v>7</v>
      </c>
      <c r="D598" t="s">
        <v>2</v>
      </c>
      <c r="E598" t="s">
        <v>13</v>
      </c>
      <c r="F598">
        <v>19135</v>
      </c>
      <c r="G598" t="s">
        <v>22</v>
      </c>
      <c r="H598" t="s">
        <v>19</v>
      </c>
      <c r="I598" t="str">
        <f>TEXT(A598,"mmmm")</f>
        <v>September</v>
      </c>
      <c r="J598" t="s">
        <v>40</v>
      </c>
      <c r="K598" t="str">
        <f>TEXT(A598,"yyyy")</f>
        <v>2024</v>
      </c>
      <c r="S598" s="1"/>
    </row>
    <row r="599" spans="1:19" x14ac:dyDescent="0.3">
      <c r="A599" s="1">
        <v>45564.722152690847</v>
      </c>
      <c r="B599" t="s">
        <v>7</v>
      </c>
      <c r="C599" t="s">
        <v>7</v>
      </c>
      <c r="D599" t="s">
        <v>9</v>
      </c>
      <c r="E599" t="s">
        <v>35</v>
      </c>
      <c r="F599">
        <v>91887</v>
      </c>
      <c r="G599" t="s">
        <v>4</v>
      </c>
      <c r="H599" t="s">
        <v>36</v>
      </c>
      <c r="I599" t="str">
        <f>TEXT(A599,"mmmm")</f>
        <v>September</v>
      </c>
      <c r="J599" t="s">
        <v>40</v>
      </c>
      <c r="K599" t="str">
        <f>TEXT(A599,"yyyy")</f>
        <v>2024</v>
      </c>
      <c r="S599" s="1"/>
    </row>
    <row r="600" spans="1:19" x14ac:dyDescent="0.3">
      <c r="A600" s="1">
        <v>45565.178973717142</v>
      </c>
      <c r="B600" t="s">
        <v>0</v>
      </c>
      <c r="C600" t="s">
        <v>7</v>
      </c>
      <c r="D600" t="s">
        <v>2</v>
      </c>
      <c r="E600" t="s">
        <v>21</v>
      </c>
      <c r="F600">
        <v>123118</v>
      </c>
      <c r="G600" t="s">
        <v>30</v>
      </c>
      <c r="H600" t="s">
        <v>5</v>
      </c>
      <c r="I600" t="str">
        <f>TEXT(A600,"mmmm")</f>
        <v>September</v>
      </c>
      <c r="J600" t="s">
        <v>40</v>
      </c>
      <c r="K600" t="str">
        <f>TEXT(A600,"yyyy")</f>
        <v>2024</v>
      </c>
      <c r="S600" s="1"/>
    </row>
    <row r="601" spans="1:19" x14ac:dyDescent="0.3">
      <c r="A601" s="1">
        <v>45565.635794743423</v>
      </c>
      <c r="B601" t="s">
        <v>27</v>
      </c>
      <c r="C601" t="s">
        <v>16</v>
      </c>
      <c r="D601" t="s">
        <v>24</v>
      </c>
      <c r="E601" t="s">
        <v>34</v>
      </c>
      <c r="F601">
        <v>48377</v>
      </c>
      <c r="G601" t="s">
        <v>18</v>
      </c>
      <c r="H601" t="s">
        <v>5</v>
      </c>
      <c r="I601" t="str">
        <f>TEXT(A601,"mmmm")</f>
        <v>September</v>
      </c>
      <c r="J601" t="s">
        <v>40</v>
      </c>
      <c r="K601" t="str">
        <f>TEXT(A601,"yyyy")</f>
        <v>2024</v>
      </c>
      <c r="S601" s="1"/>
    </row>
    <row r="602" spans="1:19" x14ac:dyDescent="0.3">
      <c r="A602" s="1">
        <v>45566.09261576971</v>
      </c>
      <c r="B602" t="s">
        <v>27</v>
      </c>
      <c r="C602" t="s">
        <v>16</v>
      </c>
      <c r="D602" t="s">
        <v>24</v>
      </c>
      <c r="E602" t="s">
        <v>26</v>
      </c>
      <c r="F602">
        <v>63491</v>
      </c>
      <c r="G602" t="s">
        <v>31</v>
      </c>
      <c r="H602" t="s">
        <v>19</v>
      </c>
      <c r="I602" t="str">
        <f>TEXT(A602,"mmmm")</f>
        <v>October</v>
      </c>
      <c r="J602" t="s">
        <v>41</v>
      </c>
      <c r="K602" t="str">
        <f>TEXT(A602,"yyyy")</f>
        <v>2024</v>
      </c>
      <c r="S602" s="1"/>
    </row>
    <row r="603" spans="1:19" x14ac:dyDescent="0.3">
      <c r="A603" s="1">
        <v>45566.549436795976</v>
      </c>
      <c r="B603" t="s">
        <v>20</v>
      </c>
      <c r="C603" t="s">
        <v>1</v>
      </c>
      <c r="D603" t="s">
        <v>2</v>
      </c>
      <c r="E603" t="s">
        <v>21</v>
      </c>
      <c r="F603">
        <v>59283</v>
      </c>
      <c r="G603" t="s">
        <v>4</v>
      </c>
      <c r="H603" t="s">
        <v>36</v>
      </c>
      <c r="I603" t="str">
        <f>TEXT(A603,"mmmm")</f>
        <v>October</v>
      </c>
      <c r="J603" t="s">
        <v>41</v>
      </c>
      <c r="K603" t="str">
        <f>TEXT(A603,"yyyy")</f>
        <v>2024</v>
      </c>
      <c r="S603" s="1"/>
    </row>
    <row r="604" spans="1:19" x14ac:dyDescent="0.3">
      <c r="A604" s="1">
        <v>45567.006257822271</v>
      </c>
      <c r="B604" t="s">
        <v>27</v>
      </c>
      <c r="C604" t="s">
        <v>32</v>
      </c>
      <c r="D604" t="s">
        <v>9</v>
      </c>
      <c r="E604" t="s">
        <v>21</v>
      </c>
      <c r="F604">
        <v>17923</v>
      </c>
      <c r="G604" t="s">
        <v>18</v>
      </c>
      <c r="H604" t="s">
        <v>5</v>
      </c>
      <c r="I604" t="str">
        <f>TEXT(A604,"mmmm")</f>
        <v>October</v>
      </c>
      <c r="J604" t="s">
        <v>41</v>
      </c>
      <c r="K604" t="str">
        <f>TEXT(A604,"yyyy")</f>
        <v>2024</v>
      </c>
      <c r="S604" s="1"/>
    </row>
    <row r="605" spans="1:19" x14ac:dyDescent="0.3">
      <c r="A605" s="1">
        <v>45567.463078848552</v>
      </c>
      <c r="B605" t="s">
        <v>37</v>
      </c>
      <c r="C605" t="s">
        <v>8</v>
      </c>
      <c r="D605" t="s">
        <v>9</v>
      </c>
      <c r="E605" t="s">
        <v>26</v>
      </c>
      <c r="F605">
        <v>48591</v>
      </c>
      <c r="G605" t="s">
        <v>4</v>
      </c>
      <c r="H605" t="s">
        <v>15</v>
      </c>
      <c r="I605" t="str">
        <f>TEXT(A605,"mmmm")</f>
        <v>October</v>
      </c>
      <c r="J605" t="s">
        <v>41</v>
      </c>
      <c r="K605" t="str">
        <f>TEXT(A605,"yyyy")</f>
        <v>2024</v>
      </c>
      <c r="S605" s="1"/>
    </row>
    <row r="606" spans="1:19" x14ac:dyDescent="0.3">
      <c r="A606" s="1">
        <v>45567.91989987484</v>
      </c>
      <c r="B606" t="s">
        <v>11</v>
      </c>
      <c r="C606" t="s">
        <v>7</v>
      </c>
      <c r="D606" t="s">
        <v>9</v>
      </c>
      <c r="E606" t="s">
        <v>35</v>
      </c>
      <c r="F606">
        <v>63261</v>
      </c>
      <c r="G606" t="s">
        <v>22</v>
      </c>
      <c r="H606" t="s">
        <v>15</v>
      </c>
      <c r="I606" t="str">
        <f>TEXT(A606,"mmmm")</f>
        <v>October</v>
      </c>
      <c r="J606" t="s">
        <v>41</v>
      </c>
      <c r="K606" t="str">
        <f>TEXT(A606,"yyyy")</f>
        <v>2024</v>
      </c>
      <c r="S606" s="1"/>
    </row>
    <row r="607" spans="1:19" x14ac:dyDescent="0.3">
      <c r="A607" s="1">
        <v>45568.37672090112</v>
      </c>
      <c r="B607" t="s">
        <v>11</v>
      </c>
      <c r="C607" t="s">
        <v>1</v>
      </c>
      <c r="D607" t="s">
        <v>9</v>
      </c>
      <c r="E607" t="s">
        <v>35</v>
      </c>
      <c r="F607">
        <v>55336</v>
      </c>
      <c r="G607" t="s">
        <v>28</v>
      </c>
      <c r="H607" t="s">
        <v>36</v>
      </c>
      <c r="I607" t="str">
        <f>TEXT(A607,"mmmm")</f>
        <v>October</v>
      </c>
      <c r="J607" t="s">
        <v>41</v>
      </c>
      <c r="K607" t="str">
        <f>TEXT(A607,"yyyy")</f>
        <v>2024</v>
      </c>
      <c r="S607" s="1"/>
    </row>
    <row r="608" spans="1:19" x14ac:dyDescent="0.3">
      <c r="A608" s="1">
        <v>45568.833541927408</v>
      </c>
      <c r="B608" t="s">
        <v>7</v>
      </c>
      <c r="C608" t="s">
        <v>32</v>
      </c>
      <c r="D608" t="s">
        <v>24</v>
      </c>
      <c r="E608" t="s">
        <v>26</v>
      </c>
      <c r="F608">
        <v>75083</v>
      </c>
      <c r="G608" t="s">
        <v>14</v>
      </c>
      <c r="H608" t="s">
        <v>19</v>
      </c>
      <c r="I608" t="str">
        <f>TEXT(A608,"mmmm")</f>
        <v>October</v>
      </c>
      <c r="J608" t="s">
        <v>41</v>
      </c>
      <c r="K608" t="str">
        <f>TEXT(A608,"yyyy")</f>
        <v>2024</v>
      </c>
      <c r="S608" s="1"/>
    </row>
    <row r="609" spans="1:19" x14ac:dyDescent="0.3">
      <c r="A609" s="1">
        <v>45569.290362953681</v>
      </c>
      <c r="B609" t="s">
        <v>0</v>
      </c>
      <c r="C609" t="s">
        <v>8</v>
      </c>
      <c r="D609" t="s">
        <v>24</v>
      </c>
      <c r="E609" t="s">
        <v>3</v>
      </c>
      <c r="F609">
        <v>61948</v>
      </c>
      <c r="G609" t="s">
        <v>4</v>
      </c>
      <c r="H609" t="s">
        <v>5</v>
      </c>
      <c r="I609" t="str">
        <f>TEXT(A609,"mmmm")</f>
        <v>October</v>
      </c>
      <c r="J609" t="s">
        <v>41</v>
      </c>
      <c r="K609" t="str">
        <f>TEXT(A609,"yyyy")</f>
        <v>2024</v>
      </c>
      <c r="S609" s="1"/>
    </row>
    <row r="610" spans="1:19" x14ac:dyDescent="0.3">
      <c r="A610" s="1">
        <v>45569.747183979962</v>
      </c>
      <c r="B610" t="s">
        <v>27</v>
      </c>
      <c r="C610" t="s">
        <v>23</v>
      </c>
      <c r="D610" t="s">
        <v>24</v>
      </c>
      <c r="E610" t="s">
        <v>34</v>
      </c>
      <c r="F610">
        <v>27672</v>
      </c>
      <c r="G610" t="s">
        <v>18</v>
      </c>
      <c r="H610" t="s">
        <v>19</v>
      </c>
      <c r="I610" t="str">
        <f>TEXT(A610,"mmmm")</f>
        <v>October</v>
      </c>
      <c r="J610" t="s">
        <v>41</v>
      </c>
      <c r="K610" t="str">
        <f>TEXT(A610,"yyyy")</f>
        <v>2024</v>
      </c>
      <c r="S610" s="1"/>
    </row>
    <row r="611" spans="1:19" x14ac:dyDescent="0.3">
      <c r="A611" s="1">
        <v>45570.20400500625</v>
      </c>
      <c r="B611" t="s">
        <v>37</v>
      </c>
      <c r="C611" t="s">
        <v>12</v>
      </c>
      <c r="D611" t="s">
        <v>24</v>
      </c>
      <c r="E611" t="s">
        <v>17</v>
      </c>
      <c r="F611">
        <v>5213</v>
      </c>
      <c r="G611" t="s">
        <v>18</v>
      </c>
      <c r="H611" t="s">
        <v>15</v>
      </c>
      <c r="I611" t="str">
        <f>TEXT(A611,"mmmm")</f>
        <v>October</v>
      </c>
      <c r="J611" t="s">
        <v>41</v>
      </c>
      <c r="K611" t="str">
        <f>TEXT(A611,"yyyy")</f>
        <v>2024</v>
      </c>
      <c r="S611" s="1"/>
    </row>
    <row r="612" spans="1:19" x14ac:dyDescent="0.3">
      <c r="A612" s="1">
        <v>45570.660826032537</v>
      </c>
      <c r="B612" t="s">
        <v>7</v>
      </c>
      <c r="C612" t="s">
        <v>16</v>
      </c>
      <c r="D612" t="s">
        <v>24</v>
      </c>
      <c r="E612" t="s">
        <v>34</v>
      </c>
      <c r="F612">
        <v>142365</v>
      </c>
      <c r="G612" t="s">
        <v>14</v>
      </c>
      <c r="H612" t="s">
        <v>5</v>
      </c>
      <c r="I612" t="str">
        <f>TEXT(A612,"mmmm")</f>
        <v>October</v>
      </c>
      <c r="J612" t="s">
        <v>41</v>
      </c>
      <c r="K612" t="str">
        <f>TEXT(A612,"yyyy")</f>
        <v>2024</v>
      </c>
      <c r="S612" s="1"/>
    </row>
    <row r="613" spans="1:19" x14ac:dyDescent="0.3">
      <c r="A613" s="1">
        <v>45571.117647058818</v>
      </c>
      <c r="B613" t="s">
        <v>20</v>
      </c>
      <c r="C613" t="s">
        <v>23</v>
      </c>
      <c r="D613" t="s">
        <v>9</v>
      </c>
      <c r="E613" t="s">
        <v>35</v>
      </c>
      <c r="F613">
        <v>63507</v>
      </c>
      <c r="G613" t="s">
        <v>30</v>
      </c>
      <c r="H613" t="s">
        <v>19</v>
      </c>
      <c r="I613" t="str">
        <f>TEXT(A613,"mmmm")</f>
        <v>October</v>
      </c>
      <c r="J613" t="s">
        <v>41</v>
      </c>
      <c r="K613" t="str">
        <f>TEXT(A613,"yyyy")</f>
        <v>2024</v>
      </c>
      <c r="S613" s="1"/>
    </row>
    <row r="614" spans="1:19" x14ac:dyDescent="0.3">
      <c r="A614" s="1">
        <v>45571.574468085113</v>
      </c>
      <c r="B614" t="s">
        <v>7</v>
      </c>
      <c r="C614" t="s">
        <v>8</v>
      </c>
      <c r="D614" t="s">
        <v>9</v>
      </c>
      <c r="E614" t="s">
        <v>13</v>
      </c>
      <c r="F614">
        <v>58134</v>
      </c>
      <c r="G614" t="s">
        <v>31</v>
      </c>
      <c r="H614" t="s">
        <v>29</v>
      </c>
      <c r="I614" t="str">
        <f>TEXT(A614,"mmmm")</f>
        <v>October</v>
      </c>
      <c r="J614" t="s">
        <v>41</v>
      </c>
      <c r="K614" t="str">
        <f>TEXT(A614,"yyyy")</f>
        <v>2024</v>
      </c>
      <c r="S614" s="1"/>
    </row>
    <row r="615" spans="1:19" x14ac:dyDescent="0.3">
      <c r="A615" s="1">
        <v>45572.031289111394</v>
      </c>
      <c r="B615" t="s">
        <v>7</v>
      </c>
      <c r="C615" t="s">
        <v>23</v>
      </c>
      <c r="D615" t="s">
        <v>9</v>
      </c>
      <c r="E615" t="s">
        <v>38</v>
      </c>
      <c r="F615">
        <v>134172</v>
      </c>
      <c r="G615" t="s">
        <v>22</v>
      </c>
      <c r="H615" t="s">
        <v>36</v>
      </c>
      <c r="I615" t="str">
        <f>TEXT(A615,"mmmm")</f>
        <v>October</v>
      </c>
      <c r="J615" t="s">
        <v>41</v>
      </c>
      <c r="K615" t="str">
        <f>TEXT(A615,"yyyy")</f>
        <v>2024</v>
      </c>
      <c r="S615" s="1"/>
    </row>
    <row r="616" spans="1:19" x14ac:dyDescent="0.3">
      <c r="A616" s="1">
        <v>45572.48811013766</v>
      </c>
      <c r="B616" t="s">
        <v>27</v>
      </c>
      <c r="C616" t="s">
        <v>12</v>
      </c>
      <c r="D616" t="s">
        <v>9</v>
      </c>
      <c r="E616" t="s">
        <v>21</v>
      </c>
      <c r="F616">
        <v>29172</v>
      </c>
      <c r="G616" t="s">
        <v>18</v>
      </c>
      <c r="H616" t="s">
        <v>36</v>
      </c>
      <c r="I616" t="str">
        <f>TEXT(A616,"mmmm")</f>
        <v>October</v>
      </c>
      <c r="J616" t="s">
        <v>41</v>
      </c>
      <c r="K616" t="str">
        <f>TEXT(A616,"yyyy")</f>
        <v>2024</v>
      </c>
      <c r="S616" s="1"/>
    </row>
    <row r="617" spans="1:19" x14ac:dyDescent="0.3">
      <c r="A617" s="1">
        <v>45572.944931163947</v>
      </c>
      <c r="B617" t="s">
        <v>20</v>
      </c>
      <c r="C617" t="s">
        <v>1</v>
      </c>
      <c r="D617" t="s">
        <v>24</v>
      </c>
      <c r="E617" t="s">
        <v>26</v>
      </c>
      <c r="F617">
        <v>21132</v>
      </c>
      <c r="G617" t="s">
        <v>25</v>
      </c>
      <c r="H617" t="s">
        <v>29</v>
      </c>
      <c r="I617" t="str">
        <f>TEXT(A617,"mmmm")</f>
        <v>October</v>
      </c>
      <c r="J617" t="s">
        <v>41</v>
      </c>
      <c r="K617" t="str">
        <f>TEXT(A617,"yyyy")</f>
        <v>2024</v>
      </c>
      <c r="S617" s="1"/>
    </row>
    <row r="618" spans="1:19" x14ac:dyDescent="0.3">
      <c r="A618" s="1">
        <v>45573.401752190228</v>
      </c>
      <c r="B618" t="s">
        <v>7</v>
      </c>
      <c r="C618" t="s">
        <v>8</v>
      </c>
      <c r="D618" t="s">
        <v>24</v>
      </c>
      <c r="E618" t="s">
        <v>26</v>
      </c>
      <c r="F618">
        <v>19199</v>
      </c>
      <c r="G618" t="s">
        <v>28</v>
      </c>
      <c r="H618" t="s">
        <v>15</v>
      </c>
      <c r="I618" t="str">
        <f>TEXT(A618,"mmmm")</f>
        <v>October</v>
      </c>
      <c r="J618" t="s">
        <v>41</v>
      </c>
      <c r="K618" t="str">
        <f>TEXT(A618,"yyyy")</f>
        <v>2024</v>
      </c>
      <c r="S618" s="1"/>
    </row>
    <row r="619" spans="1:19" x14ac:dyDescent="0.3">
      <c r="A619" s="1">
        <v>45573.858573216523</v>
      </c>
      <c r="B619" t="s">
        <v>37</v>
      </c>
      <c r="C619" t="s">
        <v>23</v>
      </c>
      <c r="D619" t="s">
        <v>24</v>
      </c>
      <c r="E619" t="s">
        <v>21</v>
      </c>
      <c r="F619">
        <v>37609</v>
      </c>
      <c r="G619" t="s">
        <v>4</v>
      </c>
      <c r="H619" t="s">
        <v>5</v>
      </c>
      <c r="I619" t="str">
        <f>TEXT(A619,"mmmm")</f>
        <v>October</v>
      </c>
      <c r="J619" t="s">
        <v>41</v>
      </c>
      <c r="K619" t="str">
        <f>TEXT(A619,"yyyy")</f>
        <v>2024</v>
      </c>
      <c r="S619" s="1"/>
    </row>
    <row r="620" spans="1:19" x14ac:dyDescent="0.3">
      <c r="A620" s="1">
        <v>45574.315394242803</v>
      </c>
      <c r="B620" t="s">
        <v>37</v>
      </c>
      <c r="C620" t="s">
        <v>16</v>
      </c>
      <c r="D620" t="s">
        <v>2</v>
      </c>
      <c r="E620" t="s">
        <v>38</v>
      </c>
      <c r="F620">
        <v>140088</v>
      </c>
      <c r="G620" t="s">
        <v>30</v>
      </c>
      <c r="H620" t="s">
        <v>36</v>
      </c>
      <c r="I620" t="str">
        <f>TEXT(A620,"mmmm")</f>
        <v>October</v>
      </c>
      <c r="J620" t="s">
        <v>41</v>
      </c>
      <c r="K620" t="str">
        <f>TEXT(A620,"yyyy")</f>
        <v>2024</v>
      </c>
      <c r="S620" s="1"/>
    </row>
    <row r="621" spans="1:19" x14ac:dyDescent="0.3">
      <c r="A621" s="1">
        <v>45574.772215269077</v>
      </c>
      <c r="B621" t="s">
        <v>11</v>
      </c>
      <c r="C621" t="s">
        <v>16</v>
      </c>
      <c r="D621" t="s">
        <v>9</v>
      </c>
      <c r="E621" t="s">
        <v>17</v>
      </c>
      <c r="F621">
        <v>32881</v>
      </c>
      <c r="G621" t="s">
        <v>31</v>
      </c>
      <c r="H621" t="s">
        <v>29</v>
      </c>
      <c r="I621" t="str">
        <f>TEXT(A621,"mmmm")</f>
        <v>October</v>
      </c>
      <c r="J621" t="s">
        <v>41</v>
      </c>
      <c r="K621" t="str">
        <f>TEXT(A621,"yyyy")</f>
        <v>2024</v>
      </c>
      <c r="S621" s="1"/>
    </row>
    <row r="622" spans="1:19" x14ac:dyDescent="0.3">
      <c r="A622" s="1">
        <v>45575.229036295357</v>
      </c>
      <c r="B622" t="s">
        <v>20</v>
      </c>
      <c r="C622" t="s">
        <v>32</v>
      </c>
      <c r="D622" t="s">
        <v>9</v>
      </c>
      <c r="E622" t="s">
        <v>38</v>
      </c>
      <c r="F622">
        <v>25472</v>
      </c>
      <c r="G622" t="s">
        <v>14</v>
      </c>
      <c r="H622" t="s">
        <v>29</v>
      </c>
      <c r="I622" t="str">
        <f>TEXT(A622,"mmmm")</f>
        <v>October</v>
      </c>
      <c r="J622" t="s">
        <v>41</v>
      </c>
      <c r="K622" t="str">
        <f>TEXT(A622,"yyyy")</f>
        <v>2024</v>
      </c>
      <c r="S622" s="1"/>
    </row>
    <row r="623" spans="1:19" x14ac:dyDescent="0.3">
      <c r="A623" s="1">
        <v>45575.685857321652</v>
      </c>
      <c r="B623" t="s">
        <v>20</v>
      </c>
      <c r="C623" t="s">
        <v>23</v>
      </c>
      <c r="D623" t="s">
        <v>24</v>
      </c>
      <c r="E623" t="s">
        <v>38</v>
      </c>
      <c r="F623">
        <v>55131</v>
      </c>
      <c r="G623" t="s">
        <v>28</v>
      </c>
      <c r="H623" t="s">
        <v>15</v>
      </c>
      <c r="I623" t="str">
        <f>TEXT(A623,"mmmm")</f>
        <v>October</v>
      </c>
      <c r="J623" t="s">
        <v>41</v>
      </c>
      <c r="K623" t="str">
        <f>TEXT(A623,"yyyy")</f>
        <v>2024</v>
      </c>
      <c r="S623" s="1"/>
    </row>
    <row r="624" spans="1:19" x14ac:dyDescent="0.3">
      <c r="A624" s="1">
        <v>45576.142678347933</v>
      </c>
      <c r="B624" t="s">
        <v>11</v>
      </c>
      <c r="C624" t="s">
        <v>7</v>
      </c>
      <c r="D624" t="s">
        <v>9</v>
      </c>
      <c r="E624" t="s">
        <v>38</v>
      </c>
      <c r="F624">
        <v>13828</v>
      </c>
      <c r="G624" t="s">
        <v>22</v>
      </c>
      <c r="H624" t="s">
        <v>15</v>
      </c>
      <c r="I624" t="str">
        <f>TEXT(A624,"mmmm")</f>
        <v>October</v>
      </c>
      <c r="J624" t="s">
        <v>41</v>
      </c>
      <c r="K624" t="str">
        <f>TEXT(A624,"yyyy")</f>
        <v>2024</v>
      </c>
      <c r="S624" s="1"/>
    </row>
    <row r="625" spans="1:19" x14ac:dyDescent="0.3">
      <c r="A625" s="1">
        <v>45576.599499374213</v>
      </c>
      <c r="B625" t="s">
        <v>7</v>
      </c>
      <c r="C625" t="s">
        <v>23</v>
      </c>
      <c r="D625" t="s">
        <v>9</v>
      </c>
      <c r="E625" t="s">
        <v>17</v>
      </c>
      <c r="F625">
        <v>97664</v>
      </c>
      <c r="G625" t="s">
        <v>30</v>
      </c>
      <c r="H625" t="s">
        <v>19</v>
      </c>
      <c r="I625" t="str">
        <f>TEXT(A625,"mmmm")</f>
        <v>October</v>
      </c>
      <c r="J625" t="s">
        <v>41</v>
      </c>
      <c r="K625" t="str">
        <f>TEXT(A625,"yyyy")</f>
        <v>2024</v>
      </c>
      <c r="S625" s="1"/>
    </row>
    <row r="626" spans="1:19" x14ac:dyDescent="0.3">
      <c r="A626" s="1">
        <v>45577.056320400501</v>
      </c>
      <c r="B626" t="s">
        <v>20</v>
      </c>
      <c r="C626" t="s">
        <v>1</v>
      </c>
      <c r="D626" t="s">
        <v>24</v>
      </c>
      <c r="E626" t="s">
        <v>17</v>
      </c>
      <c r="F626">
        <v>133473</v>
      </c>
      <c r="G626" t="s">
        <v>31</v>
      </c>
      <c r="H626" t="s">
        <v>36</v>
      </c>
      <c r="I626" t="str">
        <f>TEXT(A626,"mmmm")</f>
        <v>October</v>
      </c>
      <c r="J626" t="s">
        <v>41</v>
      </c>
      <c r="K626" t="str">
        <f>TEXT(A626,"yyyy")</f>
        <v>2024</v>
      </c>
      <c r="S626" s="1"/>
    </row>
    <row r="627" spans="1:19" x14ac:dyDescent="0.3">
      <c r="A627" s="1">
        <v>45577.513141426782</v>
      </c>
      <c r="B627" t="s">
        <v>37</v>
      </c>
      <c r="C627" t="s">
        <v>8</v>
      </c>
      <c r="D627" t="s">
        <v>2</v>
      </c>
      <c r="E627" t="s">
        <v>35</v>
      </c>
      <c r="F627">
        <v>16193</v>
      </c>
      <c r="G627" t="s">
        <v>4</v>
      </c>
      <c r="H627" t="s">
        <v>19</v>
      </c>
      <c r="I627" t="str">
        <f>TEXT(A627,"mmmm")</f>
        <v>October</v>
      </c>
      <c r="J627" t="s">
        <v>41</v>
      </c>
      <c r="K627" t="str">
        <f>TEXT(A627,"yyyy")</f>
        <v>2024</v>
      </c>
      <c r="S627" s="1"/>
    </row>
    <row r="628" spans="1:19" x14ac:dyDescent="0.3">
      <c r="A628" s="1">
        <v>45577.969962453048</v>
      </c>
      <c r="B628" t="s">
        <v>37</v>
      </c>
      <c r="C628" t="s">
        <v>8</v>
      </c>
      <c r="D628" t="s">
        <v>2</v>
      </c>
      <c r="E628" t="s">
        <v>21</v>
      </c>
      <c r="F628">
        <v>103518</v>
      </c>
      <c r="G628" t="s">
        <v>4</v>
      </c>
      <c r="H628" t="s">
        <v>29</v>
      </c>
      <c r="I628" t="str">
        <f>TEXT(A628,"mmmm")</f>
        <v>October</v>
      </c>
      <c r="J628" t="s">
        <v>41</v>
      </c>
      <c r="K628" t="str">
        <f>TEXT(A628,"yyyy")</f>
        <v>2024</v>
      </c>
      <c r="S628" s="1"/>
    </row>
    <row r="629" spans="1:19" x14ac:dyDescent="0.3">
      <c r="A629" s="1">
        <v>45578.426783479343</v>
      </c>
      <c r="B629" t="s">
        <v>27</v>
      </c>
      <c r="C629" t="s">
        <v>1</v>
      </c>
      <c r="D629" t="s">
        <v>2</v>
      </c>
      <c r="E629" t="s">
        <v>17</v>
      </c>
      <c r="F629">
        <v>20611</v>
      </c>
      <c r="G629" t="s">
        <v>14</v>
      </c>
      <c r="H629" t="s">
        <v>5</v>
      </c>
      <c r="I629" t="str">
        <f>TEXT(A629,"mmmm")</f>
        <v>October</v>
      </c>
      <c r="J629" t="s">
        <v>41</v>
      </c>
      <c r="K629" t="str">
        <f>TEXT(A629,"yyyy")</f>
        <v>2024</v>
      </c>
      <c r="S629" s="1"/>
    </row>
    <row r="630" spans="1:19" x14ac:dyDescent="0.3">
      <c r="A630" s="1">
        <v>45578.883604505623</v>
      </c>
      <c r="B630" t="s">
        <v>20</v>
      </c>
      <c r="C630" t="s">
        <v>23</v>
      </c>
      <c r="D630" t="s">
        <v>24</v>
      </c>
      <c r="E630" t="s">
        <v>17</v>
      </c>
      <c r="F630">
        <v>144022</v>
      </c>
      <c r="G630" t="s">
        <v>25</v>
      </c>
      <c r="H630" t="s">
        <v>5</v>
      </c>
      <c r="I630" t="str">
        <f>TEXT(A630,"mmmm")</f>
        <v>October</v>
      </c>
      <c r="J630" t="s">
        <v>41</v>
      </c>
      <c r="K630" t="str">
        <f>TEXT(A630,"yyyy")</f>
        <v>2024</v>
      </c>
      <c r="S630" s="1"/>
    </row>
    <row r="631" spans="1:19" x14ac:dyDescent="0.3">
      <c r="A631" s="1">
        <v>45579.340425531911</v>
      </c>
      <c r="B631" t="s">
        <v>7</v>
      </c>
      <c r="C631" t="s">
        <v>1</v>
      </c>
      <c r="D631" t="s">
        <v>9</v>
      </c>
      <c r="E631" t="s">
        <v>35</v>
      </c>
      <c r="F631">
        <v>77240</v>
      </c>
      <c r="G631" t="s">
        <v>14</v>
      </c>
      <c r="H631" t="s">
        <v>15</v>
      </c>
      <c r="I631" t="str">
        <f>TEXT(A631,"mmmm")</f>
        <v>October</v>
      </c>
      <c r="J631" t="s">
        <v>41</v>
      </c>
      <c r="K631" t="str">
        <f>TEXT(A631,"yyyy")</f>
        <v>2024</v>
      </c>
      <c r="S631" s="1"/>
    </row>
    <row r="632" spans="1:19" x14ac:dyDescent="0.3">
      <c r="A632" s="1">
        <v>45579.797246558192</v>
      </c>
      <c r="B632" t="s">
        <v>11</v>
      </c>
      <c r="C632" t="s">
        <v>12</v>
      </c>
      <c r="D632" t="s">
        <v>24</v>
      </c>
      <c r="E632" t="s">
        <v>26</v>
      </c>
      <c r="F632">
        <v>3745</v>
      </c>
      <c r="G632" t="s">
        <v>22</v>
      </c>
      <c r="H632" t="s">
        <v>5</v>
      </c>
      <c r="I632" t="str">
        <f>TEXT(A632,"mmmm")</f>
        <v>October</v>
      </c>
      <c r="J632" t="s">
        <v>41</v>
      </c>
      <c r="K632" t="str">
        <f>TEXT(A632,"yyyy")</f>
        <v>2024</v>
      </c>
      <c r="S632" s="1"/>
    </row>
    <row r="633" spans="1:19" x14ac:dyDescent="0.3">
      <c r="A633" s="1">
        <v>45580.254067584479</v>
      </c>
      <c r="B633" t="s">
        <v>11</v>
      </c>
      <c r="C633" t="s">
        <v>1</v>
      </c>
      <c r="D633" t="s">
        <v>24</v>
      </c>
      <c r="E633" t="s">
        <v>35</v>
      </c>
      <c r="F633">
        <v>56243</v>
      </c>
      <c r="G633" t="s">
        <v>30</v>
      </c>
      <c r="H633" t="s">
        <v>5</v>
      </c>
      <c r="I633" t="str">
        <f>TEXT(A633,"mmmm")</f>
        <v>October</v>
      </c>
      <c r="J633" t="s">
        <v>41</v>
      </c>
      <c r="K633" t="str">
        <f>TEXT(A633,"yyyy")</f>
        <v>2024</v>
      </c>
      <c r="S633" s="1"/>
    </row>
    <row r="634" spans="1:19" x14ac:dyDescent="0.3">
      <c r="A634" s="1">
        <v>45580.710888610753</v>
      </c>
      <c r="B634" t="s">
        <v>7</v>
      </c>
      <c r="C634" t="s">
        <v>16</v>
      </c>
      <c r="D634" t="s">
        <v>9</v>
      </c>
      <c r="E634" t="s">
        <v>3</v>
      </c>
      <c r="F634">
        <v>4866</v>
      </c>
      <c r="G634" t="s">
        <v>30</v>
      </c>
      <c r="H634" t="s">
        <v>5</v>
      </c>
      <c r="I634" t="str">
        <f>TEXT(A634,"mmmm")</f>
        <v>October</v>
      </c>
      <c r="J634" t="s">
        <v>41</v>
      </c>
      <c r="K634" t="str">
        <f>TEXT(A634,"yyyy")</f>
        <v>2024</v>
      </c>
      <c r="S634" s="1"/>
    </row>
    <row r="635" spans="1:19" x14ac:dyDescent="0.3">
      <c r="A635" s="1">
        <v>45581.16770963704</v>
      </c>
      <c r="B635" t="s">
        <v>0</v>
      </c>
      <c r="C635" t="s">
        <v>1</v>
      </c>
      <c r="D635" t="s">
        <v>2</v>
      </c>
      <c r="E635" t="s">
        <v>3</v>
      </c>
      <c r="F635">
        <v>129681</v>
      </c>
      <c r="G635" t="s">
        <v>18</v>
      </c>
      <c r="H635" t="s">
        <v>29</v>
      </c>
      <c r="I635" t="str">
        <f>TEXT(A635,"mmmm")</f>
        <v>October</v>
      </c>
      <c r="J635" t="s">
        <v>41</v>
      </c>
      <c r="K635" t="str">
        <f>TEXT(A635,"yyyy")</f>
        <v>2024</v>
      </c>
      <c r="S635" s="1"/>
    </row>
    <row r="636" spans="1:19" x14ac:dyDescent="0.3">
      <c r="A636" s="1">
        <v>45581.624530663321</v>
      </c>
      <c r="B636" t="s">
        <v>33</v>
      </c>
      <c r="C636" t="s">
        <v>8</v>
      </c>
      <c r="D636" t="s">
        <v>2</v>
      </c>
      <c r="E636" t="s">
        <v>13</v>
      </c>
      <c r="F636">
        <v>72354</v>
      </c>
      <c r="G636" t="s">
        <v>25</v>
      </c>
      <c r="H636" t="s">
        <v>5</v>
      </c>
      <c r="I636" t="str">
        <f>TEXT(A636,"mmmm")</f>
        <v>October</v>
      </c>
      <c r="J636" t="s">
        <v>41</v>
      </c>
      <c r="K636" t="str">
        <f>TEXT(A636,"yyyy")</f>
        <v>2024</v>
      </c>
      <c r="S636" s="1"/>
    </row>
    <row r="637" spans="1:19" x14ac:dyDescent="0.3">
      <c r="A637" s="1">
        <v>45582.081351689609</v>
      </c>
      <c r="B637" t="s">
        <v>27</v>
      </c>
      <c r="C637" t="s">
        <v>16</v>
      </c>
      <c r="D637" t="s">
        <v>24</v>
      </c>
      <c r="E637" t="s">
        <v>38</v>
      </c>
      <c r="F637">
        <v>52374</v>
      </c>
      <c r="G637" t="s">
        <v>25</v>
      </c>
      <c r="H637" t="s">
        <v>5</v>
      </c>
      <c r="I637" t="str">
        <f>TEXT(A637,"mmmm")</f>
        <v>October</v>
      </c>
      <c r="J637" t="s">
        <v>41</v>
      </c>
      <c r="K637" t="str">
        <f>TEXT(A637,"yyyy")</f>
        <v>2024</v>
      </c>
      <c r="S637" s="1"/>
    </row>
    <row r="638" spans="1:19" x14ac:dyDescent="0.3">
      <c r="A638" s="1">
        <v>45582.538172715889</v>
      </c>
      <c r="B638" t="s">
        <v>11</v>
      </c>
      <c r="C638" t="s">
        <v>8</v>
      </c>
      <c r="D638" t="s">
        <v>2</v>
      </c>
      <c r="E638" t="s">
        <v>21</v>
      </c>
      <c r="F638">
        <v>115397</v>
      </c>
      <c r="G638" t="s">
        <v>30</v>
      </c>
      <c r="H638" t="s">
        <v>5</v>
      </c>
      <c r="I638" t="str">
        <f>TEXT(A638,"mmmm")</f>
        <v>October</v>
      </c>
      <c r="J638" t="s">
        <v>41</v>
      </c>
      <c r="K638" t="str">
        <f>TEXT(A638,"yyyy")</f>
        <v>2024</v>
      </c>
      <c r="S638" s="1"/>
    </row>
    <row r="639" spans="1:19" x14ac:dyDescent="0.3">
      <c r="A639" s="1">
        <v>45582.994993742177</v>
      </c>
      <c r="B639" t="s">
        <v>20</v>
      </c>
      <c r="C639" t="s">
        <v>32</v>
      </c>
      <c r="D639" t="s">
        <v>24</v>
      </c>
      <c r="E639" t="s">
        <v>10</v>
      </c>
      <c r="F639">
        <v>125577</v>
      </c>
      <c r="G639" t="s">
        <v>30</v>
      </c>
      <c r="H639" t="s">
        <v>19</v>
      </c>
      <c r="I639" t="str">
        <f>TEXT(A639,"mmmm")</f>
        <v>October</v>
      </c>
      <c r="J639" t="s">
        <v>41</v>
      </c>
      <c r="K639" t="str">
        <f>TEXT(A639,"yyyy")</f>
        <v>2024</v>
      </c>
      <c r="S639" s="1"/>
    </row>
    <row r="640" spans="1:19" x14ac:dyDescent="0.3">
      <c r="A640" s="1">
        <v>45583.45181476845</v>
      </c>
      <c r="B640" t="s">
        <v>27</v>
      </c>
      <c r="C640" t="s">
        <v>7</v>
      </c>
      <c r="D640" t="s">
        <v>24</v>
      </c>
      <c r="E640" t="s">
        <v>34</v>
      </c>
      <c r="F640">
        <v>82029</v>
      </c>
      <c r="G640" t="s">
        <v>28</v>
      </c>
      <c r="H640" t="s">
        <v>29</v>
      </c>
      <c r="I640" t="str">
        <f>TEXT(A640,"mmmm")</f>
        <v>October</v>
      </c>
      <c r="J640" t="s">
        <v>41</v>
      </c>
      <c r="K640" t="str">
        <f>TEXT(A640,"yyyy")</f>
        <v>2024</v>
      </c>
      <c r="S640" s="1"/>
    </row>
    <row r="641" spans="1:19" x14ac:dyDescent="0.3">
      <c r="A641" s="1">
        <v>45583.908635794731</v>
      </c>
      <c r="B641" t="s">
        <v>20</v>
      </c>
      <c r="C641" t="s">
        <v>8</v>
      </c>
      <c r="D641" t="s">
        <v>9</v>
      </c>
      <c r="E641" t="s">
        <v>35</v>
      </c>
      <c r="F641">
        <v>94574</v>
      </c>
      <c r="G641" t="s">
        <v>31</v>
      </c>
      <c r="H641" t="s">
        <v>15</v>
      </c>
      <c r="I641" t="str">
        <f>TEXT(A641,"mmmm")</f>
        <v>October</v>
      </c>
      <c r="J641" t="s">
        <v>41</v>
      </c>
      <c r="K641" t="str">
        <f>TEXT(A641,"yyyy")</f>
        <v>2024</v>
      </c>
      <c r="S641" s="1"/>
    </row>
    <row r="642" spans="1:19" x14ac:dyDescent="0.3">
      <c r="A642" s="1">
        <v>45584.365456821019</v>
      </c>
      <c r="B642" t="s">
        <v>0</v>
      </c>
      <c r="C642" t="s">
        <v>16</v>
      </c>
      <c r="D642" t="s">
        <v>9</v>
      </c>
      <c r="E642" t="s">
        <v>26</v>
      </c>
      <c r="F642">
        <v>31431</v>
      </c>
      <c r="G642" t="s">
        <v>28</v>
      </c>
      <c r="H642" t="s">
        <v>19</v>
      </c>
      <c r="I642" t="str">
        <f>TEXT(A642,"mmmm")</f>
        <v>October</v>
      </c>
      <c r="J642" t="s">
        <v>41</v>
      </c>
      <c r="K642" t="str">
        <f>TEXT(A642,"yyyy")</f>
        <v>2024</v>
      </c>
      <c r="S642" s="1"/>
    </row>
    <row r="643" spans="1:19" x14ac:dyDescent="0.3">
      <c r="A643" s="1">
        <v>45584.822277847306</v>
      </c>
      <c r="B643" t="s">
        <v>37</v>
      </c>
      <c r="C643" t="s">
        <v>32</v>
      </c>
      <c r="D643" t="s">
        <v>9</v>
      </c>
      <c r="E643" t="s">
        <v>34</v>
      </c>
      <c r="F643">
        <v>149980</v>
      </c>
      <c r="G643" t="s">
        <v>28</v>
      </c>
      <c r="H643" t="s">
        <v>36</v>
      </c>
      <c r="I643" t="str">
        <f>TEXT(A643,"mmmm")</f>
        <v>October</v>
      </c>
      <c r="J643" t="s">
        <v>41</v>
      </c>
      <c r="K643" t="str">
        <f>TEXT(A643,"yyyy")</f>
        <v>2024</v>
      </c>
      <c r="S643" s="1"/>
    </row>
    <row r="644" spans="1:19" x14ac:dyDescent="0.3">
      <c r="A644" s="1">
        <v>45585.279098873587</v>
      </c>
      <c r="B644" t="s">
        <v>27</v>
      </c>
      <c r="C644" t="s">
        <v>8</v>
      </c>
      <c r="D644" t="s">
        <v>24</v>
      </c>
      <c r="E644" t="s">
        <v>26</v>
      </c>
      <c r="F644">
        <v>30336</v>
      </c>
      <c r="G644" t="s">
        <v>25</v>
      </c>
      <c r="H644" t="s">
        <v>29</v>
      </c>
      <c r="I644" t="str">
        <f>TEXT(A644,"mmmm")</f>
        <v>October</v>
      </c>
      <c r="J644" t="s">
        <v>41</v>
      </c>
      <c r="K644" t="str">
        <f>TEXT(A644,"yyyy")</f>
        <v>2024</v>
      </c>
      <c r="S644" s="1"/>
    </row>
    <row r="645" spans="1:19" x14ac:dyDescent="0.3">
      <c r="A645" s="1">
        <v>45585.735919899867</v>
      </c>
      <c r="B645" t="s">
        <v>11</v>
      </c>
      <c r="C645" t="s">
        <v>12</v>
      </c>
      <c r="D645" t="s">
        <v>9</v>
      </c>
      <c r="E645" t="s">
        <v>34</v>
      </c>
      <c r="F645">
        <v>41992</v>
      </c>
      <c r="G645" t="s">
        <v>18</v>
      </c>
      <c r="H645" t="s">
        <v>29</v>
      </c>
      <c r="I645" t="str">
        <f>TEXT(A645,"mmmm")</f>
        <v>October</v>
      </c>
      <c r="J645" t="s">
        <v>41</v>
      </c>
      <c r="K645" t="str">
        <f>TEXT(A645,"yyyy")</f>
        <v>2024</v>
      </c>
      <c r="S645" s="1"/>
    </row>
    <row r="646" spans="1:19" x14ac:dyDescent="0.3">
      <c r="A646" s="1">
        <v>45586.192740926163</v>
      </c>
      <c r="B646" t="s">
        <v>27</v>
      </c>
      <c r="C646" t="s">
        <v>1</v>
      </c>
      <c r="D646" t="s">
        <v>2</v>
      </c>
      <c r="E646" t="s">
        <v>35</v>
      </c>
      <c r="F646">
        <v>56350</v>
      </c>
      <c r="G646" t="s">
        <v>4</v>
      </c>
      <c r="H646" t="s">
        <v>36</v>
      </c>
      <c r="I646" t="str">
        <f>TEXT(A646,"mmmm")</f>
        <v>October</v>
      </c>
      <c r="J646" t="s">
        <v>41</v>
      </c>
      <c r="K646" t="str">
        <f>TEXT(A646,"yyyy")</f>
        <v>2024</v>
      </c>
      <c r="S646" s="1"/>
    </row>
    <row r="647" spans="1:19" x14ac:dyDescent="0.3">
      <c r="A647" s="1">
        <v>45586.649561952428</v>
      </c>
      <c r="B647" t="s">
        <v>27</v>
      </c>
      <c r="C647" t="s">
        <v>7</v>
      </c>
      <c r="D647" t="s">
        <v>2</v>
      </c>
      <c r="E647" t="s">
        <v>10</v>
      </c>
      <c r="F647">
        <v>70561</v>
      </c>
      <c r="G647" t="s">
        <v>28</v>
      </c>
      <c r="H647" t="s">
        <v>36</v>
      </c>
      <c r="I647" t="str">
        <f>TEXT(A647,"mmmm")</f>
        <v>October</v>
      </c>
      <c r="J647" t="s">
        <v>41</v>
      </c>
      <c r="K647" t="str">
        <f>TEXT(A647,"yyyy")</f>
        <v>2024</v>
      </c>
      <c r="S647" s="1"/>
    </row>
    <row r="648" spans="1:19" x14ac:dyDescent="0.3">
      <c r="A648" s="1">
        <v>45587.106382978724</v>
      </c>
      <c r="B648" t="s">
        <v>27</v>
      </c>
      <c r="C648" t="s">
        <v>8</v>
      </c>
      <c r="D648" t="s">
        <v>24</v>
      </c>
      <c r="E648" t="s">
        <v>34</v>
      </c>
      <c r="F648">
        <v>52955</v>
      </c>
      <c r="G648" t="s">
        <v>18</v>
      </c>
      <c r="H648" t="s">
        <v>36</v>
      </c>
      <c r="I648" t="str">
        <f>TEXT(A648,"mmmm")</f>
        <v>October</v>
      </c>
      <c r="J648" t="s">
        <v>41</v>
      </c>
      <c r="K648" t="str">
        <f>TEXT(A648,"yyyy")</f>
        <v>2024</v>
      </c>
      <c r="S648" s="1"/>
    </row>
    <row r="649" spans="1:19" x14ac:dyDescent="0.3">
      <c r="A649" s="1">
        <v>45587.563204004997</v>
      </c>
      <c r="B649" t="s">
        <v>33</v>
      </c>
      <c r="C649" t="s">
        <v>32</v>
      </c>
      <c r="D649" t="s">
        <v>24</v>
      </c>
      <c r="E649" t="s">
        <v>35</v>
      </c>
      <c r="F649">
        <v>62240</v>
      </c>
      <c r="G649" t="s">
        <v>14</v>
      </c>
      <c r="H649" t="s">
        <v>15</v>
      </c>
      <c r="I649" t="str">
        <f>TEXT(A649,"mmmm")</f>
        <v>October</v>
      </c>
      <c r="J649" t="s">
        <v>41</v>
      </c>
      <c r="K649" t="str">
        <f>TEXT(A649,"yyyy")</f>
        <v>2024</v>
      </c>
      <c r="S649" s="1"/>
    </row>
    <row r="650" spans="1:19" x14ac:dyDescent="0.3">
      <c r="A650" s="1">
        <v>45588.020025031277</v>
      </c>
      <c r="B650" t="s">
        <v>27</v>
      </c>
      <c r="C650" t="s">
        <v>12</v>
      </c>
      <c r="D650" t="s">
        <v>9</v>
      </c>
      <c r="E650" t="s">
        <v>17</v>
      </c>
      <c r="F650">
        <v>138227</v>
      </c>
      <c r="G650" t="s">
        <v>22</v>
      </c>
      <c r="H650" t="s">
        <v>5</v>
      </c>
      <c r="I650" t="str">
        <f>TEXT(A650,"mmmm")</f>
        <v>October</v>
      </c>
      <c r="J650" t="s">
        <v>41</v>
      </c>
      <c r="K650" t="str">
        <f>TEXT(A650,"yyyy")</f>
        <v>2024</v>
      </c>
      <c r="S650" s="1"/>
    </row>
    <row r="651" spans="1:19" x14ac:dyDescent="0.3">
      <c r="A651" s="1">
        <v>45588.476846057572</v>
      </c>
      <c r="B651" t="s">
        <v>20</v>
      </c>
      <c r="C651" t="s">
        <v>23</v>
      </c>
      <c r="D651" t="s">
        <v>24</v>
      </c>
      <c r="E651" t="s">
        <v>10</v>
      </c>
      <c r="F651">
        <v>47607</v>
      </c>
      <c r="G651" t="s">
        <v>28</v>
      </c>
      <c r="H651" t="s">
        <v>29</v>
      </c>
      <c r="I651" t="str">
        <f>TEXT(A651,"mmmm")</f>
        <v>October</v>
      </c>
      <c r="J651" t="s">
        <v>41</v>
      </c>
      <c r="K651" t="str">
        <f>TEXT(A651,"yyyy")</f>
        <v>2024</v>
      </c>
      <c r="S651" s="1"/>
    </row>
    <row r="652" spans="1:19" x14ac:dyDescent="0.3">
      <c r="A652" s="1">
        <v>45588.933667083853</v>
      </c>
      <c r="B652" t="s">
        <v>37</v>
      </c>
      <c r="C652" t="s">
        <v>32</v>
      </c>
      <c r="D652" t="s">
        <v>24</v>
      </c>
      <c r="E652" t="s">
        <v>26</v>
      </c>
      <c r="F652">
        <v>53870</v>
      </c>
      <c r="G652" t="s">
        <v>14</v>
      </c>
      <c r="H652" t="s">
        <v>5</v>
      </c>
      <c r="I652" t="str">
        <f>TEXT(A652,"mmmm")</f>
        <v>October</v>
      </c>
      <c r="J652" t="s">
        <v>41</v>
      </c>
      <c r="K652" t="str">
        <f>TEXT(A652,"yyyy")</f>
        <v>2024</v>
      </c>
      <c r="S652" s="1"/>
    </row>
    <row r="653" spans="1:19" x14ac:dyDescent="0.3">
      <c r="A653" s="1">
        <v>45589.390488110133</v>
      </c>
      <c r="B653" t="s">
        <v>0</v>
      </c>
      <c r="C653" t="s">
        <v>1</v>
      </c>
      <c r="D653" t="s">
        <v>2</v>
      </c>
      <c r="E653" t="s">
        <v>3</v>
      </c>
      <c r="F653">
        <v>65110</v>
      </c>
      <c r="G653" t="s">
        <v>4</v>
      </c>
      <c r="H653" t="s">
        <v>5</v>
      </c>
      <c r="I653" t="str">
        <f>TEXT(A653,"mmmm")</f>
        <v>October</v>
      </c>
      <c r="J653" t="s">
        <v>41</v>
      </c>
      <c r="K653" t="str">
        <f>TEXT(A653,"yyyy")</f>
        <v>2024</v>
      </c>
      <c r="S653" s="1"/>
    </row>
    <row r="654" spans="1:19" x14ac:dyDescent="0.3">
      <c r="A654" s="1">
        <v>45589.847309136407</v>
      </c>
      <c r="B654" t="s">
        <v>7</v>
      </c>
      <c r="C654" t="s">
        <v>32</v>
      </c>
      <c r="D654" t="s">
        <v>2</v>
      </c>
      <c r="E654" t="s">
        <v>38</v>
      </c>
      <c r="F654">
        <v>117895</v>
      </c>
      <c r="G654" t="s">
        <v>22</v>
      </c>
      <c r="H654" t="s">
        <v>36</v>
      </c>
      <c r="I654" t="str">
        <f>TEXT(A654,"mmmm")</f>
        <v>October</v>
      </c>
      <c r="J654" t="s">
        <v>41</v>
      </c>
      <c r="K654" t="str">
        <f>TEXT(A654,"yyyy")</f>
        <v>2024</v>
      </c>
      <c r="S654" s="1"/>
    </row>
    <row r="655" spans="1:19" x14ac:dyDescent="0.3">
      <c r="A655" s="1">
        <v>45590.304130162687</v>
      </c>
      <c r="B655" t="s">
        <v>27</v>
      </c>
      <c r="C655" t="s">
        <v>12</v>
      </c>
      <c r="D655" t="s">
        <v>9</v>
      </c>
      <c r="E655" t="s">
        <v>3</v>
      </c>
      <c r="F655">
        <v>5426</v>
      </c>
      <c r="G655" t="s">
        <v>22</v>
      </c>
      <c r="H655" t="s">
        <v>15</v>
      </c>
      <c r="I655" t="str">
        <f>TEXT(A655,"mmmm")</f>
        <v>October</v>
      </c>
      <c r="J655" t="s">
        <v>41</v>
      </c>
      <c r="K655" t="str">
        <f>TEXT(A655,"yyyy")</f>
        <v>2024</v>
      </c>
      <c r="S655" s="1"/>
    </row>
    <row r="656" spans="1:19" x14ac:dyDescent="0.3">
      <c r="A656" s="1">
        <v>45590.760951188982</v>
      </c>
      <c r="B656" t="s">
        <v>11</v>
      </c>
      <c r="C656" t="s">
        <v>32</v>
      </c>
      <c r="D656" t="s">
        <v>24</v>
      </c>
      <c r="E656" t="s">
        <v>10</v>
      </c>
      <c r="F656">
        <v>28606</v>
      </c>
      <c r="G656" t="s">
        <v>4</v>
      </c>
      <c r="H656" t="s">
        <v>19</v>
      </c>
      <c r="I656" t="str">
        <f>TEXT(A656,"mmmm")</f>
        <v>October</v>
      </c>
      <c r="J656" t="s">
        <v>41</v>
      </c>
      <c r="K656" t="str">
        <f>TEXT(A656,"yyyy")</f>
        <v>2024</v>
      </c>
      <c r="S656" s="1"/>
    </row>
    <row r="657" spans="1:19" x14ac:dyDescent="0.3">
      <c r="A657" s="1">
        <v>45591.217772215263</v>
      </c>
      <c r="B657" t="s">
        <v>27</v>
      </c>
      <c r="C657" t="s">
        <v>12</v>
      </c>
      <c r="D657" t="s">
        <v>24</v>
      </c>
      <c r="E657" t="s">
        <v>26</v>
      </c>
      <c r="F657">
        <v>29151</v>
      </c>
      <c r="G657" t="s">
        <v>28</v>
      </c>
      <c r="H657" t="s">
        <v>15</v>
      </c>
      <c r="I657" t="str">
        <f>TEXT(A657,"mmmm")</f>
        <v>October</v>
      </c>
      <c r="J657" t="s">
        <v>41</v>
      </c>
      <c r="K657" t="str">
        <f>TEXT(A657,"yyyy")</f>
        <v>2024</v>
      </c>
      <c r="S657" s="1"/>
    </row>
    <row r="658" spans="1:19" x14ac:dyDescent="0.3">
      <c r="A658" s="1">
        <v>45591.674593241551</v>
      </c>
      <c r="B658" t="s">
        <v>11</v>
      </c>
      <c r="C658" t="s">
        <v>8</v>
      </c>
      <c r="D658" t="s">
        <v>2</v>
      </c>
      <c r="E658" t="s">
        <v>34</v>
      </c>
      <c r="F658">
        <v>12308</v>
      </c>
      <c r="G658" t="s">
        <v>25</v>
      </c>
      <c r="H658" t="s">
        <v>5</v>
      </c>
      <c r="I658" t="str">
        <f>TEXT(A658,"mmmm")</f>
        <v>October</v>
      </c>
      <c r="J658" t="s">
        <v>41</v>
      </c>
      <c r="K658" t="str">
        <f>TEXT(A658,"yyyy")</f>
        <v>2024</v>
      </c>
      <c r="S658" s="1"/>
    </row>
    <row r="659" spans="1:19" x14ac:dyDescent="0.3">
      <c r="A659" s="1">
        <v>45592.131414267817</v>
      </c>
      <c r="B659" t="s">
        <v>20</v>
      </c>
      <c r="C659" t="s">
        <v>12</v>
      </c>
      <c r="D659" t="s">
        <v>24</v>
      </c>
      <c r="E659" t="s">
        <v>26</v>
      </c>
      <c r="F659">
        <v>91306</v>
      </c>
      <c r="G659" t="s">
        <v>4</v>
      </c>
      <c r="H659" t="s">
        <v>15</v>
      </c>
      <c r="I659" t="str">
        <f>TEXT(A659,"mmmm")</f>
        <v>October</v>
      </c>
      <c r="J659" t="s">
        <v>41</v>
      </c>
      <c r="K659" t="str">
        <f>TEXT(A659,"yyyy")</f>
        <v>2024</v>
      </c>
      <c r="S659" s="1"/>
    </row>
    <row r="660" spans="1:19" x14ac:dyDescent="0.3">
      <c r="A660" s="1">
        <v>45592.588235294112</v>
      </c>
      <c r="B660" t="s">
        <v>11</v>
      </c>
      <c r="C660" t="s">
        <v>12</v>
      </c>
      <c r="D660" t="s">
        <v>2</v>
      </c>
      <c r="E660" t="s">
        <v>34</v>
      </c>
      <c r="F660">
        <v>107984</v>
      </c>
      <c r="G660" t="s">
        <v>4</v>
      </c>
      <c r="H660" t="s">
        <v>36</v>
      </c>
      <c r="I660" t="str">
        <f>TEXT(A660,"mmmm")</f>
        <v>October</v>
      </c>
      <c r="J660" t="s">
        <v>41</v>
      </c>
      <c r="K660" t="str">
        <f>TEXT(A660,"yyyy")</f>
        <v>2024</v>
      </c>
      <c r="S660" s="1"/>
    </row>
    <row r="661" spans="1:19" x14ac:dyDescent="0.3">
      <c r="A661" s="1">
        <v>45593.045056320392</v>
      </c>
      <c r="B661" t="s">
        <v>7</v>
      </c>
      <c r="C661" t="s">
        <v>7</v>
      </c>
      <c r="D661" t="s">
        <v>9</v>
      </c>
      <c r="E661" t="s">
        <v>35</v>
      </c>
      <c r="F661">
        <v>3204</v>
      </c>
      <c r="G661" t="s">
        <v>4</v>
      </c>
      <c r="H661" t="s">
        <v>19</v>
      </c>
      <c r="I661" t="str">
        <f>TEXT(A661,"mmmm")</f>
        <v>October</v>
      </c>
      <c r="J661" t="s">
        <v>41</v>
      </c>
      <c r="K661" t="str">
        <f>TEXT(A661,"yyyy")</f>
        <v>2024</v>
      </c>
      <c r="S661" s="1"/>
    </row>
    <row r="662" spans="1:19" x14ac:dyDescent="0.3">
      <c r="A662" s="1">
        <v>45593.50187734668</v>
      </c>
      <c r="B662" t="s">
        <v>37</v>
      </c>
      <c r="C662" t="s">
        <v>12</v>
      </c>
      <c r="D662" t="s">
        <v>2</v>
      </c>
      <c r="E662" t="s">
        <v>10</v>
      </c>
      <c r="F662">
        <v>93769</v>
      </c>
      <c r="G662" t="s">
        <v>22</v>
      </c>
      <c r="H662" t="s">
        <v>36</v>
      </c>
      <c r="I662" t="str">
        <f>TEXT(A662,"mmmm")</f>
        <v>October</v>
      </c>
      <c r="J662" t="s">
        <v>41</v>
      </c>
      <c r="K662" t="str">
        <f>TEXT(A662,"yyyy")</f>
        <v>2024</v>
      </c>
      <c r="S662" s="1"/>
    </row>
    <row r="663" spans="1:19" x14ac:dyDescent="0.3">
      <c r="A663" s="1">
        <v>45593.95869837296</v>
      </c>
      <c r="B663" t="s">
        <v>11</v>
      </c>
      <c r="C663" t="s">
        <v>12</v>
      </c>
      <c r="D663" t="s">
        <v>24</v>
      </c>
      <c r="E663" t="s">
        <v>35</v>
      </c>
      <c r="F663">
        <v>88265</v>
      </c>
      <c r="G663" t="s">
        <v>31</v>
      </c>
      <c r="H663" t="s">
        <v>19</v>
      </c>
      <c r="I663" t="str">
        <f>TEXT(A663,"mmmm")</f>
        <v>October</v>
      </c>
      <c r="J663" t="s">
        <v>41</v>
      </c>
      <c r="K663" t="str">
        <f>TEXT(A663,"yyyy")</f>
        <v>2024</v>
      </c>
      <c r="S663" s="1"/>
    </row>
    <row r="664" spans="1:19" x14ac:dyDescent="0.3">
      <c r="A664" s="1">
        <v>45594.415519399248</v>
      </c>
      <c r="B664" t="s">
        <v>11</v>
      </c>
      <c r="C664" t="s">
        <v>23</v>
      </c>
      <c r="D664" t="s">
        <v>9</v>
      </c>
      <c r="E664" t="s">
        <v>13</v>
      </c>
      <c r="F664">
        <v>32131</v>
      </c>
      <c r="G664" t="s">
        <v>18</v>
      </c>
      <c r="H664" t="s">
        <v>5</v>
      </c>
      <c r="I664" t="str">
        <f>TEXT(A664,"mmmm")</f>
        <v>October</v>
      </c>
      <c r="J664" t="s">
        <v>41</v>
      </c>
      <c r="K664" t="str">
        <f>TEXT(A664,"yyyy")</f>
        <v>2024</v>
      </c>
      <c r="S664" s="1"/>
    </row>
    <row r="665" spans="1:19" x14ac:dyDescent="0.3">
      <c r="A665" s="1">
        <v>45594.872340425522</v>
      </c>
      <c r="B665" t="s">
        <v>37</v>
      </c>
      <c r="C665" t="s">
        <v>8</v>
      </c>
      <c r="D665" t="s">
        <v>2</v>
      </c>
      <c r="E665" t="s">
        <v>34</v>
      </c>
      <c r="F665">
        <v>53428</v>
      </c>
      <c r="G665" t="s">
        <v>14</v>
      </c>
      <c r="H665" t="s">
        <v>19</v>
      </c>
      <c r="I665" t="str">
        <f>TEXT(A665,"mmmm")</f>
        <v>October</v>
      </c>
      <c r="J665" t="s">
        <v>41</v>
      </c>
      <c r="K665" t="str">
        <f>TEXT(A665,"yyyy")</f>
        <v>2024</v>
      </c>
      <c r="S665" s="1"/>
    </row>
    <row r="666" spans="1:19" x14ac:dyDescent="0.3">
      <c r="A666" s="1">
        <v>45595.329161451802</v>
      </c>
      <c r="B666" t="s">
        <v>7</v>
      </c>
      <c r="C666" t="s">
        <v>1</v>
      </c>
      <c r="D666" t="s">
        <v>2</v>
      </c>
      <c r="E666" t="s">
        <v>17</v>
      </c>
      <c r="F666">
        <v>34870</v>
      </c>
      <c r="G666" t="s">
        <v>25</v>
      </c>
      <c r="H666" t="s">
        <v>19</v>
      </c>
      <c r="I666" t="str">
        <f>TEXT(A666,"mmmm")</f>
        <v>October</v>
      </c>
      <c r="J666" t="s">
        <v>41</v>
      </c>
      <c r="K666" t="str">
        <f>TEXT(A666,"yyyy")</f>
        <v>2024</v>
      </c>
      <c r="S666" s="1"/>
    </row>
    <row r="667" spans="1:19" x14ac:dyDescent="0.3">
      <c r="A667" s="1">
        <v>45595.78598247809</v>
      </c>
      <c r="B667" t="s">
        <v>27</v>
      </c>
      <c r="C667" t="s">
        <v>7</v>
      </c>
      <c r="D667" t="s">
        <v>9</v>
      </c>
      <c r="E667" t="s">
        <v>35</v>
      </c>
      <c r="F667">
        <v>104547</v>
      </c>
      <c r="G667" t="s">
        <v>28</v>
      </c>
      <c r="H667" t="s">
        <v>19</v>
      </c>
      <c r="I667" t="str">
        <f>TEXT(A667,"mmmm")</f>
        <v>October</v>
      </c>
      <c r="J667" t="s">
        <v>41</v>
      </c>
      <c r="K667" t="str">
        <f>TEXT(A667,"yyyy")</f>
        <v>2024</v>
      </c>
      <c r="S667" s="1"/>
    </row>
    <row r="668" spans="1:19" x14ac:dyDescent="0.3">
      <c r="A668" s="1">
        <v>45596.242803504378</v>
      </c>
      <c r="B668" t="s">
        <v>11</v>
      </c>
      <c r="C668" t="s">
        <v>23</v>
      </c>
      <c r="D668" t="s">
        <v>9</v>
      </c>
      <c r="E668" t="s">
        <v>13</v>
      </c>
      <c r="F668">
        <v>50067</v>
      </c>
      <c r="G668" t="s">
        <v>28</v>
      </c>
      <c r="H668" t="s">
        <v>15</v>
      </c>
      <c r="I668" t="str">
        <f>TEXT(A668,"mmmm")</f>
        <v>October</v>
      </c>
      <c r="J668" t="s">
        <v>41</v>
      </c>
      <c r="K668" t="str">
        <f>TEXT(A668,"yyyy")</f>
        <v>2024</v>
      </c>
      <c r="S668" s="1"/>
    </row>
    <row r="669" spans="1:19" x14ac:dyDescent="0.3">
      <c r="A669" s="1">
        <v>45596.699624530658</v>
      </c>
      <c r="B669" t="s">
        <v>37</v>
      </c>
      <c r="C669" t="s">
        <v>16</v>
      </c>
      <c r="D669" t="s">
        <v>2</v>
      </c>
      <c r="E669" t="s">
        <v>21</v>
      </c>
      <c r="F669">
        <v>113217</v>
      </c>
      <c r="G669" t="s">
        <v>14</v>
      </c>
      <c r="H669" t="s">
        <v>15</v>
      </c>
      <c r="I669" t="str">
        <f>TEXT(A669,"mmmm")</f>
        <v>October</v>
      </c>
      <c r="J669" t="s">
        <v>41</v>
      </c>
      <c r="K669" t="str">
        <f>TEXT(A669,"yyyy")</f>
        <v>2024</v>
      </c>
      <c r="S669" s="1"/>
    </row>
    <row r="670" spans="1:19" x14ac:dyDescent="0.3">
      <c r="A670" s="1">
        <v>45597.156445556953</v>
      </c>
      <c r="B670" t="s">
        <v>20</v>
      </c>
      <c r="C670" t="s">
        <v>8</v>
      </c>
      <c r="D670" t="s">
        <v>24</v>
      </c>
      <c r="E670" t="s">
        <v>3</v>
      </c>
      <c r="F670">
        <v>99934</v>
      </c>
      <c r="G670" t="s">
        <v>18</v>
      </c>
      <c r="H670" t="s">
        <v>5</v>
      </c>
      <c r="I670" t="str">
        <f>TEXT(A670,"mmmm")</f>
        <v>November</v>
      </c>
      <c r="J670" t="s">
        <v>41</v>
      </c>
      <c r="K670" t="str">
        <f>TEXT(A670,"yyyy")</f>
        <v>2024</v>
      </c>
      <c r="S670" s="1"/>
    </row>
    <row r="671" spans="1:19" x14ac:dyDescent="0.3">
      <c r="A671" s="1">
        <v>45597.613266583219</v>
      </c>
      <c r="B671" t="s">
        <v>37</v>
      </c>
      <c r="C671" t="s">
        <v>8</v>
      </c>
      <c r="D671" t="s">
        <v>2</v>
      </c>
      <c r="E671" t="s">
        <v>26</v>
      </c>
      <c r="F671">
        <v>143980</v>
      </c>
      <c r="G671" t="s">
        <v>4</v>
      </c>
      <c r="H671" t="s">
        <v>19</v>
      </c>
      <c r="I671" t="str">
        <f>TEXT(A671,"mmmm")</f>
        <v>November</v>
      </c>
      <c r="J671" t="s">
        <v>41</v>
      </c>
      <c r="K671" t="str">
        <f>TEXT(A671,"yyyy")</f>
        <v>2024</v>
      </c>
      <c r="S671" s="1"/>
    </row>
    <row r="672" spans="1:19" x14ac:dyDescent="0.3">
      <c r="A672" s="1">
        <v>45598.0700876095</v>
      </c>
      <c r="B672" t="s">
        <v>20</v>
      </c>
      <c r="C672" t="s">
        <v>16</v>
      </c>
      <c r="D672" t="s">
        <v>9</v>
      </c>
      <c r="E672" t="s">
        <v>13</v>
      </c>
      <c r="F672">
        <v>75707</v>
      </c>
      <c r="G672" t="s">
        <v>31</v>
      </c>
      <c r="H672" t="s">
        <v>29</v>
      </c>
      <c r="I672" t="str">
        <f>TEXT(A672,"mmmm")</f>
        <v>November</v>
      </c>
      <c r="J672" t="s">
        <v>41</v>
      </c>
      <c r="K672" t="str">
        <f>TEXT(A672,"yyyy")</f>
        <v>2024</v>
      </c>
      <c r="S672" s="1"/>
    </row>
    <row r="673" spans="1:19" x14ac:dyDescent="0.3">
      <c r="A673" s="1">
        <v>45598.526908635788</v>
      </c>
      <c r="B673" t="s">
        <v>7</v>
      </c>
      <c r="C673" t="s">
        <v>1</v>
      </c>
      <c r="D673" t="s">
        <v>2</v>
      </c>
      <c r="E673" t="s">
        <v>10</v>
      </c>
      <c r="F673">
        <v>62215</v>
      </c>
      <c r="G673" t="s">
        <v>25</v>
      </c>
      <c r="H673" t="s">
        <v>5</v>
      </c>
      <c r="I673" t="str">
        <f>TEXT(A673,"mmmm")</f>
        <v>November</v>
      </c>
      <c r="J673" t="s">
        <v>41</v>
      </c>
      <c r="K673" t="str">
        <f>TEXT(A673,"yyyy")</f>
        <v>2024</v>
      </c>
      <c r="S673" s="1"/>
    </row>
    <row r="674" spans="1:19" x14ac:dyDescent="0.3">
      <c r="A674" s="1">
        <v>45598.983729662083</v>
      </c>
      <c r="B674" t="s">
        <v>27</v>
      </c>
      <c r="C674" t="s">
        <v>12</v>
      </c>
      <c r="D674" t="s">
        <v>9</v>
      </c>
      <c r="E674" t="s">
        <v>35</v>
      </c>
      <c r="F674">
        <v>50429</v>
      </c>
      <c r="G674" t="s">
        <v>28</v>
      </c>
      <c r="H674" t="s">
        <v>19</v>
      </c>
      <c r="I674" t="str">
        <f>TEXT(A674,"mmmm")</f>
        <v>November</v>
      </c>
      <c r="J674" t="s">
        <v>41</v>
      </c>
      <c r="K674" t="str">
        <f>TEXT(A674,"yyyy")</f>
        <v>2024</v>
      </c>
      <c r="S674" s="1"/>
    </row>
    <row r="675" spans="1:19" x14ac:dyDescent="0.3">
      <c r="A675" s="1">
        <v>45599.440550688363</v>
      </c>
      <c r="B675" t="s">
        <v>37</v>
      </c>
      <c r="C675" t="s">
        <v>23</v>
      </c>
      <c r="D675" t="s">
        <v>9</v>
      </c>
      <c r="E675" t="s">
        <v>10</v>
      </c>
      <c r="F675">
        <v>83152</v>
      </c>
      <c r="G675" t="s">
        <v>14</v>
      </c>
      <c r="H675" t="s">
        <v>19</v>
      </c>
      <c r="I675" t="str">
        <f>TEXT(A675,"mmmm")</f>
        <v>November</v>
      </c>
      <c r="J675" t="s">
        <v>41</v>
      </c>
      <c r="K675" t="str">
        <f>TEXT(A675,"yyyy")</f>
        <v>2024</v>
      </c>
      <c r="S675" s="1"/>
    </row>
    <row r="676" spans="1:19" x14ac:dyDescent="0.3">
      <c r="A676" s="1">
        <v>45599.897371714636</v>
      </c>
      <c r="B676" t="s">
        <v>0</v>
      </c>
      <c r="C676" t="s">
        <v>32</v>
      </c>
      <c r="D676" t="s">
        <v>24</v>
      </c>
      <c r="E676" t="s">
        <v>3</v>
      </c>
      <c r="F676">
        <v>109048</v>
      </c>
      <c r="G676" t="s">
        <v>30</v>
      </c>
      <c r="H676" t="s">
        <v>15</v>
      </c>
      <c r="I676" t="str">
        <f>TEXT(A676,"mmmm")</f>
        <v>November</v>
      </c>
      <c r="J676" t="s">
        <v>41</v>
      </c>
      <c r="K676" t="str">
        <f>TEXT(A676,"yyyy")</f>
        <v>2024</v>
      </c>
      <c r="S676" s="1"/>
    </row>
    <row r="677" spans="1:19" x14ac:dyDescent="0.3">
      <c r="A677" s="1">
        <v>45600.354192740917</v>
      </c>
      <c r="B677" t="s">
        <v>0</v>
      </c>
      <c r="C677" t="s">
        <v>7</v>
      </c>
      <c r="D677" t="s">
        <v>9</v>
      </c>
      <c r="E677" t="s">
        <v>17</v>
      </c>
      <c r="F677">
        <v>139731</v>
      </c>
      <c r="G677" t="s">
        <v>31</v>
      </c>
      <c r="H677" t="s">
        <v>5</v>
      </c>
      <c r="I677" t="str">
        <f>TEXT(A677,"mmmm")</f>
        <v>November</v>
      </c>
      <c r="J677" t="s">
        <v>41</v>
      </c>
      <c r="K677" t="str">
        <f>TEXT(A677,"yyyy")</f>
        <v>2024</v>
      </c>
      <c r="S677" s="1"/>
    </row>
    <row r="678" spans="1:19" x14ac:dyDescent="0.3">
      <c r="A678" s="1">
        <v>45600.811013767197</v>
      </c>
      <c r="B678" t="s">
        <v>33</v>
      </c>
      <c r="C678" t="s">
        <v>32</v>
      </c>
      <c r="D678" t="s">
        <v>9</v>
      </c>
      <c r="E678" t="s">
        <v>10</v>
      </c>
      <c r="F678">
        <v>78240</v>
      </c>
      <c r="G678" t="s">
        <v>14</v>
      </c>
      <c r="H678" t="s">
        <v>19</v>
      </c>
      <c r="I678" t="str">
        <f>TEXT(A678,"mmmm")</f>
        <v>November</v>
      </c>
      <c r="J678" t="s">
        <v>41</v>
      </c>
      <c r="K678" t="str">
        <f>TEXT(A678,"yyyy")</f>
        <v>2024</v>
      </c>
      <c r="S678" s="1"/>
    </row>
    <row r="679" spans="1:19" x14ac:dyDescent="0.3">
      <c r="A679" s="1">
        <v>45601.267834793493</v>
      </c>
      <c r="B679" t="s">
        <v>11</v>
      </c>
      <c r="C679" t="s">
        <v>16</v>
      </c>
      <c r="D679" t="s">
        <v>24</v>
      </c>
      <c r="E679" t="s">
        <v>34</v>
      </c>
      <c r="F679">
        <v>114688</v>
      </c>
      <c r="G679" t="s">
        <v>31</v>
      </c>
      <c r="H679" t="s">
        <v>19</v>
      </c>
      <c r="I679" t="str">
        <f>TEXT(A679,"mmmm")</f>
        <v>November</v>
      </c>
      <c r="J679" t="s">
        <v>41</v>
      </c>
      <c r="K679" t="str">
        <f>TEXT(A679,"yyyy")</f>
        <v>2024</v>
      </c>
      <c r="S679" s="1"/>
    </row>
    <row r="680" spans="1:19" x14ac:dyDescent="0.3">
      <c r="A680" s="1">
        <v>45601.724655819773</v>
      </c>
      <c r="B680" t="s">
        <v>7</v>
      </c>
      <c r="C680" t="s">
        <v>8</v>
      </c>
      <c r="D680" t="s">
        <v>9</v>
      </c>
      <c r="E680" t="s">
        <v>17</v>
      </c>
      <c r="F680">
        <v>47473</v>
      </c>
      <c r="G680" t="s">
        <v>28</v>
      </c>
      <c r="H680" t="s">
        <v>5</v>
      </c>
      <c r="I680" t="str">
        <f>TEXT(A680,"mmmm")</f>
        <v>November</v>
      </c>
      <c r="J680" t="s">
        <v>41</v>
      </c>
      <c r="K680" t="str">
        <f>TEXT(A680,"yyyy")</f>
        <v>2024</v>
      </c>
      <c r="S680" s="1"/>
    </row>
    <row r="681" spans="1:19" x14ac:dyDescent="0.3">
      <c r="A681" s="1">
        <v>45602.181476846054</v>
      </c>
      <c r="B681" t="s">
        <v>37</v>
      </c>
      <c r="C681" t="s">
        <v>1</v>
      </c>
      <c r="D681" t="s">
        <v>24</v>
      </c>
      <c r="E681" t="s">
        <v>17</v>
      </c>
      <c r="F681">
        <v>97762</v>
      </c>
      <c r="G681" t="s">
        <v>4</v>
      </c>
      <c r="H681" t="s">
        <v>29</v>
      </c>
      <c r="I681" t="str">
        <f>TEXT(A681,"mmmm")</f>
        <v>November</v>
      </c>
      <c r="J681" t="s">
        <v>41</v>
      </c>
      <c r="K681" t="str">
        <f>TEXT(A681,"yyyy")</f>
        <v>2024</v>
      </c>
      <c r="S681" s="1"/>
    </row>
    <row r="682" spans="1:19" x14ac:dyDescent="0.3">
      <c r="A682" s="1">
        <v>45602.638297872341</v>
      </c>
      <c r="B682" t="s">
        <v>0</v>
      </c>
      <c r="C682" t="s">
        <v>8</v>
      </c>
      <c r="D682" t="s">
        <v>24</v>
      </c>
      <c r="E682" t="s">
        <v>13</v>
      </c>
      <c r="F682">
        <v>107956</v>
      </c>
      <c r="G682" t="s">
        <v>30</v>
      </c>
      <c r="H682" t="s">
        <v>5</v>
      </c>
      <c r="I682" t="str">
        <f>TEXT(A682,"mmmm")</f>
        <v>November</v>
      </c>
      <c r="J682" t="s">
        <v>41</v>
      </c>
      <c r="K682" t="str">
        <f>TEXT(A682,"yyyy")</f>
        <v>2024</v>
      </c>
      <c r="S682" s="1"/>
    </row>
    <row r="683" spans="1:19" x14ac:dyDescent="0.3">
      <c r="A683" s="1">
        <v>45603.095118898622</v>
      </c>
      <c r="B683" t="s">
        <v>11</v>
      </c>
      <c r="C683" t="s">
        <v>7</v>
      </c>
      <c r="D683" t="s">
        <v>9</v>
      </c>
      <c r="E683" t="s">
        <v>17</v>
      </c>
      <c r="F683">
        <v>119452</v>
      </c>
      <c r="G683" t="s">
        <v>18</v>
      </c>
      <c r="H683" t="s">
        <v>5</v>
      </c>
      <c r="I683" t="str">
        <f>TEXT(A683,"mmmm")</f>
        <v>November</v>
      </c>
      <c r="J683" t="s">
        <v>41</v>
      </c>
      <c r="K683" t="str">
        <f>TEXT(A683,"yyyy")</f>
        <v>2024</v>
      </c>
      <c r="S683" s="1"/>
    </row>
    <row r="684" spans="1:19" x14ac:dyDescent="0.3">
      <c r="A684" s="1">
        <v>45603.551939924902</v>
      </c>
      <c r="B684" t="s">
        <v>0</v>
      </c>
      <c r="C684" t="s">
        <v>8</v>
      </c>
      <c r="D684" t="s">
        <v>9</v>
      </c>
      <c r="E684" t="s">
        <v>38</v>
      </c>
      <c r="F684">
        <v>127311</v>
      </c>
      <c r="G684" t="s">
        <v>25</v>
      </c>
      <c r="H684" t="s">
        <v>29</v>
      </c>
      <c r="I684" t="str">
        <f>TEXT(A684,"mmmm")</f>
        <v>November</v>
      </c>
      <c r="J684" t="s">
        <v>41</v>
      </c>
      <c r="K684" t="str">
        <f>TEXT(A684,"yyyy")</f>
        <v>2024</v>
      </c>
      <c r="S684" s="1"/>
    </row>
    <row r="685" spans="1:19" x14ac:dyDescent="0.3">
      <c r="A685" s="1">
        <v>45604.008760951183</v>
      </c>
      <c r="B685" t="s">
        <v>37</v>
      </c>
      <c r="C685" t="s">
        <v>8</v>
      </c>
      <c r="D685" t="s">
        <v>2</v>
      </c>
      <c r="E685" t="s">
        <v>3</v>
      </c>
      <c r="F685">
        <v>8006</v>
      </c>
      <c r="G685" t="s">
        <v>18</v>
      </c>
      <c r="H685" t="s">
        <v>5</v>
      </c>
      <c r="I685" t="str">
        <f>TEXT(A685,"mmmm")</f>
        <v>November</v>
      </c>
      <c r="J685" t="s">
        <v>41</v>
      </c>
      <c r="K685" t="str">
        <f>TEXT(A685,"yyyy")</f>
        <v>2024</v>
      </c>
      <c r="S685" s="1"/>
    </row>
    <row r="686" spans="1:19" x14ac:dyDescent="0.3">
      <c r="A686" s="1">
        <v>45604.465581977463</v>
      </c>
      <c r="B686" t="s">
        <v>20</v>
      </c>
      <c r="C686" t="s">
        <v>7</v>
      </c>
      <c r="D686" t="s">
        <v>24</v>
      </c>
      <c r="E686" t="s">
        <v>17</v>
      </c>
      <c r="F686">
        <v>75218</v>
      </c>
      <c r="G686" t="s">
        <v>18</v>
      </c>
      <c r="H686" t="s">
        <v>19</v>
      </c>
      <c r="I686" t="str">
        <f>TEXT(A686,"mmmm")</f>
        <v>November</v>
      </c>
      <c r="J686" t="s">
        <v>41</v>
      </c>
      <c r="K686" t="str">
        <f>TEXT(A686,"yyyy")</f>
        <v>2024</v>
      </c>
      <c r="S686" s="1"/>
    </row>
    <row r="687" spans="1:19" x14ac:dyDescent="0.3">
      <c r="A687" s="1">
        <v>45604.922403003751</v>
      </c>
      <c r="B687" t="s">
        <v>37</v>
      </c>
      <c r="C687" t="s">
        <v>23</v>
      </c>
      <c r="D687" t="s">
        <v>2</v>
      </c>
      <c r="E687" t="s">
        <v>10</v>
      </c>
      <c r="F687">
        <v>33430</v>
      </c>
      <c r="G687" t="s">
        <v>14</v>
      </c>
      <c r="H687" t="s">
        <v>5</v>
      </c>
      <c r="I687" t="str">
        <f>TEXT(A687,"mmmm")</f>
        <v>November</v>
      </c>
      <c r="J687" t="s">
        <v>41</v>
      </c>
      <c r="K687" t="str">
        <f>TEXT(A687,"yyyy")</f>
        <v>2024</v>
      </c>
      <c r="S687" s="1"/>
    </row>
    <row r="688" spans="1:19" x14ac:dyDescent="0.3">
      <c r="A688" s="1">
        <v>45605.379224030032</v>
      </c>
      <c r="B688" t="s">
        <v>33</v>
      </c>
      <c r="C688" t="s">
        <v>23</v>
      </c>
      <c r="D688" t="s">
        <v>9</v>
      </c>
      <c r="E688" t="s">
        <v>21</v>
      </c>
      <c r="F688">
        <v>24091</v>
      </c>
      <c r="G688" t="s">
        <v>31</v>
      </c>
      <c r="H688" t="s">
        <v>29</v>
      </c>
      <c r="I688" t="str">
        <f>TEXT(A688,"mmmm")</f>
        <v>November</v>
      </c>
      <c r="J688" t="s">
        <v>41</v>
      </c>
      <c r="K688" t="str">
        <f>TEXT(A688,"yyyy")</f>
        <v>2024</v>
      </c>
      <c r="S688" s="1"/>
    </row>
    <row r="689" spans="1:19" x14ac:dyDescent="0.3">
      <c r="A689" s="1">
        <v>45605.83604505632</v>
      </c>
      <c r="B689" t="s">
        <v>37</v>
      </c>
      <c r="C689" t="s">
        <v>7</v>
      </c>
      <c r="D689" t="s">
        <v>2</v>
      </c>
      <c r="E689" t="s">
        <v>38</v>
      </c>
      <c r="F689">
        <v>24989</v>
      </c>
      <c r="G689" t="s">
        <v>25</v>
      </c>
      <c r="H689" t="s">
        <v>36</v>
      </c>
      <c r="I689" t="str">
        <f>TEXT(A689,"mmmm")</f>
        <v>November</v>
      </c>
      <c r="J689" t="s">
        <v>41</v>
      </c>
      <c r="K689" t="str">
        <f>TEXT(A689,"yyyy")</f>
        <v>2024</v>
      </c>
      <c r="S689" s="1"/>
    </row>
    <row r="690" spans="1:19" x14ac:dyDescent="0.3">
      <c r="A690" s="1">
        <v>45606.292866082593</v>
      </c>
      <c r="B690" t="s">
        <v>37</v>
      </c>
      <c r="C690" t="s">
        <v>1</v>
      </c>
      <c r="D690" t="s">
        <v>24</v>
      </c>
      <c r="E690" t="s">
        <v>38</v>
      </c>
      <c r="F690">
        <v>76451</v>
      </c>
      <c r="G690" t="s">
        <v>25</v>
      </c>
      <c r="H690" t="s">
        <v>5</v>
      </c>
      <c r="I690" t="str">
        <f>TEXT(A690,"mmmm")</f>
        <v>November</v>
      </c>
      <c r="J690" t="s">
        <v>41</v>
      </c>
      <c r="K690" t="str">
        <f>TEXT(A690,"yyyy")</f>
        <v>2024</v>
      </c>
      <c r="S690" s="1"/>
    </row>
    <row r="691" spans="1:19" x14ac:dyDescent="0.3">
      <c r="A691" s="1">
        <v>45606.749687108881</v>
      </c>
      <c r="B691" t="s">
        <v>33</v>
      </c>
      <c r="C691" t="s">
        <v>16</v>
      </c>
      <c r="D691" t="s">
        <v>2</v>
      </c>
      <c r="E691" t="s">
        <v>34</v>
      </c>
      <c r="F691">
        <v>19990</v>
      </c>
      <c r="G691" t="s">
        <v>28</v>
      </c>
      <c r="H691" t="s">
        <v>15</v>
      </c>
      <c r="I691" t="str">
        <f>TEXT(A691,"mmmm")</f>
        <v>November</v>
      </c>
      <c r="J691" t="s">
        <v>41</v>
      </c>
      <c r="K691" t="str">
        <f>TEXT(A691,"yyyy")</f>
        <v>2024</v>
      </c>
      <c r="S691" s="1"/>
    </row>
    <row r="692" spans="1:19" x14ac:dyDescent="0.3">
      <c r="A692" s="1">
        <v>45607.206508135161</v>
      </c>
      <c r="B692" t="s">
        <v>7</v>
      </c>
      <c r="C692" t="s">
        <v>8</v>
      </c>
      <c r="D692" t="s">
        <v>24</v>
      </c>
      <c r="E692" t="s">
        <v>17</v>
      </c>
      <c r="F692">
        <v>91270</v>
      </c>
      <c r="G692" t="s">
        <v>28</v>
      </c>
      <c r="H692" t="s">
        <v>19</v>
      </c>
      <c r="I692" t="str">
        <f>TEXT(A692,"mmmm")</f>
        <v>November</v>
      </c>
      <c r="J692" t="s">
        <v>41</v>
      </c>
      <c r="K692" t="str">
        <f>TEXT(A692,"yyyy")</f>
        <v>2024</v>
      </c>
      <c r="S692" s="1"/>
    </row>
    <row r="693" spans="1:19" x14ac:dyDescent="0.3">
      <c r="A693" s="1">
        <v>45607.663329161449</v>
      </c>
      <c r="B693" t="s">
        <v>37</v>
      </c>
      <c r="C693" t="s">
        <v>1</v>
      </c>
      <c r="D693" t="s">
        <v>9</v>
      </c>
      <c r="E693" t="s">
        <v>34</v>
      </c>
      <c r="F693">
        <v>81360</v>
      </c>
      <c r="G693" t="s">
        <v>25</v>
      </c>
      <c r="H693" t="s">
        <v>19</v>
      </c>
      <c r="I693" t="str">
        <f>TEXT(A693,"mmmm")</f>
        <v>November</v>
      </c>
      <c r="J693" t="s">
        <v>41</v>
      </c>
      <c r="K693" t="str">
        <f>TEXT(A693,"yyyy")</f>
        <v>2024</v>
      </c>
      <c r="S693" s="1"/>
    </row>
    <row r="694" spans="1:19" x14ac:dyDescent="0.3">
      <c r="A694" s="1">
        <v>45608.120150187729</v>
      </c>
      <c r="B694" t="s">
        <v>33</v>
      </c>
      <c r="C694" t="s">
        <v>8</v>
      </c>
      <c r="D694" t="s">
        <v>9</v>
      </c>
      <c r="E694" t="s">
        <v>34</v>
      </c>
      <c r="F694">
        <v>37081</v>
      </c>
      <c r="G694" t="s">
        <v>30</v>
      </c>
      <c r="H694" t="s">
        <v>15</v>
      </c>
      <c r="I694" t="str">
        <f>TEXT(A694,"mmmm")</f>
        <v>November</v>
      </c>
      <c r="J694" t="s">
        <v>41</v>
      </c>
      <c r="K694" t="str">
        <f>TEXT(A694,"yyyy")</f>
        <v>2024</v>
      </c>
      <c r="S694" s="1"/>
    </row>
    <row r="695" spans="1:19" x14ac:dyDescent="0.3">
      <c r="A695" s="1">
        <v>45608.576971214017</v>
      </c>
      <c r="B695" t="s">
        <v>11</v>
      </c>
      <c r="C695" t="s">
        <v>16</v>
      </c>
      <c r="D695" t="s">
        <v>24</v>
      </c>
      <c r="E695" t="s">
        <v>21</v>
      </c>
      <c r="F695">
        <v>143105</v>
      </c>
      <c r="G695" t="s">
        <v>22</v>
      </c>
      <c r="H695" t="s">
        <v>15</v>
      </c>
      <c r="I695" t="str">
        <f>TEXT(A695,"mmmm")</f>
        <v>November</v>
      </c>
      <c r="J695" t="s">
        <v>41</v>
      </c>
      <c r="K695" t="str">
        <f>TEXT(A695,"yyyy")</f>
        <v>2024</v>
      </c>
      <c r="S695" s="1"/>
    </row>
    <row r="696" spans="1:19" x14ac:dyDescent="0.3">
      <c r="A696" s="1">
        <v>45609.03379224029</v>
      </c>
      <c r="B696" t="s">
        <v>20</v>
      </c>
      <c r="C696" t="s">
        <v>23</v>
      </c>
      <c r="D696" t="s">
        <v>9</v>
      </c>
      <c r="E696" t="s">
        <v>13</v>
      </c>
      <c r="F696">
        <v>109272</v>
      </c>
      <c r="G696" t="s">
        <v>28</v>
      </c>
      <c r="H696" t="s">
        <v>5</v>
      </c>
      <c r="I696" t="str">
        <f>TEXT(A696,"mmmm")</f>
        <v>November</v>
      </c>
      <c r="J696" t="s">
        <v>41</v>
      </c>
      <c r="K696" t="str">
        <f>TEXT(A696,"yyyy")</f>
        <v>2024</v>
      </c>
      <c r="S696" s="1"/>
    </row>
    <row r="697" spans="1:19" x14ac:dyDescent="0.3">
      <c r="A697" s="1">
        <v>45609.490613266571</v>
      </c>
      <c r="B697" t="s">
        <v>20</v>
      </c>
      <c r="C697" t="s">
        <v>1</v>
      </c>
      <c r="D697" t="s">
        <v>9</v>
      </c>
      <c r="E697" t="s">
        <v>17</v>
      </c>
      <c r="F697">
        <v>17241</v>
      </c>
      <c r="G697" t="s">
        <v>22</v>
      </c>
      <c r="H697" t="s">
        <v>15</v>
      </c>
      <c r="I697" t="str">
        <f>TEXT(A697,"mmmm")</f>
        <v>November</v>
      </c>
      <c r="J697" t="s">
        <v>41</v>
      </c>
      <c r="K697" t="str">
        <f>TEXT(A697,"yyyy")</f>
        <v>2024</v>
      </c>
      <c r="S697" s="1"/>
    </row>
    <row r="698" spans="1:19" x14ac:dyDescent="0.3">
      <c r="A698" s="1">
        <v>45609.947434292859</v>
      </c>
      <c r="B698" t="s">
        <v>37</v>
      </c>
      <c r="C698" t="s">
        <v>12</v>
      </c>
      <c r="D698" t="s">
        <v>9</v>
      </c>
      <c r="E698" t="s">
        <v>35</v>
      </c>
      <c r="F698">
        <v>125932</v>
      </c>
      <c r="G698" t="s">
        <v>14</v>
      </c>
      <c r="H698" t="s">
        <v>36</v>
      </c>
      <c r="I698" t="str">
        <f>TEXT(A698,"mmmm")</f>
        <v>November</v>
      </c>
      <c r="J698" t="s">
        <v>41</v>
      </c>
      <c r="K698" t="str">
        <f>TEXT(A698,"yyyy")</f>
        <v>2024</v>
      </c>
      <c r="S698" s="1"/>
    </row>
    <row r="699" spans="1:19" x14ac:dyDescent="0.3">
      <c r="A699" s="1">
        <v>45610.404255319147</v>
      </c>
      <c r="B699" t="s">
        <v>7</v>
      </c>
      <c r="C699" t="s">
        <v>12</v>
      </c>
      <c r="D699" t="s">
        <v>9</v>
      </c>
      <c r="E699" t="s">
        <v>34</v>
      </c>
      <c r="F699">
        <v>6939</v>
      </c>
      <c r="G699" t="s">
        <v>30</v>
      </c>
      <c r="H699" t="s">
        <v>29</v>
      </c>
      <c r="I699" t="str">
        <f>TEXT(A699,"mmmm")</f>
        <v>November</v>
      </c>
      <c r="J699" t="s">
        <v>41</v>
      </c>
      <c r="K699" t="str">
        <f>TEXT(A699,"yyyy")</f>
        <v>2024</v>
      </c>
      <c r="S699" s="1"/>
    </row>
    <row r="700" spans="1:19" x14ac:dyDescent="0.3">
      <c r="A700" s="1">
        <v>45610.861076345427</v>
      </c>
      <c r="B700" t="s">
        <v>7</v>
      </c>
      <c r="C700" t="s">
        <v>12</v>
      </c>
      <c r="D700" t="s">
        <v>24</v>
      </c>
      <c r="E700" t="s">
        <v>3</v>
      </c>
      <c r="F700">
        <v>114000</v>
      </c>
      <c r="G700" t="s">
        <v>25</v>
      </c>
      <c r="H700" t="s">
        <v>15</v>
      </c>
      <c r="I700" t="str">
        <f>TEXT(A700,"mmmm")</f>
        <v>November</v>
      </c>
      <c r="J700" t="s">
        <v>41</v>
      </c>
      <c r="K700" t="str">
        <f>TEXT(A700,"yyyy")</f>
        <v>2024</v>
      </c>
      <c r="S700" s="1"/>
    </row>
    <row r="701" spans="1:19" x14ac:dyDescent="0.3">
      <c r="A701" s="1">
        <v>45611.317897371708</v>
      </c>
      <c r="B701" t="s">
        <v>11</v>
      </c>
      <c r="C701" t="s">
        <v>23</v>
      </c>
      <c r="D701" t="s">
        <v>2</v>
      </c>
      <c r="E701" t="s">
        <v>26</v>
      </c>
      <c r="F701">
        <v>36063</v>
      </c>
      <c r="G701" t="s">
        <v>30</v>
      </c>
      <c r="H701" t="s">
        <v>15</v>
      </c>
      <c r="I701" t="str">
        <f>TEXT(A701,"mmmm")</f>
        <v>November</v>
      </c>
      <c r="J701" t="s">
        <v>41</v>
      </c>
      <c r="K701" t="str">
        <f>TEXT(A701,"yyyy")</f>
        <v>2024</v>
      </c>
      <c r="S701" s="1"/>
    </row>
    <row r="702" spans="1:19" x14ac:dyDescent="0.3">
      <c r="A702" s="1">
        <v>45611.774718397988</v>
      </c>
      <c r="B702" t="s">
        <v>37</v>
      </c>
      <c r="C702" t="s">
        <v>23</v>
      </c>
      <c r="D702" t="s">
        <v>2</v>
      </c>
      <c r="E702" t="s">
        <v>3</v>
      </c>
      <c r="F702">
        <v>48118</v>
      </c>
      <c r="G702" t="s">
        <v>28</v>
      </c>
      <c r="H702" t="s">
        <v>36</v>
      </c>
      <c r="I702" t="str">
        <f>TEXT(A702,"mmmm")</f>
        <v>November</v>
      </c>
      <c r="J702" t="s">
        <v>41</v>
      </c>
      <c r="K702" t="str">
        <f>TEXT(A702,"yyyy")</f>
        <v>2024</v>
      </c>
      <c r="S702" s="1"/>
    </row>
    <row r="703" spans="1:19" x14ac:dyDescent="0.3">
      <c r="A703" s="1">
        <v>45612.231539424269</v>
      </c>
      <c r="B703" t="s">
        <v>20</v>
      </c>
      <c r="C703" t="s">
        <v>16</v>
      </c>
      <c r="D703" t="s">
        <v>9</v>
      </c>
      <c r="E703" t="s">
        <v>21</v>
      </c>
      <c r="F703">
        <v>85703</v>
      </c>
      <c r="G703" t="s">
        <v>18</v>
      </c>
      <c r="H703" t="s">
        <v>19</v>
      </c>
      <c r="I703" t="str">
        <f>TEXT(A703,"mmmm")</f>
        <v>November</v>
      </c>
      <c r="J703" t="s">
        <v>41</v>
      </c>
      <c r="K703" t="str">
        <f>TEXT(A703,"yyyy")</f>
        <v>2024</v>
      </c>
      <c r="S703" s="1"/>
    </row>
    <row r="704" spans="1:19" x14ac:dyDescent="0.3">
      <c r="A704" s="1">
        <v>45612.688360450557</v>
      </c>
      <c r="B704" t="s">
        <v>7</v>
      </c>
      <c r="C704" t="s">
        <v>8</v>
      </c>
      <c r="D704" t="s">
        <v>2</v>
      </c>
      <c r="E704" t="s">
        <v>21</v>
      </c>
      <c r="F704">
        <v>129557</v>
      </c>
      <c r="G704" t="s">
        <v>14</v>
      </c>
      <c r="H704" t="s">
        <v>19</v>
      </c>
      <c r="I704" t="str">
        <f>TEXT(A704,"mmmm")</f>
        <v>November</v>
      </c>
      <c r="J704" t="s">
        <v>41</v>
      </c>
      <c r="K704" t="str">
        <f>TEXT(A704,"yyyy")</f>
        <v>2024</v>
      </c>
      <c r="S704" s="1"/>
    </row>
    <row r="705" spans="1:19" x14ac:dyDescent="0.3">
      <c r="A705" s="1">
        <v>45613.145181476837</v>
      </c>
      <c r="B705" t="s">
        <v>37</v>
      </c>
      <c r="C705" t="s">
        <v>16</v>
      </c>
      <c r="D705" t="s">
        <v>2</v>
      </c>
      <c r="E705" t="s">
        <v>10</v>
      </c>
      <c r="F705">
        <v>28076</v>
      </c>
      <c r="G705" t="s">
        <v>25</v>
      </c>
      <c r="H705" t="s">
        <v>5</v>
      </c>
      <c r="I705" t="str">
        <f>TEXT(A705,"mmmm")</f>
        <v>November</v>
      </c>
      <c r="J705" t="s">
        <v>41</v>
      </c>
      <c r="K705" t="str">
        <f>TEXT(A705,"yyyy")</f>
        <v>2024</v>
      </c>
      <c r="S705" s="1"/>
    </row>
    <row r="706" spans="1:19" x14ac:dyDescent="0.3">
      <c r="A706" s="1">
        <v>45613.602002503118</v>
      </c>
      <c r="B706" t="s">
        <v>0</v>
      </c>
      <c r="C706" t="s">
        <v>16</v>
      </c>
      <c r="D706" t="s">
        <v>9</v>
      </c>
      <c r="E706" t="s">
        <v>13</v>
      </c>
      <c r="F706">
        <v>45605</v>
      </c>
      <c r="G706" t="s">
        <v>4</v>
      </c>
      <c r="H706" t="s">
        <v>36</v>
      </c>
      <c r="I706" t="str">
        <f>TEXT(A706,"mmmm")</f>
        <v>November</v>
      </c>
      <c r="J706" t="s">
        <v>41</v>
      </c>
      <c r="K706" t="str">
        <f>TEXT(A706,"yyyy")</f>
        <v>2024</v>
      </c>
      <c r="S706" s="1"/>
    </row>
    <row r="707" spans="1:19" x14ac:dyDescent="0.3">
      <c r="A707" s="1">
        <v>45614.058823529413</v>
      </c>
      <c r="B707" t="s">
        <v>7</v>
      </c>
      <c r="C707" t="s">
        <v>23</v>
      </c>
      <c r="D707" t="s">
        <v>9</v>
      </c>
      <c r="E707" t="s">
        <v>34</v>
      </c>
      <c r="F707">
        <v>85565</v>
      </c>
      <c r="G707" t="s">
        <v>14</v>
      </c>
      <c r="H707" t="s">
        <v>29</v>
      </c>
      <c r="I707" t="str">
        <f>TEXT(A707,"mmmm")</f>
        <v>November</v>
      </c>
      <c r="J707" t="s">
        <v>41</v>
      </c>
      <c r="K707" t="str">
        <f>TEXT(A707,"yyyy")</f>
        <v>2024</v>
      </c>
      <c r="S707" s="1"/>
    </row>
    <row r="708" spans="1:19" x14ac:dyDescent="0.3">
      <c r="A708" s="1">
        <v>45614.515644555693</v>
      </c>
      <c r="B708" t="s">
        <v>33</v>
      </c>
      <c r="C708" t="s">
        <v>12</v>
      </c>
      <c r="D708" t="s">
        <v>2</v>
      </c>
      <c r="E708" t="s">
        <v>3</v>
      </c>
      <c r="F708">
        <v>40121</v>
      </c>
      <c r="G708" t="s">
        <v>31</v>
      </c>
      <c r="H708" t="s">
        <v>29</v>
      </c>
      <c r="I708" t="str">
        <f>TEXT(A708,"mmmm")</f>
        <v>November</v>
      </c>
      <c r="J708" t="s">
        <v>41</v>
      </c>
      <c r="K708" t="str">
        <f>TEXT(A708,"yyyy")</f>
        <v>2024</v>
      </c>
      <c r="S708" s="1"/>
    </row>
    <row r="709" spans="1:19" x14ac:dyDescent="0.3">
      <c r="A709" s="1">
        <v>45614.972465581966</v>
      </c>
      <c r="B709" t="s">
        <v>0</v>
      </c>
      <c r="C709" t="s">
        <v>32</v>
      </c>
      <c r="D709" t="s">
        <v>24</v>
      </c>
      <c r="E709" t="s">
        <v>26</v>
      </c>
      <c r="F709">
        <v>32433</v>
      </c>
      <c r="G709" t="s">
        <v>22</v>
      </c>
      <c r="H709" t="s">
        <v>36</v>
      </c>
      <c r="I709" t="str">
        <f>TEXT(A709,"mmmm")</f>
        <v>November</v>
      </c>
      <c r="J709" t="s">
        <v>41</v>
      </c>
      <c r="K709" t="str">
        <f>TEXT(A709,"yyyy")</f>
        <v>2024</v>
      </c>
      <c r="S709" s="1"/>
    </row>
    <row r="710" spans="1:19" x14ac:dyDescent="0.3">
      <c r="A710" s="1">
        <v>45615.429286608247</v>
      </c>
      <c r="B710" t="s">
        <v>7</v>
      </c>
      <c r="C710" t="s">
        <v>8</v>
      </c>
      <c r="D710" t="s">
        <v>9</v>
      </c>
      <c r="E710" t="s">
        <v>21</v>
      </c>
      <c r="F710">
        <v>44309</v>
      </c>
      <c r="G710" t="s">
        <v>30</v>
      </c>
      <c r="H710" t="s">
        <v>29</v>
      </c>
      <c r="I710" t="str">
        <f>TEXT(A710,"mmmm")</f>
        <v>November</v>
      </c>
      <c r="J710" t="s">
        <v>41</v>
      </c>
      <c r="K710" t="str">
        <f>TEXT(A710,"yyyy")</f>
        <v>2024</v>
      </c>
      <c r="S710" s="1"/>
    </row>
    <row r="711" spans="1:19" x14ac:dyDescent="0.3">
      <c r="A711" s="1">
        <v>45615.886107634527</v>
      </c>
      <c r="B711" t="s">
        <v>20</v>
      </c>
      <c r="C711" t="s">
        <v>23</v>
      </c>
      <c r="D711" t="s">
        <v>24</v>
      </c>
      <c r="E711" t="s">
        <v>21</v>
      </c>
      <c r="F711">
        <v>68468</v>
      </c>
      <c r="G711" t="s">
        <v>25</v>
      </c>
      <c r="H711" t="s">
        <v>19</v>
      </c>
      <c r="I711" t="str">
        <f>TEXT(A711,"mmmm")</f>
        <v>November</v>
      </c>
      <c r="J711" t="s">
        <v>41</v>
      </c>
      <c r="K711" t="str">
        <f>TEXT(A711,"yyyy")</f>
        <v>2024</v>
      </c>
      <c r="S711" s="1"/>
    </row>
    <row r="712" spans="1:19" x14ac:dyDescent="0.3">
      <c r="A712" s="1">
        <v>45616.342928660823</v>
      </c>
      <c r="B712" t="s">
        <v>27</v>
      </c>
      <c r="C712" t="s">
        <v>12</v>
      </c>
      <c r="D712" t="s">
        <v>2</v>
      </c>
      <c r="E712" t="s">
        <v>13</v>
      </c>
      <c r="F712">
        <v>68293</v>
      </c>
      <c r="G712" t="s">
        <v>14</v>
      </c>
      <c r="H712" t="s">
        <v>29</v>
      </c>
      <c r="I712" t="str">
        <f>TEXT(A712,"mmmm")</f>
        <v>November</v>
      </c>
      <c r="J712" t="s">
        <v>41</v>
      </c>
      <c r="K712" t="str">
        <f>TEXT(A712,"yyyy")</f>
        <v>2024</v>
      </c>
      <c r="S712" s="1"/>
    </row>
    <row r="713" spans="1:19" x14ac:dyDescent="0.3">
      <c r="A713" s="1">
        <v>45616.799749687103</v>
      </c>
      <c r="B713" t="s">
        <v>0</v>
      </c>
      <c r="C713" t="s">
        <v>1</v>
      </c>
      <c r="D713" t="s">
        <v>9</v>
      </c>
      <c r="E713" t="s">
        <v>26</v>
      </c>
      <c r="F713">
        <v>97258</v>
      </c>
      <c r="G713" t="s">
        <v>30</v>
      </c>
      <c r="H713" t="s">
        <v>29</v>
      </c>
      <c r="I713" t="str">
        <f>TEXT(A713,"mmmm")</f>
        <v>November</v>
      </c>
      <c r="J713" t="s">
        <v>41</v>
      </c>
      <c r="K713" t="str">
        <f>TEXT(A713,"yyyy")</f>
        <v>2024</v>
      </c>
      <c r="S713" s="1"/>
    </row>
    <row r="714" spans="1:19" x14ac:dyDescent="0.3">
      <c r="A714" s="1">
        <v>45617.256570713391</v>
      </c>
      <c r="B714" t="s">
        <v>11</v>
      </c>
      <c r="C714" t="s">
        <v>32</v>
      </c>
      <c r="D714" t="s">
        <v>24</v>
      </c>
      <c r="E714" t="s">
        <v>26</v>
      </c>
      <c r="F714">
        <v>39405</v>
      </c>
      <c r="G714" t="s">
        <v>25</v>
      </c>
      <c r="H714" t="s">
        <v>36</v>
      </c>
      <c r="I714" t="str">
        <f>TEXT(A714,"mmmm")</f>
        <v>November</v>
      </c>
      <c r="J714" t="s">
        <v>41</v>
      </c>
      <c r="K714" t="str">
        <f>TEXT(A714,"yyyy")</f>
        <v>2024</v>
      </c>
      <c r="S714" s="1"/>
    </row>
    <row r="715" spans="1:19" x14ac:dyDescent="0.3">
      <c r="A715" s="1">
        <v>45617.713391739657</v>
      </c>
      <c r="B715" t="s">
        <v>11</v>
      </c>
      <c r="C715" t="s">
        <v>32</v>
      </c>
      <c r="D715" t="s">
        <v>9</v>
      </c>
      <c r="E715" t="s">
        <v>13</v>
      </c>
      <c r="F715">
        <v>44527</v>
      </c>
      <c r="G715" t="s">
        <v>28</v>
      </c>
      <c r="H715" t="s">
        <v>36</v>
      </c>
      <c r="I715" t="str">
        <f>TEXT(A715,"mmmm")</f>
        <v>November</v>
      </c>
      <c r="J715" t="s">
        <v>41</v>
      </c>
      <c r="K715" t="str">
        <f>TEXT(A715,"yyyy")</f>
        <v>2024</v>
      </c>
      <c r="S715" s="1"/>
    </row>
    <row r="716" spans="1:19" x14ac:dyDescent="0.3">
      <c r="A716" s="1">
        <v>45618.170212765952</v>
      </c>
      <c r="B716" t="s">
        <v>20</v>
      </c>
      <c r="C716" t="s">
        <v>23</v>
      </c>
      <c r="D716" t="s">
        <v>2</v>
      </c>
      <c r="E716" t="s">
        <v>21</v>
      </c>
      <c r="F716">
        <v>78227</v>
      </c>
      <c r="G716" t="s">
        <v>14</v>
      </c>
      <c r="H716" t="s">
        <v>29</v>
      </c>
      <c r="I716" t="str">
        <f>TEXT(A716,"mmmm")</f>
        <v>November</v>
      </c>
      <c r="J716" t="s">
        <v>41</v>
      </c>
      <c r="K716" t="str">
        <f>TEXT(A716,"yyyy")</f>
        <v>2024</v>
      </c>
      <c r="S716" s="1"/>
    </row>
    <row r="717" spans="1:19" x14ac:dyDescent="0.3">
      <c r="A717" s="1">
        <v>45618.627033792232</v>
      </c>
      <c r="B717" t="s">
        <v>7</v>
      </c>
      <c r="C717" t="s">
        <v>7</v>
      </c>
      <c r="D717" t="s">
        <v>24</v>
      </c>
      <c r="E717" t="s">
        <v>17</v>
      </c>
      <c r="F717">
        <v>132564</v>
      </c>
      <c r="G717" t="s">
        <v>28</v>
      </c>
      <c r="H717" t="s">
        <v>15</v>
      </c>
      <c r="I717" t="str">
        <f>TEXT(A717,"mmmm")</f>
        <v>November</v>
      </c>
      <c r="J717" t="s">
        <v>41</v>
      </c>
      <c r="K717" t="str">
        <f>TEXT(A717,"yyyy")</f>
        <v>2024</v>
      </c>
      <c r="S717" s="1"/>
    </row>
    <row r="718" spans="1:19" x14ac:dyDescent="0.3">
      <c r="A718" s="1">
        <v>45619.08385481852</v>
      </c>
      <c r="B718" t="s">
        <v>37</v>
      </c>
      <c r="C718" t="s">
        <v>8</v>
      </c>
      <c r="D718" t="s">
        <v>2</v>
      </c>
      <c r="E718" t="s">
        <v>17</v>
      </c>
      <c r="F718">
        <v>140883</v>
      </c>
      <c r="G718" t="s">
        <v>14</v>
      </c>
      <c r="H718" t="s">
        <v>36</v>
      </c>
      <c r="I718" t="str">
        <f>TEXT(A718,"mmmm")</f>
        <v>November</v>
      </c>
      <c r="J718" t="s">
        <v>41</v>
      </c>
      <c r="K718" t="str">
        <f>TEXT(A718,"yyyy")</f>
        <v>2024</v>
      </c>
      <c r="S718" s="1"/>
    </row>
    <row r="719" spans="1:19" x14ac:dyDescent="0.3">
      <c r="A719" s="1">
        <v>45619.540675844801</v>
      </c>
      <c r="B719" t="s">
        <v>7</v>
      </c>
      <c r="C719" t="s">
        <v>32</v>
      </c>
      <c r="D719" t="s">
        <v>2</v>
      </c>
      <c r="E719" t="s">
        <v>13</v>
      </c>
      <c r="F719">
        <v>94344</v>
      </c>
      <c r="G719" t="s">
        <v>28</v>
      </c>
      <c r="H719" t="s">
        <v>5</v>
      </c>
      <c r="I719" t="str">
        <f>TEXT(A719,"mmmm")</f>
        <v>November</v>
      </c>
      <c r="J719" t="s">
        <v>41</v>
      </c>
      <c r="K719" t="str">
        <f>TEXT(A719,"yyyy")</f>
        <v>2024</v>
      </c>
      <c r="S719" s="1"/>
    </row>
    <row r="720" spans="1:19" x14ac:dyDescent="0.3">
      <c r="A720" s="1">
        <v>45619.997496871089</v>
      </c>
      <c r="B720" t="s">
        <v>20</v>
      </c>
      <c r="C720" t="s">
        <v>23</v>
      </c>
      <c r="D720" t="s">
        <v>9</v>
      </c>
      <c r="E720" t="s">
        <v>26</v>
      </c>
      <c r="F720">
        <v>48153</v>
      </c>
      <c r="G720" t="s">
        <v>31</v>
      </c>
      <c r="H720" t="s">
        <v>5</v>
      </c>
      <c r="I720" t="str">
        <f>TEXT(A720,"mmmm")</f>
        <v>November</v>
      </c>
      <c r="J720" t="s">
        <v>41</v>
      </c>
      <c r="K720" t="str">
        <f>TEXT(A720,"yyyy")</f>
        <v>2024</v>
      </c>
      <c r="S720" s="1"/>
    </row>
    <row r="721" spans="1:19" x14ac:dyDescent="0.3">
      <c r="A721" s="1">
        <v>45620.454317897362</v>
      </c>
      <c r="B721" t="s">
        <v>11</v>
      </c>
      <c r="C721" t="s">
        <v>23</v>
      </c>
      <c r="D721" t="s">
        <v>24</v>
      </c>
      <c r="E721" t="s">
        <v>34</v>
      </c>
      <c r="F721">
        <v>109042</v>
      </c>
      <c r="G721" t="s">
        <v>30</v>
      </c>
      <c r="H721" t="s">
        <v>19</v>
      </c>
      <c r="I721" t="str">
        <f>TEXT(A721,"mmmm")</f>
        <v>November</v>
      </c>
      <c r="J721" t="s">
        <v>41</v>
      </c>
      <c r="K721" t="str">
        <f>TEXT(A721,"yyyy")</f>
        <v>2024</v>
      </c>
      <c r="S721" s="1"/>
    </row>
    <row r="722" spans="1:19" x14ac:dyDescent="0.3">
      <c r="A722" s="1">
        <v>45620.911138923642</v>
      </c>
      <c r="B722" t="s">
        <v>7</v>
      </c>
      <c r="C722" t="s">
        <v>12</v>
      </c>
      <c r="D722" t="s">
        <v>2</v>
      </c>
      <c r="E722" t="s">
        <v>13</v>
      </c>
      <c r="F722">
        <v>55110</v>
      </c>
      <c r="G722" t="s">
        <v>4</v>
      </c>
      <c r="H722" t="s">
        <v>29</v>
      </c>
      <c r="I722" t="str">
        <f>TEXT(A722,"mmmm")</f>
        <v>November</v>
      </c>
      <c r="J722" t="s">
        <v>41</v>
      </c>
      <c r="K722" t="str">
        <f>TEXT(A722,"yyyy")</f>
        <v>2024</v>
      </c>
      <c r="S722" s="1"/>
    </row>
    <row r="723" spans="1:19" x14ac:dyDescent="0.3">
      <c r="A723" s="1">
        <v>45621.36795994993</v>
      </c>
      <c r="B723" t="s">
        <v>11</v>
      </c>
      <c r="C723" t="s">
        <v>1</v>
      </c>
      <c r="D723" t="s">
        <v>2</v>
      </c>
      <c r="E723" t="s">
        <v>13</v>
      </c>
      <c r="F723">
        <v>146051</v>
      </c>
      <c r="G723" t="s">
        <v>14</v>
      </c>
      <c r="H723" t="s">
        <v>15</v>
      </c>
      <c r="I723" t="str">
        <f>TEXT(A723,"mmmm")</f>
        <v>November</v>
      </c>
      <c r="J723" t="s">
        <v>41</v>
      </c>
      <c r="K723" t="str">
        <f>TEXT(A723,"yyyy")</f>
        <v>2024</v>
      </c>
      <c r="S723" s="1"/>
    </row>
    <row r="724" spans="1:19" x14ac:dyDescent="0.3">
      <c r="A724" s="1">
        <v>45621.824780976218</v>
      </c>
      <c r="B724" t="s">
        <v>0</v>
      </c>
      <c r="C724" t="s">
        <v>7</v>
      </c>
      <c r="D724" t="s">
        <v>24</v>
      </c>
      <c r="E724" t="s">
        <v>38</v>
      </c>
      <c r="F724">
        <v>29328</v>
      </c>
      <c r="G724" t="s">
        <v>31</v>
      </c>
      <c r="H724" t="s">
        <v>19</v>
      </c>
      <c r="I724" t="str">
        <f>TEXT(A724,"mmmm")</f>
        <v>November</v>
      </c>
      <c r="J724" t="s">
        <v>41</v>
      </c>
      <c r="K724" t="str">
        <f>TEXT(A724,"yyyy")</f>
        <v>2024</v>
      </c>
      <c r="S724" s="1"/>
    </row>
    <row r="725" spans="1:19" x14ac:dyDescent="0.3">
      <c r="A725" s="1">
        <v>45622.281602002498</v>
      </c>
      <c r="B725" t="s">
        <v>37</v>
      </c>
      <c r="C725" t="s">
        <v>8</v>
      </c>
      <c r="D725" t="s">
        <v>2</v>
      </c>
      <c r="E725" t="s">
        <v>3</v>
      </c>
      <c r="F725">
        <v>113911</v>
      </c>
      <c r="G725" t="s">
        <v>14</v>
      </c>
      <c r="H725" t="s">
        <v>29</v>
      </c>
      <c r="I725" t="str">
        <f>TEXT(A725,"mmmm")</f>
        <v>November</v>
      </c>
      <c r="J725" t="s">
        <v>41</v>
      </c>
      <c r="K725" t="str">
        <f>TEXT(A725,"yyyy")</f>
        <v>2024</v>
      </c>
      <c r="S725" s="1"/>
    </row>
    <row r="726" spans="1:19" x14ac:dyDescent="0.3">
      <c r="A726" s="1">
        <v>45622.738423028793</v>
      </c>
      <c r="B726" t="s">
        <v>0</v>
      </c>
      <c r="C726" t="s">
        <v>16</v>
      </c>
      <c r="D726" t="s">
        <v>2</v>
      </c>
      <c r="E726" t="s">
        <v>26</v>
      </c>
      <c r="F726">
        <v>13867</v>
      </c>
      <c r="G726" t="s">
        <v>28</v>
      </c>
      <c r="H726" t="s">
        <v>36</v>
      </c>
      <c r="I726" t="str">
        <f>TEXT(A726,"mmmm")</f>
        <v>November</v>
      </c>
      <c r="J726" t="s">
        <v>41</v>
      </c>
      <c r="K726" t="str">
        <f>TEXT(A726,"yyyy")</f>
        <v>2024</v>
      </c>
      <c r="S726" s="1"/>
    </row>
    <row r="727" spans="1:19" x14ac:dyDescent="0.3">
      <c r="A727" s="1">
        <v>45623.195244055059</v>
      </c>
      <c r="B727" t="s">
        <v>11</v>
      </c>
      <c r="C727" t="s">
        <v>1</v>
      </c>
      <c r="D727" t="s">
        <v>24</v>
      </c>
      <c r="E727" t="s">
        <v>10</v>
      </c>
      <c r="F727">
        <v>60234</v>
      </c>
      <c r="G727" t="s">
        <v>25</v>
      </c>
      <c r="H727" t="s">
        <v>5</v>
      </c>
      <c r="I727" t="str">
        <f>TEXT(A727,"mmmm")</f>
        <v>November</v>
      </c>
      <c r="J727" t="s">
        <v>41</v>
      </c>
      <c r="K727" t="str">
        <f>TEXT(A727,"yyyy")</f>
        <v>2024</v>
      </c>
      <c r="S727" s="1"/>
    </row>
    <row r="728" spans="1:19" x14ac:dyDescent="0.3">
      <c r="A728" s="1">
        <v>45623.65206508134</v>
      </c>
      <c r="B728" t="s">
        <v>11</v>
      </c>
      <c r="C728" t="s">
        <v>1</v>
      </c>
      <c r="D728" t="s">
        <v>24</v>
      </c>
      <c r="E728" t="s">
        <v>10</v>
      </c>
      <c r="F728">
        <v>26851</v>
      </c>
      <c r="G728" t="s">
        <v>14</v>
      </c>
      <c r="H728" t="s">
        <v>15</v>
      </c>
      <c r="I728" t="str">
        <f>TEXT(A728,"mmmm")</f>
        <v>November</v>
      </c>
      <c r="J728" t="s">
        <v>41</v>
      </c>
      <c r="K728" t="str">
        <f>TEXT(A728,"yyyy")</f>
        <v>2024</v>
      </c>
      <c r="S728" s="1"/>
    </row>
    <row r="729" spans="1:19" x14ac:dyDescent="0.3">
      <c r="A729" s="1">
        <v>45624.108886107628</v>
      </c>
      <c r="B729" t="s">
        <v>27</v>
      </c>
      <c r="C729" t="s">
        <v>12</v>
      </c>
      <c r="D729" t="s">
        <v>24</v>
      </c>
      <c r="E729" t="s">
        <v>26</v>
      </c>
      <c r="F729">
        <v>32279</v>
      </c>
      <c r="G729" t="s">
        <v>31</v>
      </c>
      <c r="H729" t="s">
        <v>5</v>
      </c>
      <c r="I729" t="str">
        <f>TEXT(A729,"mmmm")</f>
        <v>November</v>
      </c>
      <c r="J729" t="s">
        <v>41</v>
      </c>
      <c r="K729" t="str">
        <f>TEXT(A729,"yyyy")</f>
        <v>2024</v>
      </c>
      <c r="S729" s="1"/>
    </row>
    <row r="730" spans="1:19" x14ac:dyDescent="0.3">
      <c r="A730" s="1">
        <v>45624.565707133923</v>
      </c>
      <c r="B730" t="s">
        <v>27</v>
      </c>
      <c r="C730" t="s">
        <v>32</v>
      </c>
      <c r="D730" t="s">
        <v>24</v>
      </c>
      <c r="E730" t="s">
        <v>38</v>
      </c>
      <c r="F730">
        <v>74402</v>
      </c>
      <c r="G730" t="s">
        <v>28</v>
      </c>
      <c r="H730" t="s">
        <v>36</v>
      </c>
      <c r="I730" t="str">
        <f>TEXT(A730,"mmmm")</f>
        <v>November</v>
      </c>
      <c r="J730" t="s">
        <v>41</v>
      </c>
      <c r="K730" t="str">
        <f>TEXT(A730,"yyyy")</f>
        <v>2024</v>
      </c>
      <c r="S730" s="1"/>
    </row>
    <row r="731" spans="1:19" x14ac:dyDescent="0.3">
      <c r="A731" s="1">
        <v>45625.022528160203</v>
      </c>
      <c r="B731" t="s">
        <v>0</v>
      </c>
      <c r="C731" t="s">
        <v>32</v>
      </c>
      <c r="D731" t="s">
        <v>9</v>
      </c>
      <c r="E731" t="s">
        <v>38</v>
      </c>
      <c r="F731">
        <v>16449</v>
      </c>
      <c r="G731" t="s">
        <v>18</v>
      </c>
      <c r="H731" t="s">
        <v>29</v>
      </c>
      <c r="I731" t="str">
        <f>TEXT(A731,"mmmm")</f>
        <v>November</v>
      </c>
      <c r="J731" t="s">
        <v>41</v>
      </c>
      <c r="K731" t="str">
        <f>TEXT(A731,"yyyy")</f>
        <v>2024</v>
      </c>
      <c r="S731" s="1"/>
    </row>
    <row r="732" spans="1:19" x14ac:dyDescent="0.3">
      <c r="A732" s="1">
        <v>45625.479349186477</v>
      </c>
      <c r="B732" t="s">
        <v>33</v>
      </c>
      <c r="C732" t="s">
        <v>12</v>
      </c>
      <c r="D732" t="s">
        <v>24</v>
      </c>
      <c r="E732" t="s">
        <v>21</v>
      </c>
      <c r="F732">
        <v>77221</v>
      </c>
      <c r="G732" t="s">
        <v>28</v>
      </c>
      <c r="H732" t="s">
        <v>36</v>
      </c>
      <c r="I732" t="str">
        <f>TEXT(A732,"mmmm")</f>
        <v>November</v>
      </c>
      <c r="J732" t="s">
        <v>41</v>
      </c>
      <c r="K732" t="str">
        <f>TEXT(A732,"yyyy")</f>
        <v>2024</v>
      </c>
      <c r="S732" s="1"/>
    </row>
    <row r="733" spans="1:19" x14ac:dyDescent="0.3">
      <c r="A733" s="1">
        <v>45625.936170212757</v>
      </c>
      <c r="B733" t="s">
        <v>0</v>
      </c>
      <c r="C733" t="s">
        <v>23</v>
      </c>
      <c r="D733" t="s">
        <v>9</v>
      </c>
      <c r="E733" t="s">
        <v>3</v>
      </c>
      <c r="F733">
        <v>90080</v>
      </c>
      <c r="G733" t="s">
        <v>30</v>
      </c>
      <c r="H733" t="s">
        <v>36</v>
      </c>
      <c r="I733" t="str">
        <f>TEXT(A733,"mmmm")</f>
        <v>November</v>
      </c>
      <c r="J733" t="s">
        <v>41</v>
      </c>
      <c r="K733" t="str">
        <f>TEXT(A733,"yyyy")</f>
        <v>2024</v>
      </c>
      <c r="S733" s="1"/>
    </row>
    <row r="734" spans="1:19" x14ac:dyDescent="0.3">
      <c r="A734" s="1">
        <v>45626.392991239038</v>
      </c>
      <c r="B734" t="s">
        <v>27</v>
      </c>
      <c r="C734" t="s">
        <v>32</v>
      </c>
      <c r="D734" t="s">
        <v>9</v>
      </c>
      <c r="E734" t="s">
        <v>17</v>
      </c>
      <c r="F734">
        <v>6451</v>
      </c>
      <c r="G734" t="s">
        <v>4</v>
      </c>
      <c r="H734" t="s">
        <v>5</v>
      </c>
      <c r="I734" t="str">
        <f>TEXT(A734,"mmmm")</f>
        <v>November</v>
      </c>
      <c r="J734" t="s">
        <v>41</v>
      </c>
      <c r="K734" t="str">
        <f>TEXT(A734,"yyyy")</f>
        <v>2024</v>
      </c>
      <c r="S734" s="1"/>
    </row>
    <row r="735" spans="1:19" x14ac:dyDescent="0.3">
      <c r="A735" s="1">
        <v>45626.849812265333</v>
      </c>
      <c r="B735" t="s">
        <v>11</v>
      </c>
      <c r="C735" t="s">
        <v>7</v>
      </c>
      <c r="D735" t="s">
        <v>9</v>
      </c>
      <c r="E735" t="s">
        <v>35</v>
      </c>
      <c r="F735">
        <v>88178</v>
      </c>
      <c r="G735" t="s">
        <v>18</v>
      </c>
      <c r="H735" t="s">
        <v>15</v>
      </c>
      <c r="I735" t="str">
        <f>TEXT(A735,"mmmm")</f>
        <v>November</v>
      </c>
      <c r="J735" t="s">
        <v>41</v>
      </c>
      <c r="K735" t="str">
        <f>TEXT(A735,"yyyy")</f>
        <v>2024</v>
      </c>
      <c r="S735" s="1"/>
    </row>
    <row r="736" spans="1:19" x14ac:dyDescent="0.3">
      <c r="A736" s="1">
        <v>45627.306633291613</v>
      </c>
      <c r="B736" t="s">
        <v>20</v>
      </c>
      <c r="C736" t="s">
        <v>8</v>
      </c>
      <c r="D736" t="s">
        <v>2</v>
      </c>
      <c r="E736" t="s">
        <v>35</v>
      </c>
      <c r="F736">
        <v>64761</v>
      </c>
      <c r="G736" t="s">
        <v>30</v>
      </c>
      <c r="H736" t="s">
        <v>36</v>
      </c>
      <c r="I736" t="str">
        <f>TEXT(A736,"mmmm")</f>
        <v>December</v>
      </c>
      <c r="J736" t="s">
        <v>41</v>
      </c>
      <c r="K736" t="str">
        <f>TEXT(A736,"yyyy")</f>
        <v>2024</v>
      </c>
      <c r="S736" s="1"/>
    </row>
    <row r="737" spans="1:19" x14ac:dyDescent="0.3">
      <c r="A737" s="1">
        <v>45627.763454317886</v>
      </c>
      <c r="B737" t="s">
        <v>0</v>
      </c>
      <c r="C737" t="s">
        <v>1</v>
      </c>
      <c r="D737" t="s">
        <v>9</v>
      </c>
      <c r="E737" t="s">
        <v>35</v>
      </c>
      <c r="F737">
        <v>39870</v>
      </c>
      <c r="G737" t="s">
        <v>30</v>
      </c>
      <c r="H737" t="s">
        <v>5</v>
      </c>
      <c r="I737" t="str">
        <f>TEXT(A737,"mmmm")</f>
        <v>December</v>
      </c>
      <c r="J737" t="s">
        <v>41</v>
      </c>
      <c r="K737" t="str">
        <f>TEXT(A737,"yyyy")</f>
        <v>2024</v>
      </c>
      <c r="S737" s="1"/>
    </row>
    <row r="738" spans="1:19" x14ac:dyDescent="0.3">
      <c r="A738" s="1">
        <v>45628.220275344182</v>
      </c>
      <c r="B738" t="s">
        <v>11</v>
      </c>
      <c r="C738" t="s">
        <v>1</v>
      </c>
      <c r="D738" t="s">
        <v>9</v>
      </c>
      <c r="E738" t="s">
        <v>26</v>
      </c>
      <c r="F738">
        <v>97566</v>
      </c>
      <c r="G738" t="s">
        <v>30</v>
      </c>
      <c r="H738" t="s">
        <v>15</v>
      </c>
      <c r="I738" t="str">
        <f>TEXT(A738,"mmmm")</f>
        <v>December</v>
      </c>
      <c r="J738" t="s">
        <v>41</v>
      </c>
      <c r="K738" t="str">
        <f>TEXT(A738,"yyyy")</f>
        <v>2024</v>
      </c>
      <c r="S738" s="1"/>
    </row>
    <row r="739" spans="1:19" x14ac:dyDescent="0.3">
      <c r="A739" s="1">
        <v>45628.677096370462</v>
      </c>
      <c r="B739" t="s">
        <v>20</v>
      </c>
      <c r="C739" t="s">
        <v>7</v>
      </c>
      <c r="D739" t="s">
        <v>2</v>
      </c>
      <c r="E739" t="s">
        <v>10</v>
      </c>
      <c r="F739">
        <v>124749</v>
      </c>
      <c r="G739" t="s">
        <v>25</v>
      </c>
      <c r="H739" t="s">
        <v>29</v>
      </c>
      <c r="I739" t="str">
        <f>TEXT(A739,"mmmm")</f>
        <v>December</v>
      </c>
      <c r="J739" t="s">
        <v>41</v>
      </c>
      <c r="K739" t="str">
        <f>TEXT(A739,"yyyy")</f>
        <v>2024</v>
      </c>
      <c r="S739" s="1"/>
    </row>
    <row r="740" spans="1:19" x14ac:dyDescent="0.3">
      <c r="A740" s="1">
        <v>45629.133917396743</v>
      </c>
      <c r="B740" t="s">
        <v>20</v>
      </c>
      <c r="C740" t="s">
        <v>32</v>
      </c>
      <c r="D740" t="s">
        <v>2</v>
      </c>
      <c r="E740" t="s">
        <v>10</v>
      </c>
      <c r="F740">
        <v>124765</v>
      </c>
      <c r="G740" t="s">
        <v>30</v>
      </c>
      <c r="H740" t="s">
        <v>29</v>
      </c>
      <c r="I740" t="str">
        <f>TEXT(A740,"mmmm")</f>
        <v>December</v>
      </c>
      <c r="J740" t="s">
        <v>41</v>
      </c>
      <c r="K740" t="str">
        <f>TEXT(A740,"yyyy")</f>
        <v>2024</v>
      </c>
      <c r="S740" s="1"/>
    </row>
    <row r="741" spans="1:19" x14ac:dyDescent="0.3">
      <c r="A741" s="1">
        <v>45629.590738423023</v>
      </c>
      <c r="B741" t="s">
        <v>27</v>
      </c>
      <c r="C741" t="s">
        <v>1</v>
      </c>
      <c r="D741" t="s">
        <v>2</v>
      </c>
      <c r="E741" t="s">
        <v>17</v>
      </c>
      <c r="F741">
        <v>125881</v>
      </c>
      <c r="G741" t="s">
        <v>25</v>
      </c>
      <c r="H741" t="s">
        <v>19</v>
      </c>
      <c r="I741" t="str">
        <f>TEXT(A741,"mmmm")</f>
        <v>December</v>
      </c>
      <c r="J741" t="s">
        <v>41</v>
      </c>
      <c r="K741" t="str">
        <f>TEXT(A741,"yyyy")</f>
        <v>2024</v>
      </c>
      <c r="S741" s="1"/>
    </row>
    <row r="742" spans="1:19" x14ac:dyDescent="0.3">
      <c r="A742" s="1">
        <v>45630.047559449296</v>
      </c>
      <c r="B742" t="s">
        <v>0</v>
      </c>
      <c r="C742" t="s">
        <v>16</v>
      </c>
      <c r="D742" t="s">
        <v>24</v>
      </c>
      <c r="E742" t="s">
        <v>26</v>
      </c>
      <c r="F742">
        <v>129389</v>
      </c>
      <c r="G742" t="s">
        <v>30</v>
      </c>
      <c r="H742" t="s">
        <v>5</v>
      </c>
      <c r="I742" t="str">
        <f>TEXT(A742,"mmmm")</f>
        <v>December</v>
      </c>
      <c r="J742" t="s">
        <v>41</v>
      </c>
      <c r="K742" t="str">
        <f>TEXT(A742,"yyyy")</f>
        <v>2024</v>
      </c>
      <c r="S742" s="1"/>
    </row>
    <row r="743" spans="1:19" x14ac:dyDescent="0.3">
      <c r="A743" s="1">
        <v>45630.504380475591</v>
      </c>
      <c r="B743" t="s">
        <v>7</v>
      </c>
      <c r="C743" t="s">
        <v>8</v>
      </c>
      <c r="D743" t="s">
        <v>2</v>
      </c>
      <c r="E743" t="s">
        <v>35</v>
      </c>
      <c r="F743">
        <v>26372</v>
      </c>
      <c r="G743" t="s">
        <v>22</v>
      </c>
      <c r="H743" t="s">
        <v>15</v>
      </c>
      <c r="I743" t="str">
        <f>TEXT(A743,"mmmm")</f>
        <v>December</v>
      </c>
      <c r="J743" t="s">
        <v>41</v>
      </c>
      <c r="K743" t="str">
        <f>TEXT(A743,"yyyy")</f>
        <v>2024</v>
      </c>
      <c r="S743" s="1"/>
    </row>
    <row r="744" spans="1:19" x14ac:dyDescent="0.3">
      <c r="A744" s="1">
        <v>45630.961201501872</v>
      </c>
      <c r="B744" t="s">
        <v>37</v>
      </c>
      <c r="C744" t="s">
        <v>8</v>
      </c>
      <c r="D744" t="s">
        <v>2</v>
      </c>
      <c r="E744" t="s">
        <v>34</v>
      </c>
      <c r="F744">
        <v>4642</v>
      </c>
      <c r="G744" t="s">
        <v>31</v>
      </c>
      <c r="H744" t="s">
        <v>36</v>
      </c>
      <c r="I744" t="str">
        <f>TEXT(A744,"mmmm")</f>
        <v>December</v>
      </c>
      <c r="J744" t="s">
        <v>41</v>
      </c>
      <c r="K744" t="str">
        <f>TEXT(A744,"yyyy")</f>
        <v>2024</v>
      </c>
      <c r="S744" s="1"/>
    </row>
    <row r="745" spans="1:19" x14ac:dyDescent="0.3">
      <c r="A745" s="1">
        <v>45631.41802252816</v>
      </c>
      <c r="B745" t="s">
        <v>27</v>
      </c>
      <c r="C745" t="s">
        <v>1</v>
      </c>
      <c r="D745" t="s">
        <v>9</v>
      </c>
      <c r="E745" t="s">
        <v>10</v>
      </c>
      <c r="F745">
        <v>35064</v>
      </c>
      <c r="G745" t="s">
        <v>18</v>
      </c>
      <c r="H745" t="s">
        <v>29</v>
      </c>
      <c r="I745" t="str">
        <f>TEXT(A745,"mmmm")</f>
        <v>December</v>
      </c>
      <c r="J745" t="s">
        <v>41</v>
      </c>
      <c r="K745" t="str">
        <f>TEXT(A745,"yyyy")</f>
        <v>2024</v>
      </c>
      <c r="S745" s="1"/>
    </row>
    <row r="746" spans="1:19" x14ac:dyDescent="0.3">
      <c r="A746" s="1">
        <v>45631.874843554433</v>
      </c>
      <c r="B746" t="s">
        <v>27</v>
      </c>
      <c r="C746" t="s">
        <v>12</v>
      </c>
      <c r="D746" t="s">
        <v>2</v>
      </c>
      <c r="E746" t="s">
        <v>21</v>
      </c>
      <c r="F746">
        <v>15122</v>
      </c>
      <c r="G746" t="s">
        <v>22</v>
      </c>
      <c r="H746" t="s">
        <v>15</v>
      </c>
      <c r="I746" t="str">
        <f>TEXT(A746,"mmmm")</f>
        <v>December</v>
      </c>
      <c r="J746" t="s">
        <v>41</v>
      </c>
      <c r="K746" t="str">
        <f>TEXT(A746,"yyyy")</f>
        <v>2024</v>
      </c>
      <c r="S746" s="1"/>
    </row>
    <row r="747" spans="1:19" x14ac:dyDescent="0.3">
      <c r="A747" s="1">
        <v>45632.331664580721</v>
      </c>
      <c r="B747" t="s">
        <v>7</v>
      </c>
      <c r="C747" t="s">
        <v>1</v>
      </c>
      <c r="D747" t="s">
        <v>24</v>
      </c>
      <c r="E747" t="s">
        <v>13</v>
      </c>
      <c r="F747">
        <v>69431</v>
      </c>
      <c r="G747" t="s">
        <v>30</v>
      </c>
      <c r="H747" t="s">
        <v>5</v>
      </c>
      <c r="I747" t="str">
        <f>TEXT(A747,"mmmm")</f>
        <v>December</v>
      </c>
      <c r="J747" t="s">
        <v>41</v>
      </c>
      <c r="K747" t="str">
        <f>TEXT(A747,"yyyy")</f>
        <v>2024</v>
      </c>
      <c r="S747" s="1"/>
    </row>
    <row r="748" spans="1:19" x14ac:dyDescent="0.3">
      <c r="A748" s="1">
        <v>45632.788485607001</v>
      </c>
      <c r="B748" t="s">
        <v>37</v>
      </c>
      <c r="C748" t="s">
        <v>12</v>
      </c>
      <c r="D748" t="s">
        <v>2</v>
      </c>
      <c r="E748" t="s">
        <v>34</v>
      </c>
      <c r="F748">
        <v>56745</v>
      </c>
      <c r="G748" t="s">
        <v>18</v>
      </c>
      <c r="H748" t="s">
        <v>19</v>
      </c>
      <c r="I748" t="str">
        <f>TEXT(A748,"mmmm")</f>
        <v>December</v>
      </c>
      <c r="J748" t="s">
        <v>41</v>
      </c>
      <c r="K748" t="str">
        <f>TEXT(A748,"yyyy")</f>
        <v>2024</v>
      </c>
      <c r="S748" s="1"/>
    </row>
    <row r="749" spans="1:19" x14ac:dyDescent="0.3">
      <c r="A749" s="1">
        <v>45633.245306633289</v>
      </c>
      <c r="B749" t="s">
        <v>11</v>
      </c>
      <c r="C749" t="s">
        <v>1</v>
      </c>
      <c r="D749" t="s">
        <v>24</v>
      </c>
      <c r="E749" t="s">
        <v>10</v>
      </c>
      <c r="F749">
        <v>51081</v>
      </c>
      <c r="G749" t="s">
        <v>18</v>
      </c>
      <c r="H749" t="s">
        <v>29</v>
      </c>
      <c r="I749" t="str">
        <f>TEXT(A749,"mmmm")</f>
        <v>December</v>
      </c>
      <c r="J749" t="s">
        <v>41</v>
      </c>
      <c r="K749" t="str">
        <f>TEXT(A749,"yyyy")</f>
        <v>2024</v>
      </c>
      <c r="S749" s="1"/>
    </row>
    <row r="750" spans="1:19" x14ac:dyDescent="0.3">
      <c r="A750" s="1">
        <v>45633.70212765957</v>
      </c>
      <c r="B750" t="s">
        <v>33</v>
      </c>
      <c r="C750" t="s">
        <v>16</v>
      </c>
      <c r="D750" t="s">
        <v>2</v>
      </c>
      <c r="E750" t="s">
        <v>38</v>
      </c>
      <c r="F750">
        <v>140783</v>
      </c>
      <c r="G750" t="s">
        <v>14</v>
      </c>
      <c r="H750" t="s">
        <v>15</v>
      </c>
      <c r="I750" t="str">
        <f>TEXT(A750,"mmmm")</f>
        <v>December</v>
      </c>
      <c r="J750" t="s">
        <v>41</v>
      </c>
      <c r="K750" t="str">
        <f>TEXT(A750,"yyyy")</f>
        <v>2024</v>
      </c>
      <c r="S750" s="1"/>
    </row>
    <row r="751" spans="1:19" x14ac:dyDescent="0.3">
      <c r="A751" s="1">
        <v>45634.158948685857</v>
      </c>
      <c r="B751" t="s">
        <v>0</v>
      </c>
      <c r="C751" t="s">
        <v>23</v>
      </c>
      <c r="D751" t="s">
        <v>2</v>
      </c>
      <c r="E751" t="s">
        <v>10</v>
      </c>
      <c r="F751">
        <v>140271</v>
      </c>
      <c r="G751" t="s">
        <v>4</v>
      </c>
      <c r="H751" t="s">
        <v>15</v>
      </c>
      <c r="I751" t="str">
        <f>TEXT(A751,"mmmm")</f>
        <v>December</v>
      </c>
      <c r="J751" t="s">
        <v>41</v>
      </c>
      <c r="K751" t="str">
        <f>TEXT(A751,"yyyy")</f>
        <v>2024</v>
      </c>
      <c r="S751" s="1"/>
    </row>
    <row r="752" spans="1:19" x14ac:dyDescent="0.3">
      <c r="A752" s="1">
        <v>45634.615769712131</v>
      </c>
      <c r="B752" t="s">
        <v>33</v>
      </c>
      <c r="C752" t="s">
        <v>8</v>
      </c>
      <c r="D752" t="s">
        <v>2</v>
      </c>
      <c r="E752" t="s">
        <v>21</v>
      </c>
      <c r="F752">
        <v>77253</v>
      </c>
      <c r="G752" t="s">
        <v>22</v>
      </c>
      <c r="H752" t="s">
        <v>15</v>
      </c>
      <c r="I752" t="str">
        <f>TEXT(A752,"mmmm")</f>
        <v>December</v>
      </c>
      <c r="J752" t="s">
        <v>41</v>
      </c>
      <c r="K752" t="str">
        <f>TEXT(A752,"yyyy")</f>
        <v>2024</v>
      </c>
      <c r="S752" s="1"/>
    </row>
    <row r="753" spans="1:19" x14ac:dyDescent="0.3">
      <c r="A753" s="1">
        <v>45635.072590738411</v>
      </c>
      <c r="B753" t="s">
        <v>11</v>
      </c>
      <c r="C753" t="s">
        <v>1</v>
      </c>
      <c r="D753" t="s">
        <v>2</v>
      </c>
      <c r="E753" t="s">
        <v>35</v>
      </c>
      <c r="F753">
        <v>37191</v>
      </c>
      <c r="G753" t="s">
        <v>4</v>
      </c>
      <c r="H753" t="s">
        <v>5</v>
      </c>
      <c r="I753" t="str">
        <f>TEXT(A753,"mmmm")</f>
        <v>December</v>
      </c>
      <c r="J753" t="s">
        <v>41</v>
      </c>
      <c r="K753" t="str">
        <f>TEXT(A753,"yyyy")</f>
        <v>2024</v>
      </c>
      <c r="S753" s="1"/>
    </row>
    <row r="754" spans="1:19" x14ac:dyDescent="0.3">
      <c r="A754" s="1">
        <v>45635.529411764699</v>
      </c>
      <c r="B754" t="s">
        <v>27</v>
      </c>
      <c r="C754" t="s">
        <v>16</v>
      </c>
      <c r="D754" t="s">
        <v>24</v>
      </c>
      <c r="E754" t="s">
        <v>38</v>
      </c>
      <c r="F754">
        <v>11211</v>
      </c>
      <c r="G754" t="s">
        <v>18</v>
      </c>
      <c r="H754" t="s">
        <v>5</v>
      </c>
      <c r="I754" t="str">
        <f>TEXT(A754,"mmmm")</f>
        <v>December</v>
      </c>
      <c r="J754" t="s">
        <v>41</v>
      </c>
      <c r="K754" t="str">
        <f>TEXT(A754,"yyyy")</f>
        <v>2024</v>
      </c>
      <c r="S754" s="1"/>
    </row>
    <row r="755" spans="1:19" x14ac:dyDescent="0.3">
      <c r="A755" s="1">
        <v>45635.986232790987</v>
      </c>
      <c r="B755" t="s">
        <v>37</v>
      </c>
      <c r="C755" t="s">
        <v>12</v>
      </c>
      <c r="D755" t="s">
        <v>24</v>
      </c>
      <c r="E755" t="s">
        <v>26</v>
      </c>
      <c r="F755">
        <v>112086</v>
      </c>
      <c r="G755" t="s">
        <v>25</v>
      </c>
      <c r="H755" t="s">
        <v>5</v>
      </c>
      <c r="I755" t="str">
        <f>TEXT(A755,"mmmm")</f>
        <v>December</v>
      </c>
      <c r="J755" t="s">
        <v>41</v>
      </c>
      <c r="K755" t="str">
        <f>TEXT(A755,"yyyy")</f>
        <v>2024</v>
      </c>
      <c r="S755" s="1"/>
    </row>
    <row r="756" spans="1:19" x14ac:dyDescent="0.3">
      <c r="A756" s="1">
        <v>45636.443053817267</v>
      </c>
      <c r="B756" t="s">
        <v>27</v>
      </c>
      <c r="C756" t="s">
        <v>12</v>
      </c>
      <c r="D756" t="s">
        <v>9</v>
      </c>
      <c r="E756" t="s">
        <v>3</v>
      </c>
      <c r="F756">
        <v>102971</v>
      </c>
      <c r="G756" t="s">
        <v>18</v>
      </c>
      <c r="H756" t="s">
        <v>36</v>
      </c>
      <c r="I756" t="str">
        <f>TEXT(A756,"mmmm")</f>
        <v>December</v>
      </c>
      <c r="J756" t="s">
        <v>41</v>
      </c>
      <c r="K756" t="str">
        <f>TEXT(A756,"yyyy")</f>
        <v>2024</v>
      </c>
      <c r="S756" s="1"/>
    </row>
    <row r="757" spans="1:19" x14ac:dyDescent="0.3">
      <c r="A757" s="1">
        <v>45636.899874843562</v>
      </c>
      <c r="B757" t="s">
        <v>20</v>
      </c>
      <c r="C757" t="s">
        <v>8</v>
      </c>
      <c r="D757" t="s">
        <v>24</v>
      </c>
      <c r="E757" t="s">
        <v>35</v>
      </c>
      <c r="F757">
        <v>94783</v>
      </c>
      <c r="G757" t="s">
        <v>4</v>
      </c>
      <c r="H757" t="s">
        <v>15</v>
      </c>
      <c r="I757" t="str">
        <f>TEXT(A757,"mmmm")</f>
        <v>December</v>
      </c>
      <c r="J757" t="s">
        <v>41</v>
      </c>
      <c r="K757" t="str">
        <f>TEXT(A757,"yyyy")</f>
        <v>2024</v>
      </c>
      <c r="S757" s="1"/>
    </row>
    <row r="758" spans="1:19" x14ac:dyDescent="0.3">
      <c r="A758" s="1">
        <v>45637.356695869828</v>
      </c>
      <c r="B758" t="s">
        <v>27</v>
      </c>
      <c r="C758" t="s">
        <v>7</v>
      </c>
      <c r="D758" t="s">
        <v>2</v>
      </c>
      <c r="E758" t="s">
        <v>3</v>
      </c>
      <c r="F758">
        <v>126681</v>
      </c>
      <c r="G758" t="s">
        <v>22</v>
      </c>
      <c r="H758" t="s">
        <v>29</v>
      </c>
      <c r="I758" t="str">
        <f>TEXT(A758,"mmmm")</f>
        <v>December</v>
      </c>
      <c r="J758" t="s">
        <v>41</v>
      </c>
      <c r="K758" t="str">
        <f>TEXT(A758,"yyyy")</f>
        <v>2024</v>
      </c>
      <c r="S758" s="1"/>
    </row>
    <row r="759" spans="1:19" x14ac:dyDescent="0.3">
      <c r="A759" s="1">
        <v>45637.813516896109</v>
      </c>
      <c r="B759" t="s">
        <v>27</v>
      </c>
      <c r="C759" t="s">
        <v>1</v>
      </c>
      <c r="D759" t="s">
        <v>9</v>
      </c>
      <c r="E759" t="s">
        <v>34</v>
      </c>
      <c r="F759">
        <v>88893</v>
      </c>
      <c r="G759" t="s">
        <v>30</v>
      </c>
      <c r="H759" t="s">
        <v>5</v>
      </c>
      <c r="I759" t="str">
        <f>TEXT(A759,"mmmm")</f>
        <v>December</v>
      </c>
      <c r="J759" t="s">
        <v>41</v>
      </c>
      <c r="K759" t="str">
        <f>TEXT(A759,"yyyy")</f>
        <v>2024</v>
      </c>
      <c r="S759" s="1"/>
    </row>
    <row r="760" spans="1:19" x14ac:dyDescent="0.3">
      <c r="A760" s="1">
        <v>45638.270337922397</v>
      </c>
      <c r="B760" t="s">
        <v>11</v>
      </c>
      <c r="C760" t="s">
        <v>32</v>
      </c>
      <c r="D760" t="s">
        <v>9</v>
      </c>
      <c r="E760" t="s">
        <v>13</v>
      </c>
      <c r="F760">
        <v>78960</v>
      </c>
      <c r="G760" t="s">
        <v>14</v>
      </c>
      <c r="H760" t="s">
        <v>5</v>
      </c>
      <c r="I760" t="str">
        <f>TEXT(A760,"mmmm")</f>
        <v>December</v>
      </c>
      <c r="J760" t="s">
        <v>41</v>
      </c>
      <c r="K760" t="str">
        <f>TEXT(A760,"yyyy")</f>
        <v>2024</v>
      </c>
      <c r="S760" s="1"/>
    </row>
    <row r="761" spans="1:19" x14ac:dyDescent="0.3">
      <c r="A761" s="1">
        <v>45638.727158948677</v>
      </c>
      <c r="B761" t="s">
        <v>11</v>
      </c>
      <c r="C761" t="s">
        <v>12</v>
      </c>
      <c r="D761" t="s">
        <v>9</v>
      </c>
      <c r="E761" t="s">
        <v>38</v>
      </c>
      <c r="F761">
        <v>85388</v>
      </c>
      <c r="G761" t="s">
        <v>14</v>
      </c>
      <c r="H761" t="s">
        <v>15</v>
      </c>
      <c r="I761" t="str">
        <f>TEXT(A761,"mmmm")</f>
        <v>December</v>
      </c>
      <c r="J761" t="s">
        <v>41</v>
      </c>
      <c r="K761" t="str">
        <f>TEXT(A761,"yyyy")</f>
        <v>2024</v>
      </c>
      <c r="S761" s="1"/>
    </row>
    <row r="762" spans="1:19" x14ac:dyDescent="0.3">
      <c r="A762" s="1">
        <v>45639.183979974972</v>
      </c>
      <c r="B762" t="s">
        <v>11</v>
      </c>
      <c r="C762" t="s">
        <v>23</v>
      </c>
      <c r="D762" t="s">
        <v>2</v>
      </c>
      <c r="E762" t="s">
        <v>17</v>
      </c>
      <c r="F762">
        <v>23601</v>
      </c>
      <c r="G762" t="s">
        <v>14</v>
      </c>
      <c r="H762" t="s">
        <v>5</v>
      </c>
      <c r="I762" t="str">
        <f>TEXT(A762,"mmmm")</f>
        <v>December</v>
      </c>
      <c r="J762" t="s">
        <v>41</v>
      </c>
      <c r="K762" t="str">
        <f>TEXT(A762,"yyyy")</f>
        <v>2024</v>
      </c>
      <c r="S762" s="1"/>
    </row>
    <row r="763" spans="1:19" x14ac:dyDescent="0.3">
      <c r="A763" s="1">
        <v>45639.640801001253</v>
      </c>
      <c r="B763" t="s">
        <v>33</v>
      </c>
      <c r="C763" t="s">
        <v>23</v>
      </c>
      <c r="D763" t="s">
        <v>24</v>
      </c>
      <c r="E763" t="s">
        <v>38</v>
      </c>
      <c r="F763">
        <v>140227</v>
      </c>
      <c r="G763" t="s">
        <v>30</v>
      </c>
      <c r="H763" t="s">
        <v>36</v>
      </c>
      <c r="I763" t="str">
        <f>TEXT(A763,"mmmm")</f>
        <v>December</v>
      </c>
      <c r="J763" t="s">
        <v>41</v>
      </c>
      <c r="K763" t="str">
        <f>TEXT(A763,"yyyy")</f>
        <v>2024</v>
      </c>
      <c r="S763" s="1"/>
    </row>
    <row r="764" spans="1:19" x14ac:dyDescent="0.3">
      <c r="A764" s="1">
        <v>45640.097622027533</v>
      </c>
      <c r="B764" t="s">
        <v>20</v>
      </c>
      <c r="C764" t="s">
        <v>12</v>
      </c>
      <c r="D764" t="s">
        <v>2</v>
      </c>
      <c r="E764" t="s">
        <v>10</v>
      </c>
      <c r="F764">
        <v>20710</v>
      </c>
      <c r="G764" t="s">
        <v>14</v>
      </c>
      <c r="H764" t="s">
        <v>36</v>
      </c>
      <c r="I764" t="str">
        <f>TEXT(A764,"mmmm")</f>
        <v>December</v>
      </c>
      <c r="J764" t="s">
        <v>41</v>
      </c>
      <c r="K764" t="str">
        <f>TEXT(A764,"yyyy")</f>
        <v>2024</v>
      </c>
      <c r="S764" s="1"/>
    </row>
    <row r="765" spans="1:19" x14ac:dyDescent="0.3">
      <c r="A765" s="1">
        <v>45640.554443053807</v>
      </c>
      <c r="B765" t="s">
        <v>11</v>
      </c>
      <c r="C765" t="s">
        <v>7</v>
      </c>
      <c r="D765" t="s">
        <v>9</v>
      </c>
      <c r="E765" t="s">
        <v>10</v>
      </c>
      <c r="F765">
        <v>109714</v>
      </c>
      <c r="G765" t="s">
        <v>22</v>
      </c>
      <c r="H765" t="s">
        <v>5</v>
      </c>
      <c r="I765" t="str">
        <f>TEXT(A765,"mmmm")</f>
        <v>December</v>
      </c>
      <c r="J765" t="s">
        <v>41</v>
      </c>
      <c r="K765" t="str">
        <f>TEXT(A765,"yyyy")</f>
        <v>2024</v>
      </c>
      <c r="S765" s="1"/>
    </row>
    <row r="766" spans="1:19" x14ac:dyDescent="0.3">
      <c r="A766" s="1">
        <v>45641.011264080087</v>
      </c>
      <c r="B766" t="s">
        <v>37</v>
      </c>
      <c r="C766" t="s">
        <v>7</v>
      </c>
      <c r="D766" t="s">
        <v>2</v>
      </c>
      <c r="E766" t="s">
        <v>10</v>
      </c>
      <c r="F766">
        <v>129727</v>
      </c>
      <c r="G766" t="s">
        <v>30</v>
      </c>
      <c r="H766" t="s">
        <v>15</v>
      </c>
      <c r="I766" t="str">
        <f>TEXT(A766,"mmmm")</f>
        <v>December</v>
      </c>
      <c r="J766" t="s">
        <v>41</v>
      </c>
      <c r="K766" t="str">
        <f>TEXT(A766,"yyyy")</f>
        <v>2024</v>
      </c>
      <c r="S766" s="1"/>
    </row>
    <row r="767" spans="1:19" x14ac:dyDescent="0.3">
      <c r="A767" s="1">
        <v>45641.468085106368</v>
      </c>
      <c r="B767" t="s">
        <v>33</v>
      </c>
      <c r="C767" t="s">
        <v>16</v>
      </c>
      <c r="D767" t="s">
        <v>2</v>
      </c>
      <c r="E767" t="s">
        <v>34</v>
      </c>
      <c r="F767">
        <v>64227</v>
      </c>
      <c r="G767" t="s">
        <v>14</v>
      </c>
      <c r="H767" t="s">
        <v>15</v>
      </c>
      <c r="I767" t="str">
        <f>TEXT(A767,"mmmm")</f>
        <v>December</v>
      </c>
      <c r="J767" t="s">
        <v>41</v>
      </c>
      <c r="K767" t="str">
        <f>TEXT(A767,"yyyy")</f>
        <v>2024</v>
      </c>
      <c r="S767" s="1"/>
    </row>
    <row r="768" spans="1:19" x14ac:dyDescent="0.3">
      <c r="A768" s="1">
        <v>45641.924906132663</v>
      </c>
      <c r="B768" t="s">
        <v>7</v>
      </c>
      <c r="C768" t="s">
        <v>23</v>
      </c>
      <c r="D768" t="s">
        <v>24</v>
      </c>
      <c r="E768" t="s">
        <v>35</v>
      </c>
      <c r="F768">
        <v>137039</v>
      </c>
      <c r="G768" t="s">
        <v>30</v>
      </c>
      <c r="H768" t="s">
        <v>15</v>
      </c>
      <c r="I768" t="str">
        <f>TEXT(A768,"mmmm")</f>
        <v>December</v>
      </c>
      <c r="J768" t="s">
        <v>41</v>
      </c>
      <c r="K768" t="str">
        <f>TEXT(A768,"yyyy")</f>
        <v>2024</v>
      </c>
      <c r="S768" s="1"/>
    </row>
    <row r="769" spans="1:19" x14ac:dyDescent="0.3">
      <c r="A769" s="1">
        <v>45642.381727158943</v>
      </c>
      <c r="B769" t="s">
        <v>37</v>
      </c>
      <c r="C769" t="s">
        <v>16</v>
      </c>
      <c r="D769" t="s">
        <v>24</v>
      </c>
      <c r="E769" t="s">
        <v>17</v>
      </c>
      <c r="F769">
        <v>85289</v>
      </c>
      <c r="G769" t="s">
        <v>4</v>
      </c>
      <c r="H769" t="s">
        <v>19</v>
      </c>
      <c r="I769" t="str">
        <f>TEXT(A769,"mmmm")</f>
        <v>December</v>
      </c>
      <c r="J769" t="s">
        <v>41</v>
      </c>
      <c r="K769" t="str">
        <f>TEXT(A769,"yyyy")</f>
        <v>2024</v>
      </c>
      <c r="S769" s="1"/>
    </row>
    <row r="770" spans="1:19" x14ac:dyDescent="0.3">
      <c r="A770" s="1">
        <v>45642.838548185231</v>
      </c>
      <c r="B770" t="s">
        <v>0</v>
      </c>
      <c r="C770" t="s">
        <v>23</v>
      </c>
      <c r="D770" t="s">
        <v>9</v>
      </c>
      <c r="E770" t="s">
        <v>17</v>
      </c>
      <c r="F770">
        <v>6722</v>
      </c>
      <c r="G770" t="s">
        <v>31</v>
      </c>
      <c r="H770" t="s">
        <v>5</v>
      </c>
      <c r="I770" t="str">
        <f>TEXT(A770,"mmmm")</f>
        <v>December</v>
      </c>
      <c r="J770" t="s">
        <v>41</v>
      </c>
      <c r="K770" t="str">
        <f>TEXT(A770,"yyyy")</f>
        <v>2024</v>
      </c>
      <c r="S770" s="1"/>
    </row>
    <row r="771" spans="1:19" x14ac:dyDescent="0.3">
      <c r="A771" s="1">
        <v>45643.295369211497</v>
      </c>
      <c r="B771" t="s">
        <v>0</v>
      </c>
      <c r="C771" t="s">
        <v>1</v>
      </c>
      <c r="D771" t="s">
        <v>2</v>
      </c>
      <c r="E771" t="s">
        <v>10</v>
      </c>
      <c r="F771">
        <v>82050</v>
      </c>
      <c r="G771" t="s">
        <v>31</v>
      </c>
      <c r="H771" t="s">
        <v>15</v>
      </c>
      <c r="I771" t="str">
        <f>TEXT(A771,"mmmm")</f>
        <v>December</v>
      </c>
      <c r="J771" t="s">
        <v>41</v>
      </c>
      <c r="K771" t="str">
        <f>TEXT(A771,"yyyy")</f>
        <v>2024</v>
      </c>
      <c r="S771" s="1"/>
    </row>
    <row r="772" spans="1:19" x14ac:dyDescent="0.3">
      <c r="A772" s="1">
        <v>45643.752190237792</v>
      </c>
      <c r="B772" t="s">
        <v>37</v>
      </c>
      <c r="C772" t="s">
        <v>1</v>
      </c>
      <c r="D772" t="s">
        <v>2</v>
      </c>
      <c r="E772" t="s">
        <v>3</v>
      </c>
      <c r="F772">
        <v>84596</v>
      </c>
      <c r="G772" t="s">
        <v>22</v>
      </c>
      <c r="H772" t="s">
        <v>36</v>
      </c>
      <c r="I772" t="str">
        <f>TEXT(A772,"mmmm")</f>
        <v>December</v>
      </c>
      <c r="J772" t="s">
        <v>41</v>
      </c>
      <c r="K772" t="str">
        <f>TEXT(A772,"yyyy")</f>
        <v>2024</v>
      </c>
      <c r="S772" s="1"/>
    </row>
    <row r="773" spans="1:19" x14ac:dyDescent="0.3">
      <c r="A773" s="1">
        <v>45644.209011264073</v>
      </c>
      <c r="B773" t="s">
        <v>11</v>
      </c>
      <c r="C773" t="s">
        <v>32</v>
      </c>
      <c r="D773" t="s">
        <v>24</v>
      </c>
      <c r="E773" t="s">
        <v>34</v>
      </c>
      <c r="F773">
        <v>67732</v>
      </c>
      <c r="G773" t="s">
        <v>28</v>
      </c>
      <c r="H773" t="s">
        <v>29</v>
      </c>
      <c r="I773" t="str">
        <f>TEXT(A773,"mmmm")</f>
        <v>December</v>
      </c>
      <c r="J773" t="s">
        <v>41</v>
      </c>
      <c r="K773" t="str">
        <f>TEXT(A773,"yyyy")</f>
        <v>2024</v>
      </c>
      <c r="S773" s="1"/>
    </row>
    <row r="774" spans="1:19" x14ac:dyDescent="0.3">
      <c r="A774" s="1">
        <v>45644.66583229036</v>
      </c>
      <c r="B774" t="s">
        <v>7</v>
      </c>
      <c r="C774" t="s">
        <v>1</v>
      </c>
      <c r="D774" t="s">
        <v>2</v>
      </c>
      <c r="E774" t="s">
        <v>10</v>
      </c>
      <c r="F774">
        <v>144369</v>
      </c>
      <c r="G774" t="s">
        <v>25</v>
      </c>
      <c r="H774" t="s">
        <v>29</v>
      </c>
      <c r="I774" t="str">
        <f>TEXT(A774,"mmmm")</f>
        <v>December</v>
      </c>
      <c r="J774" t="s">
        <v>41</v>
      </c>
      <c r="K774" t="str">
        <f>TEXT(A774,"yyyy")</f>
        <v>2024</v>
      </c>
      <c r="S774" s="1"/>
    </row>
    <row r="775" spans="1:19" x14ac:dyDescent="0.3">
      <c r="A775" s="1">
        <v>45645.122653316641</v>
      </c>
      <c r="B775" t="s">
        <v>7</v>
      </c>
      <c r="C775" t="s">
        <v>32</v>
      </c>
      <c r="D775" t="s">
        <v>2</v>
      </c>
      <c r="E775" t="s">
        <v>13</v>
      </c>
      <c r="F775">
        <v>69323</v>
      </c>
      <c r="G775" t="s">
        <v>14</v>
      </c>
      <c r="H775" t="s">
        <v>15</v>
      </c>
      <c r="I775" t="str">
        <f>TEXT(A775,"mmmm")</f>
        <v>December</v>
      </c>
      <c r="J775" t="s">
        <v>41</v>
      </c>
      <c r="K775" t="str">
        <f>TEXT(A775,"yyyy")</f>
        <v>2024</v>
      </c>
      <c r="S775" s="1"/>
    </row>
    <row r="776" spans="1:19" x14ac:dyDescent="0.3">
      <c r="A776" s="1">
        <v>45645.579474342929</v>
      </c>
      <c r="B776" t="s">
        <v>33</v>
      </c>
      <c r="C776" t="s">
        <v>1</v>
      </c>
      <c r="D776" t="s">
        <v>2</v>
      </c>
      <c r="E776" t="s">
        <v>35</v>
      </c>
      <c r="F776">
        <v>24816</v>
      </c>
      <c r="G776" t="s">
        <v>25</v>
      </c>
      <c r="H776" t="s">
        <v>29</v>
      </c>
      <c r="I776" t="str">
        <f>TEXT(A776,"mmmm")</f>
        <v>December</v>
      </c>
      <c r="J776" t="s">
        <v>41</v>
      </c>
      <c r="K776" t="str">
        <f>TEXT(A776,"yyyy")</f>
        <v>2024</v>
      </c>
      <c r="S776" s="1"/>
    </row>
    <row r="777" spans="1:19" x14ac:dyDescent="0.3">
      <c r="A777" s="1">
        <v>45646.036295369202</v>
      </c>
      <c r="B777" t="s">
        <v>7</v>
      </c>
      <c r="C777" t="s">
        <v>8</v>
      </c>
      <c r="D777" t="s">
        <v>24</v>
      </c>
      <c r="E777" t="s">
        <v>26</v>
      </c>
      <c r="F777">
        <v>41695</v>
      </c>
      <c r="G777" t="s">
        <v>30</v>
      </c>
      <c r="H777" t="s">
        <v>29</v>
      </c>
      <c r="I777" t="str">
        <f>TEXT(A777,"mmmm")</f>
        <v>December</v>
      </c>
      <c r="J777" t="s">
        <v>41</v>
      </c>
      <c r="K777" t="str">
        <f>TEXT(A777,"yyyy")</f>
        <v>2024</v>
      </c>
      <c r="S777" s="1"/>
    </row>
    <row r="778" spans="1:19" x14ac:dyDescent="0.3">
      <c r="A778" s="1">
        <v>45646.493116395483</v>
      </c>
      <c r="B778" t="s">
        <v>0</v>
      </c>
      <c r="C778" t="s">
        <v>1</v>
      </c>
      <c r="D778" t="s">
        <v>9</v>
      </c>
      <c r="E778" t="s">
        <v>13</v>
      </c>
      <c r="F778">
        <v>56841</v>
      </c>
      <c r="G778" t="s">
        <v>25</v>
      </c>
      <c r="H778" t="s">
        <v>19</v>
      </c>
      <c r="I778" t="str">
        <f>TEXT(A778,"mmmm")</f>
        <v>December</v>
      </c>
      <c r="J778" t="s">
        <v>41</v>
      </c>
      <c r="K778" t="str">
        <f>TEXT(A778,"yyyy")</f>
        <v>2024</v>
      </c>
      <c r="S778" s="1"/>
    </row>
    <row r="779" spans="1:19" x14ac:dyDescent="0.3">
      <c r="A779" s="1">
        <v>45646.94993742177</v>
      </c>
      <c r="B779" t="s">
        <v>20</v>
      </c>
      <c r="C779" t="s">
        <v>16</v>
      </c>
      <c r="D779" t="s">
        <v>9</v>
      </c>
      <c r="E779" t="s">
        <v>3</v>
      </c>
      <c r="F779">
        <v>129498</v>
      </c>
      <c r="G779" t="s">
        <v>22</v>
      </c>
      <c r="H779" t="s">
        <v>36</v>
      </c>
      <c r="I779" t="str">
        <f>TEXT(A779,"mmmm")</f>
        <v>December</v>
      </c>
      <c r="J779" t="s">
        <v>41</v>
      </c>
      <c r="K779" t="str">
        <f>TEXT(A779,"yyyy")</f>
        <v>2024</v>
      </c>
      <c r="S779" s="1"/>
    </row>
    <row r="780" spans="1:19" x14ac:dyDescent="0.3">
      <c r="A780" s="1">
        <v>45647.406758448058</v>
      </c>
      <c r="B780" t="s">
        <v>11</v>
      </c>
      <c r="C780" t="s">
        <v>12</v>
      </c>
      <c r="D780" t="s">
        <v>2</v>
      </c>
      <c r="E780" t="s">
        <v>38</v>
      </c>
      <c r="F780">
        <v>108096</v>
      </c>
      <c r="G780" t="s">
        <v>22</v>
      </c>
      <c r="H780" t="s">
        <v>36</v>
      </c>
      <c r="I780" t="str">
        <f>TEXT(A780,"mmmm")</f>
        <v>December</v>
      </c>
      <c r="J780" t="s">
        <v>41</v>
      </c>
      <c r="K780" t="str">
        <f>TEXT(A780,"yyyy")</f>
        <v>2024</v>
      </c>
      <c r="S780" s="1"/>
    </row>
    <row r="781" spans="1:19" x14ac:dyDescent="0.3">
      <c r="A781" s="1">
        <v>45647.863579474339</v>
      </c>
      <c r="B781" t="s">
        <v>7</v>
      </c>
      <c r="C781" t="s">
        <v>16</v>
      </c>
      <c r="D781" t="s">
        <v>9</v>
      </c>
      <c r="E781" t="s">
        <v>38</v>
      </c>
      <c r="F781">
        <v>93764</v>
      </c>
      <c r="G781" t="s">
        <v>18</v>
      </c>
      <c r="H781" t="s">
        <v>19</v>
      </c>
      <c r="I781" t="str">
        <f>TEXT(A781,"mmmm")</f>
        <v>December</v>
      </c>
      <c r="J781" t="s">
        <v>41</v>
      </c>
      <c r="K781" t="str">
        <f>TEXT(A781,"yyyy")</f>
        <v>2024</v>
      </c>
      <c r="S781" s="1"/>
    </row>
    <row r="782" spans="1:19" x14ac:dyDescent="0.3">
      <c r="A782" s="1">
        <v>45648.320400500626</v>
      </c>
      <c r="B782" t="s">
        <v>33</v>
      </c>
      <c r="C782" t="s">
        <v>12</v>
      </c>
      <c r="D782" t="s">
        <v>24</v>
      </c>
      <c r="E782" t="s">
        <v>13</v>
      </c>
      <c r="F782">
        <v>86744</v>
      </c>
      <c r="G782" t="s">
        <v>31</v>
      </c>
      <c r="H782" t="s">
        <v>19</v>
      </c>
      <c r="I782" t="str">
        <f>TEXT(A782,"mmmm")</f>
        <v>December</v>
      </c>
      <c r="J782" t="s">
        <v>41</v>
      </c>
      <c r="K782" t="str">
        <f>TEXT(A782,"yyyy")</f>
        <v>2024</v>
      </c>
      <c r="S782" s="1"/>
    </row>
    <row r="783" spans="1:19" x14ac:dyDescent="0.3">
      <c r="A783" s="1">
        <v>45648.7772215269</v>
      </c>
      <c r="B783" t="s">
        <v>0</v>
      </c>
      <c r="C783" t="s">
        <v>7</v>
      </c>
      <c r="D783" t="s">
        <v>24</v>
      </c>
      <c r="E783" t="s">
        <v>10</v>
      </c>
      <c r="F783">
        <v>29482</v>
      </c>
      <c r="G783" t="s">
        <v>14</v>
      </c>
      <c r="H783" t="s">
        <v>29</v>
      </c>
      <c r="I783" t="str">
        <f>TEXT(A783,"mmmm")</f>
        <v>December</v>
      </c>
      <c r="J783" t="s">
        <v>41</v>
      </c>
      <c r="K783" t="str">
        <f>TEXT(A783,"yyyy")</f>
        <v>2024</v>
      </c>
      <c r="S783" s="1"/>
    </row>
    <row r="784" spans="1:19" x14ac:dyDescent="0.3">
      <c r="A784" s="1">
        <v>45649.23404255318</v>
      </c>
      <c r="B784" t="s">
        <v>20</v>
      </c>
      <c r="C784" t="s">
        <v>16</v>
      </c>
      <c r="D784" t="s">
        <v>9</v>
      </c>
      <c r="E784" t="s">
        <v>26</v>
      </c>
      <c r="F784">
        <v>10171</v>
      </c>
      <c r="G784" t="s">
        <v>18</v>
      </c>
      <c r="H784" t="s">
        <v>5</v>
      </c>
      <c r="I784" t="str">
        <f>TEXT(A784,"mmmm")</f>
        <v>December</v>
      </c>
      <c r="J784" t="s">
        <v>41</v>
      </c>
      <c r="K784" t="str">
        <f>TEXT(A784,"yyyy")</f>
        <v>2024</v>
      </c>
      <c r="S784" s="1"/>
    </row>
    <row r="785" spans="1:19" x14ac:dyDescent="0.3">
      <c r="A785" s="1">
        <v>45649.690863579468</v>
      </c>
      <c r="B785" t="s">
        <v>27</v>
      </c>
      <c r="C785" t="s">
        <v>7</v>
      </c>
      <c r="D785" t="s">
        <v>9</v>
      </c>
      <c r="E785" t="s">
        <v>21</v>
      </c>
      <c r="F785">
        <v>101755</v>
      </c>
      <c r="G785" t="s">
        <v>25</v>
      </c>
      <c r="H785" t="s">
        <v>29</v>
      </c>
      <c r="I785" t="str">
        <f>TEXT(A785,"mmmm")</f>
        <v>December</v>
      </c>
      <c r="J785" t="s">
        <v>41</v>
      </c>
      <c r="K785" t="str">
        <f>TEXT(A785,"yyyy")</f>
        <v>2024</v>
      </c>
      <c r="S785" s="1"/>
    </row>
    <row r="786" spans="1:19" x14ac:dyDescent="0.3">
      <c r="A786" s="1">
        <v>45650.147684605763</v>
      </c>
      <c r="B786" t="s">
        <v>27</v>
      </c>
      <c r="C786" t="s">
        <v>32</v>
      </c>
      <c r="D786" t="s">
        <v>2</v>
      </c>
      <c r="E786" t="s">
        <v>21</v>
      </c>
      <c r="F786">
        <v>109125</v>
      </c>
      <c r="G786" t="s">
        <v>28</v>
      </c>
      <c r="H786" t="s">
        <v>19</v>
      </c>
      <c r="I786" t="str">
        <f>TEXT(A786,"mmmm")</f>
        <v>December</v>
      </c>
      <c r="J786" t="s">
        <v>41</v>
      </c>
      <c r="K786" t="str">
        <f>TEXT(A786,"yyyy")</f>
        <v>2024</v>
      </c>
      <c r="S786" s="1"/>
    </row>
    <row r="787" spans="1:19" x14ac:dyDescent="0.3">
      <c r="A787" s="1">
        <v>45650.604505632044</v>
      </c>
      <c r="B787" t="s">
        <v>20</v>
      </c>
      <c r="C787" t="s">
        <v>32</v>
      </c>
      <c r="D787" t="s">
        <v>9</v>
      </c>
      <c r="E787" t="s">
        <v>3</v>
      </c>
      <c r="F787">
        <v>131722</v>
      </c>
      <c r="G787" t="s">
        <v>18</v>
      </c>
      <c r="H787" t="s">
        <v>36</v>
      </c>
      <c r="I787" t="str">
        <f>TEXT(A787,"mmmm")</f>
        <v>December</v>
      </c>
      <c r="J787" t="s">
        <v>41</v>
      </c>
      <c r="K787" t="str">
        <f>TEXT(A787,"yyyy")</f>
        <v>2024</v>
      </c>
      <c r="S787" s="1"/>
    </row>
    <row r="788" spans="1:19" x14ac:dyDescent="0.3">
      <c r="A788" s="1">
        <v>45651.061326658317</v>
      </c>
      <c r="B788" t="s">
        <v>0</v>
      </c>
      <c r="C788" t="s">
        <v>8</v>
      </c>
      <c r="D788" t="s">
        <v>2</v>
      </c>
      <c r="E788" t="s">
        <v>10</v>
      </c>
      <c r="F788">
        <v>107082</v>
      </c>
      <c r="G788" t="s">
        <v>18</v>
      </c>
      <c r="H788" t="s">
        <v>29</v>
      </c>
      <c r="I788" t="str">
        <f>TEXT(A788,"mmmm")</f>
        <v>December</v>
      </c>
      <c r="J788" t="s">
        <v>41</v>
      </c>
      <c r="K788" t="str">
        <f>TEXT(A788,"yyyy")</f>
        <v>2024</v>
      </c>
      <c r="S788" s="1"/>
    </row>
    <row r="789" spans="1:19" x14ac:dyDescent="0.3">
      <c r="A789" s="1">
        <v>45651.518147684597</v>
      </c>
      <c r="B789" t="s">
        <v>33</v>
      </c>
      <c r="C789" t="s">
        <v>1</v>
      </c>
      <c r="D789" t="s">
        <v>2</v>
      </c>
      <c r="E789" t="s">
        <v>17</v>
      </c>
      <c r="F789">
        <v>4696</v>
      </c>
      <c r="G789" t="s">
        <v>22</v>
      </c>
      <c r="H789" t="s">
        <v>5</v>
      </c>
      <c r="I789" t="str">
        <f>TEXT(A789,"mmmm")</f>
        <v>December</v>
      </c>
      <c r="J789" t="s">
        <v>41</v>
      </c>
      <c r="K789" t="str">
        <f>TEXT(A789,"yyyy")</f>
        <v>2024</v>
      </c>
      <c r="S789" s="1"/>
    </row>
    <row r="790" spans="1:19" x14ac:dyDescent="0.3">
      <c r="A790" s="1">
        <v>45651.974968710878</v>
      </c>
      <c r="B790" t="s">
        <v>20</v>
      </c>
      <c r="C790" t="s">
        <v>16</v>
      </c>
      <c r="D790" t="s">
        <v>24</v>
      </c>
      <c r="E790" t="s">
        <v>17</v>
      </c>
      <c r="F790">
        <v>127310</v>
      </c>
      <c r="G790" t="s">
        <v>28</v>
      </c>
      <c r="H790" t="s">
        <v>29</v>
      </c>
      <c r="I790" t="str">
        <f>TEXT(A790,"mmmm")</f>
        <v>December</v>
      </c>
      <c r="J790" t="s">
        <v>41</v>
      </c>
      <c r="K790" t="str">
        <f>TEXT(A790,"yyyy")</f>
        <v>2024</v>
      </c>
      <c r="S790" s="1"/>
    </row>
    <row r="791" spans="1:19" x14ac:dyDescent="0.3">
      <c r="A791" s="1">
        <v>45652.431789737173</v>
      </c>
      <c r="B791" t="s">
        <v>11</v>
      </c>
      <c r="C791" t="s">
        <v>7</v>
      </c>
      <c r="D791" t="s">
        <v>24</v>
      </c>
      <c r="E791" t="s">
        <v>35</v>
      </c>
      <c r="F791">
        <v>20149</v>
      </c>
      <c r="G791" t="s">
        <v>30</v>
      </c>
      <c r="H791" t="s">
        <v>15</v>
      </c>
      <c r="I791" t="str">
        <f>TEXT(A791,"mmmm")</f>
        <v>December</v>
      </c>
      <c r="J791" t="s">
        <v>41</v>
      </c>
      <c r="K791" t="str">
        <f>TEXT(A791,"yyyy")</f>
        <v>2024</v>
      </c>
      <c r="S791" s="1"/>
    </row>
    <row r="792" spans="1:19" x14ac:dyDescent="0.3">
      <c r="A792" s="1">
        <v>45652.888610763453</v>
      </c>
      <c r="B792" t="s">
        <v>11</v>
      </c>
      <c r="C792" t="s">
        <v>12</v>
      </c>
      <c r="D792" t="s">
        <v>24</v>
      </c>
      <c r="E792" t="s">
        <v>26</v>
      </c>
      <c r="F792">
        <v>131064</v>
      </c>
      <c r="G792" t="s">
        <v>25</v>
      </c>
      <c r="H792" t="s">
        <v>29</v>
      </c>
      <c r="I792" t="str">
        <f>TEXT(A792,"mmmm")</f>
        <v>December</v>
      </c>
      <c r="J792" t="s">
        <v>41</v>
      </c>
      <c r="K792" t="str">
        <f>TEXT(A792,"yyyy")</f>
        <v>2024</v>
      </c>
      <c r="S792" s="1"/>
    </row>
    <row r="793" spans="1:19" x14ac:dyDescent="0.3">
      <c r="A793" s="1">
        <v>45653.345431789727</v>
      </c>
      <c r="B793" t="s">
        <v>27</v>
      </c>
      <c r="C793" t="s">
        <v>32</v>
      </c>
      <c r="D793" t="s">
        <v>24</v>
      </c>
      <c r="E793" t="s">
        <v>26</v>
      </c>
      <c r="F793">
        <v>54521</v>
      </c>
      <c r="G793" t="s">
        <v>18</v>
      </c>
      <c r="H793" t="s">
        <v>19</v>
      </c>
      <c r="I793" t="str">
        <f>TEXT(A793,"mmmm")</f>
        <v>December</v>
      </c>
      <c r="J793" t="s">
        <v>41</v>
      </c>
      <c r="K793" t="str">
        <f>TEXT(A793,"yyyy")</f>
        <v>2024</v>
      </c>
      <c r="S793" s="1"/>
    </row>
    <row r="794" spans="1:19" x14ac:dyDescent="0.3">
      <c r="A794" s="1">
        <v>45653.802252816022</v>
      </c>
      <c r="B794" t="s">
        <v>7</v>
      </c>
      <c r="C794" t="s">
        <v>1</v>
      </c>
      <c r="D794" t="s">
        <v>9</v>
      </c>
      <c r="E794" t="s">
        <v>38</v>
      </c>
      <c r="F794">
        <v>46740</v>
      </c>
      <c r="G794" t="s">
        <v>28</v>
      </c>
      <c r="H794" t="s">
        <v>36</v>
      </c>
      <c r="I794" t="str">
        <f>TEXT(A794,"mmmm")</f>
        <v>December</v>
      </c>
      <c r="J794" t="s">
        <v>41</v>
      </c>
      <c r="K794" t="str">
        <f>TEXT(A794,"yyyy")</f>
        <v>2024</v>
      </c>
      <c r="S794" s="1"/>
    </row>
    <row r="795" spans="1:19" x14ac:dyDescent="0.3">
      <c r="A795" s="1">
        <v>45654.259073842302</v>
      </c>
      <c r="B795" t="s">
        <v>33</v>
      </c>
      <c r="C795" t="s">
        <v>32</v>
      </c>
      <c r="D795" t="s">
        <v>24</v>
      </c>
      <c r="E795" t="s">
        <v>34</v>
      </c>
      <c r="F795">
        <v>107611</v>
      </c>
      <c r="G795" t="s">
        <v>31</v>
      </c>
      <c r="H795" t="s">
        <v>36</v>
      </c>
      <c r="I795" t="str">
        <f>TEXT(A795,"mmmm")</f>
        <v>December</v>
      </c>
      <c r="J795" t="s">
        <v>41</v>
      </c>
      <c r="K795" t="str">
        <f>TEXT(A795,"yyyy")</f>
        <v>2024</v>
      </c>
      <c r="S795" s="1"/>
    </row>
    <row r="796" spans="1:19" x14ac:dyDescent="0.3">
      <c r="A796" s="1">
        <v>45654.715894868583</v>
      </c>
      <c r="B796" t="s">
        <v>27</v>
      </c>
      <c r="C796" t="s">
        <v>12</v>
      </c>
      <c r="D796" t="s">
        <v>9</v>
      </c>
      <c r="E796" t="s">
        <v>3</v>
      </c>
      <c r="F796">
        <v>137028</v>
      </c>
      <c r="G796" t="s">
        <v>14</v>
      </c>
      <c r="H796" t="s">
        <v>19</v>
      </c>
      <c r="I796" t="str">
        <f>TEXT(A796,"mmmm")</f>
        <v>December</v>
      </c>
      <c r="J796" t="s">
        <v>41</v>
      </c>
      <c r="K796" t="str">
        <f>TEXT(A796,"yyyy")</f>
        <v>2024</v>
      </c>
      <c r="S796" s="1"/>
    </row>
    <row r="797" spans="1:19" x14ac:dyDescent="0.3">
      <c r="A797" s="1">
        <v>45655.172715894863</v>
      </c>
      <c r="B797" t="s">
        <v>7</v>
      </c>
      <c r="C797" t="s">
        <v>1</v>
      </c>
      <c r="D797" t="s">
        <v>24</v>
      </c>
      <c r="E797" t="s">
        <v>21</v>
      </c>
      <c r="F797">
        <v>67641</v>
      </c>
      <c r="G797" t="s">
        <v>28</v>
      </c>
      <c r="H797" t="s">
        <v>15</v>
      </c>
      <c r="I797" t="str">
        <f>TEXT(A797,"mmmm")</f>
        <v>December</v>
      </c>
      <c r="J797" t="s">
        <v>41</v>
      </c>
      <c r="K797" t="str">
        <f>TEXT(A797,"yyyy")</f>
        <v>2024</v>
      </c>
      <c r="S797" s="1"/>
    </row>
    <row r="798" spans="1:19" x14ac:dyDescent="0.3">
      <c r="A798" s="1">
        <v>45655.629536921137</v>
      </c>
      <c r="B798" t="s">
        <v>7</v>
      </c>
      <c r="C798" t="s">
        <v>1</v>
      </c>
      <c r="D798" t="s">
        <v>9</v>
      </c>
      <c r="E798" t="s">
        <v>3</v>
      </c>
      <c r="F798">
        <v>64811</v>
      </c>
      <c r="G798" t="s">
        <v>31</v>
      </c>
      <c r="H798" t="s">
        <v>19</v>
      </c>
      <c r="I798" t="str">
        <f>TEXT(A798,"mmmm")</f>
        <v>December</v>
      </c>
      <c r="J798" t="s">
        <v>41</v>
      </c>
      <c r="K798" t="str">
        <f>TEXT(A798,"yyyy")</f>
        <v>2024</v>
      </c>
      <c r="S798" s="1"/>
    </row>
    <row r="799" spans="1:19" x14ac:dyDescent="0.3">
      <c r="A799" s="1">
        <v>45656.086357947432</v>
      </c>
      <c r="B799" t="s">
        <v>11</v>
      </c>
      <c r="C799" t="s">
        <v>7</v>
      </c>
      <c r="D799" t="s">
        <v>2</v>
      </c>
      <c r="E799" t="s">
        <v>17</v>
      </c>
      <c r="F799">
        <v>64232</v>
      </c>
      <c r="G799" t="s">
        <v>25</v>
      </c>
      <c r="H799" t="s">
        <v>29</v>
      </c>
      <c r="I799" t="str">
        <f>TEXT(A799,"mmmm")</f>
        <v>December</v>
      </c>
      <c r="J799" t="s">
        <v>41</v>
      </c>
      <c r="K799" t="str">
        <f>TEXT(A799,"yyyy")</f>
        <v>2024</v>
      </c>
      <c r="S799" s="1"/>
    </row>
    <row r="800" spans="1:19" x14ac:dyDescent="0.3">
      <c r="A800" s="1">
        <v>45656.543178973712</v>
      </c>
      <c r="B800" t="s">
        <v>0</v>
      </c>
      <c r="C800" t="s">
        <v>7</v>
      </c>
      <c r="D800" t="s">
        <v>9</v>
      </c>
      <c r="E800" t="s">
        <v>17</v>
      </c>
      <c r="F800">
        <v>16417</v>
      </c>
      <c r="G800" t="s">
        <v>28</v>
      </c>
      <c r="H800" t="s">
        <v>19</v>
      </c>
      <c r="I800" t="str">
        <f>TEXT(A800,"mmmm")</f>
        <v>December</v>
      </c>
      <c r="J800" t="s">
        <v>41</v>
      </c>
      <c r="K800" t="str">
        <f>TEXT(A800,"yyyy")</f>
        <v>2024</v>
      </c>
      <c r="S800" s="1"/>
    </row>
    <row r="801" spans="1:19" x14ac:dyDescent="0.3">
      <c r="A801" s="1">
        <v>45657</v>
      </c>
      <c r="B801" t="s">
        <v>37</v>
      </c>
      <c r="C801" t="s">
        <v>16</v>
      </c>
      <c r="D801" t="s">
        <v>9</v>
      </c>
      <c r="E801" t="s">
        <v>13</v>
      </c>
      <c r="F801">
        <v>113492</v>
      </c>
      <c r="G801" t="s">
        <v>31</v>
      </c>
      <c r="H801" t="s">
        <v>19</v>
      </c>
      <c r="I801" t="str">
        <f>TEXT(A801,"mmmm")</f>
        <v>December</v>
      </c>
      <c r="J801" t="s">
        <v>41</v>
      </c>
      <c r="K801" t="str">
        <f>TEXT(A801,"yyyy")</f>
        <v>2024</v>
      </c>
      <c r="S8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1"/>
  <sheetViews>
    <sheetView topLeftCell="M1" workbookViewId="0">
      <selection activeCell="N27" sqref="N27"/>
    </sheetView>
  </sheetViews>
  <sheetFormatPr defaultRowHeight="14.4" x14ac:dyDescent="0.3"/>
  <cols>
    <col min="1" max="1" width="10.33203125" bestFit="1" customWidth="1"/>
    <col min="2" max="2" width="10.77734375" bestFit="1" customWidth="1"/>
    <col min="3" max="3" width="16.109375" bestFit="1" customWidth="1"/>
    <col min="4" max="4" width="15.6640625" bestFit="1" customWidth="1"/>
    <col min="5" max="5" width="10.5546875" bestFit="1" customWidth="1"/>
    <col min="6" max="6" width="15" bestFit="1" customWidth="1"/>
    <col min="7" max="7" width="8.44140625" customWidth="1"/>
    <col min="8" max="8" width="9.77734375" bestFit="1" customWidth="1"/>
    <col min="9" max="9" width="7.33203125" bestFit="1" customWidth="1"/>
    <col min="10" max="10" width="5" customWidth="1"/>
    <col min="11" max="11" width="11.33203125" bestFit="1" customWidth="1"/>
    <col min="12" max="12" width="36.33203125" customWidth="1"/>
    <col min="13" max="13" width="30.6640625" bestFit="1" customWidth="1"/>
    <col min="14" max="14" width="51.88671875" bestFit="1" customWidth="1"/>
    <col min="15" max="15" width="12" customWidth="1"/>
    <col min="17" max="17" width="7.21875" bestFit="1" customWidth="1"/>
    <col min="18" max="18" width="9.6640625" bestFit="1" customWidth="1"/>
  </cols>
  <sheetData>
    <row r="1" spans="1:22" x14ac:dyDescent="0.3">
      <c r="A1" s="13" t="s">
        <v>42</v>
      </c>
      <c r="B1" s="14" t="s">
        <v>43</v>
      </c>
      <c r="C1" s="14" t="s">
        <v>44</v>
      </c>
      <c r="D1" s="14" t="s">
        <v>45</v>
      </c>
      <c r="E1" s="14" t="s">
        <v>46</v>
      </c>
      <c r="F1" s="14" t="s">
        <v>48</v>
      </c>
      <c r="G1" s="14" t="s">
        <v>49</v>
      </c>
      <c r="H1" s="14" t="s">
        <v>50</v>
      </c>
      <c r="I1" s="14" t="s">
        <v>51</v>
      </c>
      <c r="J1" s="14" t="s">
        <v>52</v>
      </c>
      <c r="K1" s="14" t="s">
        <v>47</v>
      </c>
      <c r="L1" s="16" t="s">
        <v>59</v>
      </c>
      <c r="M1" s="18" t="s">
        <v>60</v>
      </c>
      <c r="N1" s="15" t="s">
        <v>61</v>
      </c>
      <c r="O1" s="2"/>
      <c r="Q1" s="19"/>
    </row>
    <row r="2" spans="1:22" x14ac:dyDescent="0.3">
      <c r="A2" s="1">
        <v>45292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>TEXT(A2,"mmmm")</f>
        <v>January</v>
      </c>
      <c r="I2" t="s">
        <v>6</v>
      </c>
      <c r="J2" t="str">
        <f>TEXT(A2,"yyyy")</f>
        <v>2024</v>
      </c>
      <c r="K2" s="11">
        <v>2283</v>
      </c>
      <c r="L2" t="str">
        <f>IF(K2:K801&gt;=50000,"High","Normal")</f>
        <v>Normal</v>
      </c>
      <c r="M2" s="17">
        <f>COUNTIF(F:F,Table434[[#This Row],[Employee_Name]])</f>
        <v>89</v>
      </c>
      <c r="N2" t="s">
        <v>0</v>
      </c>
      <c r="O2">
        <f>COUNTIF(B:B,N2)</f>
        <v>112</v>
      </c>
    </row>
    <row r="3" spans="1:22" x14ac:dyDescent="0.3">
      <c r="A3" s="1">
        <v>45292.456821026273</v>
      </c>
      <c r="B3" t="s">
        <v>7</v>
      </c>
      <c r="C3" t="s">
        <v>8</v>
      </c>
      <c r="D3" t="s">
        <v>9</v>
      </c>
      <c r="E3" t="s">
        <v>10</v>
      </c>
      <c r="F3" t="s">
        <v>4</v>
      </c>
      <c r="G3" t="s">
        <v>5</v>
      </c>
      <c r="H3" t="str">
        <f>TEXT(A3,"mmmm")</f>
        <v>January</v>
      </c>
      <c r="I3" t="s">
        <v>6</v>
      </c>
      <c r="J3" t="str">
        <f>TEXT(A3,"yyyy")</f>
        <v>2024</v>
      </c>
      <c r="K3" s="11">
        <v>34691</v>
      </c>
      <c r="L3" t="str">
        <f t="shared" ref="L3:L66" si="0">IF(K3:K802&gt;=50000,"High","Normal")</f>
        <v>Normal</v>
      </c>
      <c r="M3" s="17">
        <f>COUNTIF(F:F,Table434[[#This Row],[Employee_Name]])</f>
        <v>89</v>
      </c>
      <c r="N3" t="s">
        <v>7</v>
      </c>
      <c r="O3">
        <f t="shared" ref="O3:O8" si="1">COUNTIF(B:B,N3)</f>
        <v>131</v>
      </c>
    </row>
    <row r="4" spans="1:22" x14ac:dyDescent="0.3">
      <c r="A4" s="1">
        <v>45292.913642052561</v>
      </c>
      <c r="B4" t="s">
        <v>11</v>
      </c>
      <c r="C4" t="s">
        <v>12</v>
      </c>
      <c r="D4" t="s">
        <v>9</v>
      </c>
      <c r="E4" t="s">
        <v>13</v>
      </c>
      <c r="F4" t="s">
        <v>14</v>
      </c>
      <c r="G4" t="s">
        <v>15</v>
      </c>
      <c r="H4" t="str">
        <f>TEXT(A4,"mmmm")</f>
        <v>January</v>
      </c>
      <c r="I4" t="s">
        <v>6</v>
      </c>
      <c r="J4" t="str">
        <f>TEXT(A4,"yyyy")</f>
        <v>2024</v>
      </c>
      <c r="K4" s="11">
        <v>133197</v>
      </c>
      <c r="L4" t="str">
        <f t="shared" si="0"/>
        <v>High</v>
      </c>
      <c r="M4" s="17">
        <f>COUNTIF(F:F,Table434[[#This Row],[Employee_Name]])</f>
        <v>101</v>
      </c>
      <c r="N4" t="s">
        <v>11</v>
      </c>
      <c r="O4">
        <f t="shared" si="1"/>
        <v>114</v>
      </c>
    </row>
    <row r="5" spans="1:22" x14ac:dyDescent="0.3">
      <c r="A5" s="1">
        <v>45293.370463078842</v>
      </c>
      <c r="B5" t="s">
        <v>0</v>
      </c>
      <c r="C5" t="s">
        <v>16</v>
      </c>
      <c r="D5" t="s">
        <v>2</v>
      </c>
      <c r="E5" t="s">
        <v>17</v>
      </c>
      <c r="F5" t="s">
        <v>18</v>
      </c>
      <c r="G5" t="s">
        <v>19</v>
      </c>
      <c r="H5" t="str">
        <f>TEXT(A5,"mmmm")</f>
        <v>January</v>
      </c>
      <c r="I5" t="s">
        <v>6</v>
      </c>
      <c r="J5" t="str">
        <f>TEXT(A5,"yyyy")</f>
        <v>2024</v>
      </c>
      <c r="K5" s="11">
        <v>27170</v>
      </c>
      <c r="L5" t="str">
        <f t="shared" si="0"/>
        <v>Normal</v>
      </c>
      <c r="M5" s="17">
        <f>COUNTIF(F:F,Table434[[#This Row],[Employee_Name]])</f>
        <v>96</v>
      </c>
      <c r="N5" t="s">
        <v>20</v>
      </c>
      <c r="O5">
        <f t="shared" si="1"/>
        <v>106</v>
      </c>
    </row>
    <row r="6" spans="1:22" x14ac:dyDescent="0.3">
      <c r="A6" s="1">
        <v>45293.827284105129</v>
      </c>
      <c r="B6" t="s">
        <v>20</v>
      </c>
      <c r="C6" t="s">
        <v>7</v>
      </c>
      <c r="D6" t="s">
        <v>9</v>
      </c>
      <c r="E6" t="s">
        <v>21</v>
      </c>
      <c r="F6" t="s">
        <v>22</v>
      </c>
      <c r="G6" t="s">
        <v>5</v>
      </c>
      <c r="H6" t="str">
        <f>TEXT(A6,"mmmm")</f>
        <v>January</v>
      </c>
      <c r="I6" t="s">
        <v>6</v>
      </c>
      <c r="J6" t="str">
        <f>TEXT(A6,"yyyy")</f>
        <v>2024</v>
      </c>
      <c r="K6" s="11">
        <v>9438</v>
      </c>
      <c r="L6" t="str">
        <f t="shared" si="0"/>
        <v>Normal</v>
      </c>
      <c r="M6" s="17">
        <f>COUNTIF(F:F,Table434[[#This Row],[Employee_Name]])</f>
        <v>107</v>
      </c>
      <c r="N6" t="s">
        <v>27</v>
      </c>
      <c r="O6">
        <f t="shared" si="1"/>
        <v>110</v>
      </c>
    </row>
    <row r="7" spans="1:22" x14ac:dyDescent="0.3">
      <c r="A7" s="1">
        <v>45294.28410513141</v>
      </c>
      <c r="B7" t="s">
        <v>11</v>
      </c>
      <c r="C7" t="s">
        <v>23</v>
      </c>
      <c r="D7" t="s">
        <v>2</v>
      </c>
      <c r="E7" t="s">
        <v>3</v>
      </c>
      <c r="F7" t="s">
        <v>22</v>
      </c>
      <c r="G7" t="s">
        <v>5</v>
      </c>
      <c r="H7" t="str">
        <f>TEXT(A7,"mmmm")</f>
        <v>January</v>
      </c>
      <c r="I7" t="s">
        <v>6</v>
      </c>
      <c r="J7" t="str">
        <f>TEXT(A7,"yyyy")</f>
        <v>2024</v>
      </c>
      <c r="K7" s="11">
        <v>21095</v>
      </c>
      <c r="L7" t="str">
        <f t="shared" si="0"/>
        <v>Normal</v>
      </c>
      <c r="M7" s="17">
        <f>COUNTIF(F:F,Table434[[#This Row],[Employee_Name]])</f>
        <v>107</v>
      </c>
      <c r="N7" t="s">
        <v>33</v>
      </c>
      <c r="O7">
        <f t="shared" si="1"/>
        <v>105</v>
      </c>
    </row>
    <row r="8" spans="1:22" x14ac:dyDescent="0.3">
      <c r="A8" s="1">
        <v>45294.740926157698</v>
      </c>
      <c r="B8" t="s">
        <v>11</v>
      </c>
      <c r="C8" t="s">
        <v>8</v>
      </c>
      <c r="D8" t="s">
        <v>24</v>
      </c>
      <c r="E8" t="s">
        <v>10</v>
      </c>
      <c r="F8" t="s">
        <v>25</v>
      </c>
      <c r="G8" t="s">
        <v>15</v>
      </c>
      <c r="H8" t="str">
        <f>TEXT(A8,"mmmm")</f>
        <v>January</v>
      </c>
      <c r="I8" t="s">
        <v>6</v>
      </c>
      <c r="J8" t="str">
        <f>TEXT(A8,"yyyy")</f>
        <v>2024</v>
      </c>
      <c r="K8" s="11">
        <v>148226</v>
      </c>
      <c r="L8" t="str">
        <f t="shared" si="0"/>
        <v>High</v>
      </c>
      <c r="M8" s="17">
        <f>COUNTIF(F:F,Table434[[#This Row],[Employee_Name]])</f>
        <v>117</v>
      </c>
      <c r="N8" t="s">
        <v>37</v>
      </c>
      <c r="O8">
        <f t="shared" si="1"/>
        <v>122</v>
      </c>
    </row>
    <row r="9" spans="1:22" x14ac:dyDescent="0.3">
      <c r="A9" s="1">
        <v>45295.197747183971</v>
      </c>
      <c r="B9" t="s">
        <v>0</v>
      </c>
      <c r="C9" t="s">
        <v>1</v>
      </c>
      <c r="D9" t="s">
        <v>9</v>
      </c>
      <c r="E9" t="s">
        <v>26</v>
      </c>
      <c r="F9" t="s">
        <v>25</v>
      </c>
      <c r="G9" t="s">
        <v>19</v>
      </c>
      <c r="H9" t="str">
        <f>TEXT(A9,"mmmm")</f>
        <v>January</v>
      </c>
      <c r="I9" t="s">
        <v>6</v>
      </c>
      <c r="J9" t="str">
        <f>TEXT(A9,"yyyy")</f>
        <v>2024</v>
      </c>
      <c r="K9" s="11">
        <v>140076</v>
      </c>
      <c r="L9" t="str">
        <f t="shared" si="0"/>
        <v>High</v>
      </c>
      <c r="M9" s="17">
        <f>COUNTIF(F:F,Table434[[#This Row],[Employee_Name]])</f>
        <v>117</v>
      </c>
    </row>
    <row r="10" spans="1:22" x14ac:dyDescent="0.3">
      <c r="A10" s="1">
        <v>45295.654568210251</v>
      </c>
      <c r="B10" t="s">
        <v>27</v>
      </c>
      <c r="C10" t="s">
        <v>7</v>
      </c>
      <c r="D10" t="s">
        <v>9</v>
      </c>
      <c r="E10" t="s">
        <v>17</v>
      </c>
      <c r="F10" t="s">
        <v>28</v>
      </c>
      <c r="G10" t="s">
        <v>29</v>
      </c>
      <c r="H10" t="str">
        <f>TEXT(A10,"mmmm")</f>
        <v>January</v>
      </c>
      <c r="I10" t="s">
        <v>6</v>
      </c>
      <c r="J10" t="str">
        <f>TEXT(A10,"yyyy")</f>
        <v>2024</v>
      </c>
      <c r="K10" s="11">
        <v>10752</v>
      </c>
      <c r="L10" t="str">
        <f t="shared" si="0"/>
        <v>Normal</v>
      </c>
      <c r="M10" s="17">
        <f>COUNTIF(F:F,Table434[[#This Row],[Employee_Name]])</f>
        <v>98</v>
      </c>
    </row>
    <row r="11" spans="1:22" x14ac:dyDescent="0.3">
      <c r="A11" s="1">
        <v>45296.111389236539</v>
      </c>
      <c r="B11" t="s">
        <v>20</v>
      </c>
      <c r="C11" t="s">
        <v>8</v>
      </c>
      <c r="D11" t="s">
        <v>2</v>
      </c>
      <c r="E11" t="s">
        <v>26</v>
      </c>
      <c r="F11" t="s">
        <v>18</v>
      </c>
      <c r="G11" t="s">
        <v>15</v>
      </c>
      <c r="H11" t="str">
        <f>TEXT(A11,"mmmm")</f>
        <v>January</v>
      </c>
      <c r="I11" t="s">
        <v>6</v>
      </c>
      <c r="J11" t="str">
        <f>TEXT(A11,"yyyy")</f>
        <v>2024</v>
      </c>
      <c r="K11" s="11">
        <v>56426</v>
      </c>
      <c r="L11" t="str">
        <f t="shared" si="0"/>
        <v>High</v>
      </c>
      <c r="M11" s="17">
        <f>COUNTIF(F:F,Table434[[#This Row],[Employee_Name]])</f>
        <v>96</v>
      </c>
      <c r="N11" s="15" t="s">
        <v>63</v>
      </c>
    </row>
    <row r="12" spans="1:22" x14ac:dyDescent="0.3">
      <c r="A12" s="1">
        <v>45296.568210262827</v>
      </c>
      <c r="B12" t="s">
        <v>0</v>
      </c>
      <c r="C12" t="s">
        <v>8</v>
      </c>
      <c r="D12" t="s">
        <v>9</v>
      </c>
      <c r="E12" t="s">
        <v>13</v>
      </c>
      <c r="F12" t="s">
        <v>25</v>
      </c>
      <c r="G12" t="s">
        <v>19</v>
      </c>
      <c r="H12" t="str">
        <f>TEXT(A12,"mmmm")</f>
        <v>January</v>
      </c>
      <c r="I12" t="s">
        <v>6</v>
      </c>
      <c r="J12" t="str">
        <f>TEXT(A12,"yyyy")</f>
        <v>2024</v>
      </c>
      <c r="K12" s="11">
        <v>27819</v>
      </c>
      <c r="L12" t="str">
        <f t="shared" si="0"/>
        <v>Normal</v>
      </c>
      <c r="M12" s="17">
        <f>COUNTIF(F:F,Table434[[#This Row],[Employee_Name]])</f>
        <v>117</v>
      </c>
      <c r="N12" s="12" t="s">
        <v>62</v>
      </c>
      <c r="O12" s="12" t="s">
        <v>1</v>
      </c>
      <c r="P12" s="12" t="s">
        <v>8</v>
      </c>
      <c r="Q12" s="12" t="s">
        <v>12</v>
      </c>
      <c r="R12" s="12" t="s">
        <v>16</v>
      </c>
      <c r="S12" s="12" t="s">
        <v>7</v>
      </c>
      <c r="T12" s="12" t="s">
        <v>23</v>
      </c>
      <c r="U12" s="12" t="s">
        <v>32</v>
      </c>
      <c r="V12" s="12" t="s">
        <v>64</v>
      </c>
    </row>
    <row r="13" spans="1:22" x14ac:dyDescent="0.3">
      <c r="A13" s="1">
        <v>45297.025031289108</v>
      </c>
      <c r="B13" t="s">
        <v>20</v>
      </c>
      <c r="C13" t="s">
        <v>8</v>
      </c>
      <c r="D13" t="s">
        <v>9</v>
      </c>
      <c r="E13" t="s">
        <v>21</v>
      </c>
      <c r="F13" t="s">
        <v>25</v>
      </c>
      <c r="G13" t="s">
        <v>5</v>
      </c>
      <c r="H13" t="str">
        <f>TEXT(A13,"mmmm")</f>
        <v>January</v>
      </c>
      <c r="I13" t="s">
        <v>6</v>
      </c>
      <c r="J13" t="str">
        <f>TEXT(A13,"yyyy")</f>
        <v>2024</v>
      </c>
      <c r="K13" s="11">
        <v>93051</v>
      </c>
      <c r="L13" t="str">
        <f t="shared" si="0"/>
        <v>High</v>
      </c>
      <c r="M13" s="17">
        <f>COUNTIF(F:F,Table434[[#This Row],[Employee_Name]])</f>
        <v>117</v>
      </c>
      <c r="N13" t="s">
        <v>0</v>
      </c>
      <c r="O13">
        <f>COUNTIFS($B:$B,$N13,$C:$C,O$12)</f>
        <v>20</v>
      </c>
      <c r="P13">
        <f t="shared" ref="P13:U19" si="2">COUNTIFS($B:$B,$N13,$C:$C,P$12)</f>
        <v>19</v>
      </c>
      <c r="Q13">
        <f t="shared" si="2"/>
        <v>11</v>
      </c>
      <c r="R13">
        <f t="shared" si="2"/>
        <v>22</v>
      </c>
      <c r="S13">
        <f t="shared" si="2"/>
        <v>12</v>
      </c>
      <c r="T13">
        <f t="shared" si="2"/>
        <v>13</v>
      </c>
      <c r="U13">
        <f t="shared" si="2"/>
        <v>15</v>
      </c>
      <c r="V13">
        <f>SUM(O13:U13)</f>
        <v>112</v>
      </c>
    </row>
    <row r="14" spans="1:22" x14ac:dyDescent="0.3">
      <c r="A14" s="1">
        <v>45297.481852315403</v>
      </c>
      <c r="B14" t="s">
        <v>20</v>
      </c>
      <c r="C14" t="s">
        <v>23</v>
      </c>
      <c r="D14" t="s">
        <v>24</v>
      </c>
      <c r="E14" t="s">
        <v>3</v>
      </c>
      <c r="F14" t="s">
        <v>30</v>
      </c>
      <c r="G14" t="s">
        <v>19</v>
      </c>
      <c r="H14" t="str">
        <f>TEXT(A14,"mmmm")</f>
        <v>January</v>
      </c>
      <c r="I14" t="s">
        <v>6</v>
      </c>
      <c r="J14" t="str">
        <f>TEXT(A14,"yyyy")</f>
        <v>2024</v>
      </c>
      <c r="K14" s="11">
        <v>33994</v>
      </c>
      <c r="L14" t="str">
        <f t="shared" si="0"/>
        <v>Normal</v>
      </c>
      <c r="M14" s="17">
        <f>COUNTIF(F:F,Table434[[#This Row],[Employee_Name]])</f>
        <v>99</v>
      </c>
      <c r="N14" t="s">
        <v>7</v>
      </c>
      <c r="O14">
        <f t="shared" ref="O14:O19" si="3">COUNTIFS($B:$B,$N14,$C:$C,O$12)</f>
        <v>21</v>
      </c>
      <c r="P14">
        <f t="shared" si="2"/>
        <v>25</v>
      </c>
      <c r="Q14">
        <f t="shared" si="2"/>
        <v>19</v>
      </c>
      <c r="R14">
        <f t="shared" si="2"/>
        <v>19</v>
      </c>
      <c r="S14">
        <f t="shared" si="2"/>
        <v>12</v>
      </c>
      <c r="T14">
        <f t="shared" si="2"/>
        <v>16</v>
      </c>
      <c r="U14">
        <f t="shared" si="2"/>
        <v>19</v>
      </c>
      <c r="V14">
        <f t="shared" ref="V14:V19" si="4">SUM(O14:U14)</f>
        <v>131</v>
      </c>
    </row>
    <row r="15" spans="1:22" x14ac:dyDescent="0.3">
      <c r="A15" s="1">
        <v>45297.938673341669</v>
      </c>
      <c r="B15" t="s">
        <v>11</v>
      </c>
      <c r="C15" t="s">
        <v>16</v>
      </c>
      <c r="D15" t="s">
        <v>9</v>
      </c>
      <c r="E15" t="s">
        <v>3</v>
      </c>
      <c r="F15" t="s">
        <v>18</v>
      </c>
      <c r="G15" t="s">
        <v>19</v>
      </c>
      <c r="H15" t="str">
        <f>TEXT(A15,"mmmm")</f>
        <v>January</v>
      </c>
      <c r="I15" t="s">
        <v>6</v>
      </c>
      <c r="J15" t="str">
        <f>TEXT(A15,"yyyy")</f>
        <v>2024</v>
      </c>
      <c r="K15" s="11">
        <v>147108</v>
      </c>
      <c r="L15" t="str">
        <f t="shared" si="0"/>
        <v>High</v>
      </c>
      <c r="M15" s="17">
        <f>COUNTIF(F:F,Table434[[#This Row],[Employee_Name]])</f>
        <v>96</v>
      </c>
      <c r="N15" t="s">
        <v>11</v>
      </c>
      <c r="O15">
        <f t="shared" si="3"/>
        <v>18</v>
      </c>
      <c r="P15">
        <f t="shared" si="2"/>
        <v>14</v>
      </c>
      <c r="Q15">
        <f t="shared" si="2"/>
        <v>23</v>
      </c>
      <c r="R15">
        <f t="shared" si="2"/>
        <v>13</v>
      </c>
      <c r="S15">
        <f t="shared" si="2"/>
        <v>14</v>
      </c>
      <c r="T15">
        <f t="shared" si="2"/>
        <v>18</v>
      </c>
      <c r="U15">
        <f t="shared" si="2"/>
        <v>14</v>
      </c>
      <c r="V15">
        <f t="shared" si="4"/>
        <v>114</v>
      </c>
    </row>
    <row r="16" spans="1:22" x14ac:dyDescent="0.3">
      <c r="A16" s="1">
        <v>45298.395494367949</v>
      </c>
      <c r="B16" t="s">
        <v>7</v>
      </c>
      <c r="C16" t="s">
        <v>23</v>
      </c>
      <c r="D16" t="s">
        <v>24</v>
      </c>
      <c r="E16" t="s">
        <v>13</v>
      </c>
      <c r="F16" t="s">
        <v>31</v>
      </c>
      <c r="G16" t="s">
        <v>19</v>
      </c>
      <c r="H16" t="str">
        <f>TEXT(A16,"mmmm")</f>
        <v>January</v>
      </c>
      <c r="I16" t="s">
        <v>6</v>
      </c>
      <c r="J16" t="str">
        <f>TEXT(A16,"yyyy")</f>
        <v>2024</v>
      </c>
      <c r="K16" s="11">
        <v>98756</v>
      </c>
      <c r="L16" t="str">
        <f t="shared" si="0"/>
        <v>High</v>
      </c>
      <c r="M16" s="17">
        <f>COUNTIF(F:F,Table434[[#This Row],[Employee_Name]])</f>
        <v>93</v>
      </c>
      <c r="N16" t="s">
        <v>20</v>
      </c>
      <c r="O16">
        <f t="shared" si="3"/>
        <v>20</v>
      </c>
      <c r="P16">
        <f t="shared" si="2"/>
        <v>17</v>
      </c>
      <c r="Q16">
        <f t="shared" si="2"/>
        <v>7</v>
      </c>
      <c r="R16">
        <f t="shared" si="2"/>
        <v>12</v>
      </c>
      <c r="S16">
        <f t="shared" si="2"/>
        <v>12</v>
      </c>
      <c r="T16">
        <f t="shared" si="2"/>
        <v>26</v>
      </c>
      <c r="U16">
        <f t="shared" si="2"/>
        <v>12</v>
      </c>
      <c r="V16">
        <f t="shared" si="4"/>
        <v>106</v>
      </c>
    </row>
    <row r="17" spans="1:22" x14ac:dyDescent="0.3">
      <c r="A17" s="1">
        <v>45298.852315394237</v>
      </c>
      <c r="B17" t="s">
        <v>20</v>
      </c>
      <c r="C17" t="s">
        <v>32</v>
      </c>
      <c r="D17" t="s">
        <v>2</v>
      </c>
      <c r="E17" t="s">
        <v>13</v>
      </c>
      <c r="F17" t="s">
        <v>28</v>
      </c>
      <c r="G17" t="s">
        <v>29</v>
      </c>
      <c r="H17" t="str">
        <f>TEXT(A17,"mmmm")</f>
        <v>January</v>
      </c>
      <c r="I17" t="s">
        <v>6</v>
      </c>
      <c r="J17" t="str">
        <f>TEXT(A17,"yyyy")</f>
        <v>2024</v>
      </c>
      <c r="K17" s="11">
        <v>141659</v>
      </c>
      <c r="L17" t="str">
        <f t="shared" si="0"/>
        <v>High</v>
      </c>
      <c r="M17" s="17">
        <f>COUNTIF(F:F,Table434[[#This Row],[Employee_Name]])</f>
        <v>98</v>
      </c>
      <c r="N17" t="s">
        <v>27</v>
      </c>
      <c r="O17">
        <f t="shared" si="3"/>
        <v>16</v>
      </c>
      <c r="P17">
        <f t="shared" si="2"/>
        <v>12</v>
      </c>
      <c r="Q17">
        <f t="shared" si="2"/>
        <v>24</v>
      </c>
      <c r="R17">
        <f t="shared" si="2"/>
        <v>14</v>
      </c>
      <c r="S17">
        <f t="shared" si="2"/>
        <v>18</v>
      </c>
      <c r="T17">
        <f t="shared" si="2"/>
        <v>13</v>
      </c>
      <c r="U17">
        <f t="shared" si="2"/>
        <v>13</v>
      </c>
      <c r="V17">
        <f t="shared" si="4"/>
        <v>110</v>
      </c>
    </row>
    <row r="18" spans="1:22" x14ac:dyDescent="0.3">
      <c r="A18" s="1">
        <v>45299.309136420517</v>
      </c>
      <c r="B18" t="s">
        <v>33</v>
      </c>
      <c r="C18" t="s">
        <v>7</v>
      </c>
      <c r="D18" t="s">
        <v>9</v>
      </c>
      <c r="E18" t="s">
        <v>21</v>
      </c>
      <c r="F18" t="s">
        <v>25</v>
      </c>
      <c r="G18" t="s">
        <v>19</v>
      </c>
      <c r="H18" t="str">
        <f>TEXT(A18,"mmmm")</f>
        <v>January</v>
      </c>
      <c r="I18" t="s">
        <v>6</v>
      </c>
      <c r="J18" t="str">
        <f>TEXT(A18,"yyyy")</f>
        <v>2024</v>
      </c>
      <c r="K18" s="11">
        <v>96665</v>
      </c>
      <c r="L18" t="str">
        <f t="shared" si="0"/>
        <v>High</v>
      </c>
      <c r="M18" s="17">
        <f>COUNTIF(F:F,Table434[[#This Row],[Employee_Name]])</f>
        <v>117</v>
      </c>
      <c r="N18" t="s">
        <v>33</v>
      </c>
      <c r="O18">
        <f t="shared" si="3"/>
        <v>14</v>
      </c>
      <c r="P18">
        <f t="shared" si="2"/>
        <v>12</v>
      </c>
      <c r="Q18">
        <f t="shared" si="2"/>
        <v>13</v>
      </c>
      <c r="R18">
        <f t="shared" si="2"/>
        <v>15</v>
      </c>
      <c r="S18">
        <f t="shared" si="2"/>
        <v>14</v>
      </c>
      <c r="T18">
        <f t="shared" si="2"/>
        <v>19</v>
      </c>
      <c r="U18">
        <f t="shared" si="2"/>
        <v>18</v>
      </c>
      <c r="V18">
        <f t="shared" si="4"/>
        <v>105</v>
      </c>
    </row>
    <row r="19" spans="1:22" x14ac:dyDescent="0.3">
      <c r="A19" s="1">
        <v>45299.765957446813</v>
      </c>
      <c r="B19" t="s">
        <v>11</v>
      </c>
      <c r="C19" t="s">
        <v>16</v>
      </c>
      <c r="D19" t="s">
        <v>24</v>
      </c>
      <c r="E19" t="s">
        <v>10</v>
      </c>
      <c r="F19" t="s">
        <v>28</v>
      </c>
      <c r="G19" t="s">
        <v>29</v>
      </c>
      <c r="H19" t="str">
        <f>TEXT(A19,"mmmm")</f>
        <v>January</v>
      </c>
      <c r="I19" t="s">
        <v>6</v>
      </c>
      <c r="J19" t="str">
        <f>TEXT(A19,"yyyy")</f>
        <v>2024</v>
      </c>
      <c r="K19" s="11">
        <v>132717</v>
      </c>
      <c r="L19" t="str">
        <f t="shared" si="0"/>
        <v>High</v>
      </c>
      <c r="M19" s="17">
        <f>COUNTIF(F:F,Table434[[#This Row],[Employee_Name]])</f>
        <v>98</v>
      </c>
      <c r="N19" t="s">
        <v>37</v>
      </c>
      <c r="O19">
        <f t="shared" si="3"/>
        <v>12</v>
      </c>
      <c r="P19">
        <f t="shared" si="2"/>
        <v>21</v>
      </c>
      <c r="Q19">
        <f t="shared" si="2"/>
        <v>17</v>
      </c>
      <c r="R19">
        <f t="shared" si="2"/>
        <v>22</v>
      </c>
      <c r="S19">
        <f t="shared" si="2"/>
        <v>19</v>
      </c>
      <c r="T19">
        <f t="shared" si="2"/>
        <v>16</v>
      </c>
      <c r="U19">
        <f t="shared" si="2"/>
        <v>15</v>
      </c>
      <c r="V19">
        <f t="shared" si="4"/>
        <v>122</v>
      </c>
    </row>
    <row r="20" spans="1:22" x14ac:dyDescent="0.3">
      <c r="A20" s="1">
        <v>45300.222778473093</v>
      </c>
      <c r="B20" t="s">
        <v>27</v>
      </c>
      <c r="C20" t="s">
        <v>16</v>
      </c>
      <c r="D20" t="s">
        <v>2</v>
      </c>
      <c r="E20" t="s">
        <v>10</v>
      </c>
      <c r="F20" t="s">
        <v>4</v>
      </c>
      <c r="G20" t="s">
        <v>5</v>
      </c>
      <c r="H20" t="str">
        <f>TEXT(A20,"mmmm")</f>
        <v>January</v>
      </c>
      <c r="I20" t="s">
        <v>6</v>
      </c>
      <c r="J20" t="str">
        <f>TEXT(A20,"yyyy")</f>
        <v>2024</v>
      </c>
      <c r="K20" s="11">
        <v>82835</v>
      </c>
      <c r="L20" t="str">
        <f t="shared" si="0"/>
        <v>High</v>
      </c>
      <c r="M20" s="17">
        <f>COUNTIF(F:F,Table434[[#This Row],[Employee_Name]])</f>
        <v>89</v>
      </c>
    </row>
    <row r="21" spans="1:22" x14ac:dyDescent="0.3">
      <c r="A21" s="1">
        <v>45300.679599499374</v>
      </c>
      <c r="B21" t="s">
        <v>7</v>
      </c>
      <c r="C21" t="s">
        <v>16</v>
      </c>
      <c r="D21" t="s">
        <v>9</v>
      </c>
      <c r="E21" t="s">
        <v>21</v>
      </c>
      <c r="F21" t="s">
        <v>28</v>
      </c>
      <c r="G21" t="s">
        <v>29</v>
      </c>
      <c r="H21" t="str">
        <f>TEXT(A21,"mmmm")</f>
        <v>January</v>
      </c>
      <c r="I21" t="s">
        <v>6</v>
      </c>
      <c r="J21" t="str">
        <f>TEXT(A21,"yyyy")</f>
        <v>2024</v>
      </c>
      <c r="K21" s="11">
        <v>123232</v>
      </c>
      <c r="L21" t="str">
        <f t="shared" si="0"/>
        <v>High</v>
      </c>
      <c r="M21" s="17">
        <f>COUNTIF(F:F,Table434[[#This Row],[Employee_Name]])</f>
        <v>98</v>
      </c>
    </row>
    <row r="22" spans="1:22" x14ac:dyDescent="0.3">
      <c r="A22" s="1">
        <v>45301.136420525647</v>
      </c>
      <c r="B22" t="s">
        <v>33</v>
      </c>
      <c r="C22" t="s">
        <v>1</v>
      </c>
      <c r="D22" t="s">
        <v>2</v>
      </c>
      <c r="E22" t="s">
        <v>10</v>
      </c>
      <c r="F22" t="s">
        <v>31</v>
      </c>
      <c r="G22" t="s">
        <v>5</v>
      </c>
      <c r="H22" t="str">
        <f>TEXT(A22,"mmmm")</f>
        <v>January</v>
      </c>
      <c r="I22" t="s">
        <v>6</v>
      </c>
      <c r="J22" t="str">
        <f>TEXT(A22,"yyyy")</f>
        <v>2024</v>
      </c>
      <c r="K22" s="11">
        <v>44732</v>
      </c>
      <c r="L22" t="str">
        <f t="shared" si="0"/>
        <v>Normal</v>
      </c>
      <c r="M22" s="17">
        <f>COUNTIF(F:F,Table434[[#This Row],[Employee_Name]])</f>
        <v>93</v>
      </c>
    </row>
    <row r="23" spans="1:22" x14ac:dyDescent="0.3">
      <c r="A23" s="1">
        <v>45301.593241551927</v>
      </c>
      <c r="B23" t="s">
        <v>33</v>
      </c>
      <c r="C23" t="s">
        <v>16</v>
      </c>
      <c r="D23" t="s">
        <v>9</v>
      </c>
      <c r="E23" t="s">
        <v>34</v>
      </c>
      <c r="F23" t="s">
        <v>22</v>
      </c>
      <c r="G23" t="s">
        <v>5</v>
      </c>
      <c r="H23" t="str">
        <f>TEXT(A23,"mmmm")</f>
        <v>January</v>
      </c>
      <c r="I23" t="s">
        <v>6</v>
      </c>
      <c r="J23" t="str">
        <f>TEXT(A23,"yyyy")</f>
        <v>2024</v>
      </c>
      <c r="K23" s="11">
        <v>47305</v>
      </c>
      <c r="L23" t="str">
        <f t="shared" si="0"/>
        <v>Normal</v>
      </c>
      <c r="M23" s="17">
        <f>COUNTIF(F:F,Table434[[#This Row],[Employee_Name]])</f>
        <v>107</v>
      </c>
    </row>
    <row r="24" spans="1:22" x14ac:dyDescent="0.3">
      <c r="A24" s="1">
        <v>45302.050062578222</v>
      </c>
      <c r="B24" t="s">
        <v>27</v>
      </c>
      <c r="C24" t="s">
        <v>23</v>
      </c>
      <c r="D24" t="s">
        <v>2</v>
      </c>
      <c r="E24" t="s">
        <v>35</v>
      </c>
      <c r="F24" t="s">
        <v>31</v>
      </c>
      <c r="G24" t="s">
        <v>29</v>
      </c>
      <c r="H24" t="str">
        <f>TEXT(A24,"mmmm")</f>
        <v>January</v>
      </c>
      <c r="I24" t="s">
        <v>6</v>
      </c>
      <c r="J24" t="str">
        <f>TEXT(A24,"yyyy")</f>
        <v>2024</v>
      </c>
      <c r="K24" s="11">
        <v>10346</v>
      </c>
      <c r="L24" t="str">
        <f t="shared" si="0"/>
        <v>Normal</v>
      </c>
      <c r="M24" s="17">
        <f>COUNTIF(F:F,Table434[[#This Row],[Employee_Name]])</f>
        <v>93</v>
      </c>
    </row>
    <row r="25" spans="1:22" x14ac:dyDescent="0.3">
      <c r="A25" s="1">
        <v>45302.506883604503</v>
      </c>
      <c r="B25" t="s">
        <v>7</v>
      </c>
      <c r="C25" t="s">
        <v>16</v>
      </c>
      <c r="D25" t="s">
        <v>2</v>
      </c>
      <c r="E25" t="s">
        <v>21</v>
      </c>
      <c r="F25" t="s">
        <v>22</v>
      </c>
      <c r="G25" t="s">
        <v>15</v>
      </c>
      <c r="H25" t="str">
        <f>TEXT(A25,"mmmm")</f>
        <v>January</v>
      </c>
      <c r="I25" t="s">
        <v>6</v>
      </c>
      <c r="J25" t="str">
        <f>TEXT(A25,"yyyy")</f>
        <v>2024</v>
      </c>
      <c r="K25" s="11">
        <v>1587</v>
      </c>
      <c r="L25" t="str">
        <f t="shared" si="0"/>
        <v>Normal</v>
      </c>
      <c r="M25" s="17">
        <f>COUNTIF(F:F,Table434[[#This Row],[Employee_Name]])</f>
        <v>107</v>
      </c>
    </row>
    <row r="26" spans="1:22" x14ac:dyDescent="0.3">
      <c r="A26" s="1">
        <v>45302.963704630783</v>
      </c>
      <c r="B26" t="s">
        <v>11</v>
      </c>
      <c r="C26" t="s">
        <v>12</v>
      </c>
      <c r="D26" t="s">
        <v>24</v>
      </c>
      <c r="E26" t="s">
        <v>21</v>
      </c>
      <c r="F26" t="s">
        <v>28</v>
      </c>
      <c r="G26" t="s">
        <v>36</v>
      </c>
      <c r="H26" t="str">
        <f>TEXT(A26,"mmmm")</f>
        <v>January</v>
      </c>
      <c r="I26" t="s">
        <v>6</v>
      </c>
      <c r="J26" t="str">
        <f>TEXT(A26,"yyyy")</f>
        <v>2024</v>
      </c>
      <c r="K26" s="11">
        <v>13763</v>
      </c>
      <c r="L26" t="str">
        <f t="shared" si="0"/>
        <v>Normal</v>
      </c>
      <c r="M26" s="17">
        <f>COUNTIF(F:F,Table434[[#This Row],[Employee_Name]])</f>
        <v>98</v>
      </c>
    </row>
    <row r="27" spans="1:22" x14ac:dyDescent="0.3">
      <c r="A27" s="1">
        <v>45303.420525657057</v>
      </c>
      <c r="B27" t="s">
        <v>37</v>
      </c>
      <c r="C27" t="s">
        <v>7</v>
      </c>
      <c r="D27" t="s">
        <v>2</v>
      </c>
      <c r="E27" t="s">
        <v>38</v>
      </c>
      <c r="F27" t="s">
        <v>22</v>
      </c>
      <c r="G27" t="s">
        <v>19</v>
      </c>
      <c r="H27" t="str">
        <f>TEXT(A27,"mmmm")</f>
        <v>January</v>
      </c>
      <c r="I27" t="s">
        <v>6</v>
      </c>
      <c r="J27" t="str">
        <f>TEXT(A27,"yyyy")</f>
        <v>2024</v>
      </c>
      <c r="K27" s="11">
        <v>70615</v>
      </c>
      <c r="L27" t="str">
        <f t="shared" si="0"/>
        <v>High</v>
      </c>
      <c r="M27" s="17">
        <f>COUNTIF(F:F,Table434[[#This Row],[Employee_Name]])</f>
        <v>107</v>
      </c>
    </row>
    <row r="28" spans="1:22" x14ac:dyDescent="0.3">
      <c r="A28" s="1">
        <v>45303.877346683337</v>
      </c>
      <c r="B28" t="s">
        <v>7</v>
      </c>
      <c r="C28" t="s">
        <v>16</v>
      </c>
      <c r="D28" t="s">
        <v>9</v>
      </c>
      <c r="E28" t="s">
        <v>17</v>
      </c>
      <c r="F28" t="s">
        <v>4</v>
      </c>
      <c r="G28" t="s">
        <v>36</v>
      </c>
      <c r="H28" t="str">
        <f>TEXT(A28,"mmmm")</f>
        <v>January</v>
      </c>
      <c r="I28" t="s">
        <v>6</v>
      </c>
      <c r="J28" t="str">
        <f>TEXT(A28,"yyyy")</f>
        <v>2024</v>
      </c>
      <c r="K28" s="11">
        <v>121987</v>
      </c>
      <c r="L28" t="str">
        <f t="shared" si="0"/>
        <v>High</v>
      </c>
      <c r="M28" s="17">
        <f>COUNTIF(F:F,Table434[[#This Row],[Employee_Name]])</f>
        <v>89</v>
      </c>
    </row>
    <row r="29" spans="1:22" x14ac:dyDescent="0.3">
      <c r="A29" s="1">
        <v>45304.334167709632</v>
      </c>
      <c r="B29" t="s">
        <v>27</v>
      </c>
      <c r="C29" t="s">
        <v>7</v>
      </c>
      <c r="D29" t="s">
        <v>9</v>
      </c>
      <c r="E29" t="s">
        <v>17</v>
      </c>
      <c r="F29" t="s">
        <v>18</v>
      </c>
      <c r="G29" t="s">
        <v>19</v>
      </c>
      <c r="H29" t="str">
        <f>TEXT(A29,"mmmm")</f>
        <v>January</v>
      </c>
      <c r="I29" t="s">
        <v>6</v>
      </c>
      <c r="J29" t="str">
        <f>TEXT(A29,"yyyy")</f>
        <v>2024</v>
      </c>
      <c r="K29" s="11">
        <v>92353</v>
      </c>
      <c r="L29" t="str">
        <f t="shared" si="0"/>
        <v>High</v>
      </c>
      <c r="M29" s="17">
        <f>COUNTIF(F:F,Table434[[#This Row],[Employee_Name]])</f>
        <v>96</v>
      </c>
    </row>
    <row r="30" spans="1:22" x14ac:dyDescent="0.3">
      <c r="A30" s="1">
        <v>45304.790988735913</v>
      </c>
      <c r="B30" t="s">
        <v>33</v>
      </c>
      <c r="C30" t="s">
        <v>12</v>
      </c>
      <c r="D30" t="s">
        <v>24</v>
      </c>
      <c r="E30" t="s">
        <v>34</v>
      </c>
      <c r="F30" t="s">
        <v>22</v>
      </c>
      <c r="G30" t="s">
        <v>19</v>
      </c>
      <c r="H30" t="str">
        <f>TEXT(A30,"mmmm")</f>
        <v>January</v>
      </c>
      <c r="I30" t="s">
        <v>6</v>
      </c>
      <c r="J30" t="str">
        <f>TEXT(A30,"yyyy")</f>
        <v>2024</v>
      </c>
      <c r="K30" s="11">
        <v>96648</v>
      </c>
      <c r="L30" t="str">
        <f t="shared" si="0"/>
        <v>High</v>
      </c>
      <c r="M30" s="17">
        <f>COUNTIF(F:F,Table434[[#This Row],[Employee_Name]])</f>
        <v>107</v>
      </c>
    </row>
    <row r="31" spans="1:22" x14ac:dyDescent="0.3">
      <c r="A31" s="1">
        <v>45305.247809762201</v>
      </c>
      <c r="B31" t="s">
        <v>11</v>
      </c>
      <c r="C31" t="s">
        <v>12</v>
      </c>
      <c r="D31" t="s">
        <v>9</v>
      </c>
      <c r="E31" t="s">
        <v>13</v>
      </c>
      <c r="F31" t="s">
        <v>22</v>
      </c>
      <c r="G31" t="s">
        <v>5</v>
      </c>
      <c r="H31" t="str">
        <f>TEXT(A31,"mmmm")</f>
        <v>January</v>
      </c>
      <c r="I31" t="s">
        <v>6</v>
      </c>
      <c r="J31" t="str">
        <f>TEXT(A31,"yyyy")</f>
        <v>2024</v>
      </c>
      <c r="K31" s="11">
        <v>26556</v>
      </c>
      <c r="L31" t="str">
        <f t="shared" si="0"/>
        <v>Normal</v>
      </c>
      <c r="M31" s="17">
        <f>COUNTIF(F:F,Table434[[#This Row],[Employee_Name]])</f>
        <v>107</v>
      </c>
    </row>
    <row r="32" spans="1:22" x14ac:dyDescent="0.3">
      <c r="A32" s="1">
        <v>45305.704630788481</v>
      </c>
      <c r="B32" t="s">
        <v>7</v>
      </c>
      <c r="C32" t="s">
        <v>7</v>
      </c>
      <c r="D32" t="s">
        <v>9</v>
      </c>
      <c r="E32" t="s">
        <v>13</v>
      </c>
      <c r="F32" t="s">
        <v>28</v>
      </c>
      <c r="G32" t="s">
        <v>19</v>
      </c>
      <c r="H32" t="str">
        <f>TEXT(A32,"mmmm")</f>
        <v>January</v>
      </c>
      <c r="I32" t="s">
        <v>6</v>
      </c>
      <c r="J32" t="str">
        <f>TEXT(A32,"yyyy")</f>
        <v>2024</v>
      </c>
      <c r="K32" s="11">
        <v>60042</v>
      </c>
      <c r="L32" t="str">
        <f t="shared" si="0"/>
        <v>High</v>
      </c>
      <c r="M32" s="17">
        <f>COUNTIF(F:F,Table434[[#This Row],[Employee_Name]])</f>
        <v>98</v>
      </c>
    </row>
    <row r="33" spans="1:13" x14ac:dyDescent="0.3">
      <c r="A33" s="1">
        <v>45306.161451814747</v>
      </c>
      <c r="B33" t="s">
        <v>37</v>
      </c>
      <c r="C33" t="s">
        <v>8</v>
      </c>
      <c r="D33" t="s">
        <v>9</v>
      </c>
      <c r="E33" t="s">
        <v>26</v>
      </c>
      <c r="F33" t="s">
        <v>4</v>
      </c>
      <c r="G33" t="s">
        <v>19</v>
      </c>
      <c r="H33" t="str">
        <f>TEXT(A33,"mmmm")</f>
        <v>January</v>
      </c>
      <c r="I33" t="s">
        <v>6</v>
      </c>
      <c r="J33" t="str">
        <f>TEXT(A33,"yyyy")</f>
        <v>2024</v>
      </c>
      <c r="K33" s="11">
        <v>19099</v>
      </c>
      <c r="L33" t="str">
        <f t="shared" si="0"/>
        <v>Normal</v>
      </c>
      <c r="M33" s="17">
        <f>COUNTIF(F:F,Table434[[#This Row],[Employee_Name]])</f>
        <v>89</v>
      </c>
    </row>
    <row r="34" spans="1:13" x14ac:dyDescent="0.3">
      <c r="A34" s="1">
        <v>45306.618272841042</v>
      </c>
      <c r="B34" t="s">
        <v>37</v>
      </c>
      <c r="C34" t="s">
        <v>32</v>
      </c>
      <c r="D34" t="s">
        <v>2</v>
      </c>
      <c r="E34" t="s">
        <v>34</v>
      </c>
      <c r="F34" t="s">
        <v>14</v>
      </c>
      <c r="G34" t="s">
        <v>29</v>
      </c>
      <c r="H34" t="str">
        <f>TEXT(A34,"mmmm")</f>
        <v>January</v>
      </c>
      <c r="I34" t="s">
        <v>6</v>
      </c>
      <c r="J34" t="str">
        <f>TEXT(A34,"yyyy")</f>
        <v>2024</v>
      </c>
      <c r="K34" s="11">
        <v>110089</v>
      </c>
      <c r="L34" t="str">
        <f t="shared" si="0"/>
        <v>High</v>
      </c>
      <c r="M34" s="17">
        <f>COUNTIF(F:F,Table434[[#This Row],[Employee_Name]])</f>
        <v>101</v>
      </c>
    </row>
    <row r="35" spans="1:13" x14ac:dyDescent="0.3">
      <c r="A35" s="1">
        <v>45307.07509386733</v>
      </c>
      <c r="B35" t="s">
        <v>20</v>
      </c>
      <c r="C35" t="s">
        <v>1</v>
      </c>
      <c r="D35" t="s">
        <v>2</v>
      </c>
      <c r="E35" t="s">
        <v>21</v>
      </c>
      <c r="F35" t="s">
        <v>14</v>
      </c>
      <c r="G35" t="s">
        <v>36</v>
      </c>
      <c r="H35" t="str">
        <f>TEXT(A35,"mmmm")</f>
        <v>January</v>
      </c>
      <c r="I35" t="s">
        <v>6</v>
      </c>
      <c r="J35" t="str">
        <f>TEXT(A35,"yyyy")</f>
        <v>2024</v>
      </c>
      <c r="K35" s="11">
        <v>145302</v>
      </c>
      <c r="L35" t="str">
        <f t="shared" si="0"/>
        <v>High</v>
      </c>
      <c r="M35" s="17">
        <f>COUNTIF(F:F,Table434[[#This Row],[Employee_Name]])</f>
        <v>101</v>
      </c>
    </row>
    <row r="36" spans="1:13" x14ac:dyDescent="0.3">
      <c r="A36" s="1">
        <v>45307.531914893611</v>
      </c>
      <c r="B36" t="s">
        <v>20</v>
      </c>
      <c r="C36" t="s">
        <v>8</v>
      </c>
      <c r="D36" t="s">
        <v>9</v>
      </c>
      <c r="E36" t="s">
        <v>34</v>
      </c>
      <c r="F36" t="s">
        <v>14</v>
      </c>
      <c r="G36" t="s">
        <v>29</v>
      </c>
      <c r="H36" t="str">
        <f>TEXT(A36,"mmmm")</f>
        <v>January</v>
      </c>
      <c r="I36" t="s">
        <v>6</v>
      </c>
      <c r="J36" t="str">
        <f>TEXT(A36,"yyyy")</f>
        <v>2024</v>
      </c>
      <c r="K36" s="11">
        <v>34866</v>
      </c>
      <c r="L36" t="str">
        <f t="shared" si="0"/>
        <v>Normal</v>
      </c>
      <c r="M36" s="17">
        <f>COUNTIF(F:F,Table434[[#This Row],[Employee_Name]])</f>
        <v>101</v>
      </c>
    </row>
    <row r="37" spans="1:13" x14ac:dyDescent="0.3">
      <c r="A37" s="1">
        <v>45307.988735919898</v>
      </c>
      <c r="B37" t="s">
        <v>0</v>
      </c>
      <c r="C37" t="s">
        <v>8</v>
      </c>
      <c r="D37" t="s">
        <v>24</v>
      </c>
      <c r="E37" t="s">
        <v>34</v>
      </c>
      <c r="F37" t="s">
        <v>14</v>
      </c>
      <c r="G37" t="s">
        <v>19</v>
      </c>
      <c r="H37" t="str">
        <f>TEXT(A37,"mmmm")</f>
        <v>January</v>
      </c>
      <c r="I37" t="s">
        <v>6</v>
      </c>
      <c r="J37" t="str">
        <f>TEXT(A37,"yyyy")</f>
        <v>2024</v>
      </c>
      <c r="K37" s="11">
        <v>106400</v>
      </c>
      <c r="L37" t="str">
        <f t="shared" si="0"/>
        <v>High</v>
      </c>
      <c r="M37" s="17">
        <f>COUNTIF(F:F,Table434[[#This Row],[Employee_Name]])</f>
        <v>101</v>
      </c>
    </row>
    <row r="38" spans="1:13" x14ac:dyDescent="0.3">
      <c r="A38" s="1">
        <v>45308.445556946179</v>
      </c>
      <c r="B38" t="s">
        <v>27</v>
      </c>
      <c r="C38" t="s">
        <v>23</v>
      </c>
      <c r="D38" t="s">
        <v>2</v>
      </c>
      <c r="E38" t="s">
        <v>34</v>
      </c>
      <c r="F38" t="s">
        <v>18</v>
      </c>
      <c r="G38" t="s">
        <v>5</v>
      </c>
      <c r="H38" t="str">
        <f>TEXT(A38,"mmmm")</f>
        <v>January</v>
      </c>
      <c r="I38" t="s">
        <v>6</v>
      </c>
      <c r="J38" t="str">
        <f>TEXT(A38,"yyyy")</f>
        <v>2024</v>
      </c>
      <c r="K38" s="11">
        <v>85246</v>
      </c>
      <c r="L38" t="str">
        <f t="shared" si="0"/>
        <v>High</v>
      </c>
      <c r="M38" s="17">
        <f>COUNTIF(F:F,Table434[[#This Row],[Employee_Name]])</f>
        <v>96</v>
      </c>
    </row>
    <row r="39" spans="1:13" x14ac:dyDescent="0.3">
      <c r="A39" s="1">
        <v>45308.902377972467</v>
      </c>
      <c r="B39" t="s">
        <v>7</v>
      </c>
      <c r="C39" t="s">
        <v>1</v>
      </c>
      <c r="D39" t="s">
        <v>24</v>
      </c>
      <c r="E39" t="s">
        <v>17</v>
      </c>
      <c r="F39" t="s">
        <v>31</v>
      </c>
      <c r="G39" t="s">
        <v>29</v>
      </c>
      <c r="H39" t="str">
        <f>TEXT(A39,"mmmm")</f>
        <v>January</v>
      </c>
      <c r="I39" t="s">
        <v>6</v>
      </c>
      <c r="J39" t="str">
        <f>TEXT(A39,"yyyy")</f>
        <v>2024</v>
      </c>
      <c r="K39" s="11">
        <v>77975</v>
      </c>
      <c r="L39" t="str">
        <f t="shared" si="0"/>
        <v>High</v>
      </c>
      <c r="M39" s="17">
        <f>COUNTIF(F:F,Table434[[#This Row],[Employee_Name]])</f>
        <v>93</v>
      </c>
    </row>
    <row r="40" spans="1:13" x14ac:dyDescent="0.3">
      <c r="A40" s="1">
        <v>45309.35919899874</v>
      </c>
      <c r="B40" t="s">
        <v>7</v>
      </c>
      <c r="C40" t="s">
        <v>1</v>
      </c>
      <c r="D40" t="s">
        <v>9</v>
      </c>
      <c r="E40" t="s">
        <v>34</v>
      </c>
      <c r="F40" t="s">
        <v>28</v>
      </c>
      <c r="G40" t="s">
        <v>29</v>
      </c>
      <c r="H40" t="str">
        <f>TEXT(A40,"mmmm")</f>
        <v>January</v>
      </c>
      <c r="I40" t="s">
        <v>6</v>
      </c>
      <c r="J40" t="str">
        <f>TEXT(A40,"yyyy")</f>
        <v>2024</v>
      </c>
      <c r="K40" s="11">
        <v>82557</v>
      </c>
      <c r="L40" t="str">
        <f t="shared" si="0"/>
        <v>High</v>
      </c>
      <c r="M40" s="17">
        <f>COUNTIF(F:F,Table434[[#This Row],[Employee_Name]])</f>
        <v>98</v>
      </c>
    </row>
    <row r="41" spans="1:13" x14ac:dyDescent="0.3">
      <c r="A41" s="1">
        <v>45309.81602002502</v>
      </c>
      <c r="B41" t="s">
        <v>0</v>
      </c>
      <c r="C41" t="s">
        <v>8</v>
      </c>
      <c r="D41" t="s">
        <v>9</v>
      </c>
      <c r="E41" t="s">
        <v>35</v>
      </c>
      <c r="F41" t="s">
        <v>28</v>
      </c>
      <c r="G41" t="s">
        <v>15</v>
      </c>
      <c r="H41" t="str">
        <f>TEXT(A41,"mmmm")</f>
        <v>January</v>
      </c>
      <c r="I41" t="s">
        <v>6</v>
      </c>
      <c r="J41" t="str">
        <f>TEXT(A41,"yyyy")</f>
        <v>2024</v>
      </c>
      <c r="K41" s="11">
        <v>138488</v>
      </c>
      <c r="L41" t="str">
        <f t="shared" si="0"/>
        <v>High</v>
      </c>
      <c r="M41" s="17">
        <f>COUNTIF(F:F,Table434[[#This Row],[Employee_Name]])</f>
        <v>98</v>
      </c>
    </row>
    <row r="42" spans="1:13" x14ac:dyDescent="0.3">
      <c r="A42" s="1">
        <v>45310.272841051308</v>
      </c>
      <c r="B42" t="s">
        <v>33</v>
      </c>
      <c r="C42" t="s">
        <v>16</v>
      </c>
      <c r="D42" t="s">
        <v>2</v>
      </c>
      <c r="E42" t="s">
        <v>13</v>
      </c>
      <c r="F42" t="s">
        <v>30</v>
      </c>
      <c r="G42" t="s">
        <v>19</v>
      </c>
      <c r="H42" t="str">
        <f>TEXT(A42,"mmmm")</f>
        <v>January</v>
      </c>
      <c r="I42" t="s">
        <v>6</v>
      </c>
      <c r="J42" t="str">
        <f>TEXT(A42,"yyyy")</f>
        <v>2024</v>
      </c>
      <c r="K42" s="11">
        <v>73516</v>
      </c>
      <c r="L42" t="str">
        <f t="shared" si="0"/>
        <v>High</v>
      </c>
      <c r="M42" s="17">
        <f>COUNTIF(F:F,Table434[[#This Row],[Employee_Name]])</f>
        <v>99</v>
      </c>
    </row>
    <row r="43" spans="1:13" x14ac:dyDescent="0.3">
      <c r="A43" s="1">
        <v>45310.729662077603</v>
      </c>
      <c r="B43" t="s">
        <v>33</v>
      </c>
      <c r="C43" t="s">
        <v>23</v>
      </c>
      <c r="D43" t="s">
        <v>9</v>
      </c>
      <c r="E43" t="s">
        <v>26</v>
      </c>
      <c r="F43" t="s">
        <v>4</v>
      </c>
      <c r="G43" t="s">
        <v>5</v>
      </c>
      <c r="H43" t="str">
        <f>TEXT(A43,"mmmm")</f>
        <v>January</v>
      </c>
      <c r="I43" t="s">
        <v>6</v>
      </c>
      <c r="J43" t="str">
        <f>TEXT(A43,"yyyy")</f>
        <v>2024</v>
      </c>
      <c r="K43" s="11">
        <v>33602</v>
      </c>
      <c r="L43" t="str">
        <f t="shared" si="0"/>
        <v>Normal</v>
      </c>
      <c r="M43" s="17">
        <f>COUNTIF(F:F,Table434[[#This Row],[Employee_Name]])</f>
        <v>89</v>
      </c>
    </row>
    <row r="44" spans="1:13" x14ac:dyDescent="0.3">
      <c r="A44" s="1">
        <v>45311.186483103877</v>
      </c>
      <c r="B44" t="s">
        <v>0</v>
      </c>
      <c r="C44" t="s">
        <v>23</v>
      </c>
      <c r="D44" t="s">
        <v>2</v>
      </c>
      <c r="E44" t="s">
        <v>35</v>
      </c>
      <c r="F44" t="s">
        <v>14</v>
      </c>
      <c r="G44" t="s">
        <v>29</v>
      </c>
      <c r="H44" t="str">
        <f>TEXT(A44,"mmmm")</f>
        <v>January</v>
      </c>
      <c r="I44" t="s">
        <v>6</v>
      </c>
      <c r="J44" t="str">
        <f>TEXT(A44,"yyyy")</f>
        <v>2024</v>
      </c>
      <c r="K44" s="11">
        <v>130295</v>
      </c>
      <c r="L44" t="str">
        <f t="shared" si="0"/>
        <v>High</v>
      </c>
      <c r="M44" s="17">
        <f>COUNTIF(F:F,Table434[[#This Row],[Employee_Name]])</f>
        <v>101</v>
      </c>
    </row>
    <row r="45" spans="1:13" x14ac:dyDescent="0.3">
      <c r="A45" s="1">
        <v>45311.643304130157</v>
      </c>
      <c r="B45" t="s">
        <v>33</v>
      </c>
      <c r="C45" t="s">
        <v>12</v>
      </c>
      <c r="D45" t="s">
        <v>9</v>
      </c>
      <c r="E45" t="s">
        <v>26</v>
      </c>
      <c r="F45" t="s">
        <v>18</v>
      </c>
      <c r="G45" t="s">
        <v>29</v>
      </c>
      <c r="H45" t="str">
        <f>TEXT(A45,"mmmm")</f>
        <v>January</v>
      </c>
      <c r="I45" t="s">
        <v>6</v>
      </c>
      <c r="J45" t="str">
        <f>TEXT(A45,"yyyy")</f>
        <v>2024</v>
      </c>
      <c r="K45" s="11">
        <v>88969</v>
      </c>
      <c r="L45" t="str">
        <f t="shared" si="0"/>
        <v>High</v>
      </c>
      <c r="M45" s="17">
        <f>COUNTIF(F:F,Table434[[#This Row],[Employee_Name]])</f>
        <v>96</v>
      </c>
    </row>
    <row r="46" spans="1:13" x14ac:dyDescent="0.3">
      <c r="A46" s="1">
        <v>45312.100125156438</v>
      </c>
      <c r="B46" t="s">
        <v>20</v>
      </c>
      <c r="C46" t="s">
        <v>1</v>
      </c>
      <c r="D46" t="s">
        <v>9</v>
      </c>
      <c r="E46" t="s">
        <v>38</v>
      </c>
      <c r="F46" t="s">
        <v>4</v>
      </c>
      <c r="G46" t="s">
        <v>5</v>
      </c>
      <c r="H46" t="str">
        <f>TEXT(A46,"mmmm")</f>
        <v>January</v>
      </c>
      <c r="I46" t="s">
        <v>6</v>
      </c>
      <c r="J46" t="str">
        <f>TEXT(A46,"yyyy")</f>
        <v>2024</v>
      </c>
      <c r="K46" s="11">
        <v>133161</v>
      </c>
      <c r="L46" t="str">
        <f t="shared" si="0"/>
        <v>High</v>
      </c>
      <c r="M46" s="17">
        <f>COUNTIF(F:F,Table434[[#This Row],[Employee_Name]])</f>
        <v>89</v>
      </c>
    </row>
    <row r="47" spans="1:13" x14ac:dyDescent="0.3">
      <c r="A47" s="1">
        <v>45312.556946182718</v>
      </c>
      <c r="B47" t="s">
        <v>7</v>
      </c>
      <c r="C47" t="s">
        <v>8</v>
      </c>
      <c r="D47" t="s">
        <v>2</v>
      </c>
      <c r="E47" t="s">
        <v>26</v>
      </c>
      <c r="F47" t="s">
        <v>14</v>
      </c>
      <c r="G47" t="s">
        <v>19</v>
      </c>
      <c r="H47" t="str">
        <f>TEXT(A47,"mmmm")</f>
        <v>January</v>
      </c>
      <c r="I47" t="s">
        <v>6</v>
      </c>
      <c r="J47" t="str">
        <f>TEXT(A47,"yyyy")</f>
        <v>2024</v>
      </c>
      <c r="K47" s="11">
        <v>142559</v>
      </c>
      <c r="L47" t="str">
        <f t="shared" si="0"/>
        <v>High</v>
      </c>
      <c r="M47" s="17">
        <f>COUNTIF(F:F,Table434[[#This Row],[Employee_Name]])</f>
        <v>101</v>
      </c>
    </row>
    <row r="48" spans="1:13" x14ac:dyDescent="0.3">
      <c r="A48" s="1">
        <v>45313.013767209013</v>
      </c>
      <c r="B48" t="s">
        <v>0</v>
      </c>
      <c r="C48" t="s">
        <v>12</v>
      </c>
      <c r="D48" t="s">
        <v>2</v>
      </c>
      <c r="E48" t="s">
        <v>13</v>
      </c>
      <c r="F48" t="s">
        <v>18</v>
      </c>
      <c r="G48" t="s">
        <v>15</v>
      </c>
      <c r="H48" t="str">
        <f>TEXT(A48,"mmmm")</f>
        <v>January</v>
      </c>
      <c r="I48" t="s">
        <v>6</v>
      </c>
      <c r="J48" t="str">
        <f>TEXT(A48,"yyyy")</f>
        <v>2024</v>
      </c>
      <c r="K48" s="11">
        <v>1155</v>
      </c>
      <c r="L48" t="str">
        <f t="shared" si="0"/>
        <v>Normal</v>
      </c>
      <c r="M48" s="17">
        <f>COUNTIF(F:F,Table434[[#This Row],[Employee_Name]])</f>
        <v>96</v>
      </c>
    </row>
    <row r="49" spans="1:13" x14ac:dyDescent="0.3">
      <c r="A49" s="1">
        <v>45313.470588235286</v>
      </c>
      <c r="B49" t="s">
        <v>7</v>
      </c>
      <c r="C49" t="s">
        <v>7</v>
      </c>
      <c r="D49" t="s">
        <v>2</v>
      </c>
      <c r="E49" t="s">
        <v>13</v>
      </c>
      <c r="F49" t="s">
        <v>4</v>
      </c>
      <c r="G49" t="s">
        <v>29</v>
      </c>
      <c r="H49" t="str">
        <f>TEXT(A49,"mmmm")</f>
        <v>January</v>
      </c>
      <c r="I49" t="s">
        <v>6</v>
      </c>
      <c r="J49" t="str">
        <f>TEXT(A49,"yyyy")</f>
        <v>2024</v>
      </c>
      <c r="K49" s="11">
        <v>124950</v>
      </c>
      <c r="L49" t="str">
        <f t="shared" si="0"/>
        <v>High</v>
      </c>
      <c r="M49" s="17">
        <f>COUNTIF(F:F,Table434[[#This Row],[Employee_Name]])</f>
        <v>89</v>
      </c>
    </row>
    <row r="50" spans="1:13" x14ac:dyDescent="0.3">
      <c r="A50" s="1">
        <v>45313.927409261567</v>
      </c>
      <c r="B50" t="s">
        <v>37</v>
      </c>
      <c r="C50" t="s">
        <v>32</v>
      </c>
      <c r="D50" t="s">
        <v>9</v>
      </c>
      <c r="E50" t="s">
        <v>34</v>
      </c>
      <c r="F50" t="s">
        <v>28</v>
      </c>
      <c r="G50" t="s">
        <v>15</v>
      </c>
      <c r="H50" t="str">
        <f>TEXT(A50,"mmmm")</f>
        <v>January</v>
      </c>
      <c r="I50" t="s">
        <v>6</v>
      </c>
      <c r="J50" t="str">
        <f>TEXT(A50,"yyyy")</f>
        <v>2024</v>
      </c>
      <c r="K50" s="11">
        <v>68494</v>
      </c>
      <c r="L50" t="str">
        <f t="shared" si="0"/>
        <v>High</v>
      </c>
      <c r="M50" s="17">
        <f>COUNTIF(F:F,Table434[[#This Row],[Employee_Name]])</f>
        <v>98</v>
      </c>
    </row>
    <row r="51" spans="1:13" x14ac:dyDescent="0.3">
      <c r="A51" s="1">
        <v>45314.384230287862</v>
      </c>
      <c r="B51" t="s">
        <v>20</v>
      </c>
      <c r="C51" t="s">
        <v>23</v>
      </c>
      <c r="D51" t="s">
        <v>9</v>
      </c>
      <c r="E51" t="s">
        <v>3</v>
      </c>
      <c r="F51" t="s">
        <v>28</v>
      </c>
      <c r="G51" t="s">
        <v>36</v>
      </c>
      <c r="H51" t="str">
        <f>TEXT(A51,"mmmm")</f>
        <v>January</v>
      </c>
      <c r="I51" t="s">
        <v>6</v>
      </c>
      <c r="J51" t="str">
        <f>TEXT(A51,"yyyy")</f>
        <v>2024</v>
      </c>
      <c r="K51" s="11">
        <v>77229</v>
      </c>
      <c r="L51" t="str">
        <f t="shared" si="0"/>
        <v>High</v>
      </c>
      <c r="M51" s="17">
        <f>COUNTIF(F:F,Table434[[#This Row],[Employee_Name]])</f>
        <v>98</v>
      </c>
    </row>
    <row r="52" spans="1:13" x14ac:dyDescent="0.3">
      <c r="A52" s="1">
        <v>45314.841051314143</v>
      </c>
      <c r="B52" t="s">
        <v>11</v>
      </c>
      <c r="C52" t="s">
        <v>7</v>
      </c>
      <c r="D52" t="s">
        <v>24</v>
      </c>
      <c r="E52" t="s">
        <v>38</v>
      </c>
      <c r="F52" t="s">
        <v>31</v>
      </c>
      <c r="G52" t="s">
        <v>19</v>
      </c>
      <c r="H52" t="str">
        <f>TEXT(A52,"mmmm")</f>
        <v>January</v>
      </c>
      <c r="I52" t="s">
        <v>6</v>
      </c>
      <c r="J52" t="str">
        <f>TEXT(A52,"yyyy")</f>
        <v>2024</v>
      </c>
      <c r="K52" s="11">
        <v>105648</v>
      </c>
      <c r="L52" t="str">
        <f t="shared" si="0"/>
        <v>High</v>
      </c>
      <c r="M52" s="17">
        <f>COUNTIF(F:F,Table434[[#This Row],[Employee_Name]])</f>
        <v>93</v>
      </c>
    </row>
    <row r="53" spans="1:13" x14ac:dyDescent="0.3">
      <c r="A53" s="1">
        <v>45315.297872340423</v>
      </c>
      <c r="B53" t="s">
        <v>20</v>
      </c>
      <c r="C53" t="s">
        <v>7</v>
      </c>
      <c r="D53" t="s">
        <v>2</v>
      </c>
      <c r="E53" t="s">
        <v>21</v>
      </c>
      <c r="F53" t="s">
        <v>25</v>
      </c>
      <c r="G53" t="s">
        <v>36</v>
      </c>
      <c r="H53" t="str">
        <f>TEXT(A53,"mmmm")</f>
        <v>January</v>
      </c>
      <c r="I53" t="s">
        <v>6</v>
      </c>
      <c r="J53" t="str">
        <f>TEXT(A53,"yyyy")</f>
        <v>2024</v>
      </c>
      <c r="K53" s="11">
        <v>39547</v>
      </c>
      <c r="L53" t="str">
        <f t="shared" si="0"/>
        <v>Normal</v>
      </c>
      <c r="M53" s="17">
        <f>COUNTIF(F:F,Table434[[#This Row],[Employee_Name]])</f>
        <v>117</v>
      </c>
    </row>
    <row r="54" spans="1:13" x14ac:dyDescent="0.3">
      <c r="A54" s="1">
        <v>45315.754693366704</v>
      </c>
      <c r="B54" t="s">
        <v>0</v>
      </c>
      <c r="C54" t="s">
        <v>16</v>
      </c>
      <c r="D54" t="s">
        <v>9</v>
      </c>
      <c r="E54" t="s">
        <v>10</v>
      </c>
      <c r="F54" t="s">
        <v>31</v>
      </c>
      <c r="G54" t="s">
        <v>36</v>
      </c>
      <c r="H54" t="str">
        <f>TEXT(A54,"mmmm")</f>
        <v>January</v>
      </c>
      <c r="I54" t="s">
        <v>6</v>
      </c>
      <c r="J54" t="str">
        <f>TEXT(A54,"yyyy")</f>
        <v>2024</v>
      </c>
      <c r="K54" s="11">
        <v>29795</v>
      </c>
      <c r="L54" t="str">
        <f t="shared" si="0"/>
        <v>Normal</v>
      </c>
      <c r="M54" s="17">
        <f>COUNTIF(F:F,Table434[[#This Row],[Employee_Name]])</f>
        <v>93</v>
      </c>
    </row>
    <row r="55" spans="1:13" x14ac:dyDescent="0.3">
      <c r="A55" s="1">
        <v>45316.211514392977</v>
      </c>
      <c r="B55" t="s">
        <v>11</v>
      </c>
      <c r="C55" t="s">
        <v>32</v>
      </c>
      <c r="D55" t="s">
        <v>9</v>
      </c>
      <c r="E55" t="s">
        <v>26</v>
      </c>
      <c r="F55" t="s">
        <v>22</v>
      </c>
      <c r="G55" t="s">
        <v>36</v>
      </c>
      <c r="H55" t="str">
        <f>TEXT(A55,"mmmm")</f>
        <v>January</v>
      </c>
      <c r="I55" t="s">
        <v>6</v>
      </c>
      <c r="J55" t="str">
        <f>TEXT(A55,"yyyy")</f>
        <v>2024</v>
      </c>
      <c r="K55" s="11">
        <v>22447</v>
      </c>
      <c r="L55" t="str">
        <f t="shared" si="0"/>
        <v>Normal</v>
      </c>
      <c r="M55" s="17">
        <f>COUNTIF(F:F,Table434[[#This Row],[Employee_Name]])</f>
        <v>107</v>
      </c>
    </row>
    <row r="56" spans="1:13" x14ac:dyDescent="0.3">
      <c r="A56" s="1">
        <v>45316.668335419272</v>
      </c>
      <c r="B56" t="s">
        <v>37</v>
      </c>
      <c r="C56" t="s">
        <v>7</v>
      </c>
      <c r="D56" t="s">
        <v>2</v>
      </c>
      <c r="E56" t="s">
        <v>3</v>
      </c>
      <c r="F56" t="s">
        <v>31</v>
      </c>
      <c r="G56" t="s">
        <v>19</v>
      </c>
      <c r="H56" t="str">
        <f>TEXT(A56,"mmmm")</f>
        <v>January</v>
      </c>
      <c r="I56" t="s">
        <v>6</v>
      </c>
      <c r="J56" t="str">
        <f>TEXT(A56,"yyyy")</f>
        <v>2024</v>
      </c>
      <c r="K56" s="11">
        <v>88960</v>
      </c>
      <c r="L56" t="str">
        <f t="shared" si="0"/>
        <v>High</v>
      </c>
      <c r="M56" s="17">
        <f>COUNTIF(F:F,Table434[[#This Row],[Employee_Name]])</f>
        <v>93</v>
      </c>
    </row>
    <row r="57" spans="1:13" x14ac:dyDescent="0.3">
      <c r="A57" s="1">
        <v>45317.125156445552</v>
      </c>
      <c r="B57" t="s">
        <v>0</v>
      </c>
      <c r="C57" t="s">
        <v>7</v>
      </c>
      <c r="D57" t="s">
        <v>24</v>
      </c>
      <c r="E57" t="s">
        <v>34</v>
      </c>
      <c r="F57" t="s">
        <v>14</v>
      </c>
      <c r="G57" t="s">
        <v>19</v>
      </c>
      <c r="H57" t="str">
        <f>TEXT(A57,"mmmm")</f>
        <v>January</v>
      </c>
      <c r="I57" t="s">
        <v>6</v>
      </c>
      <c r="J57" t="str">
        <f>TEXT(A57,"yyyy")</f>
        <v>2024</v>
      </c>
      <c r="K57" s="11">
        <v>64278</v>
      </c>
      <c r="L57" t="str">
        <f t="shared" si="0"/>
        <v>High</v>
      </c>
      <c r="M57" s="17">
        <f>COUNTIF(F:F,Table434[[#This Row],[Employee_Name]])</f>
        <v>101</v>
      </c>
    </row>
    <row r="58" spans="1:13" x14ac:dyDescent="0.3">
      <c r="A58" s="1">
        <v>45317.581977471833</v>
      </c>
      <c r="B58" t="s">
        <v>27</v>
      </c>
      <c r="C58" t="s">
        <v>32</v>
      </c>
      <c r="D58" t="s">
        <v>2</v>
      </c>
      <c r="E58" t="s">
        <v>17</v>
      </c>
      <c r="F58" t="s">
        <v>30</v>
      </c>
      <c r="G58" t="s">
        <v>5</v>
      </c>
      <c r="H58" t="str">
        <f>TEXT(A58,"mmmm")</f>
        <v>January</v>
      </c>
      <c r="I58" t="s">
        <v>6</v>
      </c>
      <c r="J58" t="str">
        <f>TEXT(A58,"yyyy")</f>
        <v>2024</v>
      </c>
      <c r="K58" s="11">
        <v>56077</v>
      </c>
      <c r="L58" t="str">
        <f t="shared" si="0"/>
        <v>High</v>
      </c>
      <c r="M58" s="17">
        <f>COUNTIF(F:F,Table434[[#This Row],[Employee_Name]])</f>
        <v>99</v>
      </c>
    </row>
    <row r="59" spans="1:13" x14ac:dyDescent="0.3">
      <c r="A59" s="1">
        <v>45318.038798498113</v>
      </c>
      <c r="B59" t="s">
        <v>7</v>
      </c>
      <c r="C59" t="s">
        <v>32</v>
      </c>
      <c r="D59" t="s">
        <v>24</v>
      </c>
      <c r="E59" t="s">
        <v>21</v>
      </c>
      <c r="F59" t="s">
        <v>4</v>
      </c>
      <c r="G59" t="s">
        <v>15</v>
      </c>
      <c r="H59" t="str">
        <f>TEXT(A59,"mmmm")</f>
        <v>January</v>
      </c>
      <c r="I59" t="s">
        <v>6</v>
      </c>
      <c r="J59" t="str">
        <f>TEXT(A59,"yyyy")</f>
        <v>2024</v>
      </c>
      <c r="K59" s="11">
        <v>113782</v>
      </c>
      <c r="L59" t="str">
        <f t="shared" si="0"/>
        <v>High</v>
      </c>
      <c r="M59" s="17">
        <f>COUNTIF(F:F,Table434[[#This Row],[Employee_Name]])</f>
        <v>89</v>
      </c>
    </row>
    <row r="60" spans="1:13" x14ac:dyDescent="0.3">
      <c r="A60" s="1">
        <v>45318.495619524401</v>
      </c>
      <c r="B60" t="s">
        <v>37</v>
      </c>
      <c r="C60" t="s">
        <v>7</v>
      </c>
      <c r="D60" t="s">
        <v>9</v>
      </c>
      <c r="E60" t="s">
        <v>3</v>
      </c>
      <c r="F60" t="s">
        <v>30</v>
      </c>
      <c r="G60" t="s">
        <v>15</v>
      </c>
      <c r="H60" t="str">
        <f>TEXT(A60,"mmmm")</f>
        <v>January</v>
      </c>
      <c r="I60" t="s">
        <v>6</v>
      </c>
      <c r="J60" t="str">
        <f>TEXT(A60,"yyyy")</f>
        <v>2024</v>
      </c>
      <c r="K60" s="11">
        <v>103932</v>
      </c>
      <c r="L60" t="str">
        <f t="shared" si="0"/>
        <v>High</v>
      </c>
      <c r="M60" s="17">
        <f>COUNTIF(F:F,Table434[[#This Row],[Employee_Name]])</f>
        <v>99</v>
      </c>
    </row>
    <row r="61" spans="1:13" x14ac:dyDescent="0.3">
      <c r="A61" s="1">
        <v>45318.952440550682</v>
      </c>
      <c r="B61" t="s">
        <v>7</v>
      </c>
      <c r="C61" t="s">
        <v>32</v>
      </c>
      <c r="D61" t="s">
        <v>24</v>
      </c>
      <c r="E61" t="s">
        <v>17</v>
      </c>
      <c r="F61" t="s">
        <v>25</v>
      </c>
      <c r="G61" t="s">
        <v>5</v>
      </c>
      <c r="H61" t="str">
        <f>TEXT(A61,"mmmm")</f>
        <v>January</v>
      </c>
      <c r="I61" t="s">
        <v>6</v>
      </c>
      <c r="J61" t="str">
        <f>TEXT(A61,"yyyy")</f>
        <v>2024</v>
      </c>
      <c r="K61" s="11">
        <v>141600</v>
      </c>
      <c r="L61" t="str">
        <f t="shared" si="0"/>
        <v>High</v>
      </c>
      <c r="M61" s="17">
        <f>COUNTIF(F:F,Table434[[#This Row],[Employee_Name]])</f>
        <v>117</v>
      </c>
    </row>
    <row r="62" spans="1:13" x14ac:dyDescent="0.3">
      <c r="A62" s="1">
        <v>45319.40926157697</v>
      </c>
      <c r="B62" t="s">
        <v>33</v>
      </c>
      <c r="C62" t="s">
        <v>7</v>
      </c>
      <c r="D62" t="s">
        <v>9</v>
      </c>
      <c r="E62" t="s">
        <v>38</v>
      </c>
      <c r="F62" t="s">
        <v>22</v>
      </c>
      <c r="G62" t="s">
        <v>5</v>
      </c>
      <c r="H62" t="str">
        <f>TEXT(A62,"mmmm")</f>
        <v>January</v>
      </c>
      <c r="I62" t="s">
        <v>6</v>
      </c>
      <c r="J62" t="str">
        <f>TEXT(A62,"yyyy")</f>
        <v>2024</v>
      </c>
      <c r="K62" s="11">
        <v>110869</v>
      </c>
      <c r="L62" t="str">
        <f t="shared" si="0"/>
        <v>High</v>
      </c>
      <c r="M62" s="17">
        <f>COUNTIF(F:F,Table434[[#This Row],[Employee_Name]])</f>
        <v>107</v>
      </c>
    </row>
    <row r="63" spans="1:13" x14ac:dyDescent="0.3">
      <c r="A63" s="1">
        <v>45319.86608260325</v>
      </c>
      <c r="B63" t="s">
        <v>27</v>
      </c>
      <c r="C63" t="s">
        <v>7</v>
      </c>
      <c r="D63" t="s">
        <v>2</v>
      </c>
      <c r="E63" t="s">
        <v>34</v>
      </c>
      <c r="F63" t="s">
        <v>4</v>
      </c>
      <c r="G63" t="s">
        <v>36</v>
      </c>
      <c r="H63" t="str">
        <f>TEXT(A63,"mmmm")</f>
        <v>January</v>
      </c>
      <c r="I63" t="s">
        <v>6</v>
      </c>
      <c r="J63" t="str">
        <f>TEXT(A63,"yyyy")</f>
        <v>2024</v>
      </c>
      <c r="K63" s="11">
        <v>140251</v>
      </c>
      <c r="L63" t="str">
        <f t="shared" si="0"/>
        <v>High</v>
      </c>
      <c r="M63" s="17">
        <f>COUNTIF(F:F,Table434[[#This Row],[Employee_Name]])</f>
        <v>89</v>
      </c>
    </row>
    <row r="64" spans="1:13" x14ac:dyDescent="0.3">
      <c r="A64" s="1">
        <v>45320.322903629523</v>
      </c>
      <c r="B64" t="s">
        <v>27</v>
      </c>
      <c r="C64" t="s">
        <v>16</v>
      </c>
      <c r="D64" t="s">
        <v>2</v>
      </c>
      <c r="E64" t="s">
        <v>21</v>
      </c>
      <c r="F64" t="s">
        <v>18</v>
      </c>
      <c r="G64" t="s">
        <v>5</v>
      </c>
      <c r="H64" t="str">
        <f>TEXT(A64,"mmmm")</f>
        <v>January</v>
      </c>
      <c r="I64" t="s">
        <v>6</v>
      </c>
      <c r="J64" t="str">
        <f>TEXT(A64,"yyyy")</f>
        <v>2024</v>
      </c>
      <c r="K64" s="11">
        <v>49781</v>
      </c>
      <c r="L64" t="str">
        <f t="shared" si="0"/>
        <v>Normal</v>
      </c>
      <c r="M64" s="17">
        <f>COUNTIF(F:F,Table434[[#This Row],[Employee_Name]])</f>
        <v>96</v>
      </c>
    </row>
    <row r="65" spans="1:13" x14ac:dyDescent="0.3">
      <c r="A65" s="1">
        <v>45320.779724655811</v>
      </c>
      <c r="B65" t="s">
        <v>37</v>
      </c>
      <c r="C65" t="s">
        <v>8</v>
      </c>
      <c r="D65" t="s">
        <v>2</v>
      </c>
      <c r="E65" t="s">
        <v>21</v>
      </c>
      <c r="F65" t="s">
        <v>14</v>
      </c>
      <c r="G65" t="s">
        <v>29</v>
      </c>
      <c r="H65" t="str">
        <f>TEXT(A65,"mmmm")</f>
        <v>January</v>
      </c>
      <c r="I65" t="s">
        <v>6</v>
      </c>
      <c r="J65" t="str">
        <f>TEXT(A65,"yyyy")</f>
        <v>2024</v>
      </c>
      <c r="K65" s="11">
        <v>54798</v>
      </c>
      <c r="L65" t="str">
        <f t="shared" si="0"/>
        <v>High</v>
      </c>
      <c r="M65" s="17">
        <f>COUNTIF(F:F,Table434[[#This Row],[Employee_Name]])</f>
        <v>101</v>
      </c>
    </row>
    <row r="66" spans="1:13" x14ac:dyDescent="0.3">
      <c r="A66" s="1">
        <v>45321.236545682092</v>
      </c>
      <c r="B66" t="s">
        <v>27</v>
      </c>
      <c r="C66" t="s">
        <v>7</v>
      </c>
      <c r="D66" t="s">
        <v>24</v>
      </c>
      <c r="E66" t="s">
        <v>21</v>
      </c>
      <c r="F66" t="s">
        <v>22</v>
      </c>
      <c r="G66" t="s">
        <v>15</v>
      </c>
      <c r="H66" t="str">
        <f>TEXT(A66,"mmmm")</f>
        <v>January</v>
      </c>
      <c r="I66" t="s">
        <v>6</v>
      </c>
      <c r="J66" t="str">
        <f>TEXT(A66,"yyyy")</f>
        <v>2024</v>
      </c>
      <c r="K66" s="11">
        <v>99696</v>
      </c>
      <c r="L66" t="str">
        <f t="shared" si="0"/>
        <v>High</v>
      </c>
      <c r="M66" s="17">
        <f>COUNTIF(F:F,Table434[[#This Row],[Employee_Name]])</f>
        <v>107</v>
      </c>
    </row>
    <row r="67" spans="1:13" x14ac:dyDescent="0.3">
      <c r="A67" s="1">
        <v>45321.693366708379</v>
      </c>
      <c r="B67" t="s">
        <v>11</v>
      </c>
      <c r="C67" t="s">
        <v>12</v>
      </c>
      <c r="D67" t="s">
        <v>9</v>
      </c>
      <c r="E67" t="s">
        <v>38</v>
      </c>
      <c r="F67" t="s">
        <v>28</v>
      </c>
      <c r="G67" t="s">
        <v>5</v>
      </c>
      <c r="H67" t="str">
        <f>TEXT(A67,"mmmm")</f>
        <v>January</v>
      </c>
      <c r="I67" t="s">
        <v>6</v>
      </c>
      <c r="J67" t="str">
        <f>TEXT(A67,"yyyy")</f>
        <v>2024</v>
      </c>
      <c r="K67" s="11">
        <v>51939</v>
      </c>
      <c r="L67" t="str">
        <f t="shared" ref="L67:L130" si="5">IF(K67:K866&gt;=50000,"High","Normal")</f>
        <v>High</v>
      </c>
      <c r="M67" s="17">
        <f>COUNTIF(F:F,Table434[[#This Row],[Employee_Name]])</f>
        <v>98</v>
      </c>
    </row>
    <row r="68" spans="1:13" x14ac:dyDescent="0.3">
      <c r="A68" s="1">
        <v>45322.150187734667</v>
      </c>
      <c r="B68" t="s">
        <v>27</v>
      </c>
      <c r="C68" t="s">
        <v>23</v>
      </c>
      <c r="D68" t="s">
        <v>2</v>
      </c>
      <c r="E68" t="s">
        <v>26</v>
      </c>
      <c r="F68" t="s">
        <v>25</v>
      </c>
      <c r="G68" t="s">
        <v>29</v>
      </c>
      <c r="H68" t="str">
        <f>TEXT(A68,"mmmm")</f>
        <v>January</v>
      </c>
      <c r="I68" t="s">
        <v>6</v>
      </c>
      <c r="J68" t="str">
        <f>TEXT(A68,"yyyy")</f>
        <v>2024</v>
      </c>
      <c r="K68" s="11">
        <v>30516</v>
      </c>
      <c r="L68" t="str">
        <f t="shared" si="5"/>
        <v>Normal</v>
      </c>
      <c r="M68" s="17">
        <f>COUNTIF(F:F,Table434[[#This Row],[Employee_Name]])</f>
        <v>117</v>
      </c>
    </row>
    <row r="69" spans="1:13" x14ac:dyDescent="0.3">
      <c r="A69" s="1">
        <v>45322.607008760948</v>
      </c>
      <c r="B69" t="s">
        <v>7</v>
      </c>
      <c r="C69" t="s">
        <v>1</v>
      </c>
      <c r="D69" t="s">
        <v>2</v>
      </c>
      <c r="E69" t="s">
        <v>38</v>
      </c>
      <c r="F69" t="s">
        <v>22</v>
      </c>
      <c r="G69" t="s">
        <v>29</v>
      </c>
      <c r="H69" t="str">
        <f>TEXT(A69,"mmmm")</f>
        <v>January</v>
      </c>
      <c r="I69" t="s">
        <v>6</v>
      </c>
      <c r="J69" t="str">
        <f>TEXT(A69,"yyyy")</f>
        <v>2024</v>
      </c>
      <c r="K69" s="11">
        <v>142521</v>
      </c>
      <c r="L69" t="str">
        <f t="shared" si="5"/>
        <v>High</v>
      </c>
      <c r="M69" s="17">
        <f>COUNTIF(F:F,Table434[[#This Row],[Employee_Name]])</f>
        <v>107</v>
      </c>
    </row>
    <row r="70" spans="1:13" x14ac:dyDescent="0.3">
      <c r="A70" s="1">
        <v>45323.063829787243</v>
      </c>
      <c r="B70" t="s">
        <v>7</v>
      </c>
      <c r="C70" t="s">
        <v>8</v>
      </c>
      <c r="D70" t="s">
        <v>9</v>
      </c>
      <c r="E70" t="s">
        <v>10</v>
      </c>
      <c r="F70" t="s">
        <v>14</v>
      </c>
      <c r="G70" t="s">
        <v>29</v>
      </c>
      <c r="H70" t="str">
        <f>TEXT(A70,"mmmm")</f>
        <v>February</v>
      </c>
      <c r="I70" t="s">
        <v>6</v>
      </c>
      <c r="J70" t="str">
        <f>TEXT(A70,"yyyy")</f>
        <v>2024</v>
      </c>
      <c r="K70" s="11">
        <v>51290</v>
      </c>
      <c r="L70" t="str">
        <f t="shared" si="5"/>
        <v>High</v>
      </c>
      <c r="M70" s="17">
        <f>COUNTIF(F:F,Table434[[#This Row],[Employee_Name]])</f>
        <v>101</v>
      </c>
    </row>
    <row r="71" spans="1:13" x14ac:dyDescent="0.3">
      <c r="A71" s="1">
        <v>45323.520650813509</v>
      </c>
      <c r="B71" t="s">
        <v>0</v>
      </c>
      <c r="C71" t="s">
        <v>8</v>
      </c>
      <c r="D71" t="s">
        <v>2</v>
      </c>
      <c r="E71" t="s">
        <v>13</v>
      </c>
      <c r="F71" t="s">
        <v>31</v>
      </c>
      <c r="G71" t="s">
        <v>29</v>
      </c>
      <c r="H71" t="str">
        <f>TEXT(A71,"mmmm")</f>
        <v>February</v>
      </c>
      <c r="I71" t="s">
        <v>6</v>
      </c>
      <c r="J71" t="str">
        <f>TEXT(A71,"yyyy")</f>
        <v>2024</v>
      </c>
      <c r="K71" s="11">
        <v>127688</v>
      </c>
      <c r="L71" t="str">
        <f t="shared" si="5"/>
        <v>High</v>
      </c>
      <c r="M71" s="17">
        <f>COUNTIF(F:F,Table434[[#This Row],[Employee_Name]])</f>
        <v>93</v>
      </c>
    </row>
    <row r="72" spans="1:13" x14ac:dyDescent="0.3">
      <c r="A72" s="1">
        <v>45323.977471839789</v>
      </c>
      <c r="B72" t="s">
        <v>7</v>
      </c>
      <c r="C72" t="s">
        <v>8</v>
      </c>
      <c r="D72" t="s">
        <v>9</v>
      </c>
      <c r="E72" t="s">
        <v>34</v>
      </c>
      <c r="F72" t="s">
        <v>22</v>
      </c>
      <c r="G72" t="s">
        <v>36</v>
      </c>
      <c r="H72" t="str">
        <f>TEXT(A72,"mmmm")</f>
        <v>February</v>
      </c>
      <c r="I72" t="s">
        <v>6</v>
      </c>
      <c r="J72" t="str">
        <f>TEXT(A72,"yyyy")</f>
        <v>2024</v>
      </c>
      <c r="K72" s="11">
        <v>87661</v>
      </c>
      <c r="L72" t="str">
        <f t="shared" si="5"/>
        <v>High</v>
      </c>
      <c r="M72" s="17">
        <f>COUNTIF(F:F,Table434[[#This Row],[Employee_Name]])</f>
        <v>107</v>
      </c>
    </row>
    <row r="73" spans="1:13" x14ac:dyDescent="0.3">
      <c r="A73" s="1">
        <v>45324.434292866077</v>
      </c>
      <c r="B73" t="s">
        <v>0</v>
      </c>
      <c r="C73" t="s">
        <v>16</v>
      </c>
      <c r="D73" t="s">
        <v>9</v>
      </c>
      <c r="E73" t="s">
        <v>38</v>
      </c>
      <c r="F73" t="s">
        <v>31</v>
      </c>
      <c r="G73" t="s">
        <v>29</v>
      </c>
      <c r="H73" t="str">
        <f>TEXT(A73,"mmmm")</f>
        <v>February</v>
      </c>
      <c r="I73" t="s">
        <v>6</v>
      </c>
      <c r="J73" t="str">
        <f>TEXT(A73,"yyyy")</f>
        <v>2024</v>
      </c>
      <c r="K73" s="11">
        <v>73954</v>
      </c>
      <c r="L73" t="str">
        <f t="shared" si="5"/>
        <v>High</v>
      </c>
      <c r="M73" s="17">
        <f>COUNTIF(F:F,Table434[[#This Row],[Employee_Name]])</f>
        <v>93</v>
      </c>
    </row>
    <row r="74" spans="1:13" x14ac:dyDescent="0.3">
      <c r="A74" s="1">
        <v>45324.891113892358</v>
      </c>
      <c r="B74" t="s">
        <v>7</v>
      </c>
      <c r="C74" t="s">
        <v>7</v>
      </c>
      <c r="D74" t="s">
        <v>9</v>
      </c>
      <c r="E74" t="s">
        <v>17</v>
      </c>
      <c r="F74" t="s">
        <v>14</v>
      </c>
      <c r="G74" t="s">
        <v>36</v>
      </c>
      <c r="H74" t="str">
        <f>TEXT(A74,"mmmm")</f>
        <v>February</v>
      </c>
      <c r="I74" t="s">
        <v>6</v>
      </c>
      <c r="J74" t="str">
        <f>TEXT(A74,"yyyy")</f>
        <v>2024</v>
      </c>
      <c r="K74" s="11">
        <v>23746</v>
      </c>
      <c r="L74" t="str">
        <f t="shared" si="5"/>
        <v>Normal</v>
      </c>
      <c r="M74" s="17">
        <f>COUNTIF(F:F,Table434[[#This Row],[Employee_Name]])</f>
        <v>101</v>
      </c>
    </row>
    <row r="75" spans="1:13" x14ac:dyDescent="0.3">
      <c r="A75" s="1">
        <v>45325.347934918653</v>
      </c>
      <c r="B75" t="s">
        <v>11</v>
      </c>
      <c r="C75" t="s">
        <v>16</v>
      </c>
      <c r="D75" t="s">
        <v>9</v>
      </c>
      <c r="E75" t="s">
        <v>10</v>
      </c>
      <c r="F75" t="s">
        <v>28</v>
      </c>
      <c r="G75" t="s">
        <v>36</v>
      </c>
      <c r="H75" t="str">
        <f>TEXT(A75,"mmmm")</f>
        <v>February</v>
      </c>
      <c r="I75" t="s">
        <v>6</v>
      </c>
      <c r="J75" t="str">
        <f>TEXT(A75,"yyyy")</f>
        <v>2024</v>
      </c>
      <c r="K75" s="11">
        <v>68990</v>
      </c>
      <c r="L75" t="str">
        <f t="shared" si="5"/>
        <v>High</v>
      </c>
      <c r="M75" s="17">
        <f>COUNTIF(F:F,Table434[[#This Row],[Employee_Name]])</f>
        <v>98</v>
      </c>
    </row>
    <row r="76" spans="1:13" x14ac:dyDescent="0.3">
      <c r="A76" s="1">
        <v>45325.804755944933</v>
      </c>
      <c r="B76" t="s">
        <v>0</v>
      </c>
      <c r="C76" t="s">
        <v>7</v>
      </c>
      <c r="D76" t="s">
        <v>9</v>
      </c>
      <c r="E76" t="s">
        <v>13</v>
      </c>
      <c r="F76" t="s">
        <v>4</v>
      </c>
      <c r="G76" t="s">
        <v>29</v>
      </c>
      <c r="H76" t="str">
        <f>TEXT(A76,"mmmm")</f>
        <v>February</v>
      </c>
      <c r="I76" t="s">
        <v>6</v>
      </c>
      <c r="J76" t="str">
        <f>TEXT(A76,"yyyy")</f>
        <v>2024</v>
      </c>
      <c r="K76" s="11">
        <v>59810</v>
      </c>
      <c r="L76" t="str">
        <f t="shared" si="5"/>
        <v>High</v>
      </c>
      <c r="M76" s="17">
        <f>COUNTIF(F:F,Table434[[#This Row],[Employee_Name]])</f>
        <v>89</v>
      </c>
    </row>
    <row r="77" spans="1:13" x14ac:dyDescent="0.3">
      <c r="A77" s="1">
        <v>45326.261576971207</v>
      </c>
      <c r="B77" t="s">
        <v>20</v>
      </c>
      <c r="C77" t="s">
        <v>16</v>
      </c>
      <c r="D77" t="s">
        <v>24</v>
      </c>
      <c r="E77" t="s">
        <v>26</v>
      </c>
      <c r="F77" t="s">
        <v>18</v>
      </c>
      <c r="G77" t="s">
        <v>15</v>
      </c>
      <c r="H77" t="str">
        <f>TEXT(A77,"mmmm")</f>
        <v>February</v>
      </c>
      <c r="I77" t="s">
        <v>6</v>
      </c>
      <c r="J77" t="str">
        <f>TEXT(A77,"yyyy")</f>
        <v>2024</v>
      </c>
      <c r="K77" s="11">
        <v>119362</v>
      </c>
      <c r="L77" t="str">
        <f t="shared" si="5"/>
        <v>High</v>
      </c>
      <c r="M77" s="17">
        <f>COUNTIF(F:F,Table434[[#This Row],[Employee_Name]])</f>
        <v>96</v>
      </c>
    </row>
    <row r="78" spans="1:13" x14ac:dyDescent="0.3">
      <c r="A78" s="1">
        <v>45326.718397997487</v>
      </c>
      <c r="B78" t="s">
        <v>33</v>
      </c>
      <c r="C78" t="s">
        <v>16</v>
      </c>
      <c r="D78" t="s">
        <v>2</v>
      </c>
      <c r="E78" t="s">
        <v>17</v>
      </c>
      <c r="F78" t="s">
        <v>28</v>
      </c>
      <c r="G78" t="s">
        <v>29</v>
      </c>
      <c r="H78" t="str">
        <f>TEXT(A78,"mmmm")</f>
        <v>February</v>
      </c>
      <c r="I78" t="s">
        <v>6</v>
      </c>
      <c r="J78" t="str">
        <f>TEXT(A78,"yyyy")</f>
        <v>2024</v>
      </c>
      <c r="K78" s="11">
        <v>147295</v>
      </c>
      <c r="L78" t="str">
        <f t="shared" si="5"/>
        <v>High</v>
      </c>
      <c r="M78" s="17">
        <f>COUNTIF(F:F,Table434[[#This Row],[Employee_Name]])</f>
        <v>98</v>
      </c>
    </row>
    <row r="79" spans="1:13" x14ac:dyDescent="0.3">
      <c r="A79" s="1">
        <v>45327.175219023768</v>
      </c>
      <c r="B79" t="s">
        <v>37</v>
      </c>
      <c r="C79" t="s">
        <v>23</v>
      </c>
      <c r="D79" t="s">
        <v>24</v>
      </c>
      <c r="E79" t="s">
        <v>34</v>
      </c>
      <c r="F79" t="s">
        <v>31</v>
      </c>
      <c r="G79" t="s">
        <v>29</v>
      </c>
      <c r="H79" t="str">
        <f>TEXT(A79,"mmmm")</f>
        <v>February</v>
      </c>
      <c r="I79" t="s">
        <v>6</v>
      </c>
      <c r="J79" t="str">
        <f>TEXT(A79,"yyyy")</f>
        <v>2024</v>
      </c>
      <c r="K79" s="11">
        <v>134669</v>
      </c>
      <c r="L79" t="str">
        <f t="shared" si="5"/>
        <v>High</v>
      </c>
      <c r="M79" s="17">
        <f>COUNTIF(F:F,Table434[[#This Row],[Employee_Name]])</f>
        <v>93</v>
      </c>
    </row>
    <row r="80" spans="1:13" x14ac:dyDescent="0.3">
      <c r="A80" s="1">
        <v>45327.632040050063</v>
      </c>
      <c r="B80" t="s">
        <v>7</v>
      </c>
      <c r="C80" t="s">
        <v>12</v>
      </c>
      <c r="D80" t="s">
        <v>2</v>
      </c>
      <c r="E80" t="s">
        <v>17</v>
      </c>
      <c r="F80" t="s">
        <v>31</v>
      </c>
      <c r="G80" t="s">
        <v>29</v>
      </c>
      <c r="H80" t="str">
        <f>TEXT(A80,"mmmm")</f>
        <v>February</v>
      </c>
      <c r="I80" t="s">
        <v>6</v>
      </c>
      <c r="J80" t="str">
        <f>TEXT(A80,"yyyy")</f>
        <v>2024</v>
      </c>
      <c r="K80" s="11">
        <v>3659</v>
      </c>
      <c r="L80" t="str">
        <f t="shared" si="5"/>
        <v>Normal</v>
      </c>
      <c r="M80" s="17">
        <f>COUNTIF(F:F,Table434[[#This Row],[Employee_Name]])</f>
        <v>93</v>
      </c>
    </row>
    <row r="81" spans="1:13" x14ac:dyDescent="0.3">
      <c r="A81" s="1">
        <v>45328.088861076343</v>
      </c>
      <c r="B81" t="s">
        <v>27</v>
      </c>
      <c r="C81" t="s">
        <v>16</v>
      </c>
      <c r="D81" t="s">
        <v>24</v>
      </c>
      <c r="E81" t="s">
        <v>13</v>
      </c>
      <c r="F81" t="s">
        <v>18</v>
      </c>
      <c r="G81" t="s">
        <v>15</v>
      </c>
      <c r="H81" t="str">
        <f>TEXT(A81,"mmmm")</f>
        <v>February</v>
      </c>
      <c r="I81" t="s">
        <v>6</v>
      </c>
      <c r="J81" t="str">
        <f>TEXT(A81,"yyyy")</f>
        <v>2024</v>
      </c>
      <c r="K81" s="11">
        <v>87516</v>
      </c>
      <c r="L81" t="str">
        <f t="shared" si="5"/>
        <v>High</v>
      </c>
      <c r="M81" s="17">
        <f>COUNTIF(F:F,Table434[[#This Row],[Employee_Name]])</f>
        <v>96</v>
      </c>
    </row>
    <row r="82" spans="1:13" x14ac:dyDescent="0.3">
      <c r="A82" s="1">
        <v>45328.545682102616</v>
      </c>
      <c r="B82" t="s">
        <v>7</v>
      </c>
      <c r="C82" t="s">
        <v>23</v>
      </c>
      <c r="D82" t="s">
        <v>9</v>
      </c>
      <c r="E82" t="s">
        <v>17</v>
      </c>
      <c r="F82" t="s">
        <v>4</v>
      </c>
      <c r="G82" t="s">
        <v>19</v>
      </c>
      <c r="H82" t="str">
        <f>TEXT(A82,"mmmm")</f>
        <v>February</v>
      </c>
      <c r="I82" t="s">
        <v>6</v>
      </c>
      <c r="J82" t="str">
        <f>TEXT(A82,"yyyy")</f>
        <v>2024</v>
      </c>
      <c r="K82" s="11">
        <v>75567</v>
      </c>
      <c r="L82" t="str">
        <f t="shared" si="5"/>
        <v>High</v>
      </c>
      <c r="M82" s="17">
        <f>COUNTIF(F:F,Table434[[#This Row],[Employee_Name]])</f>
        <v>89</v>
      </c>
    </row>
    <row r="83" spans="1:13" x14ac:dyDescent="0.3">
      <c r="A83" s="1">
        <v>45329.002503128897</v>
      </c>
      <c r="B83" t="s">
        <v>27</v>
      </c>
      <c r="C83" t="s">
        <v>32</v>
      </c>
      <c r="D83" t="s">
        <v>2</v>
      </c>
      <c r="E83" t="s">
        <v>35</v>
      </c>
      <c r="F83" t="s">
        <v>22</v>
      </c>
      <c r="G83" t="s">
        <v>19</v>
      </c>
      <c r="H83" t="str">
        <f>TEXT(A83,"mmmm")</f>
        <v>February</v>
      </c>
      <c r="I83" t="s">
        <v>6</v>
      </c>
      <c r="J83" t="str">
        <f>TEXT(A83,"yyyy")</f>
        <v>2024</v>
      </c>
      <c r="K83" s="11">
        <v>16037</v>
      </c>
      <c r="L83" t="str">
        <f t="shared" si="5"/>
        <v>Normal</v>
      </c>
      <c r="M83" s="17">
        <f>COUNTIF(F:F,Table434[[#This Row],[Employee_Name]])</f>
        <v>107</v>
      </c>
    </row>
    <row r="84" spans="1:13" x14ac:dyDescent="0.3">
      <c r="A84" s="1">
        <v>45329.459324155177</v>
      </c>
      <c r="B84" t="s">
        <v>33</v>
      </c>
      <c r="C84" t="s">
        <v>12</v>
      </c>
      <c r="D84" t="s">
        <v>2</v>
      </c>
      <c r="E84" t="s">
        <v>3</v>
      </c>
      <c r="F84" t="s">
        <v>18</v>
      </c>
      <c r="G84" t="s">
        <v>36</v>
      </c>
      <c r="H84" t="str">
        <f>TEXT(A84,"mmmm")</f>
        <v>February</v>
      </c>
      <c r="I84" t="s">
        <v>6</v>
      </c>
      <c r="J84" t="str">
        <f>TEXT(A84,"yyyy")</f>
        <v>2024</v>
      </c>
      <c r="K84" s="11">
        <v>127498</v>
      </c>
      <c r="L84" t="str">
        <f t="shared" si="5"/>
        <v>High</v>
      </c>
      <c r="M84" s="17">
        <f>COUNTIF(F:F,Table434[[#This Row],[Employee_Name]])</f>
        <v>96</v>
      </c>
    </row>
    <row r="85" spans="1:13" x14ac:dyDescent="0.3">
      <c r="A85" s="1">
        <v>45329.916145181473</v>
      </c>
      <c r="B85" t="s">
        <v>33</v>
      </c>
      <c r="C85" t="s">
        <v>16</v>
      </c>
      <c r="D85" t="s">
        <v>24</v>
      </c>
      <c r="E85" t="s">
        <v>26</v>
      </c>
      <c r="F85" t="s">
        <v>25</v>
      </c>
      <c r="G85" t="s">
        <v>36</v>
      </c>
      <c r="H85" t="str">
        <f>TEXT(A85,"mmmm")</f>
        <v>February</v>
      </c>
      <c r="I85" t="s">
        <v>6</v>
      </c>
      <c r="J85" t="str">
        <f>TEXT(A85,"yyyy")</f>
        <v>2024</v>
      </c>
      <c r="K85" s="11">
        <v>13109</v>
      </c>
      <c r="L85" t="str">
        <f t="shared" si="5"/>
        <v>Normal</v>
      </c>
      <c r="M85" s="17">
        <f>COUNTIF(F:F,Table434[[#This Row],[Employee_Name]])</f>
        <v>117</v>
      </c>
    </row>
    <row r="86" spans="1:13" x14ac:dyDescent="0.3">
      <c r="A86" s="1">
        <v>45330.372966207753</v>
      </c>
      <c r="B86" t="s">
        <v>33</v>
      </c>
      <c r="C86" t="s">
        <v>1</v>
      </c>
      <c r="D86" t="s">
        <v>24</v>
      </c>
      <c r="E86" t="s">
        <v>13</v>
      </c>
      <c r="F86" t="s">
        <v>25</v>
      </c>
      <c r="G86" t="s">
        <v>15</v>
      </c>
      <c r="H86" t="str">
        <f>TEXT(A86,"mmmm")</f>
        <v>February</v>
      </c>
      <c r="I86" t="s">
        <v>6</v>
      </c>
      <c r="J86" t="str">
        <f>TEXT(A86,"yyyy")</f>
        <v>2024</v>
      </c>
      <c r="K86" s="11">
        <v>23010</v>
      </c>
      <c r="L86" t="str">
        <f t="shared" si="5"/>
        <v>Normal</v>
      </c>
      <c r="M86" s="17">
        <f>COUNTIF(F:F,Table434[[#This Row],[Employee_Name]])</f>
        <v>117</v>
      </c>
    </row>
    <row r="87" spans="1:13" x14ac:dyDescent="0.3">
      <c r="A87" s="1">
        <v>45330.829787234041</v>
      </c>
      <c r="B87" t="s">
        <v>27</v>
      </c>
      <c r="C87" t="s">
        <v>8</v>
      </c>
      <c r="D87" t="s">
        <v>2</v>
      </c>
      <c r="E87" t="s">
        <v>17</v>
      </c>
      <c r="F87" t="s">
        <v>14</v>
      </c>
      <c r="G87" t="s">
        <v>5</v>
      </c>
      <c r="H87" t="str">
        <f>TEXT(A87,"mmmm")</f>
        <v>February</v>
      </c>
      <c r="I87" t="s">
        <v>6</v>
      </c>
      <c r="J87" t="str">
        <f>TEXT(A87,"yyyy")</f>
        <v>2024</v>
      </c>
      <c r="K87" s="11">
        <v>9787</v>
      </c>
      <c r="L87" t="str">
        <f t="shared" si="5"/>
        <v>Normal</v>
      </c>
      <c r="M87" s="17">
        <f>COUNTIF(F:F,Table434[[#This Row],[Employee_Name]])</f>
        <v>101</v>
      </c>
    </row>
    <row r="88" spans="1:13" x14ac:dyDescent="0.3">
      <c r="A88" s="1">
        <v>45331.286608260321</v>
      </c>
      <c r="B88" t="s">
        <v>7</v>
      </c>
      <c r="C88" t="s">
        <v>32</v>
      </c>
      <c r="D88" t="s">
        <v>24</v>
      </c>
      <c r="E88" t="s">
        <v>3</v>
      </c>
      <c r="F88" t="s">
        <v>28</v>
      </c>
      <c r="G88" t="s">
        <v>19</v>
      </c>
      <c r="H88" t="str">
        <f>TEXT(A88,"mmmm")</f>
        <v>February</v>
      </c>
      <c r="I88" t="s">
        <v>6</v>
      </c>
      <c r="J88" t="str">
        <f>TEXT(A88,"yyyy")</f>
        <v>2024</v>
      </c>
      <c r="K88" s="11">
        <v>140544</v>
      </c>
      <c r="L88" t="str">
        <f t="shared" si="5"/>
        <v>High</v>
      </c>
      <c r="M88" s="17">
        <f>COUNTIF(F:F,Table434[[#This Row],[Employee_Name]])</f>
        <v>98</v>
      </c>
    </row>
    <row r="89" spans="1:13" x14ac:dyDescent="0.3">
      <c r="A89" s="1">
        <v>45331.743429286587</v>
      </c>
      <c r="B89" t="s">
        <v>33</v>
      </c>
      <c r="C89" t="s">
        <v>32</v>
      </c>
      <c r="D89" t="s">
        <v>24</v>
      </c>
      <c r="E89" t="s">
        <v>3</v>
      </c>
      <c r="F89" t="s">
        <v>31</v>
      </c>
      <c r="G89" t="s">
        <v>36</v>
      </c>
      <c r="H89" t="str">
        <f>TEXT(A89,"mmmm")</f>
        <v>February</v>
      </c>
      <c r="I89" t="s">
        <v>6</v>
      </c>
      <c r="J89" t="str">
        <f>TEXT(A89,"yyyy")</f>
        <v>2024</v>
      </c>
      <c r="K89" s="11">
        <v>62709</v>
      </c>
      <c r="L89" t="str">
        <f t="shared" si="5"/>
        <v>High</v>
      </c>
      <c r="M89" s="17">
        <f>COUNTIF(F:F,Table434[[#This Row],[Employee_Name]])</f>
        <v>93</v>
      </c>
    </row>
    <row r="90" spans="1:13" x14ac:dyDescent="0.3">
      <c r="A90" s="1">
        <v>45332.200250312882</v>
      </c>
      <c r="B90" t="s">
        <v>11</v>
      </c>
      <c r="C90" t="s">
        <v>23</v>
      </c>
      <c r="D90" t="s">
        <v>24</v>
      </c>
      <c r="E90" t="s">
        <v>17</v>
      </c>
      <c r="F90" t="s">
        <v>4</v>
      </c>
      <c r="G90" t="s">
        <v>19</v>
      </c>
      <c r="H90" t="str">
        <f>TEXT(A90,"mmmm")</f>
        <v>February</v>
      </c>
      <c r="I90" t="s">
        <v>6</v>
      </c>
      <c r="J90" t="str">
        <f>TEXT(A90,"yyyy")</f>
        <v>2024</v>
      </c>
      <c r="K90" s="11">
        <v>35518</v>
      </c>
      <c r="L90" t="str">
        <f t="shared" si="5"/>
        <v>Normal</v>
      </c>
      <c r="M90" s="17">
        <f>COUNTIF(F:F,Table434[[#This Row],[Employee_Name]])</f>
        <v>89</v>
      </c>
    </row>
    <row r="91" spans="1:13" x14ac:dyDescent="0.3">
      <c r="A91" s="1">
        <v>45332.65707133917</v>
      </c>
      <c r="B91" t="s">
        <v>0</v>
      </c>
      <c r="C91" t="s">
        <v>32</v>
      </c>
      <c r="D91" t="s">
        <v>9</v>
      </c>
      <c r="E91" t="s">
        <v>34</v>
      </c>
      <c r="F91" t="s">
        <v>14</v>
      </c>
      <c r="G91" t="s">
        <v>15</v>
      </c>
      <c r="H91" t="str">
        <f>TEXT(A91,"mmmm")</f>
        <v>February</v>
      </c>
      <c r="I91" t="s">
        <v>6</v>
      </c>
      <c r="J91" t="str">
        <f>TEXT(A91,"yyyy")</f>
        <v>2024</v>
      </c>
      <c r="K91" s="11">
        <v>54909</v>
      </c>
      <c r="L91" t="str">
        <f t="shared" si="5"/>
        <v>High</v>
      </c>
      <c r="M91" s="17">
        <f>COUNTIF(F:F,Table434[[#This Row],[Employee_Name]])</f>
        <v>101</v>
      </c>
    </row>
    <row r="92" spans="1:13" x14ac:dyDescent="0.3">
      <c r="A92" s="1">
        <v>45333.113892365451</v>
      </c>
      <c r="B92" t="s">
        <v>27</v>
      </c>
      <c r="C92" t="s">
        <v>12</v>
      </c>
      <c r="D92" t="s">
        <v>9</v>
      </c>
      <c r="E92" t="s">
        <v>35</v>
      </c>
      <c r="F92" t="s">
        <v>28</v>
      </c>
      <c r="G92" t="s">
        <v>15</v>
      </c>
      <c r="H92" t="str">
        <f>TEXT(A92,"mmmm")</f>
        <v>February</v>
      </c>
      <c r="I92" t="s">
        <v>6</v>
      </c>
      <c r="J92" t="str">
        <f>TEXT(A92,"yyyy")</f>
        <v>2024</v>
      </c>
      <c r="K92" s="11">
        <v>19351</v>
      </c>
      <c r="L92" t="str">
        <f t="shared" si="5"/>
        <v>Normal</v>
      </c>
      <c r="M92" s="17">
        <f>COUNTIF(F:F,Table434[[#This Row],[Employee_Name]])</f>
        <v>98</v>
      </c>
    </row>
    <row r="93" spans="1:13" x14ac:dyDescent="0.3">
      <c r="A93" s="1">
        <v>45333.570713391739</v>
      </c>
      <c r="B93" t="s">
        <v>27</v>
      </c>
      <c r="C93" t="s">
        <v>16</v>
      </c>
      <c r="D93" t="s">
        <v>24</v>
      </c>
      <c r="E93" t="s">
        <v>38</v>
      </c>
      <c r="F93" t="s">
        <v>28</v>
      </c>
      <c r="G93" t="s">
        <v>5</v>
      </c>
      <c r="H93" t="str">
        <f>TEXT(A93,"mmmm")</f>
        <v>February</v>
      </c>
      <c r="I93" t="s">
        <v>6</v>
      </c>
      <c r="J93" t="str">
        <f>TEXT(A93,"yyyy")</f>
        <v>2024</v>
      </c>
      <c r="K93" s="11">
        <v>16282</v>
      </c>
      <c r="L93" t="str">
        <f t="shared" si="5"/>
        <v>Normal</v>
      </c>
      <c r="M93" s="17">
        <f>COUNTIF(F:F,Table434[[#This Row],[Employee_Name]])</f>
        <v>98</v>
      </c>
    </row>
    <row r="94" spans="1:13" x14ac:dyDescent="0.3">
      <c r="A94" s="1">
        <v>45334.027534418019</v>
      </c>
      <c r="B94" t="s">
        <v>7</v>
      </c>
      <c r="C94" t="s">
        <v>16</v>
      </c>
      <c r="D94" t="s">
        <v>24</v>
      </c>
      <c r="E94" t="s">
        <v>35</v>
      </c>
      <c r="F94" t="s">
        <v>14</v>
      </c>
      <c r="G94" t="s">
        <v>5</v>
      </c>
      <c r="H94" t="str">
        <f>TEXT(A94,"mmmm")</f>
        <v>February</v>
      </c>
      <c r="I94" t="s">
        <v>6</v>
      </c>
      <c r="J94" t="str">
        <f>TEXT(A94,"yyyy")</f>
        <v>2024</v>
      </c>
      <c r="K94" s="11">
        <v>6075</v>
      </c>
      <c r="L94" t="str">
        <f t="shared" si="5"/>
        <v>Normal</v>
      </c>
      <c r="M94" s="17">
        <f>COUNTIF(F:F,Table434[[#This Row],[Employee_Name]])</f>
        <v>101</v>
      </c>
    </row>
    <row r="95" spans="1:13" x14ac:dyDescent="0.3">
      <c r="A95" s="1">
        <v>45334.484355444292</v>
      </c>
      <c r="B95" t="s">
        <v>27</v>
      </c>
      <c r="C95" t="s">
        <v>1</v>
      </c>
      <c r="D95" t="s">
        <v>9</v>
      </c>
      <c r="E95" t="s">
        <v>17</v>
      </c>
      <c r="F95" t="s">
        <v>30</v>
      </c>
      <c r="G95" t="s">
        <v>15</v>
      </c>
      <c r="H95" t="str">
        <f>TEXT(A95,"mmmm")</f>
        <v>February</v>
      </c>
      <c r="I95" t="s">
        <v>6</v>
      </c>
      <c r="J95" t="str">
        <f>TEXT(A95,"yyyy")</f>
        <v>2024</v>
      </c>
      <c r="K95" s="11">
        <v>29365</v>
      </c>
      <c r="L95" t="str">
        <f t="shared" si="5"/>
        <v>Normal</v>
      </c>
      <c r="M95" s="17">
        <f>COUNTIF(F:F,Table434[[#This Row],[Employee_Name]])</f>
        <v>99</v>
      </c>
    </row>
    <row r="96" spans="1:13" x14ac:dyDescent="0.3">
      <c r="A96" s="1">
        <v>45334.94117647058</v>
      </c>
      <c r="B96" t="s">
        <v>27</v>
      </c>
      <c r="C96" t="s">
        <v>8</v>
      </c>
      <c r="D96" t="s">
        <v>9</v>
      </c>
      <c r="E96" t="s">
        <v>26</v>
      </c>
      <c r="F96" t="s">
        <v>28</v>
      </c>
      <c r="G96" t="s">
        <v>36</v>
      </c>
      <c r="H96" t="str">
        <f>TEXT(A96,"mmmm")</f>
        <v>February</v>
      </c>
      <c r="I96" t="s">
        <v>6</v>
      </c>
      <c r="J96" t="str">
        <f>TEXT(A96,"yyyy")</f>
        <v>2024</v>
      </c>
      <c r="K96" s="11">
        <v>12002</v>
      </c>
      <c r="L96" t="str">
        <f t="shared" si="5"/>
        <v>Normal</v>
      </c>
      <c r="M96" s="17">
        <f>COUNTIF(F:F,Table434[[#This Row],[Employee_Name]])</f>
        <v>98</v>
      </c>
    </row>
    <row r="97" spans="1:13" x14ac:dyDescent="0.3">
      <c r="A97" s="1">
        <v>45335.397997496861</v>
      </c>
      <c r="B97" t="s">
        <v>33</v>
      </c>
      <c r="C97" t="s">
        <v>23</v>
      </c>
      <c r="D97" t="s">
        <v>2</v>
      </c>
      <c r="E97" t="s">
        <v>38</v>
      </c>
      <c r="F97" t="s">
        <v>30</v>
      </c>
      <c r="G97" t="s">
        <v>19</v>
      </c>
      <c r="H97" t="str">
        <f>TEXT(A97,"mmmm")</f>
        <v>February</v>
      </c>
      <c r="I97" t="s">
        <v>6</v>
      </c>
      <c r="J97" t="str">
        <f>TEXT(A97,"yyyy")</f>
        <v>2024</v>
      </c>
      <c r="K97" s="11">
        <v>14947</v>
      </c>
      <c r="L97" t="str">
        <f t="shared" si="5"/>
        <v>Normal</v>
      </c>
      <c r="M97" s="17">
        <f>COUNTIF(F:F,Table434[[#This Row],[Employee_Name]])</f>
        <v>99</v>
      </c>
    </row>
    <row r="98" spans="1:13" x14ac:dyDescent="0.3">
      <c r="A98" s="1">
        <v>45335.854818523148</v>
      </c>
      <c r="B98" t="s">
        <v>7</v>
      </c>
      <c r="C98" t="s">
        <v>8</v>
      </c>
      <c r="D98" t="s">
        <v>2</v>
      </c>
      <c r="E98" t="s">
        <v>13</v>
      </c>
      <c r="F98" t="s">
        <v>25</v>
      </c>
      <c r="G98" t="s">
        <v>29</v>
      </c>
      <c r="H98" t="str">
        <f>TEXT(A98,"mmmm")</f>
        <v>February</v>
      </c>
      <c r="I98" t="s">
        <v>6</v>
      </c>
      <c r="J98" t="str">
        <f>TEXT(A98,"yyyy")</f>
        <v>2024</v>
      </c>
      <c r="K98" s="11">
        <v>95840</v>
      </c>
      <c r="L98" t="str">
        <f t="shared" si="5"/>
        <v>High</v>
      </c>
      <c r="M98" s="17">
        <f>COUNTIF(F:F,Table434[[#This Row],[Employee_Name]])</f>
        <v>117</v>
      </c>
    </row>
    <row r="99" spans="1:13" x14ac:dyDescent="0.3">
      <c r="A99" s="1">
        <v>45336.311639549443</v>
      </c>
      <c r="B99" t="s">
        <v>33</v>
      </c>
      <c r="C99" t="s">
        <v>32</v>
      </c>
      <c r="D99" t="s">
        <v>9</v>
      </c>
      <c r="E99" t="s">
        <v>35</v>
      </c>
      <c r="F99" t="s">
        <v>25</v>
      </c>
      <c r="G99" t="s">
        <v>5</v>
      </c>
      <c r="H99" t="str">
        <f>TEXT(A99,"mmmm")</f>
        <v>February</v>
      </c>
      <c r="I99" t="s">
        <v>6</v>
      </c>
      <c r="J99" t="str">
        <f>TEXT(A99,"yyyy")</f>
        <v>2024</v>
      </c>
      <c r="K99" s="11">
        <v>117219</v>
      </c>
      <c r="L99" t="str">
        <f t="shared" si="5"/>
        <v>High</v>
      </c>
      <c r="M99" s="17">
        <f>COUNTIF(F:F,Table434[[#This Row],[Employee_Name]])</f>
        <v>117</v>
      </c>
    </row>
    <row r="100" spans="1:13" x14ac:dyDescent="0.3">
      <c r="A100" s="1">
        <v>45336.768460575717</v>
      </c>
      <c r="B100" t="s">
        <v>0</v>
      </c>
      <c r="C100" t="s">
        <v>1</v>
      </c>
      <c r="D100" t="s">
        <v>24</v>
      </c>
      <c r="E100" t="s">
        <v>17</v>
      </c>
      <c r="F100" t="s">
        <v>28</v>
      </c>
      <c r="G100" t="s">
        <v>29</v>
      </c>
      <c r="H100" t="str">
        <f>TEXT(A100,"mmmm")</f>
        <v>February</v>
      </c>
      <c r="I100" t="s">
        <v>6</v>
      </c>
      <c r="J100" t="str">
        <f>TEXT(A100,"yyyy")</f>
        <v>2024</v>
      </c>
      <c r="K100" s="11">
        <v>79610</v>
      </c>
      <c r="L100" t="str">
        <f t="shared" si="5"/>
        <v>High</v>
      </c>
      <c r="M100" s="17">
        <f>COUNTIF(F:F,Table434[[#This Row],[Employee_Name]])</f>
        <v>98</v>
      </c>
    </row>
    <row r="101" spans="1:13" x14ac:dyDescent="0.3">
      <c r="A101" s="1">
        <v>45337.225281601997</v>
      </c>
      <c r="B101" t="s">
        <v>0</v>
      </c>
      <c r="C101" t="s">
        <v>8</v>
      </c>
      <c r="D101" t="s">
        <v>24</v>
      </c>
      <c r="E101" t="s">
        <v>35</v>
      </c>
      <c r="F101" t="s">
        <v>25</v>
      </c>
      <c r="G101" t="s">
        <v>36</v>
      </c>
      <c r="H101" t="str">
        <f>TEXT(A101,"mmmm")</f>
        <v>February</v>
      </c>
      <c r="I101" t="s">
        <v>6</v>
      </c>
      <c r="J101" t="str">
        <f>TEXT(A101,"yyyy")</f>
        <v>2024</v>
      </c>
      <c r="K101" s="11">
        <v>53142</v>
      </c>
      <c r="L101" t="str">
        <f t="shared" si="5"/>
        <v>High</v>
      </c>
      <c r="M101" s="17">
        <f>COUNTIF(F:F,Table434[[#This Row],[Employee_Name]])</f>
        <v>117</v>
      </c>
    </row>
    <row r="102" spans="1:13" x14ac:dyDescent="0.3">
      <c r="A102" s="1">
        <v>45337.682102628278</v>
      </c>
      <c r="B102" t="s">
        <v>33</v>
      </c>
      <c r="C102" t="s">
        <v>12</v>
      </c>
      <c r="D102" t="s">
        <v>24</v>
      </c>
      <c r="E102" t="s">
        <v>38</v>
      </c>
      <c r="F102" t="s">
        <v>4</v>
      </c>
      <c r="G102" t="s">
        <v>5</v>
      </c>
      <c r="H102" t="str">
        <f>TEXT(A102,"mmmm")</f>
        <v>February</v>
      </c>
      <c r="I102" t="s">
        <v>6</v>
      </c>
      <c r="J102" t="str">
        <f>TEXT(A102,"yyyy")</f>
        <v>2024</v>
      </c>
      <c r="K102" s="11">
        <v>57307</v>
      </c>
      <c r="L102" t="str">
        <f t="shared" si="5"/>
        <v>High</v>
      </c>
      <c r="M102" s="17">
        <f>COUNTIF(F:F,Table434[[#This Row],[Employee_Name]])</f>
        <v>89</v>
      </c>
    </row>
    <row r="103" spans="1:13" x14ac:dyDescent="0.3">
      <c r="A103" s="1">
        <v>45338.138923654558</v>
      </c>
      <c r="B103" t="s">
        <v>0</v>
      </c>
      <c r="C103" t="s">
        <v>16</v>
      </c>
      <c r="D103" t="s">
        <v>24</v>
      </c>
      <c r="E103" t="s">
        <v>10</v>
      </c>
      <c r="F103" t="s">
        <v>30</v>
      </c>
      <c r="G103" t="s">
        <v>29</v>
      </c>
      <c r="H103" t="str">
        <f>TEXT(A103,"mmmm")</f>
        <v>February</v>
      </c>
      <c r="I103" t="s">
        <v>6</v>
      </c>
      <c r="J103" t="str">
        <f>TEXT(A103,"yyyy")</f>
        <v>2024</v>
      </c>
      <c r="K103" s="11">
        <v>136565</v>
      </c>
      <c r="L103" t="str">
        <f t="shared" si="5"/>
        <v>High</v>
      </c>
      <c r="M103" s="17">
        <f>COUNTIF(F:F,Table434[[#This Row],[Employee_Name]])</f>
        <v>99</v>
      </c>
    </row>
    <row r="104" spans="1:13" x14ac:dyDescent="0.3">
      <c r="A104" s="1">
        <v>45338.595744680853</v>
      </c>
      <c r="B104" t="s">
        <v>7</v>
      </c>
      <c r="C104" t="s">
        <v>32</v>
      </c>
      <c r="D104" t="s">
        <v>2</v>
      </c>
      <c r="E104" t="s">
        <v>35</v>
      </c>
      <c r="F104" t="s">
        <v>30</v>
      </c>
      <c r="G104" t="s">
        <v>36</v>
      </c>
      <c r="H104" t="str">
        <f>TEXT(A104,"mmmm")</f>
        <v>February</v>
      </c>
      <c r="I104" t="s">
        <v>6</v>
      </c>
      <c r="J104" t="str">
        <f>TEXT(A104,"yyyy")</f>
        <v>2024</v>
      </c>
      <c r="K104" s="11">
        <v>51085</v>
      </c>
      <c r="L104" t="str">
        <f t="shared" si="5"/>
        <v>High</v>
      </c>
      <c r="M104" s="17">
        <f>COUNTIF(F:F,Table434[[#This Row],[Employee_Name]])</f>
        <v>99</v>
      </c>
    </row>
    <row r="105" spans="1:13" x14ac:dyDescent="0.3">
      <c r="A105" s="1">
        <v>45339.052565707127</v>
      </c>
      <c r="B105" t="s">
        <v>37</v>
      </c>
      <c r="C105" t="s">
        <v>1</v>
      </c>
      <c r="D105" t="s">
        <v>9</v>
      </c>
      <c r="E105" t="s">
        <v>13</v>
      </c>
      <c r="F105" t="s">
        <v>28</v>
      </c>
      <c r="G105" t="s">
        <v>19</v>
      </c>
      <c r="H105" t="str">
        <f>TEXT(A105,"mmmm")</f>
        <v>February</v>
      </c>
      <c r="I105" t="s">
        <v>6</v>
      </c>
      <c r="J105" t="str">
        <f>TEXT(A105,"yyyy")</f>
        <v>2024</v>
      </c>
      <c r="K105" s="11">
        <v>35228</v>
      </c>
      <c r="L105" t="str">
        <f t="shared" si="5"/>
        <v>Normal</v>
      </c>
      <c r="M105" s="17">
        <f>COUNTIF(F:F,Table434[[#This Row],[Employee_Name]])</f>
        <v>98</v>
      </c>
    </row>
    <row r="106" spans="1:13" x14ac:dyDescent="0.3">
      <c r="A106" s="1">
        <v>45339.509386733407</v>
      </c>
      <c r="B106" t="s">
        <v>33</v>
      </c>
      <c r="C106" t="s">
        <v>8</v>
      </c>
      <c r="D106" t="s">
        <v>24</v>
      </c>
      <c r="E106" t="s">
        <v>13</v>
      </c>
      <c r="F106" t="s">
        <v>25</v>
      </c>
      <c r="G106" t="s">
        <v>36</v>
      </c>
      <c r="H106" t="str">
        <f>TEXT(A106,"mmmm")</f>
        <v>February</v>
      </c>
      <c r="I106" t="s">
        <v>6</v>
      </c>
      <c r="J106" t="str">
        <f>TEXT(A106,"yyyy")</f>
        <v>2024</v>
      </c>
      <c r="K106" s="11">
        <v>44472</v>
      </c>
      <c r="L106" t="str">
        <f t="shared" si="5"/>
        <v>Normal</v>
      </c>
      <c r="M106" s="17">
        <f>COUNTIF(F:F,Table434[[#This Row],[Employee_Name]])</f>
        <v>117</v>
      </c>
    </row>
    <row r="107" spans="1:13" x14ac:dyDescent="0.3">
      <c r="A107" s="1">
        <v>45339.966207759702</v>
      </c>
      <c r="B107" t="s">
        <v>11</v>
      </c>
      <c r="C107" t="s">
        <v>23</v>
      </c>
      <c r="D107" t="s">
        <v>2</v>
      </c>
      <c r="E107" t="s">
        <v>21</v>
      </c>
      <c r="F107" t="s">
        <v>18</v>
      </c>
      <c r="G107" t="s">
        <v>5</v>
      </c>
      <c r="H107" t="str">
        <f>TEXT(A107,"mmmm")</f>
        <v>February</v>
      </c>
      <c r="I107" t="s">
        <v>6</v>
      </c>
      <c r="J107" t="str">
        <f>TEXT(A107,"yyyy")</f>
        <v>2024</v>
      </c>
      <c r="K107" s="11">
        <v>50437</v>
      </c>
      <c r="L107" t="str">
        <f t="shared" si="5"/>
        <v>High</v>
      </c>
      <c r="M107" s="17">
        <f>COUNTIF(F:F,Table434[[#This Row],[Employee_Name]])</f>
        <v>96</v>
      </c>
    </row>
    <row r="108" spans="1:13" x14ac:dyDescent="0.3">
      <c r="A108" s="1">
        <v>45340.423028785983</v>
      </c>
      <c r="B108" t="s">
        <v>11</v>
      </c>
      <c r="C108" t="s">
        <v>12</v>
      </c>
      <c r="D108" t="s">
        <v>24</v>
      </c>
      <c r="E108" t="s">
        <v>35</v>
      </c>
      <c r="F108" t="s">
        <v>31</v>
      </c>
      <c r="G108" t="s">
        <v>15</v>
      </c>
      <c r="H108" t="str">
        <f>TEXT(A108,"mmmm")</f>
        <v>February</v>
      </c>
      <c r="I108" t="s">
        <v>6</v>
      </c>
      <c r="J108" t="str">
        <f>TEXT(A108,"yyyy")</f>
        <v>2024</v>
      </c>
      <c r="K108" s="11">
        <v>60711</v>
      </c>
      <c r="L108" t="str">
        <f t="shared" si="5"/>
        <v>High</v>
      </c>
      <c r="M108" s="17">
        <f>COUNTIF(F:F,Table434[[#This Row],[Employee_Name]])</f>
        <v>93</v>
      </c>
    </row>
    <row r="109" spans="1:13" x14ac:dyDescent="0.3">
      <c r="A109" s="1">
        <v>45340.879849812263</v>
      </c>
      <c r="B109" t="s">
        <v>27</v>
      </c>
      <c r="C109" t="s">
        <v>12</v>
      </c>
      <c r="D109" t="s">
        <v>9</v>
      </c>
      <c r="E109" t="s">
        <v>34</v>
      </c>
      <c r="F109" t="s">
        <v>14</v>
      </c>
      <c r="G109" t="s">
        <v>19</v>
      </c>
      <c r="H109" t="str">
        <f>TEXT(A109,"mmmm")</f>
        <v>February</v>
      </c>
      <c r="I109" t="s">
        <v>6</v>
      </c>
      <c r="J109" t="str">
        <f>TEXT(A109,"yyyy")</f>
        <v>2024</v>
      </c>
      <c r="K109" s="11">
        <v>138888</v>
      </c>
      <c r="L109" t="str">
        <f t="shared" si="5"/>
        <v>High</v>
      </c>
      <c r="M109" s="17">
        <f>COUNTIF(F:F,Table434[[#This Row],[Employee_Name]])</f>
        <v>101</v>
      </c>
    </row>
    <row r="110" spans="1:13" x14ac:dyDescent="0.3">
      <c r="A110" s="1">
        <v>45341.336670838537</v>
      </c>
      <c r="B110" t="s">
        <v>0</v>
      </c>
      <c r="C110" t="s">
        <v>8</v>
      </c>
      <c r="D110" t="s">
        <v>2</v>
      </c>
      <c r="E110" t="s">
        <v>3</v>
      </c>
      <c r="F110" t="s">
        <v>14</v>
      </c>
      <c r="G110" t="s">
        <v>29</v>
      </c>
      <c r="H110" t="str">
        <f>TEXT(A110,"mmmm")</f>
        <v>February</v>
      </c>
      <c r="I110" t="s">
        <v>6</v>
      </c>
      <c r="J110" t="str">
        <f>TEXT(A110,"yyyy")</f>
        <v>2024</v>
      </c>
      <c r="K110" s="11">
        <v>78175</v>
      </c>
      <c r="L110" t="str">
        <f t="shared" si="5"/>
        <v>High</v>
      </c>
      <c r="M110" s="17">
        <f>COUNTIF(F:F,Table434[[#This Row],[Employee_Name]])</f>
        <v>101</v>
      </c>
    </row>
    <row r="111" spans="1:13" x14ac:dyDescent="0.3">
      <c r="A111" s="1">
        <v>45341.793491864817</v>
      </c>
      <c r="B111" t="s">
        <v>11</v>
      </c>
      <c r="C111" t="s">
        <v>16</v>
      </c>
      <c r="D111" t="s">
        <v>9</v>
      </c>
      <c r="E111" t="s">
        <v>3</v>
      </c>
      <c r="F111" t="s">
        <v>30</v>
      </c>
      <c r="G111" t="s">
        <v>5</v>
      </c>
      <c r="H111" t="str">
        <f>TEXT(A111,"mmmm")</f>
        <v>February</v>
      </c>
      <c r="I111" t="s">
        <v>6</v>
      </c>
      <c r="J111" t="str">
        <f>TEXT(A111,"yyyy")</f>
        <v>2024</v>
      </c>
      <c r="K111" s="11">
        <v>65307</v>
      </c>
      <c r="L111" t="str">
        <f t="shared" si="5"/>
        <v>High</v>
      </c>
      <c r="M111" s="17">
        <f>COUNTIF(F:F,Table434[[#This Row],[Employee_Name]])</f>
        <v>99</v>
      </c>
    </row>
    <row r="112" spans="1:13" x14ac:dyDescent="0.3">
      <c r="A112" s="1">
        <v>45342.250312891112</v>
      </c>
      <c r="B112" t="s">
        <v>27</v>
      </c>
      <c r="C112" t="s">
        <v>8</v>
      </c>
      <c r="D112" t="s">
        <v>9</v>
      </c>
      <c r="E112" t="s">
        <v>3</v>
      </c>
      <c r="F112" t="s">
        <v>28</v>
      </c>
      <c r="G112" t="s">
        <v>15</v>
      </c>
      <c r="H112" t="str">
        <f>TEXT(A112,"mmmm")</f>
        <v>February</v>
      </c>
      <c r="I112" t="s">
        <v>6</v>
      </c>
      <c r="J112" t="str">
        <f>TEXT(A112,"yyyy")</f>
        <v>2024</v>
      </c>
      <c r="K112" s="11">
        <v>47733</v>
      </c>
      <c r="L112" t="str">
        <f t="shared" si="5"/>
        <v>Normal</v>
      </c>
      <c r="M112" s="17">
        <f>COUNTIF(F:F,Table434[[#This Row],[Employee_Name]])</f>
        <v>98</v>
      </c>
    </row>
    <row r="113" spans="1:13" x14ac:dyDescent="0.3">
      <c r="A113" s="1">
        <v>45342.707133917393</v>
      </c>
      <c r="B113" t="s">
        <v>37</v>
      </c>
      <c r="C113" t="s">
        <v>32</v>
      </c>
      <c r="D113" t="s">
        <v>2</v>
      </c>
      <c r="E113" t="s">
        <v>10</v>
      </c>
      <c r="F113" t="s">
        <v>28</v>
      </c>
      <c r="G113" t="s">
        <v>36</v>
      </c>
      <c r="H113" t="str">
        <f>TEXT(A113,"mmmm")</f>
        <v>February</v>
      </c>
      <c r="I113" t="s">
        <v>6</v>
      </c>
      <c r="J113" t="str">
        <f>TEXT(A113,"yyyy")</f>
        <v>2024</v>
      </c>
      <c r="K113" s="11">
        <v>129202</v>
      </c>
      <c r="L113" t="str">
        <f t="shared" si="5"/>
        <v>High</v>
      </c>
      <c r="M113" s="17">
        <f>COUNTIF(F:F,Table434[[#This Row],[Employee_Name]])</f>
        <v>98</v>
      </c>
    </row>
    <row r="114" spans="1:13" x14ac:dyDescent="0.3">
      <c r="A114" s="1">
        <v>45343.163954943673</v>
      </c>
      <c r="B114" t="s">
        <v>7</v>
      </c>
      <c r="C114" t="s">
        <v>8</v>
      </c>
      <c r="D114" t="s">
        <v>2</v>
      </c>
      <c r="E114" t="s">
        <v>21</v>
      </c>
      <c r="F114" t="s">
        <v>4</v>
      </c>
      <c r="G114" t="s">
        <v>15</v>
      </c>
      <c r="H114" t="str">
        <f>TEXT(A114,"mmmm")</f>
        <v>February</v>
      </c>
      <c r="I114" t="s">
        <v>6</v>
      </c>
      <c r="J114" t="str">
        <f>TEXT(A114,"yyyy")</f>
        <v>2024</v>
      </c>
      <c r="K114" s="11">
        <v>96028</v>
      </c>
      <c r="L114" t="str">
        <f t="shared" si="5"/>
        <v>High</v>
      </c>
      <c r="M114" s="17">
        <f>COUNTIF(F:F,Table434[[#This Row],[Employee_Name]])</f>
        <v>89</v>
      </c>
    </row>
    <row r="115" spans="1:13" x14ac:dyDescent="0.3">
      <c r="A115" s="1">
        <v>45343.620775969946</v>
      </c>
      <c r="B115" t="s">
        <v>7</v>
      </c>
      <c r="C115" t="s">
        <v>12</v>
      </c>
      <c r="D115" t="s">
        <v>2</v>
      </c>
      <c r="E115" t="s">
        <v>10</v>
      </c>
      <c r="F115" t="s">
        <v>22</v>
      </c>
      <c r="G115" t="s">
        <v>5</v>
      </c>
      <c r="H115" t="str">
        <f>TEXT(A115,"mmmm")</f>
        <v>February</v>
      </c>
      <c r="I115" t="s">
        <v>6</v>
      </c>
      <c r="J115" t="str">
        <f>TEXT(A115,"yyyy")</f>
        <v>2024</v>
      </c>
      <c r="K115" s="11">
        <v>143312</v>
      </c>
      <c r="L115" t="str">
        <f t="shared" si="5"/>
        <v>High</v>
      </c>
      <c r="M115" s="17">
        <f>COUNTIF(F:F,Table434[[#This Row],[Employee_Name]])</f>
        <v>107</v>
      </c>
    </row>
    <row r="116" spans="1:13" x14ac:dyDescent="0.3">
      <c r="A116" s="1">
        <v>45344.077596996241</v>
      </c>
      <c r="B116" t="s">
        <v>7</v>
      </c>
      <c r="C116" t="s">
        <v>1</v>
      </c>
      <c r="D116" t="s">
        <v>2</v>
      </c>
      <c r="E116" t="s">
        <v>35</v>
      </c>
      <c r="F116" t="s">
        <v>31</v>
      </c>
      <c r="G116" t="s">
        <v>5</v>
      </c>
      <c r="H116" t="str">
        <f>TEXT(A116,"mmmm")</f>
        <v>February</v>
      </c>
      <c r="I116" t="s">
        <v>6</v>
      </c>
      <c r="J116" t="str">
        <f>TEXT(A116,"yyyy")</f>
        <v>2024</v>
      </c>
      <c r="K116" s="11">
        <v>93493</v>
      </c>
      <c r="L116" t="str">
        <f t="shared" si="5"/>
        <v>High</v>
      </c>
      <c r="M116" s="17">
        <f>COUNTIF(F:F,Table434[[#This Row],[Employee_Name]])</f>
        <v>93</v>
      </c>
    </row>
    <row r="117" spans="1:13" x14ac:dyDescent="0.3">
      <c r="A117" s="1">
        <v>45344.534418022522</v>
      </c>
      <c r="B117" t="s">
        <v>11</v>
      </c>
      <c r="C117" t="s">
        <v>8</v>
      </c>
      <c r="D117" t="s">
        <v>2</v>
      </c>
      <c r="E117" t="s">
        <v>35</v>
      </c>
      <c r="F117" t="s">
        <v>22</v>
      </c>
      <c r="G117" t="s">
        <v>15</v>
      </c>
      <c r="H117" t="str">
        <f>TEXT(A117,"mmmm")</f>
        <v>February</v>
      </c>
      <c r="I117" t="s">
        <v>6</v>
      </c>
      <c r="J117" t="str">
        <f>TEXT(A117,"yyyy")</f>
        <v>2024</v>
      </c>
      <c r="K117" s="11">
        <v>126149</v>
      </c>
      <c r="L117" t="str">
        <f t="shared" si="5"/>
        <v>High</v>
      </c>
      <c r="M117" s="17">
        <f>COUNTIF(F:F,Table434[[#This Row],[Employee_Name]])</f>
        <v>107</v>
      </c>
    </row>
    <row r="118" spans="1:13" x14ac:dyDescent="0.3">
      <c r="A118" s="1">
        <v>45344.99123904881</v>
      </c>
      <c r="B118" t="s">
        <v>37</v>
      </c>
      <c r="C118" t="s">
        <v>16</v>
      </c>
      <c r="D118" t="s">
        <v>2</v>
      </c>
      <c r="E118" t="s">
        <v>35</v>
      </c>
      <c r="F118" t="s">
        <v>30</v>
      </c>
      <c r="G118" t="s">
        <v>36</v>
      </c>
      <c r="H118" t="str">
        <f>TEXT(A118,"mmmm")</f>
        <v>February</v>
      </c>
      <c r="I118" t="s">
        <v>6</v>
      </c>
      <c r="J118" t="str">
        <f>TEXT(A118,"yyyy")</f>
        <v>2024</v>
      </c>
      <c r="K118" s="11">
        <v>9259</v>
      </c>
      <c r="L118" t="str">
        <f t="shared" si="5"/>
        <v>Normal</v>
      </c>
      <c r="M118" s="17">
        <f>COUNTIF(F:F,Table434[[#This Row],[Employee_Name]])</f>
        <v>99</v>
      </c>
    </row>
    <row r="119" spans="1:13" x14ac:dyDescent="0.3">
      <c r="A119" s="1">
        <v>45345.44806007509</v>
      </c>
      <c r="B119" t="s">
        <v>11</v>
      </c>
      <c r="C119" t="s">
        <v>1</v>
      </c>
      <c r="D119" t="s">
        <v>2</v>
      </c>
      <c r="E119" t="s">
        <v>26</v>
      </c>
      <c r="F119" t="s">
        <v>14</v>
      </c>
      <c r="G119" t="s">
        <v>15</v>
      </c>
      <c r="H119" t="str">
        <f>TEXT(A119,"mmmm")</f>
        <v>February</v>
      </c>
      <c r="I119" t="s">
        <v>6</v>
      </c>
      <c r="J119" t="str">
        <f>TEXT(A119,"yyyy")</f>
        <v>2024</v>
      </c>
      <c r="K119" s="11">
        <v>129775</v>
      </c>
      <c r="L119" t="str">
        <f t="shared" si="5"/>
        <v>High</v>
      </c>
      <c r="M119" s="17">
        <f>COUNTIF(F:F,Table434[[#This Row],[Employee_Name]])</f>
        <v>101</v>
      </c>
    </row>
    <row r="120" spans="1:13" x14ac:dyDescent="0.3">
      <c r="A120" s="1">
        <v>45345.904881101364</v>
      </c>
      <c r="B120" t="s">
        <v>0</v>
      </c>
      <c r="C120" t="s">
        <v>23</v>
      </c>
      <c r="D120" t="s">
        <v>24</v>
      </c>
      <c r="E120" t="s">
        <v>3</v>
      </c>
      <c r="F120" t="s">
        <v>4</v>
      </c>
      <c r="G120" t="s">
        <v>5</v>
      </c>
      <c r="H120" t="str">
        <f>TEXT(A120,"mmmm")</f>
        <v>February</v>
      </c>
      <c r="I120" t="s">
        <v>6</v>
      </c>
      <c r="J120" t="str">
        <f>TEXT(A120,"yyyy")</f>
        <v>2024</v>
      </c>
      <c r="K120" s="11">
        <v>15849</v>
      </c>
      <c r="L120" t="str">
        <f t="shared" si="5"/>
        <v>Normal</v>
      </c>
      <c r="M120" s="17">
        <f>COUNTIF(F:F,Table434[[#This Row],[Employee_Name]])</f>
        <v>89</v>
      </c>
    </row>
    <row r="121" spans="1:13" x14ac:dyDescent="0.3">
      <c r="A121" s="1">
        <v>45346.361702127651</v>
      </c>
      <c r="B121" t="s">
        <v>11</v>
      </c>
      <c r="C121" t="s">
        <v>7</v>
      </c>
      <c r="D121" t="s">
        <v>9</v>
      </c>
      <c r="E121" t="s">
        <v>26</v>
      </c>
      <c r="F121" t="s">
        <v>4</v>
      </c>
      <c r="G121" t="s">
        <v>5</v>
      </c>
      <c r="H121" t="str">
        <f>TEXT(A121,"mmmm")</f>
        <v>February</v>
      </c>
      <c r="I121" t="s">
        <v>6</v>
      </c>
      <c r="J121" t="str">
        <f>TEXT(A121,"yyyy")</f>
        <v>2024</v>
      </c>
      <c r="K121" s="11">
        <v>82768</v>
      </c>
      <c r="L121" t="str">
        <f t="shared" si="5"/>
        <v>High</v>
      </c>
      <c r="M121" s="17">
        <f>COUNTIF(F:F,Table434[[#This Row],[Employee_Name]])</f>
        <v>89</v>
      </c>
    </row>
    <row r="122" spans="1:13" x14ac:dyDescent="0.3">
      <c r="A122" s="1">
        <v>45346.818523153932</v>
      </c>
      <c r="B122" t="s">
        <v>37</v>
      </c>
      <c r="C122" t="s">
        <v>8</v>
      </c>
      <c r="D122" t="s">
        <v>2</v>
      </c>
      <c r="E122" t="s">
        <v>21</v>
      </c>
      <c r="F122" t="s">
        <v>4</v>
      </c>
      <c r="G122" t="s">
        <v>29</v>
      </c>
      <c r="H122" t="str">
        <f>TEXT(A122,"mmmm")</f>
        <v>February</v>
      </c>
      <c r="I122" t="s">
        <v>6</v>
      </c>
      <c r="J122" t="str">
        <f>TEXT(A122,"yyyy")</f>
        <v>2024</v>
      </c>
      <c r="K122" s="11">
        <v>107108</v>
      </c>
      <c r="L122" t="str">
        <f t="shared" si="5"/>
        <v>High</v>
      </c>
      <c r="M122" s="17">
        <f>COUNTIF(F:F,Table434[[#This Row],[Employee_Name]])</f>
        <v>89</v>
      </c>
    </row>
    <row r="123" spans="1:13" x14ac:dyDescent="0.3">
      <c r="A123" s="1">
        <v>45347.27534418022</v>
      </c>
      <c r="B123" t="s">
        <v>37</v>
      </c>
      <c r="C123" t="s">
        <v>16</v>
      </c>
      <c r="D123" t="s">
        <v>24</v>
      </c>
      <c r="E123" t="s">
        <v>10</v>
      </c>
      <c r="F123" t="s">
        <v>30</v>
      </c>
      <c r="G123" t="s">
        <v>29</v>
      </c>
      <c r="H123" t="str">
        <f>TEXT(A123,"mmmm")</f>
        <v>February</v>
      </c>
      <c r="I123" t="s">
        <v>6</v>
      </c>
      <c r="J123" t="str">
        <f>TEXT(A123,"yyyy")</f>
        <v>2024</v>
      </c>
      <c r="K123" s="11">
        <v>90709</v>
      </c>
      <c r="L123" t="str">
        <f t="shared" si="5"/>
        <v>High</v>
      </c>
      <c r="M123" s="17">
        <f>COUNTIF(F:F,Table434[[#This Row],[Employee_Name]])</f>
        <v>99</v>
      </c>
    </row>
    <row r="124" spans="1:13" x14ac:dyDescent="0.3">
      <c r="A124" s="1">
        <v>45347.732165206507</v>
      </c>
      <c r="B124" t="s">
        <v>0</v>
      </c>
      <c r="C124" t="s">
        <v>1</v>
      </c>
      <c r="D124" t="s">
        <v>24</v>
      </c>
      <c r="E124" t="s">
        <v>3</v>
      </c>
      <c r="F124" t="s">
        <v>22</v>
      </c>
      <c r="G124" t="s">
        <v>19</v>
      </c>
      <c r="H124" t="str">
        <f>TEXT(A124,"mmmm")</f>
        <v>February</v>
      </c>
      <c r="I124" t="s">
        <v>6</v>
      </c>
      <c r="J124" t="str">
        <f>TEXT(A124,"yyyy")</f>
        <v>2024</v>
      </c>
      <c r="K124" s="11">
        <v>55869</v>
      </c>
      <c r="L124" t="str">
        <f t="shared" si="5"/>
        <v>High</v>
      </c>
      <c r="M124" s="17">
        <f>COUNTIF(F:F,Table434[[#This Row],[Employee_Name]])</f>
        <v>107</v>
      </c>
    </row>
    <row r="125" spans="1:13" x14ac:dyDescent="0.3">
      <c r="A125" s="1">
        <v>45348.188986232788</v>
      </c>
      <c r="B125" t="s">
        <v>37</v>
      </c>
      <c r="C125" t="s">
        <v>16</v>
      </c>
      <c r="D125" t="s">
        <v>24</v>
      </c>
      <c r="E125" t="s">
        <v>26</v>
      </c>
      <c r="F125" t="s">
        <v>14</v>
      </c>
      <c r="G125" t="s">
        <v>5</v>
      </c>
      <c r="H125" t="str">
        <f>TEXT(A125,"mmmm")</f>
        <v>February</v>
      </c>
      <c r="I125" t="s">
        <v>6</v>
      </c>
      <c r="J125" t="str">
        <f>TEXT(A125,"yyyy")</f>
        <v>2024</v>
      </c>
      <c r="K125" s="11">
        <v>127888</v>
      </c>
      <c r="L125" t="str">
        <f t="shared" si="5"/>
        <v>High</v>
      </c>
      <c r="M125" s="17">
        <f>COUNTIF(F:F,Table434[[#This Row],[Employee_Name]])</f>
        <v>101</v>
      </c>
    </row>
    <row r="126" spans="1:13" x14ac:dyDescent="0.3">
      <c r="A126" s="1">
        <v>45348.645807259061</v>
      </c>
      <c r="B126" t="s">
        <v>37</v>
      </c>
      <c r="C126" t="s">
        <v>23</v>
      </c>
      <c r="D126" t="s">
        <v>9</v>
      </c>
      <c r="E126" t="s">
        <v>26</v>
      </c>
      <c r="F126" t="s">
        <v>4</v>
      </c>
      <c r="G126" t="s">
        <v>29</v>
      </c>
      <c r="H126" t="str">
        <f>TEXT(A126,"mmmm")</f>
        <v>February</v>
      </c>
      <c r="I126" t="s">
        <v>6</v>
      </c>
      <c r="J126" t="str">
        <f>TEXT(A126,"yyyy")</f>
        <v>2024</v>
      </c>
      <c r="K126" s="11">
        <v>64095</v>
      </c>
      <c r="L126" t="str">
        <f t="shared" si="5"/>
        <v>High</v>
      </c>
      <c r="M126" s="17">
        <f>COUNTIF(F:F,Table434[[#This Row],[Employee_Name]])</f>
        <v>89</v>
      </c>
    </row>
    <row r="127" spans="1:13" x14ac:dyDescent="0.3">
      <c r="A127" s="1">
        <v>45349.102628285349</v>
      </c>
      <c r="B127" t="s">
        <v>7</v>
      </c>
      <c r="C127" t="s">
        <v>12</v>
      </c>
      <c r="D127" t="s">
        <v>2</v>
      </c>
      <c r="E127" t="s">
        <v>17</v>
      </c>
      <c r="F127" t="s">
        <v>14</v>
      </c>
      <c r="G127" t="s">
        <v>15</v>
      </c>
      <c r="H127" t="str">
        <f>TEXT(A127,"mmmm")</f>
        <v>February</v>
      </c>
      <c r="I127" t="s">
        <v>6</v>
      </c>
      <c r="J127" t="str">
        <f>TEXT(A127,"yyyy")</f>
        <v>2024</v>
      </c>
      <c r="K127" s="11">
        <v>118886</v>
      </c>
      <c r="L127" t="str">
        <f t="shared" si="5"/>
        <v>High</v>
      </c>
      <c r="M127" s="17">
        <f>COUNTIF(F:F,Table434[[#This Row],[Employee_Name]])</f>
        <v>101</v>
      </c>
    </row>
    <row r="128" spans="1:13" x14ac:dyDescent="0.3">
      <c r="A128" s="1">
        <v>45349.55944931163</v>
      </c>
      <c r="B128" t="s">
        <v>0</v>
      </c>
      <c r="C128" t="s">
        <v>16</v>
      </c>
      <c r="D128" t="s">
        <v>24</v>
      </c>
      <c r="E128" t="s">
        <v>26</v>
      </c>
      <c r="F128" t="s">
        <v>25</v>
      </c>
      <c r="G128" t="s">
        <v>36</v>
      </c>
      <c r="H128" t="str">
        <f>TEXT(A128,"mmmm")</f>
        <v>February</v>
      </c>
      <c r="I128" t="s">
        <v>6</v>
      </c>
      <c r="J128" t="str">
        <f>TEXT(A128,"yyyy")</f>
        <v>2024</v>
      </c>
      <c r="K128" s="11">
        <v>71910</v>
      </c>
      <c r="L128" t="str">
        <f t="shared" si="5"/>
        <v>High</v>
      </c>
      <c r="M128" s="17">
        <f>COUNTIF(F:F,Table434[[#This Row],[Employee_Name]])</f>
        <v>117</v>
      </c>
    </row>
    <row r="129" spans="1:13" x14ac:dyDescent="0.3">
      <c r="A129" s="1">
        <v>45350.016270337917</v>
      </c>
      <c r="B129" t="s">
        <v>20</v>
      </c>
      <c r="C129" t="s">
        <v>1</v>
      </c>
      <c r="D129" t="s">
        <v>9</v>
      </c>
      <c r="E129" t="s">
        <v>34</v>
      </c>
      <c r="F129" t="s">
        <v>28</v>
      </c>
      <c r="G129" t="s">
        <v>15</v>
      </c>
      <c r="H129" t="str">
        <f>TEXT(A129,"mmmm")</f>
        <v>February</v>
      </c>
      <c r="I129" t="s">
        <v>6</v>
      </c>
      <c r="J129" t="str">
        <f>TEXT(A129,"yyyy")</f>
        <v>2024</v>
      </c>
      <c r="K129" s="11">
        <v>24567</v>
      </c>
      <c r="L129" t="str">
        <f t="shared" si="5"/>
        <v>Normal</v>
      </c>
      <c r="M129" s="17">
        <f>COUNTIF(F:F,Table434[[#This Row],[Employee_Name]])</f>
        <v>98</v>
      </c>
    </row>
    <row r="130" spans="1:13" x14ac:dyDescent="0.3">
      <c r="A130" s="1">
        <v>45350.473091364198</v>
      </c>
      <c r="B130" t="s">
        <v>20</v>
      </c>
      <c r="C130" t="s">
        <v>16</v>
      </c>
      <c r="D130" t="s">
        <v>9</v>
      </c>
      <c r="E130" t="s">
        <v>34</v>
      </c>
      <c r="F130" t="s">
        <v>28</v>
      </c>
      <c r="G130" t="s">
        <v>36</v>
      </c>
      <c r="H130" t="str">
        <f>TEXT(A130,"mmmm")</f>
        <v>February</v>
      </c>
      <c r="I130" t="s">
        <v>6</v>
      </c>
      <c r="J130" t="str">
        <f>TEXT(A130,"yyyy")</f>
        <v>2024</v>
      </c>
      <c r="K130" s="11">
        <v>36292</v>
      </c>
      <c r="L130" t="str">
        <f t="shared" si="5"/>
        <v>Normal</v>
      </c>
      <c r="M130" s="17">
        <f>COUNTIF(F:F,Table434[[#This Row],[Employee_Name]])</f>
        <v>98</v>
      </c>
    </row>
    <row r="131" spans="1:13" x14ac:dyDescent="0.3">
      <c r="A131" s="1">
        <v>45350.929912390493</v>
      </c>
      <c r="B131" t="s">
        <v>37</v>
      </c>
      <c r="C131" t="s">
        <v>16</v>
      </c>
      <c r="D131" t="s">
        <v>9</v>
      </c>
      <c r="E131" t="s">
        <v>10</v>
      </c>
      <c r="F131" t="s">
        <v>14</v>
      </c>
      <c r="G131" t="s">
        <v>29</v>
      </c>
      <c r="H131" t="str">
        <f>TEXT(A131,"mmmm")</f>
        <v>February</v>
      </c>
      <c r="I131" t="s">
        <v>6</v>
      </c>
      <c r="J131" t="str">
        <f>TEXT(A131,"yyyy")</f>
        <v>2024</v>
      </c>
      <c r="K131" s="11">
        <v>75813</v>
      </c>
      <c r="L131" t="str">
        <f t="shared" ref="L131:L194" si="6">IF(K131:K930&gt;=50000,"High","Normal")</f>
        <v>High</v>
      </c>
      <c r="M131" s="17">
        <f>COUNTIF(F:F,Table434[[#This Row],[Employee_Name]])</f>
        <v>101</v>
      </c>
    </row>
    <row r="132" spans="1:13" x14ac:dyDescent="0.3">
      <c r="A132" s="1">
        <v>45351.386733416773</v>
      </c>
      <c r="B132" t="s">
        <v>20</v>
      </c>
      <c r="C132" t="s">
        <v>16</v>
      </c>
      <c r="D132" t="s">
        <v>24</v>
      </c>
      <c r="E132" t="s">
        <v>34</v>
      </c>
      <c r="F132" t="s">
        <v>18</v>
      </c>
      <c r="G132" t="s">
        <v>19</v>
      </c>
      <c r="H132" t="str">
        <f>TEXT(A132,"mmmm")</f>
        <v>February</v>
      </c>
      <c r="I132" t="s">
        <v>6</v>
      </c>
      <c r="J132" t="str">
        <f>TEXT(A132,"yyyy")</f>
        <v>2024</v>
      </c>
      <c r="K132" s="11">
        <v>98136</v>
      </c>
      <c r="L132" t="str">
        <f t="shared" si="6"/>
        <v>High</v>
      </c>
      <c r="M132" s="17">
        <f>COUNTIF(F:F,Table434[[#This Row],[Employee_Name]])</f>
        <v>96</v>
      </c>
    </row>
    <row r="133" spans="1:13" x14ac:dyDescent="0.3">
      <c r="A133" s="1">
        <v>45351.843554443047</v>
      </c>
      <c r="B133" t="s">
        <v>20</v>
      </c>
      <c r="C133" t="s">
        <v>32</v>
      </c>
      <c r="D133" t="s">
        <v>2</v>
      </c>
      <c r="E133" t="s">
        <v>10</v>
      </c>
      <c r="F133" t="s">
        <v>18</v>
      </c>
      <c r="G133" t="s">
        <v>15</v>
      </c>
      <c r="H133" t="str">
        <f>TEXT(A133,"mmmm")</f>
        <v>February</v>
      </c>
      <c r="I133" t="s">
        <v>6</v>
      </c>
      <c r="J133" t="str">
        <f>TEXT(A133,"yyyy")</f>
        <v>2024</v>
      </c>
      <c r="K133" s="11">
        <v>52631</v>
      </c>
      <c r="L133" t="str">
        <f t="shared" si="6"/>
        <v>High</v>
      </c>
      <c r="M133" s="17">
        <f>COUNTIF(F:F,Table434[[#This Row],[Employee_Name]])</f>
        <v>96</v>
      </c>
    </row>
    <row r="134" spans="1:13" x14ac:dyDescent="0.3">
      <c r="A134" s="1">
        <v>45352.300375469327</v>
      </c>
      <c r="B134" t="s">
        <v>37</v>
      </c>
      <c r="C134" t="s">
        <v>32</v>
      </c>
      <c r="D134" t="s">
        <v>24</v>
      </c>
      <c r="E134" t="s">
        <v>10</v>
      </c>
      <c r="F134" t="s">
        <v>30</v>
      </c>
      <c r="G134" t="s">
        <v>15</v>
      </c>
      <c r="H134" t="str">
        <f>TEXT(A134,"mmmm")</f>
        <v>March</v>
      </c>
      <c r="I134" t="s">
        <v>6</v>
      </c>
      <c r="J134" t="str">
        <f>TEXT(A134,"yyyy")</f>
        <v>2024</v>
      </c>
      <c r="K134" s="11">
        <v>10885</v>
      </c>
      <c r="L134" t="str">
        <f t="shared" si="6"/>
        <v>Normal</v>
      </c>
      <c r="M134" s="17">
        <f>COUNTIF(F:F,Table434[[#This Row],[Employee_Name]])</f>
        <v>99</v>
      </c>
    </row>
    <row r="135" spans="1:13" x14ac:dyDescent="0.3">
      <c r="A135" s="1">
        <v>45352.757196495622</v>
      </c>
      <c r="B135" t="s">
        <v>20</v>
      </c>
      <c r="C135" t="s">
        <v>12</v>
      </c>
      <c r="D135" t="s">
        <v>24</v>
      </c>
      <c r="E135" t="s">
        <v>21</v>
      </c>
      <c r="F135" t="s">
        <v>30</v>
      </c>
      <c r="G135" t="s">
        <v>15</v>
      </c>
      <c r="H135" t="str">
        <f>TEXT(A135,"mmmm")</f>
        <v>March</v>
      </c>
      <c r="I135" t="s">
        <v>6</v>
      </c>
      <c r="J135" t="str">
        <f>TEXT(A135,"yyyy")</f>
        <v>2024</v>
      </c>
      <c r="K135" s="11">
        <v>67314</v>
      </c>
      <c r="L135" t="str">
        <f t="shared" si="6"/>
        <v>High</v>
      </c>
      <c r="M135" s="17">
        <f>COUNTIF(F:F,Table434[[#This Row],[Employee_Name]])</f>
        <v>99</v>
      </c>
    </row>
    <row r="136" spans="1:13" x14ac:dyDescent="0.3">
      <c r="A136" s="1">
        <v>45353.214017521903</v>
      </c>
      <c r="B136" t="s">
        <v>11</v>
      </c>
      <c r="C136" t="s">
        <v>8</v>
      </c>
      <c r="D136" t="s">
        <v>2</v>
      </c>
      <c r="E136" t="s">
        <v>17</v>
      </c>
      <c r="F136" t="s">
        <v>28</v>
      </c>
      <c r="G136" t="s">
        <v>36</v>
      </c>
      <c r="H136" t="str">
        <f>TEXT(A136,"mmmm")</f>
        <v>March</v>
      </c>
      <c r="I136" t="s">
        <v>6</v>
      </c>
      <c r="J136" t="str">
        <f>TEXT(A136,"yyyy")</f>
        <v>2024</v>
      </c>
      <c r="K136" s="11">
        <v>66087</v>
      </c>
      <c r="L136" t="str">
        <f t="shared" si="6"/>
        <v>High</v>
      </c>
      <c r="M136" s="17">
        <f>COUNTIF(F:F,Table434[[#This Row],[Employee_Name]])</f>
        <v>98</v>
      </c>
    </row>
    <row r="137" spans="1:13" x14ac:dyDescent="0.3">
      <c r="A137" s="1">
        <v>45353.670838548183</v>
      </c>
      <c r="B137" t="s">
        <v>27</v>
      </c>
      <c r="C137" t="s">
        <v>16</v>
      </c>
      <c r="D137" t="s">
        <v>2</v>
      </c>
      <c r="E137" t="s">
        <v>35</v>
      </c>
      <c r="F137" t="s">
        <v>25</v>
      </c>
      <c r="G137" t="s">
        <v>29</v>
      </c>
      <c r="H137" t="str">
        <f>TEXT(A137,"mmmm")</f>
        <v>March</v>
      </c>
      <c r="I137" t="s">
        <v>6</v>
      </c>
      <c r="J137" t="str">
        <f>TEXT(A137,"yyyy")</f>
        <v>2024</v>
      </c>
      <c r="K137" s="11">
        <v>96998</v>
      </c>
      <c r="L137" t="str">
        <f t="shared" si="6"/>
        <v>High</v>
      </c>
      <c r="M137" s="17">
        <f>COUNTIF(F:F,Table434[[#This Row],[Employee_Name]])</f>
        <v>117</v>
      </c>
    </row>
    <row r="138" spans="1:13" x14ac:dyDescent="0.3">
      <c r="A138" s="1">
        <v>45354.127659574471</v>
      </c>
      <c r="B138" t="s">
        <v>0</v>
      </c>
      <c r="C138" t="s">
        <v>23</v>
      </c>
      <c r="D138" t="s">
        <v>2</v>
      </c>
      <c r="E138" t="s">
        <v>13</v>
      </c>
      <c r="F138" t="s">
        <v>31</v>
      </c>
      <c r="G138" t="s">
        <v>15</v>
      </c>
      <c r="H138" t="str">
        <f>TEXT(A138,"mmmm")</f>
        <v>March</v>
      </c>
      <c r="I138" t="s">
        <v>6</v>
      </c>
      <c r="J138" t="str">
        <f>TEXT(A138,"yyyy")</f>
        <v>2024</v>
      </c>
      <c r="K138" s="11">
        <v>50812</v>
      </c>
      <c r="L138" t="str">
        <f t="shared" si="6"/>
        <v>High</v>
      </c>
      <c r="M138" s="17">
        <f>COUNTIF(F:F,Table434[[#This Row],[Employee_Name]])</f>
        <v>93</v>
      </c>
    </row>
    <row r="139" spans="1:13" x14ac:dyDescent="0.3">
      <c r="A139" s="1">
        <v>45354.584480600737</v>
      </c>
      <c r="B139" t="s">
        <v>27</v>
      </c>
      <c r="C139" t="s">
        <v>8</v>
      </c>
      <c r="D139" t="s">
        <v>9</v>
      </c>
      <c r="E139" t="s">
        <v>10</v>
      </c>
      <c r="F139" t="s">
        <v>22</v>
      </c>
      <c r="G139" t="s">
        <v>15</v>
      </c>
      <c r="H139" t="str">
        <f>TEXT(A139,"mmmm")</f>
        <v>March</v>
      </c>
      <c r="I139" t="s">
        <v>6</v>
      </c>
      <c r="J139" t="str">
        <f>TEXT(A139,"yyyy")</f>
        <v>2024</v>
      </c>
      <c r="K139" s="11">
        <v>59643</v>
      </c>
      <c r="L139" t="str">
        <f t="shared" si="6"/>
        <v>High</v>
      </c>
      <c r="M139" s="17">
        <f>COUNTIF(F:F,Table434[[#This Row],[Employee_Name]])</f>
        <v>107</v>
      </c>
    </row>
    <row r="140" spans="1:13" x14ac:dyDescent="0.3">
      <c r="A140" s="1">
        <v>45355.041301627018</v>
      </c>
      <c r="B140" t="s">
        <v>37</v>
      </c>
      <c r="C140" t="s">
        <v>23</v>
      </c>
      <c r="D140" t="s">
        <v>2</v>
      </c>
      <c r="E140" t="s">
        <v>38</v>
      </c>
      <c r="F140" t="s">
        <v>22</v>
      </c>
      <c r="G140" t="s">
        <v>19</v>
      </c>
      <c r="H140" t="str">
        <f>TEXT(A140,"mmmm")</f>
        <v>March</v>
      </c>
      <c r="I140" t="s">
        <v>6</v>
      </c>
      <c r="J140" t="str">
        <f>TEXT(A140,"yyyy")</f>
        <v>2024</v>
      </c>
      <c r="K140" s="11">
        <v>45900</v>
      </c>
      <c r="L140" t="str">
        <f t="shared" si="6"/>
        <v>Normal</v>
      </c>
      <c r="M140" s="17">
        <f>COUNTIF(F:F,Table434[[#This Row],[Employee_Name]])</f>
        <v>107</v>
      </c>
    </row>
    <row r="141" spans="1:13" x14ac:dyDescent="0.3">
      <c r="A141" s="1">
        <v>45355.498122653313</v>
      </c>
      <c r="B141" t="s">
        <v>7</v>
      </c>
      <c r="C141" t="s">
        <v>8</v>
      </c>
      <c r="D141" t="s">
        <v>24</v>
      </c>
      <c r="E141" t="s">
        <v>35</v>
      </c>
      <c r="F141" t="s">
        <v>30</v>
      </c>
      <c r="G141" t="s">
        <v>19</v>
      </c>
      <c r="H141" t="str">
        <f>TEXT(A141,"mmmm")</f>
        <v>March</v>
      </c>
      <c r="I141" t="s">
        <v>6</v>
      </c>
      <c r="J141" t="str">
        <f>TEXT(A141,"yyyy")</f>
        <v>2024</v>
      </c>
      <c r="K141" s="11">
        <v>139923</v>
      </c>
      <c r="L141" t="str">
        <f t="shared" si="6"/>
        <v>High</v>
      </c>
      <c r="M141" s="17">
        <f>COUNTIF(F:F,Table434[[#This Row],[Employee_Name]])</f>
        <v>99</v>
      </c>
    </row>
    <row r="142" spans="1:13" x14ac:dyDescent="0.3">
      <c r="A142" s="1">
        <v>45355.954943679593</v>
      </c>
      <c r="B142" t="s">
        <v>0</v>
      </c>
      <c r="C142" t="s">
        <v>12</v>
      </c>
      <c r="D142" t="s">
        <v>2</v>
      </c>
      <c r="E142" t="s">
        <v>3</v>
      </c>
      <c r="F142" t="s">
        <v>25</v>
      </c>
      <c r="G142" t="s">
        <v>29</v>
      </c>
      <c r="H142" t="str">
        <f>TEXT(A142,"mmmm")</f>
        <v>March</v>
      </c>
      <c r="I142" t="s">
        <v>6</v>
      </c>
      <c r="J142" t="str">
        <f>TEXT(A142,"yyyy")</f>
        <v>2024</v>
      </c>
      <c r="K142" s="11">
        <v>17288</v>
      </c>
      <c r="L142" t="str">
        <f t="shared" si="6"/>
        <v>Normal</v>
      </c>
      <c r="M142" s="17">
        <f>COUNTIF(F:F,Table434[[#This Row],[Employee_Name]])</f>
        <v>117</v>
      </c>
    </row>
    <row r="143" spans="1:13" x14ac:dyDescent="0.3">
      <c r="A143" s="1">
        <v>45356.411764705881</v>
      </c>
      <c r="B143" t="s">
        <v>37</v>
      </c>
      <c r="C143" t="s">
        <v>16</v>
      </c>
      <c r="D143" t="s">
        <v>24</v>
      </c>
      <c r="E143" t="s">
        <v>34</v>
      </c>
      <c r="F143" t="s">
        <v>30</v>
      </c>
      <c r="G143" t="s">
        <v>29</v>
      </c>
      <c r="H143" t="str">
        <f>TEXT(A143,"mmmm")</f>
        <v>March</v>
      </c>
      <c r="I143" t="s">
        <v>6</v>
      </c>
      <c r="J143" t="str">
        <f>TEXT(A143,"yyyy")</f>
        <v>2024</v>
      </c>
      <c r="K143" s="11">
        <v>73692</v>
      </c>
      <c r="L143" t="str">
        <f t="shared" si="6"/>
        <v>High</v>
      </c>
      <c r="M143" s="17">
        <f>COUNTIF(F:F,Table434[[#This Row],[Employee_Name]])</f>
        <v>99</v>
      </c>
    </row>
    <row r="144" spans="1:13" x14ac:dyDescent="0.3">
      <c r="A144" s="1">
        <v>45356.868585732162</v>
      </c>
      <c r="B144" t="s">
        <v>7</v>
      </c>
      <c r="C144" t="s">
        <v>16</v>
      </c>
      <c r="D144" t="s">
        <v>9</v>
      </c>
      <c r="E144" t="s">
        <v>13</v>
      </c>
      <c r="F144" t="s">
        <v>31</v>
      </c>
      <c r="G144" t="s">
        <v>5</v>
      </c>
      <c r="H144" t="str">
        <f>TEXT(A144,"mmmm")</f>
        <v>March</v>
      </c>
      <c r="I144" t="s">
        <v>6</v>
      </c>
      <c r="J144" t="str">
        <f>TEXT(A144,"yyyy")</f>
        <v>2024</v>
      </c>
      <c r="K144" s="11">
        <v>139440</v>
      </c>
      <c r="L144" t="str">
        <f t="shared" si="6"/>
        <v>High</v>
      </c>
      <c r="M144" s="17">
        <f>COUNTIF(F:F,Table434[[#This Row],[Employee_Name]])</f>
        <v>93</v>
      </c>
    </row>
    <row r="145" spans="1:13" x14ac:dyDescent="0.3">
      <c r="A145" s="1">
        <v>45357.325406758428</v>
      </c>
      <c r="B145" t="s">
        <v>27</v>
      </c>
      <c r="C145" t="s">
        <v>7</v>
      </c>
      <c r="D145" t="s">
        <v>24</v>
      </c>
      <c r="E145" t="s">
        <v>38</v>
      </c>
      <c r="F145" t="s">
        <v>22</v>
      </c>
      <c r="G145" t="s">
        <v>19</v>
      </c>
      <c r="H145" t="str">
        <f>TEXT(A145,"mmmm")</f>
        <v>March</v>
      </c>
      <c r="I145" t="s">
        <v>6</v>
      </c>
      <c r="J145" t="str">
        <f>TEXT(A145,"yyyy")</f>
        <v>2024</v>
      </c>
      <c r="K145" s="11">
        <v>86436</v>
      </c>
      <c r="L145" t="str">
        <f t="shared" si="6"/>
        <v>High</v>
      </c>
      <c r="M145" s="17">
        <f>COUNTIF(F:F,Table434[[#This Row],[Employee_Name]])</f>
        <v>107</v>
      </c>
    </row>
    <row r="146" spans="1:13" x14ac:dyDescent="0.3">
      <c r="A146" s="1">
        <v>45357.782227784723</v>
      </c>
      <c r="B146" t="s">
        <v>37</v>
      </c>
      <c r="C146" t="s">
        <v>23</v>
      </c>
      <c r="D146" t="s">
        <v>24</v>
      </c>
      <c r="E146" t="s">
        <v>35</v>
      </c>
      <c r="F146" t="s">
        <v>14</v>
      </c>
      <c r="G146" t="s">
        <v>5</v>
      </c>
      <c r="H146" t="str">
        <f>TEXT(A146,"mmmm")</f>
        <v>March</v>
      </c>
      <c r="I146" t="s">
        <v>6</v>
      </c>
      <c r="J146" t="str">
        <f>TEXT(A146,"yyyy")</f>
        <v>2024</v>
      </c>
      <c r="K146" s="11">
        <v>47403</v>
      </c>
      <c r="L146" t="str">
        <f t="shared" si="6"/>
        <v>Normal</v>
      </c>
      <c r="M146" s="17">
        <f>COUNTIF(F:F,Table434[[#This Row],[Employee_Name]])</f>
        <v>101</v>
      </c>
    </row>
    <row r="147" spans="1:13" x14ac:dyDescent="0.3">
      <c r="A147" s="1">
        <v>45358.23904881101</v>
      </c>
      <c r="B147" t="s">
        <v>0</v>
      </c>
      <c r="C147" t="s">
        <v>8</v>
      </c>
      <c r="D147" t="s">
        <v>2</v>
      </c>
      <c r="E147" t="s">
        <v>21</v>
      </c>
      <c r="F147" t="s">
        <v>30</v>
      </c>
      <c r="G147" t="s">
        <v>36</v>
      </c>
      <c r="H147" t="str">
        <f>TEXT(A147,"mmmm")</f>
        <v>March</v>
      </c>
      <c r="I147" t="s">
        <v>6</v>
      </c>
      <c r="J147" t="str">
        <f>TEXT(A147,"yyyy")</f>
        <v>2024</v>
      </c>
      <c r="K147" s="11">
        <v>92170</v>
      </c>
      <c r="L147" t="str">
        <f t="shared" si="6"/>
        <v>High</v>
      </c>
      <c r="M147" s="17">
        <f>COUNTIF(F:F,Table434[[#This Row],[Employee_Name]])</f>
        <v>99</v>
      </c>
    </row>
    <row r="148" spans="1:13" x14ac:dyDescent="0.3">
      <c r="A148" s="1">
        <v>45358.695869837291</v>
      </c>
      <c r="B148" t="s">
        <v>0</v>
      </c>
      <c r="C148" t="s">
        <v>8</v>
      </c>
      <c r="D148" t="s">
        <v>2</v>
      </c>
      <c r="E148" t="s">
        <v>3</v>
      </c>
      <c r="F148" t="s">
        <v>4</v>
      </c>
      <c r="G148" t="s">
        <v>5</v>
      </c>
      <c r="H148" t="str">
        <f>TEXT(A148,"mmmm")</f>
        <v>March</v>
      </c>
      <c r="I148" t="s">
        <v>6</v>
      </c>
      <c r="J148" t="str">
        <f>TEXT(A148,"yyyy")</f>
        <v>2024</v>
      </c>
      <c r="K148" s="11">
        <v>10168</v>
      </c>
      <c r="L148" t="str">
        <f t="shared" si="6"/>
        <v>Normal</v>
      </c>
      <c r="M148" s="17">
        <f>COUNTIF(F:F,Table434[[#This Row],[Employee_Name]])</f>
        <v>89</v>
      </c>
    </row>
    <row r="149" spans="1:13" x14ac:dyDescent="0.3">
      <c r="A149" s="1">
        <v>45359.152690863579</v>
      </c>
      <c r="B149" t="s">
        <v>33</v>
      </c>
      <c r="C149" t="s">
        <v>32</v>
      </c>
      <c r="D149" t="s">
        <v>24</v>
      </c>
      <c r="E149" t="s">
        <v>13</v>
      </c>
      <c r="F149" t="s">
        <v>14</v>
      </c>
      <c r="G149" t="s">
        <v>15</v>
      </c>
      <c r="H149" t="str">
        <f>TEXT(A149,"mmmm")</f>
        <v>March</v>
      </c>
      <c r="I149" t="s">
        <v>6</v>
      </c>
      <c r="J149" t="str">
        <f>TEXT(A149,"yyyy")</f>
        <v>2024</v>
      </c>
      <c r="K149" s="11">
        <v>50879</v>
      </c>
      <c r="L149" t="str">
        <f t="shared" si="6"/>
        <v>High</v>
      </c>
      <c r="M149" s="17">
        <f>COUNTIF(F:F,Table434[[#This Row],[Employee_Name]])</f>
        <v>101</v>
      </c>
    </row>
    <row r="150" spans="1:13" x14ac:dyDescent="0.3">
      <c r="A150" s="1">
        <v>45359.609511889859</v>
      </c>
      <c r="B150" t="s">
        <v>11</v>
      </c>
      <c r="C150" t="s">
        <v>7</v>
      </c>
      <c r="D150" t="s">
        <v>2</v>
      </c>
      <c r="E150" t="s">
        <v>17</v>
      </c>
      <c r="F150" t="s">
        <v>31</v>
      </c>
      <c r="G150" t="s">
        <v>5</v>
      </c>
      <c r="H150" t="str">
        <f>TEXT(A150,"mmmm")</f>
        <v>March</v>
      </c>
      <c r="I150" t="s">
        <v>6</v>
      </c>
      <c r="J150" t="str">
        <f>TEXT(A150,"yyyy")</f>
        <v>2024</v>
      </c>
      <c r="K150" s="11">
        <v>60871</v>
      </c>
      <c r="L150" t="str">
        <f t="shared" si="6"/>
        <v>High</v>
      </c>
      <c r="M150" s="17">
        <f>COUNTIF(F:F,Table434[[#This Row],[Employee_Name]])</f>
        <v>93</v>
      </c>
    </row>
    <row r="151" spans="1:13" x14ac:dyDescent="0.3">
      <c r="A151" s="1">
        <v>45360.066332916133</v>
      </c>
      <c r="B151" t="s">
        <v>20</v>
      </c>
      <c r="C151" t="s">
        <v>1</v>
      </c>
      <c r="D151" t="s">
        <v>9</v>
      </c>
      <c r="E151" t="s">
        <v>21</v>
      </c>
      <c r="F151" t="s">
        <v>31</v>
      </c>
      <c r="G151" t="s">
        <v>29</v>
      </c>
      <c r="H151" t="str">
        <f>TEXT(A151,"mmmm")</f>
        <v>March</v>
      </c>
      <c r="I151" t="s">
        <v>6</v>
      </c>
      <c r="J151" t="str">
        <f>TEXT(A151,"yyyy")</f>
        <v>2024</v>
      </c>
      <c r="K151" s="11">
        <v>33174</v>
      </c>
      <c r="L151" t="str">
        <f t="shared" si="6"/>
        <v>Normal</v>
      </c>
      <c r="M151" s="17">
        <f>COUNTIF(F:F,Table434[[#This Row],[Employee_Name]])</f>
        <v>93</v>
      </c>
    </row>
    <row r="152" spans="1:13" x14ac:dyDescent="0.3">
      <c r="A152" s="1">
        <v>45360.52315394242</v>
      </c>
      <c r="B152" t="s">
        <v>7</v>
      </c>
      <c r="C152" t="s">
        <v>1</v>
      </c>
      <c r="D152" t="s">
        <v>9</v>
      </c>
      <c r="E152" t="s">
        <v>38</v>
      </c>
      <c r="F152" t="s">
        <v>30</v>
      </c>
      <c r="G152" t="s">
        <v>36</v>
      </c>
      <c r="H152" t="str">
        <f>TEXT(A152,"mmmm")</f>
        <v>March</v>
      </c>
      <c r="I152" t="s">
        <v>6</v>
      </c>
      <c r="J152" t="str">
        <f>TEXT(A152,"yyyy")</f>
        <v>2024</v>
      </c>
      <c r="K152" s="11">
        <v>138653</v>
      </c>
      <c r="L152" t="str">
        <f t="shared" si="6"/>
        <v>High</v>
      </c>
      <c r="M152" s="17">
        <f>COUNTIF(F:F,Table434[[#This Row],[Employee_Name]])</f>
        <v>99</v>
      </c>
    </row>
    <row r="153" spans="1:13" x14ac:dyDescent="0.3">
      <c r="A153" s="1">
        <v>45360.979974968701</v>
      </c>
      <c r="B153" t="s">
        <v>33</v>
      </c>
      <c r="C153" t="s">
        <v>32</v>
      </c>
      <c r="D153" t="s">
        <v>2</v>
      </c>
      <c r="E153" t="s">
        <v>13</v>
      </c>
      <c r="F153" t="s">
        <v>28</v>
      </c>
      <c r="G153" t="s">
        <v>15</v>
      </c>
      <c r="H153" t="str">
        <f>TEXT(A153,"mmmm")</f>
        <v>March</v>
      </c>
      <c r="I153" t="s">
        <v>6</v>
      </c>
      <c r="J153" t="str">
        <f>TEXT(A153,"yyyy")</f>
        <v>2024</v>
      </c>
      <c r="K153" s="11">
        <v>111155</v>
      </c>
      <c r="L153" t="str">
        <f t="shared" si="6"/>
        <v>High</v>
      </c>
      <c r="M153" s="17">
        <f>COUNTIF(F:F,Table434[[#This Row],[Employee_Name]])</f>
        <v>98</v>
      </c>
    </row>
    <row r="154" spans="1:13" x14ac:dyDescent="0.3">
      <c r="A154" s="1">
        <v>45361.436795994989</v>
      </c>
      <c r="B154" t="s">
        <v>20</v>
      </c>
      <c r="C154" t="s">
        <v>32</v>
      </c>
      <c r="D154" t="s">
        <v>9</v>
      </c>
      <c r="E154" t="s">
        <v>21</v>
      </c>
      <c r="F154" t="s">
        <v>30</v>
      </c>
      <c r="G154" t="s">
        <v>5</v>
      </c>
      <c r="H154" t="str">
        <f>TEXT(A154,"mmmm")</f>
        <v>March</v>
      </c>
      <c r="I154" t="s">
        <v>6</v>
      </c>
      <c r="J154" t="str">
        <f>TEXT(A154,"yyyy")</f>
        <v>2024</v>
      </c>
      <c r="K154" s="11">
        <v>72853</v>
      </c>
      <c r="L154" t="str">
        <f t="shared" si="6"/>
        <v>High</v>
      </c>
      <c r="M154" s="17">
        <f>COUNTIF(F:F,Table434[[#This Row],[Employee_Name]])</f>
        <v>99</v>
      </c>
    </row>
    <row r="155" spans="1:13" x14ac:dyDescent="0.3">
      <c r="A155" s="1">
        <v>45361.893617021276</v>
      </c>
      <c r="B155" t="s">
        <v>20</v>
      </c>
      <c r="C155" t="s">
        <v>32</v>
      </c>
      <c r="D155" t="s">
        <v>2</v>
      </c>
      <c r="E155" t="s">
        <v>3</v>
      </c>
      <c r="F155" t="s">
        <v>28</v>
      </c>
      <c r="G155" t="s">
        <v>36</v>
      </c>
      <c r="H155" t="str">
        <f>TEXT(A155,"mmmm")</f>
        <v>March</v>
      </c>
      <c r="I155" t="s">
        <v>6</v>
      </c>
      <c r="J155" t="str">
        <f>TEXT(A155,"yyyy")</f>
        <v>2024</v>
      </c>
      <c r="K155" s="11">
        <v>65046</v>
      </c>
      <c r="L155" t="str">
        <f t="shared" si="6"/>
        <v>High</v>
      </c>
      <c r="M155" s="17">
        <f>COUNTIF(F:F,Table434[[#This Row],[Employee_Name]])</f>
        <v>98</v>
      </c>
    </row>
    <row r="156" spans="1:13" x14ac:dyDescent="0.3">
      <c r="A156" s="1">
        <v>45362.350438047557</v>
      </c>
      <c r="B156" t="s">
        <v>37</v>
      </c>
      <c r="C156" t="s">
        <v>23</v>
      </c>
      <c r="D156" t="s">
        <v>24</v>
      </c>
      <c r="E156" t="s">
        <v>17</v>
      </c>
      <c r="F156" t="s">
        <v>31</v>
      </c>
      <c r="G156" t="s">
        <v>36</v>
      </c>
      <c r="H156" t="str">
        <f>TEXT(A156,"mmmm")</f>
        <v>March</v>
      </c>
      <c r="I156" t="s">
        <v>6</v>
      </c>
      <c r="J156" t="str">
        <f>TEXT(A156,"yyyy")</f>
        <v>2024</v>
      </c>
      <c r="K156" s="11">
        <v>50678</v>
      </c>
      <c r="L156" t="str">
        <f t="shared" si="6"/>
        <v>High</v>
      </c>
      <c r="M156" s="17">
        <f>COUNTIF(F:F,Table434[[#This Row],[Employee_Name]])</f>
        <v>93</v>
      </c>
    </row>
    <row r="157" spans="1:13" x14ac:dyDescent="0.3">
      <c r="A157" s="1">
        <v>45362.80725907383</v>
      </c>
      <c r="B157" t="s">
        <v>20</v>
      </c>
      <c r="C157" t="s">
        <v>23</v>
      </c>
      <c r="D157" t="s">
        <v>24</v>
      </c>
      <c r="E157" t="s">
        <v>21</v>
      </c>
      <c r="F157" t="s">
        <v>25</v>
      </c>
      <c r="G157" t="s">
        <v>15</v>
      </c>
      <c r="H157" t="str">
        <f>TEXT(A157,"mmmm")</f>
        <v>March</v>
      </c>
      <c r="I157" t="s">
        <v>6</v>
      </c>
      <c r="J157" t="str">
        <f>TEXT(A157,"yyyy")</f>
        <v>2024</v>
      </c>
      <c r="K157" s="11">
        <v>27649</v>
      </c>
      <c r="L157" t="str">
        <f t="shared" si="6"/>
        <v>Normal</v>
      </c>
      <c r="M157" s="17">
        <f>COUNTIF(F:F,Table434[[#This Row],[Employee_Name]])</f>
        <v>117</v>
      </c>
    </row>
    <row r="158" spans="1:13" x14ac:dyDescent="0.3">
      <c r="A158" s="1">
        <v>45363.264080100118</v>
      </c>
      <c r="B158" t="s">
        <v>11</v>
      </c>
      <c r="C158" t="s">
        <v>12</v>
      </c>
      <c r="D158" t="s">
        <v>9</v>
      </c>
      <c r="E158" t="s">
        <v>26</v>
      </c>
      <c r="F158" t="s">
        <v>31</v>
      </c>
      <c r="G158" t="s">
        <v>5</v>
      </c>
      <c r="H158" t="str">
        <f>TEXT(A158,"mmmm")</f>
        <v>March</v>
      </c>
      <c r="I158" t="s">
        <v>6</v>
      </c>
      <c r="J158" t="str">
        <f>TEXT(A158,"yyyy")</f>
        <v>2024</v>
      </c>
      <c r="K158" s="11">
        <v>128795</v>
      </c>
      <c r="L158" t="str">
        <f t="shared" si="6"/>
        <v>High</v>
      </c>
      <c r="M158" s="17">
        <f>COUNTIF(F:F,Table434[[#This Row],[Employee_Name]])</f>
        <v>93</v>
      </c>
    </row>
    <row r="159" spans="1:13" x14ac:dyDescent="0.3">
      <c r="A159" s="1">
        <v>45363.720901126399</v>
      </c>
      <c r="B159" t="s">
        <v>0</v>
      </c>
      <c r="C159" t="s">
        <v>12</v>
      </c>
      <c r="D159" t="s">
        <v>2</v>
      </c>
      <c r="E159" t="s">
        <v>17</v>
      </c>
      <c r="F159" t="s">
        <v>22</v>
      </c>
      <c r="G159" t="s">
        <v>36</v>
      </c>
      <c r="H159" t="str">
        <f>TEXT(A159,"mmmm")</f>
        <v>March</v>
      </c>
      <c r="I159" t="s">
        <v>6</v>
      </c>
      <c r="J159" t="str">
        <f>TEXT(A159,"yyyy")</f>
        <v>2024</v>
      </c>
      <c r="K159" s="11">
        <v>89668</v>
      </c>
      <c r="L159" t="str">
        <f t="shared" si="6"/>
        <v>High</v>
      </c>
      <c r="M159" s="17">
        <f>COUNTIF(F:F,Table434[[#This Row],[Employee_Name]])</f>
        <v>107</v>
      </c>
    </row>
    <row r="160" spans="1:13" x14ac:dyDescent="0.3">
      <c r="A160" s="1">
        <v>45364.177722152694</v>
      </c>
      <c r="B160" t="s">
        <v>33</v>
      </c>
      <c r="C160" t="s">
        <v>32</v>
      </c>
      <c r="D160" t="s">
        <v>2</v>
      </c>
      <c r="E160" t="s">
        <v>38</v>
      </c>
      <c r="F160" t="s">
        <v>14</v>
      </c>
      <c r="G160" t="s">
        <v>36</v>
      </c>
      <c r="H160" t="str">
        <f>TEXT(A160,"mmmm")</f>
        <v>March</v>
      </c>
      <c r="I160" t="s">
        <v>6</v>
      </c>
      <c r="J160" t="str">
        <f>TEXT(A160,"yyyy")</f>
        <v>2024</v>
      </c>
      <c r="K160" s="11">
        <v>146639</v>
      </c>
      <c r="L160" t="str">
        <f t="shared" si="6"/>
        <v>High</v>
      </c>
      <c r="M160" s="17">
        <f>COUNTIF(F:F,Table434[[#This Row],[Employee_Name]])</f>
        <v>101</v>
      </c>
    </row>
    <row r="161" spans="1:13" x14ac:dyDescent="0.3">
      <c r="A161" s="1">
        <v>45364.634543178967</v>
      </c>
      <c r="B161" t="s">
        <v>20</v>
      </c>
      <c r="C161" t="s">
        <v>7</v>
      </c>
      <c r="D161" t="s">
        <v>9</v>
      </c>
      <c r="E161" t="s">
        <v>3</v>
      </c>
      <c r="F161" t="s">
        <v>14</v>
      </c>
      <c r="G161" t="s">
        <v>19</v>
      </c>
      <c r="H161" t="str">
        <f>TEXT(A161,"mmmm")</f>
        <v>March</v>
      </c>
      <c r="I161" t="s">
        <v>6</v>
      </c>
      <c r="J161" t="str">
        <f>TEXT(A161,"yyyy")</f>
        <v>2024</v>
      </c>
      <c r="K161" s="11">
        <v>90906</v>
      </c>
      <c r="L161" t="str">
        <f t="shared" si="6"/>
        <v>High</v>
      </c>
      <c r="M161" s="17">
        <f>COUNTIF(F:F,Table434[[#This Row],[Employee_Name]])</f>
        <v>101</v>
      </c>
    </row>
    <row r="162" spans="1:13" x14ac:dyDescent="0.3">
      <c r="A162" s="1">
        <v>45365.091364205247</v>
      </c>
      <c r="B162" t="s">
        <v>37</v>
      </c>
      <c r="C162" t="s">
        <v>8</v>
      </c>
      <c r="D162" t="s">
        <v>24</v>
      </c>
      <c r="E162" t="s">
        <v>34</v>
      </c>
      <c r="F162" t="s">
        <v>18</v>
      </c>
      <c r="G162" t="s">
        <v>36</v>
      </c>
      <c r="H162" t="str">
        <f>TEXT(A162,"mmmm")</f>
        <v>March</v>
      </c>
      <c r="I162" t="s">
        <v>6</v>
      </c>
      <c r="J162" t="str">
        <f>TEXT(A162,"yyyy")</f>
        <v>2024</v>
      </c>
      <c r="K162" s="11">
        <v>97019</v>
      </c>
      <c r="L162" t="str">
        <f t="shared" si="6"/>
        <v>High</v>
      </c>
      <c r="M162" s="17">
        <f>COUNTIF(F:F,Table434[[#This Row],[Employee_Name]])</f>
        <v>96</v>
      </c>
    </row>
    <row r="163" spans="1:13" x14ac:dyDescent="0.3">
      <c r="A163" s="1">
        <v>45365.548185231542</v>
      </c>
      <c r="B163" t="s">
        <v>11</v>
      </c>
      <c r="C163" t="s">
        <v>23</v>
      </c>
      <c r="D163" t="s">
        <v>9</v>
      </c>
      <c r="E163" t="s">
        <v>34</v>
      </c>
      <c r="F163" t="s">
        <v>18</v>
      </c>
      <c r="G163" t="s">
        <v>19</v>
      </c>
      <c r="H163" t="str">
        <f>TEXT(A163,"mmmm")</f>
        <v>March</v>
      </c>
      <c r="I163" t="s">
        <v>6</v>
      </c>
      <c r="J163" t="str">
        <f>TEXT(A163,"yyyy")</f>
        <v>2024</v>
      </c>
      <c r="K163" s="11">
        <v>79002</v>
      </c>
      <c r="L163" t="str">
        <f t="shared" si="6"/>
        <v>High</v>
      </c>
      <c r="M163" s="17">
        <f>COUNTIF(F:F,Table434[[#This Row],[Employee_Name]])</f>
        <v>96</v>
      </c>
    </row>
    <row r="164" spans="1:13" x14ac:dyDescent="0.3">
      <c r="A164" s="1">
        <v>45366.005006257823</v>
      </c>
      <c r="B164" t="s">
        <v>27</v>
      </c>
      <c r="C164" t="s">
        <v>7</v>
      </c>
      <c r="D164" t="s">
        <v>24</v>
      </c>
      <c r="E164" t="s">
        <v>34</v>
      </c>
      <c r="F164" t="s">
        <v>31</v>
      </c>
      <c r="G164" t="s">
        <v>5</v>
      </c>
      <c r="H164" t="str">
        <f>TEXT(A164,"mmmm")</f>
        <v>March</v>
      </c>
      <c r="I164" t="s">
        <v>6</v>
      </c>
      <c r="J164" t="str">
        <f>TEXT(A164,"yyyy")</f>
        <v>2024</v>
      </c>
      <c r="K164" s="11">
        <v>29803</v>
      </c>
      <c r="L164" t="str">
        <f t="shared" si="6"/>
        <v>Normal</v>
      </c>
      <c r="M164" s="17">
        <f>COUNTIF(F:F,Table434[[#This Row],[Employee_Name]])</f>
        <v>93</v>
      </c>
    </row>
    <row r="165" spans="1:13" x14ac:dyDescent="0.3">
      <c r="A165" s="1">
        <v>45366.461827284103</v>
      </c>
      <c r="B165" t="s">
        <v>0</v>
      </c>
      <c r="C165" t="s">
        <v>16</v>
      </c>
      <c r="D165" t="s">
        <v>2</v>
      </c>
      <c r="E165" t="s">
        <v>13</v>
      </c>
      <c r="F165" t="s">
        <v>22</v>
      </c>
      <c r="G165" t="s">
        <v>5</v>
      </c>
      <c r="H165" t="str">
        <f>TEXT(A165,"mmmm")</f>
        <v>March</v>
      </c>
      <c r="I165" t="s">
        <v>6</v>
      </c>
      <c r="J165" t="str">
        <f>TEXT(A165,"yyyy")</f>
        <v>2024</v>
      </c>
      <c r="K165" s="11">
        <v>149934</v>
      </c>
      <c r="L165" t="str">
        <f t="shared" si="6"/>
        <v>High</v>
      </c>
      <c r="M165" s="17">
        <f>COUNTIF(F:F,Table434[[#This Row],[Employee_Name]])</f>
        <v>107</v>
      </c>
    </row>
    <row r="166" spans="1:13" x14ac:dyDescent="0.3">
      <c r="A166" s="1">
        <v>45366.918648310377</v>
      </c>
      <c r="B166" t="s">
        <v>0</v>
      </c>
      <c r="C166" t="s">
        <v>23</v>
      </c>
      <c r="D166" t="s">
        <v>24</v>
      </c>
      <c r="E166" t="s">
        <v>38</v>
      </c>
      <c r="F166" t="s">
        <v>18</v>
      </c>
      <c r="G166" t="s">
        <v>5</v>
      </c>
      <c r="H166" t="str">
        <f>TEXT(A166,"mmmm")</f>
        <v>March</v>
      </c>
      <c r="I166" t="s">
        <v>6</v>
      </c>
      <c r="J166" t="str">
        <f>TEXT(A166,"yyyy")</f>
        <v>2024</v>
      </c>
      <c r="K166" s="11">
        <v>31795</v>
      </c>
      <c r="L166" t="str">
        <f t="shared" si="6"/>
        <v>Normal</v>
      </c>
      <c r="M166" s="17">
        <f>COUNTIF(F:F,Table434[[#This Row],[Employee_Name]])</f>
        <v>96</v>
      </c>
    </row>
    <row r="167" spans="1:13" x14ac:dyDescent="0.3">
      <c r="A167" s="1">
        <v>45367.375469336657</v>
      </c>
      <c r="B167" t="s">
        <v>33</v>
      </c>
      <c r="C167" t="s">
        <v>23</v>
      </c>
      <c r="D167" t="s">
        <v>9</v>
      </c>
      <c r="E167" t="s">
        <v>3</v>
      </c>
      <c r="F167" t="s">
        <v>14</v>
      </c>
      <c r="G167" t="s">
        <v>29</v>
      </c>
      <c r="H167" t="str">
        <f>TEXT(A167,"mmmm")</f>
        <v>March</v>
      </c>
      <c r="I167" t="s">
        <v>6</v>
      </c>
      <c r="J167" t="str">
        <f>TEXT(A167,"yyyy")</f>
        <v>2024</v>
      </c>
      <c r="K167" s="11">
        <v>9770</v>
      </c>
      <c r="L167" t="str">
        <f t="shared" si="6"/>
        <v>Normal</v>
      </c>
      <c r="M167" s="17">
        <f>COUNTIF(F:F,Table434[[#This Row],[Employee_Name]])</f>
        <v>101</v>
      </c>
    </row>
    <row r="168" spans="1:13" x14ac:dyDescent="0.3">
      <c r="A168" s="1">
        <v>45367.832290362952</v>
      </c>
      <c r="B168" t="s">
        <v>0</v>
      </c>
      <c r="C168" t="s">
        <v>12</v>
      </c>
      <c r="D168" t="s">
        <v>2</v>
      </c>
      <c r="E168" t="s">
        <v>17</v>
      </c>
      <c r="F168" t="s">
        <v>30</v>
      </c>
      <c r="G168" t="s">
        <v>5</v>
      </c>
      <c r="H168" t="str">
        <f>TEXT(A168,"mmmm")</f>
        <v>March</v>
      </c>
      <c r="I168" t="s">
        <v>6</v>
      </c>
      <c r="J168" t="str">
        <f>TEXT(A168,"yyyy")</f>
        <v>2024</v>
      </c>
      <c r="K168" s="11">
        <v>12093</v>
      </c>
      <c r="L168" t="str">
        <f t="shared" si="6"/>
        <v>Normal</v>
      </c>
      <c r="M168" s="17">
        <f>COUNTIF(F:F,Table434[[#This Row],[Employee_Name]])</f>
        <v>99</v>
      </c>
    </row>
    <row r="169" spans="1:13" x14ac:dyDescent="0.3">
      <c r="A169" s="1">
        <v>45368.289111389233</v>
      </c>
      <c r="B169" t="s">
        <v>20</v>
      </c>
      <c r="C169" t="s">
        <v>8</v>
      </c>
      <c r="D169" t="s">
        <v>9</v>
      </c>
      <c r="E169" t="s">
        <v>13</v>
      </c>
      <c r="F169" t="s">
        <v>25</v>
      </c>
      <c r="G169" t="s">
        <v>36</v>
      </c>
      <c r="H169" t="str">
        <f>TEXT(A169,"mmmm")</f>
        <v>March</v>
      </c>
      <c r="I169" t="s">
        <v>6</v>
      </c>
      <c r="J169" t="str">
        <f>TEXT(A169,"yyyy")</f>
        <v>2024</v>
      </c>
      <c r="K169" s="11">
        <v>132265</v>
      </c>
      <c r="L169" t="str">
        <f t="shared" si="6"/>
        <v>High</v>
      </c>
      <c r="M169" s="17">
        <f>COUNTIF(F:F,Table434[[#This Row],[Employee_Name]])</f>
        <v>117</v>
      </c>
    </row>
    <row r="170" spans="1:13" x14ac:dyDescent="0.3">
      <c r="A170" s="1">
        <v>45368.745932415513</v>
      </c>
      <c r="B170" t="s">
        <v>37</v>
      </c>
      <c r="C170" t="s">
        <v>8</v>
      </c>
      <c r="D170" t="s">
        <v>9</v>
      </c>
      <c r="E170" t="s">
        <v>38</v>
      </c>
      <c r="F170" t="s">
        <v>25</v>
      </c>
      <c r="G170" t="s">
        <v>15</v>
      </c>
      <c r="H170" t="str">
        <f>TEXT(A170,"mmmm")</f>
        <v>March</v>
      </c>
      <c r="I170" t="s">
        <v>6</v>
      </c>
      <c r="J170" t="str">
        <f>TEXT(A170,"yyyy")</f>
        <v>2024</v>
      </c>
      <c r="K170" s="11">
        <v>101311</v>
      </c>
      <c r="L170" t="str">
        <f t="shared" si="6"/>
        <v>High</v>
      </c>
      <c r="M170" s="17">
        <f>COUNTIF(F:F,Table434[[#This Row],[Employee_Name]])</f>
        <v>117</v>
      </c>
    </row>
    <row r="171" spans="1:13" x14ac:dyDescent="0.3">
      <c r="A171" s="1">
        <v>45369.202753441787</v>
      </c>
      <c r="B171" t="s">
        <v>0</v>
      </c>
      <c r="C171" t="s">
        <v>1</v>
      </c>
      <c r="D171" t="s">
        <v>24</v>
      </c>
      <c r="E171" t="s">
        <v>26</v>
      </c>
      <c r="F171" t="s">
        <v>22</v>
      </c>
      <c r="G171" t="s">
        <v>19</v>
      </c>
      <c r="H171" t="str">
        <f>TEXT(A171,"mmmm")</f>
        <v>March</v>
      </c>
      <c r="I171" t="s">
        <v>6</v>
      </c>
      <c r="J171" t="str">
        <f>TEXT(A171,"yyyy")</f>
        <v>2024</v>
      </c>
      <c r="K171" s="11">
        <v>18569</v>
      </c>
      <c r="L171" t="str">
        <f t="shared" si="6"/>
        <v>Normal</v>
      </c>
      <c r="M171" s="17">
        <f>COUNTIF(F:F,Table434[[#This Row],[Employee_Name]])</f>
        <v>107</v>
      </c>
    </row>
    <row r="172" spans="1:13" x14ac:dyDescent="0.3">
      <c r="A172" s="1">
        <v>45369.659574468082</v>
      </c>
      <c r="B172" t="s">
        <v>0</v>
      </c>
      <c r="C172" t="s">
        <v>1</v>
      </c>
      <c r="D172" t="s">
        <v>9</v>
      </c>
      <c r="E172" t="s">
        <v>3</v>
      </c>
      <c r="F172" t="s">
        <v>31</v>
      </c>
      <c r="G172" t="s">
        <v>29</v>
      </c>
      <c r="H172" t="str">
        <f>TEXT(A172,"mmmm")</f>
        <v>March</v>
      </c>
      <c r="I172" t="s">
        <v>6</v>
      </c>
      <c r="J172" t="str">
        <f>TEXT(A172,"yyyy")</f>
        <v>2024</v>
      </c>
      <c r="K172" s="11">
        <v>12190</v>
      </c>
      <c r="L172" t="str">
        <f t="shared" si="6"/>
        <v>Normal</v>
      </c>
      <c r="M172" s="17">
        <f>COUNTIF(F:F,Table434[[#This Row],[Employee_Name]])</f>
        <v>93</v>
      </c>
    </row>
    <row r="173" spans="1:13" x14ac:dyDescent="0.3">
      <c r="A173" s="1">
        <v>45370.116395494362</v>
      </c>
      <c r="B173" t="s">
        <v>27</v>
      </c>
      <c r="C173" t="s">
        <v>1</v>
      </c>
      <c r="D173" t="s">
        <v>24</v>
      </c>
      <c r="E173" t="s">
        <v>34</v>
      </c>
      <c r="F173" t="s">
        <v>18</v>
      </c>
      <c r="G173" t="s">
        <v>5</v>
      </c>
      <c r="H173" t="str">
        <f>TEXT(A173,"mmmm")</f>
        <v>March</v>
      </c>
      <c r="I173" t="s">
        <v>6</v>
      </c>
      <c r="J173" t="str">
        <f>TEXT(A173,"yyyy")</f>
        <v>2024</v>
      </c>
      <c r="K173" s="11">
        <v>63824</v>
      </c>
      <c r="L173" t="str">
        <f t="shared" si="6"/>
        <v>High</v>
      </c>
      <c r="M173" s="17">
        <f>COUNTIF(F:F,Table434[[#This Row],[Employee_Name]])</f>
        <v>96</v>
      </c>
    </row>
    <row r="174" spans="1:13" x14ac:dyDescent="0.3">
      <c r="A174" s="1">
        <v>45370.57321652065</v>
      </c>
      <c r="B174" t="s">
        <v>27</v>
      </c>
      <c r="C174" t="s">
        <v>1</v>
      </c>
      <c r="D174" t="s">
        <v>2</v>
      </c>
      <c r="E174" t="s">
        <v>21</v>
      </c>
      <c r="F174" t="s">
        <v>30</v>
      </c>
      <c r="G174" t="s">
        <v>5</v>
      </c>
      <c r="H174" t="str">
        <f>TEXT(A174,"mmmm")</f>
        <v>March</v>
      </c>
      <c r="I174" t="s">
        <v>6</v>
      </c>
      <c r="J174" t="str">
        <f>TEXT(A174,"yyyy")</f>
        <v>2024</v>
      </c>
      <c r="K174" s="11">
        <v>43070</v>
      </c>
      <c r="L174" t="str">
        <f t="shared" si="6"/>
        <v>Normal</v>
      </c>
      <c r="M174" s="17">
        <f>COUNTIF(F:F,Table434[[#This Row],[Employee_Name]])</f>
        <v>99</v>
      </c>
    </row>
    <row r="175" spans="1:13" x14ac:dyDescent="0.3">
      <c r="A175" s="1">
        <v>45371.030037546931</v>
      </c>
      <c r="B175" t="s">
        <v>7</v>
      </c>
      <c r="C175" t="s">
        <v>16</v>
      </c>
      <c r="D175" t="s">
        <v>24</v>
      </c>
      <c r="E175" t="s">
        <v>3</v>
      </c>
      <c r="F175" t="s">
        <v>25</v>
      </c>
      <c r="G175" t="s">
        <v>15</v>
      </c>
      <c r="H175" t="str">
        <f>TEXT(A175,"mmmm")</f>
        <v>March</v>
      </c>
      <c r="I175" t="s">
        <v>6</v>
      </c>
      <c r="J175" t="str">
        <f>TEXT(A175,"yyyy")</f>
        <v>2024</v>
      </c>
      <c r="K175" s="11">
        <v>41197</v>
      </c>
      <c r="L175" t="str">
        <f t="shared" si="6"/>
        <v>Normal</v>
      </c>
      <c r="M175" s="17">
        <f>COUNTIF(F:F,Table434[[#This Row],[Employee_Name]])</f>
        <v>117</v>
      </c>
    </row>
    <row r="176" spans="1:13" x14ac:dyDescent="0.3">
      <c r="A176" s="1">
        <v>45371.486858573197</v>
      </c>
      <c r="B176" t="s">
        <v>11</v>
      </c>
      <c r="C176" t="s">
        <v>16</v>
      </c>
      <c r="D176" t="s">
        <v>2</v>
      </c>
      <c r="E176" t="s">
        <v>10</v>
      </c>
      <c r="F176" t="s">
        <v>25</v>
      </c>
      <c r="G176" t="s">
        <v>15</v>
      </c>
      <c r="H176" t="str">
        <f>TEXT(A176,"mmmm")</f>
        <v>March</v>
      </c>
      <c r="I176" t="s">
        <v>6</v>
      </c>
      <c r="J176" t="str">
        <f>TEXT(A176,"yyyy")</f>
        <v>2024</v>
      </c>
      <c r="K176" s="11">
        <v>3261</v>
      </c>
      <c r="L176" t="str">
        <f t="shared" si="6"/>
        <v>Normal</v>
      </c>
      <c r="M176" s="17">
        <f>COUNTIF(F:F,Table434[[#This Row],[Employee_Name]])</f>
        <v>117</v>
      </c>
    </row>
    <row r="177" spans="1:13" x14ac:dyDescent="0.3">
      <c r="A177" s="1">
        <v>45371.943679599492</v>
      </c>
      <c r="B177" t="s">
        <v>20</v>
      </c>
      <c r="C177" t="s">
        <v>23</v>
      </c>
      <c r="D177" t="s">
        <v>24</v>
      </c>
      <c r="E177" t="s">
        <v>38</v>
      </c>
      <c r="F177" t="s">
        <v>4</v>
      </c>
      <c r="G177" t="s">
        <v>29</v>
      </c>
      <c r="H177" t="str">
        <f>TEXT(A177,"mmmm")</f>
        <v>March</v>
      </c>
      <c r="I177" t="s">
        <v>6</v>
      </c>
      <c r="J177" t="str">
        <f>TEXT(A177,"yyyy")</f>
        <v>2024</v>
      </c>
      <c r="K177" s="11">
        <v>138788</v>
      </c>
      <c r="L177" t="str">
        <f t="shared" si="6"/>
        <v>High</v>
      </c>
      <c r="M177" s="17">
        <f>COUNTIF(F:F,Table434[[#This Row],[Employee_Name]])</f>
        <v>89</v>
      </c>
    </row>
    <row r="178" spans="1:13" x14ac:dyDescent="0.3">
      <c r="A178" s="1">
        <v>45372.400500625772</v>
      </c>
      <c r="B178" t="s">
        <v>0</v>
      </c>
      <c r="C178" t="s">
        <v>32</v>
      </c>
      <c r="D178" t="s">
        <v>9</v>
      </c>
      <c r="E178" t="s">
        <v>35</v>
      </c>
      <c r="F178" t="s">
        <v>31</v>
      </c>
      <c r="G178" t="s">
        <v>19</v>
      </c>
      <c r="H178" t="str">
        <f>TEXT(A178,"mmmm")</f>
        <v>March</v>
      </c>
      <c r="I178" t="s">
        <v>6</v>
      </c>
      <c r="J178" t="str">
        <f>TEXT(A178,"yyyy")</f>
        <v>2024</v>
      </c>
      <c r="K178" s="11">
        <v>87795</v>
      </c>
      <c r="L178" t="str">
        <f t="shared" si="6"/>
        <v>High</v>
      </c>
      <c r="M178" s="17">
        <f>COUNTIF(F:F,Table434[[#This Row],[Employee_Name]])</f>
        <v>93</v>
      </c>
    </row>
    <row r="179" spans="1:13" x14ac:dyDescent="0.3">
      <c r="A179" s="1">
        <v>45372.85732165206</v>
      </c>
      <c r="B179" t="s">
        <v>0</v>
      </c>
      <c r="C179" t="s">
        <v>12</v>
      </c>
      <c r="D179" t="s">
        <v>24</v>
      </c>
      <c r="E179" t="s">
        <v>26</v>
      </c>
      <c r="F179" t="s">
        <v>4</v>
      </c>
      <c r="G179" t="s">
        <v>5</v>
      </c>
      <c r="H179" t="str">
        <f>TEXT(A179,"mmmm")</f>
        <v>March</v>
      </c>
      <c r="I179" t="s">
        <v>6</v>
      </c>
      <c r="J179" t="str">
        <f>TEXT(A179,"yyyy")</f>
        <v>2024</v>
      </c>
      <c r="K179" s="11">
        <v>29933</v>
      </c>
      <c r="L179" t="str">
        <f t="shared" si="6"/>
        <v>Normal</v>
      </c>
      <c r="M179" s="17">
        <f>COUNTIF(F:F,Table434[[#This Row],[Employee_Name]])</f>
        <v>89</v>
      </c>
    </row>
    <row r="180" spans="1:13" x14ac:dyDescent="0.3">
      <c r="A180" s="1">
        <v>45373.314142678348</v>
      </c>
      <c r="B180" t="s">
        <v>37</v>
      </c>
      <c r="C180" t="s">
        <v>12</v>
      </c>
      <c r="D180" t="s">
        <v>24</v>
      </c>
      <c r="E180" t="s">
        <v>3</v>
      </c>
      <c r="F180" t="s">
        <v>14</v>
      </c>
      <c r="G180" t="s">
        <v>29</v>
      </c>
      <c r="H180" t="str">
        <f>TEXT(A180,"mmmm")</f>
        <v>March</v>
      </c>
      <c r="I180" t="s">
        <v>6</v>
      </c>
      <c r="J180" t="str">
        <f>TEXT(A180,"yyyy")</f>
        <v>2024</v>
      </c>
      <c r="K180" s="11">
        <v>136450</v>
      </c>
      <c r="L180" t="str">
        <f t="shared" si="6"/>
        <v>High</v>
      </c>
      <c r="M180" s="17">
        <f>COUNTIF(F:F,Table434[[#This Row],[Employee_Name]])</f>
        <v>101</v>
      </c>
    </row>
    <row r="181" spans="1:13" x14ac:dyDescent="0.3">
      <c r="A181" s="1">
        <v>45373.770963704628</v>
      </c>
      <c r="B181" t="s">
        <v>7</v>
      </c>
      <c r="C181" t="s">
        <v>1</v>
      </c>
      <c r="D181" t="s">
        <v>2</v>
      </c>
      <c r="E181" t="s">
        <v>35</v>
      </c>
      <c r="F181" t="s">
        <v>25</v>
      </c>
      <c r="G181" t="s">
        <v>36</v>
      </c>
      <c r="H181" t="str">
        <f>TEXT(A181,"mmmm")</f>
        <v>March</v>
      </c>
      <c r="I181" t="s">
        <v>6</v>
      </c>
      <c r="J181" t="str">
        <f>TEXT(A181,"yyyy")</f>
        <v>2024</v>
      </c>
      <c r="K181" s="11">
        <v>41583</v>
      </c>
      <c r="L181" t="str">
        <f t="shared" si="6"/>
        <v>Normal</v>
      </c>
      <c r="M181" s="17">
        <f>COUNTIF(F:F,Table434[[#This Row],[Employee_Name]])</f>
        <v>117</v>
      </c>
    </row>
    <row r="182" spans="1:13" x14ac:dyDescent="0.3">
      <c r="A182" s="1">
        <v>45374.227784730901</v>
      </c>
      <c r="B182" t="s">
        <v>11</v>
      </c>
      <c r="C182" t="s">
        <v>23</v>
      </c>
      <c r="D182" t="s">
        <v>9</v>
      </c>
      <c r="E182" t="s">
        <v>10</v>
      </c>
      <c r="F182" t="s">
        <v>22</v>
      </c>
      <c r="G182" t="s">
        <v>36</v>
      </c>
      <c r="H182" t="str">
        <f>TEXT(A182,"mmmm")</f>
        <v>March</v>
      </c>
      <c r="I182" t="s">
        <v>6</v>
      </c>
      <c r="J182" t="str">
        <f>TEXT(A182,"yyyy")</f>
        <v>2024</v>
      </c>
      <c r="K182" s="11">
        <v>113082</v>
      </c>
      <c r="L182" t="str">
        <f t="shared" si="6"/>
        <v>High</v>
      </c>
      <c r="M182" s="17">
        <f>COUNTIF(F:F,Table434[[#This Row],[Employee_Name]])</f>
        <v>107</v>
      </c>
    </row>
    <row r="183" spans="1:13" x14ac:dyDescent="0.3">
      <c r="A183" s="1">
        <v>45374.684605757189</v>
      </c>
      <c r="B183" t="s">
        <v>7</v>
      </c>
      <c r="C183" t="s">
        <v>7</v>
      </c>
      <c r="D183" t="s">
        <v>24</v>
      </c>
      <c r="E183" t="s">
        <v>17</v>
      </c>
      <c r="F183" t="s">
        <v>28</v>
      </c>
      <c r="G183" t="s">
        <v>29</v>
      </c>
      <c r="H183" t="str">
        <f>TEXT(A183,"mmmm")</f>
        <v>March</v>
      </c>
      <c r="I183" t="s">
        <v>6</v>
      </c>
      <c r="J183" t="str">
        <f>TEXT(A183,"yyyy")</f>
        <v>2024</v>
      </c>
      <c r="K183" s="11">
        <v>86371</v>
      </c>
      <c r="L183" t="str">
        <f t="shared" si="6"/>
        <v>High</v>
      </c>
      <c r="M183" s="17">
        <f>COUNTIF(F:F,Table434[[#This Row],[Employee_Name]])</f>
        <v>98</v>
      </c>
    </row>
    <row r="184" spans="1:13" x14ac:dyDescent="0.3">
      <c r="A184" s="1">
        <v>45375.14142678347</v>
      </c>
      <c r="B184" t="s">
        <v>33</v>
      </c>
      <c r="C184" t="s">
        <v>32</v>
      </c>
      <c r="D184" t="s">
        <v>9</v>
      </c>
      <c r="E184" t="s">
        <v>21</v>
      </c>
      <c r="F184" t="s">
        <v>28</v>
      </c>
      <c r="G184" t="s">
        <v>5</v>
      </c>
      <c r="H184" t="str">
        <f>TEXT(A184,"mmmm")</f>
        <v>March</v>
      </c>
      <c r="I184" t="s">
        <v>6</v>
      </c>
      <c r="J184" t="str">
        <f>TEXT(A184,"yyyy")</f>
        <v>2024</v>
      </c>
      <c r="K184" s="11">
        <v>112032</v>
      </c>
      <c r="L184" t="str">
        <f t="shared" si="6"/>
        <v>High</v>
      </c>
      <c r="M184" s="17">
        <f>COUNTIF(F:F,Table434[[#This Row],[Employee_Name]])</f>
        <v>98</v>
      </c>
    </row>
    <row r="185" spans="1:13" x14ac:dyDescent="0.3">
      <c r="A185" s="1">
        <v>45375.598247809758</v>
      </c>
      <c r="B185" t="s">
        <v>11</v>
      </c>
      <c r="C185" t="s">
        <v>23</v>
      </c>
      <c r="D185" t="s">
        <v>24</v>
      </c>
      <c r="E185" t="s">
        <v>35</v>
      </c>
      <c r="F185" t="s">
        <v>30</v>
      </c>
      <c r="G185" t="s">
        <v>29</v>
      </c>
      <c r="H185" t="str">
        <f>TEXT(A185,"mmmm")</f>
        <v>March</v>
      </c>
      <c r="I185" t="s">
        <v>6</v>
      </c>
      <c r="J185" t="str">
        <f>TEXT(A185,"yyyy")</f>
        <v>2024</v>
      </c>
      <c r="K185" s="11">
        <v>43604</v>
      </c>
      <c r="L185" t="str">
        <f t="shared" si="6"/>
        <v>Normal</v>
      </c>
      <c r="M185" s="17">
        <f>COUNTIF(F:F,Table434[[#This Row],[Employee_Name]])</f>
        <v>99</v>
      </c>
    </row>
    <row r="186" spans="1:13" x14ac:dyDescent="0.3">
      <c r="A186" s="1">
        <v>45376.055068836038</v>
      </c>
      <c r="B186" t="s">
        <v>0</v>
      </c>
      <c r="C186" t="s">
        <v>32</v>
      </c>
      <c r="D186" t="s">
        <v>24</v>
      </c>
      <c r="E186" t="s">
        <v>38</v>
      </c>
      <c r="F186" t="s">
        <v>25</v>
      </c>
      <c r="G186" t="s">
        <v>5</v>
      </c>
      <c r="H186" t="str">
        <f>TEXT(A186,"mmmm")</f>
        <v>March</v>
      </c>
      <c r="I186" t="s">
        <v>6</v>
      </c>
      <c r="J186" t="str">
        <f>TEXT(A186,"yyyy")</f>
        <v>2024</v>
      </c>
      <c r="K186" s="11">
        <v>96074</v>
      </c>
      <c r="L186" t="str">
        <f t="shared" si="6"/>
        <v>High</v>
      </c>
      <c r="M186" s="17">
        <f>COUNTIF(F:F,Table434[[#This Row],[Employee_Name]])</f>
        <v>117</v>
      </c>
    </row>
    <row r="187" spans="1:13" x14ac:dyDescent="0.3">
      <c r="A187" s="1">
        <v>45376.511889862333</v>
      </c>
      <c r="B187" t="s">
        <v>0</v>
      </c>
      <c r="C187" t="s">
        <v>32</v>
      </c>
      <c r="D187" t="s">
        <v>9</v>
      </c>
      <c r="E187" t="s">
        <v>34</v>
      </c>
      <c r="F187" t="s">
        <v>25</v>
      </c>
      <c r="G187" t="s">
        <v>15</v>
      </c>
      <c r="H187" t="str">
        <f>TEXT(A187,"mmmm")</f>
        <v>March</v>
      </c>
      <c r="I187" t="s">
        <v>6</v>
      </c>
      <c r="J187" t="str">
        <f>TEXT(A187,"yyyy")</f>
        <v>2024</v>
      </c>
      <c r="K187" s="11">
        <v>74869</v>
      </c>
      <c r="L187" t="str">
        <f t="shared" si="6"/>
        <v>High</v>
      </c>
      <c r="M187" s="17">
        <f>COUNTIF(F:F,Table434[[#This Row],[Employee_Name]])</f>
        <v>117</v>
      </c>
    </row>
    <row r="188" spans="1:13" x14ac:dyDescent="0.3">
      <c r="A188" s="1">
        <v>45376.968710888599</v>
      </c>
      <c r="B188" t="s">
        <v>11</v>
      </c>
      <c r="C188" t="s">
        <v>32</v>
      </c>
      <c r="D188" t="s">
        <v>24</v>
      </c>
      <c r="E188" t="s">
        <v>10</v>
      </c>
      <c r="F188" t="s">
        <v>14</v>
      </c>
      <c r="G188" t="s">
        <v>29</v>
      </c>
      <c r="H188" t="str">
        <f>TEXT(A188,"mmmm")</f>
        <v>March</v>
      </c>
      <c r="I188" t="s">
        <v>6</v>
      </c>
      <c r="J188" t="str">
        <f>TEXT(A188,"yyyy")</f>
        <v>2024</v>
      </c>
      <c r="K188" s="11">
        <v>6410</v>
      </c>
      <c r="L188" t="str">
        <f t="shared" si="6"/>
        <v>Normal</v>
      </c>
      <c r="M188" s="17">
        <f>COUNTIF(F:F,Table434[[#This Row],[Employee_Name]])</f>
        <v>101</v>
      </c>
    </row>
    <row r="189" spans="1:13" x14ac:dyDescent="0.3">
      <c r="A189" s="1">
        <v>45377.425531914887</v>
      </c>
      <c r="B189" t="s">
        <v>0</v>
      </c>
      <c r="C189" t="s">
        <v>23</v>
      </c>
      <c r="D189" t="s">
        <v>9</v>
      </c>
      <c r="E189" t="s">
        <v>21</v>
      </c>
      <c r="F189" t="s">
        <v>25</v>
      </c>
      <c r="G189" t="s">
        <v>5</v>
      </c>
      <c r="H189" t="str">
        <f>TEXT(A189,"mmmm")</f>
        <v>March</v>
      </c>
      <c r="I189" t="s">
        <v>6</v>
      </c>
      <c r="J189" t="str">
        <f>TEXT(A189,"yyyy")</f>
        <v>2024</v>
      </c>
      <c r="K189" s="11">
        <v>84375</v>
      </c>
      <c r="L189" t="str">
        <f t="shared" si="6"/>
        <v>High</v>
      </c>
      <c r="M189" s="17">
        <f>COUNTIF(F:F,Table434[[#This Row],[Employee_Name]])</f>
        <v>117</v>
      </c>
    </row>
    <row r="190" spans="1:13" x14ac:dyDescent="0.3">
      <c r="A190" s="1">
        <v>45377.882352941167</v>
      </c>
      <c r="B190" t="s">
        <v>20</v>
      </c>
      <c r="C190" t="s">
        <v>1</v>
      </c>
      <c r="D190" t="s">
        <v>24</v>
      </c>
      <c r="E190" t="s">
        <v>26</v>
      </c>
      <c r="F190" t="s">
        <v>22</v>
      </c>
      <c r="G190" t="s">
        <v>29</v>
      </c>
      <c r="H190" t="str">
        <f>TEXT(A190,"mmmm")</f>
        <v>March</v>
      </c>
      <c r="I190" t="s">
        <v>6</v>
      </c>
      <c r="J190" t="str">
        <f>TEXT(A190,"yyyy")</f>
        <v>2024</v>
      </c>
      <c r="K190" s="11">
        <v>97055</v>
      </c>
      <c r="L190" t="str">
        <f t="shared" si="6"/>
        <v>High</v>
      </c>
      <c r="M190" s="17">
        <f>COUNTIF(F:F,Table434[[#This Row],[Employee_Name]])</f>
        <v>107</v>
      </c>
    </row>
    <row r="191" spans="1:13" x14ac:dyDescent="0.3">
      <c r="A191" s="1">
        <v>45378.339173967463</v>
      </c>
      <c r="B191" t="s">
        <v>11</v>
      </c>
      <c r="C191" t="s">
        <v>12</v>
      </c>
      <c r="D191" t="s">
        <v>2</v>
      </c>
      <c r="E191" t="s">
        <v>34</v>
      </c>
      <c r="F191" t="s">
        <v>4</v>
      </c>
      <c r="G191" t="s">
        <v>29</v>
      </c>
      <c r="H191" t="str">
        <f>TEXT(A191,"mmmm")</f>
        <v>March</v>
      </c>
      <c r="I191" t="s">
        <v>6</v>
      </c>
      <c r="J191" t="str">
        <f>TEXT(A191,"yyyy")</f>
        <v>2024</v>
      </c>
      <c r="K191" s="11">
        <v>138868</v>
      </c>
      <c r="L191" t="str">
        <f t="shared" si="6"/>
        <v>High</v>
      </c>
      <c r="M191" s="17">
        <f>COUNTIF(F:F,Table434[[#This Row],[Employee_Name]])</f>
        <v>89</v>
      </c>
    </row>
    <row r="192" spans="1:13" x14ac:dyDescent="0.3">
      <c r="A192" s="1">
        <v>45378.795994993743</v>
      </c>
      <c r="B192" t="s">
        <v>7</v>
      </c>
      <c r="C192" t="s">
        <v>12</v>
      </c>
      <c r="D192" t="s">
        <v>9</v>
      </c>
      <c r="E192" t="s">
        <v>3</v>
      </c>
      <c r="F192" t="s">
        <v>25</v>
      </c>
      <c r="G192" t="s">
        <v>5</v>
      </c>
      <c r="H192" t="str">
        <f>TEXT(A192,"mmmm")</f>
        <v>March</v>
      </c>
      <c r="I192" t="s">
        <v>6</v>
      </c>
      <c r="J192" t="str">
        <f>TEXT(A192,"yyyy")</f>
        <v>2024</v>
      </c>
      <c r="K192" s="11">
        <v>87716</v>
      </c>
      <c r="L192" t="str">
        <f t="shared" si="6"/>
        <v>High</v>
      </c>
      <c r="M192" s="17">
        <f>COUNTIF(F:F,Table434[[#This Row],[Employee_Name]])</f>
        <v>117</v>
      </c>
    </row>
    <row r="193" spans="1:13" x14ac:dyDescent="0.3">
      <c r="A193" s="1">
        <v>45379.252816020024</v>
      </c>
      <c r="B193" t="s">
        <v>11</v>
      </c>
      <c r="C193" t="s">
        <v>1</v>
      </c>
      <c r="D193" t="s">
        <v>24</v>
      </c>
      <c r="E193" t="s">
        <v>35</v>
      </c>
      <c r="F193" t="s">
        <v>25</v>
      </c>
      <c r="G193" t="s">
        <v>5</v>
      </c>
      <c r="H193" t="str">
        <f>TEXT(A193,"mmmm")</f>
        <v>March</v>
      </c>
      <c r="I193" t="s">
        <v>6</v>
      </c>
      <c r="J193" t="str">
        <f>TEXT(A193,"yyyy")</f>
        <v>2024</v>
      </c>
      <c r="K193" s="11">
        <v>55245</v>
      </c>
      <c r="L193" t="str">
        <f t="shared" si="6"/>
        <v>High</v>
      </c>
      <c r="M193" s="17">
        <f>COUNTIF(F:F,Table434[[#This Row],[Employee_Name]])</f>
        <v>117</v>
      </c>
    </row>
    <row r="194" spans="1:13" x14ac:dyDescent="0.3">
      <c r="A194" s="1">
        <v>45379.709637046311</v>
      </c>
      <c r="B194" t="s">
        <v>0</v>
      </c>
      <c r="C194" t="s">
        <v>32</v>
      </c>
      <c r="D194" t="s">
        <v>24</v>
      </c>
      <c r="E194" t="s">
        <v>21</v>
      </c>
      <c r="F194" t="s">
        <v>14</v>
      </c>
      <c r="G194" t="s">
        <v>19</v>
      </c>
      <c r="H194" t="str">
        <f>TEXT(A194,"mmmm")</f>
        <v>March</v>
      </c>
      <c r="I194" t="s">
        <v>6</v>
      </c>
      <c r="J194" t="str">
        <f>TEXT(A194,"yyyy")</f>
        <v>2024</v>
      </c>
      <c r="K194" s="11">
        <v>44056</v>
      </c>
      <c r="L194" t="str">
        <f t="shared" si="6"/>
        <v>Normal</v>
      </c>
      <c r="M194" s="17">
        <f>COUNTIF(F:F,Table434[[#This Row],[Employee_Name]])</f>
        <v>101</v>
      </c>
    </row>
    <row r="195" spans="1:13" x14ac:dyDescent="0.3">
      <c r="A195" s="1">
        <v>45380.166458072577</v>
      </c>
      <c r="B195" t="s">
        <v>20</v>
      </c>
      <c r="C195" t="s">
        <v>7</v>
      </c>
      <c r="D195" t="s">
        <v>2</v>
      </c>
      <c r="E195" t="s">
        <v>13</v>
      </c>
      <c r="F195" t="s">
        <v>31</v>
      </c>
      <c r="G195" t="s">
        <v>29</v>
      </c>
      <c r="H195" t="str">
        <f>TEXT(A195,"mmmm")</f>
        <v>March</v>
      </c>
      <c r="I195" t="s">
        <v>6</v>
      </c>
      <c r="J195" t="str">
        <f>TEXT(A195,"yyyy")</f>
        <v>2024</v>
      </c>
      <c r="K195" s="11">
        <v>149781</v>
      </c>
      <c r="L195" t="str">
        <f t="shared" ref="L195:L258" si="7">IF(K195:K994&gt;=50000,"High","Normal")</f>
        <v>High</v>
      </c>
      <c r="M195" s="17">
        <f>COUNTIF(F:F,Table434[[#This Row],[Employee_Name]])</f>
        <v>93</v>
      </c>
    </row>
    <row r="196" spans="1:13" x14ac:dyDescent="0.3">
      <c r="A196" s="1">
        <v>45380.623279098872</v>
      </c>
      <c r="B196" t="s">
        <v>20</v>
      </c>
      <c r="C196" t="s">
        <v>8</v>
      </c>
      <c r="D196" t="s">
        <v>9</v>
      </c>
      <c r="E196" t="s">
        <v>17</v>
      </c>
      <c r="F196" t="s">
        <v>18</v>
      </c>
      <c r="G196" t="s">
        <v>36</v>
      </c>
      <c r="H196" t="str">
        <f>TEXT(A196,"mmmm")</f>
        <v>March</v>
      </c>
      <c r="I196" t="s">
        <v>6</v>
      </c>
      <c r="J196" t="str">
        <f>TEXT(A196,"yyyy")</f>
        <v>2024</v>
      </c>
      <c r="K196" s="11">
        <v>59557</v>
      </c>
      <c r="L196" t="str">
        <f t="shared" si="7"/>
        <v>High</v>
      </c>
      <c r="M196" s="17">
        <f>COUNTIF(F:F,Table434[[#This Row],[Employee_Name]])</f>
        <v>96</v>
      </c>
    </row>
    <row r="197" spans="1:13" x14ac:dyDescent="0.3">
      <c r="A197" s="1">
        <v>45381.080100125153</v>
      </c>
      <c r="B197" t="s">
        <v>33</v>
      </c>
      <c r="C197" t="s">
        <v>23</v>
      </c>
      <c r="D197" t="s">
        <v>24</v>
      </c>
      <c r="E197" t="s">
        <v>17</v>
      </c>
      <c r="F197" t="s">
        <v>31</v>
      </c>
      <c r="G197" t="s">
        <v>29</v>
      </c>
      <c r="H197" t="str">
        <f>TEXT(A197,"mmmm")</f>
        <v>March</v>
      </c>
      <c r="I197" t="s">
        <v>6</v>
      </c>
      <c r="J197" t="str">
        <f>TEXT(A197,"yyyy")</f>
        <v>2024</v>
      </c>
      <c r="K197" s="11">
        <v>18543</v>
      </c>
      <c r="L197" t="str">
        <f t="shared" si="7"/>
        <v>Normal</v>
      </c>
      <c r="M197" s="17">
        <f>COUNTIF(F:F,Table434[[#This Row],[Employee_Name]])</f>
        <v>93</v>
      </c>
    </row>
    <row r="198" spans="1:13" x14ac:dyDescent="0.3">
      <c r="A198" s="1">
        <v>45381.536921151433</v>
      </c>
      <c r="B198" t="s">
        <v>7</v>
      </c>
      <c r="C198" t="s">
        <v>8</v>
      </c>
      <c r="D198" t="s">
        <v>2</v>
      </c>
      <c r="E198" t="s">
        <v>10</v>
      </c>
      <c r="F198" t="s">
        <v>14</v>
      </c>
      <c r="G198" t="s">
        <v>29</v>
      </c>
      <c r="H198" t="str">
        <f>TEXT(A198,"mmmm")</f>
        <v>March</v>
      </c>
      <c r="I198" t="s">
        <v>6</v>
      </c>
      <c r="J198" t="str">
        <f>TEXT(A198,"yyyy")</f>
        <v>2024</v>
      </c>
      <c r="K198" s="11">
        <v>97038</v>
      </c>
      <c r="L198" t="str">
        <f t="shared" si="7"/>
        <v>High</v>
      </c>
      <c r="M198" s="17">
        <f>COUNTIF(F:F,Table434[[#This Row],[Employee_Name]])</f>
        <v>101</v>
      </c>
    </row>
    <row r="199" spans="1:13" x14ac:dyDescent="0.3">
      <c r="A199" s="1">
        <v>45381.993742177721</v>
      </c>
      <c r="B199" t="s">
        <v>27</v>
      </c>
      <c r="C199" t="s">
        <v>1</v>
      </c>
      <c r="D199" t="s">
        <v>24</v>
      </c>
      <c r="E199" t="s">
        <v>26</v>
      </c>
      <c r="F199" t="s">
        <v>31</v>
      </c>
      <c r="G199" t="s">
        <v>5</v>
      </c>
      <c r="H199" t="str">
        <f>TEXT(A199,"mmmm")</f>
        <v>March</v>
      </c>
      <c r="I199" t="s">
        <v>6</v>
      </c>
      <c r="J199" t="str">
        <f>TEXT(A199,"yyyy")</f>
        <v>2024</v>
      </c>
      <c r="K199" s="11">
        <v>148796</v>
      </c>
      <c r="L199" t="str">
        <f t="shared" si="7"/>
        <v>High</v>
      </c>
      <c r="M199" s="17">
        <f>COUNTIF(F:F,Table434[[#This Row],[Employee_Name]])</f>
        <v>93</v>
      </c>
    </row>
    <row r="200" spans="1:13" x14ac:dyDescent="0.3">
      <c r="A200" s="1">
        <v>45382.450563204002</v>
      </c>
      <c r="B200" t="s">
        <v>27</v>
      </c>
      <c r="C200" t="s">
        <v>7</v>
      </c>
      <c r="D200" t="s">
        <v>9</v>
      </c>
      <c r="E200" t="s">
        <v>10</v>
      </c>
      <c r="F200" t="s">
        <v>14</v>
      </c>
      <c r="G200" t="s">
        <v>29</v>
      </c>
      <c r="H200" t="str">
        <f>TEXT(A200,"mmmm")</f>
        <v>March</v>
      </c>
      <c r="I200" t="s">
        <v>6</v>
      </c>
      <c r="J200" t="str">
        <f>TEXT(A200,"yyyy")</f>
        <v>2024</v>
      </c>
      <c r="K200" s="11">
        <v>4828</v>
      </c>
      <c r="L200" t="str">
        <f t="shared" si="7"/>
        <v>Normal</v>
      </c>
      <c r="M200" s="17">
        <f>COUNTIF(F:F,Table434[[#This Row],[Employee_Name]])</f>
        <v>101</v>
      </c>
    </row>
    <row r="201" spans="1:13" x14ac:dyDescent="0.3">
      <c r="A201" s="1">
        <v>45382.907384230282</v>
      </c>
      <c r="B201" t="s">
        <v>11</v>
      </c>
      <c r="C201" t="s">
        <v>23</v>
      </c>
      <c r="D201" t="s">
        <v>24</v>
      </c>
      <c r="E201" t="s">
        <v>13</v>
      </c>
      <c r="F201" t="s">
        <v>22</v>
      </c>
      <c r="G201" t="s">
        <v>29</v>
      </c>
      <c r="H201" t="str">
        <f>TEXT(A201,"mmmm")</f>
        <v>March</v>
      </c>
      <c r="I201" t="s">
        <v>6</v>
      </c>
      <c r="J201" t="str">
        <f>TEXT(A201,"yyyy")</f>
        <v>2024</v>
      </c>
      <c r="K201" s="11">
        <v>117656</v>
      </c>
      <c r="L201" t="str">
        <f t="shared" si="7"/>
        <v>High</v>
      </c>
      <c r="M201" s="17">
        <f>COUNTIF(F:F,Table434[[#This Row],[Employee_Name]])</f>
        <v>107</v>
      </c>
    </row>
    <row r="202" spans="1:13" x14ac:dyDescent="0.3">
      <c r="A202" s="1">
        <v>45383.364205256563</v>
      </c>
      <c r="B202" t="s">
        <v>33</v>
      </c>
      <c r="C202" t="s">
        <v>1</v>
      </c>
      <c r="D202" t="s">
        <v>24</v>
      </c>
      <c r="E202" t="s">
        <v>38</v>
      </c>
      <c r="F202" t="s">
        <v>30</v>
      </c>
      <c r="G202" t="s">
        <v>36</v>
      </c>
      <c r="H202" t="str">
        <f>TEXT(A202,"mmmm")</f>
        <v>April</v>
      </c>
      <c r="I202" t="s">
        <v>39</v>
      </c>
      <c r="J202" t="str">
        <f>TEXT(A202,"yyyy")</f>
        <v>2024</v>
      </c>
      <c r="K202" s="11">
        <v>18087</v>
      </c>
      <c r="L202" t="str">
        <f t="shared" si="7"/>
        <v>Normal</v>
      </c>
      <c r="M202" s="17">
        <f>COUNTIF(F:F,Table434[[#This Row],[Employee_Name]])</f>
        <v>99</v>
      </c>
    </row>
    <row r="203" spans="1:13" x14ac:dyDescent="0.3">
      <c r="A203" s="1">
        <v>45383.821026282851</v>
      </c>
      <c r="B203" t="s">
        <v>37</v>
      </c>
      <c r="C203" t="s">
        <v>32</v>
      </c>
      <c r="D203" t="s">
        <v>24</v>
      </c>
      <c r="E203" t="s">
        <v>26</v>
      </c>
      <c r="F203" t="s">
        <v>25</v>
      </c>
      <c r="G203" t="s">
        <v>5</v>
      </c>
      <c r="H203" t="str">
        <f>TEXT(A203,"mmmm")</f>
        <v>April</v>
      </c>
      <c r="I203" t="s">
        <v>39</v>
      </c>
      <c r="J203" t="str">
        <f>TEXT(A203,"yyyy")</f>
        <v>2024</v>
      </c>
      <c r="K203" s="11">
        <v>144677</v>
      </c>
      <c r="L203" t="str">
        <f t="shared" si="7"/>
        <v>High</v>
      </c>
      <c r="M203" s="17">
        <f>COUNTIF(F:F,Table434[[#This Row],[Employee_Name]])</f>
        <v>117</v>
      </c>
    </row>
    <row r="204" spans="1:13" x14ac:dyDescent="0.3">
      <c r="A204" s="1">
        <v>45384.277847309131</v>
      </c>
      <c r="B204" t="s">
        <v>11</v>
      </c>
      <c r="C204" t="s">
        <v>12</v>
      </c>
      <c r="D204" t="s">
        <v>24</v>
      </c>
      <c r="E204" t="s">
        <v>38</v>
      </c>
      <c r="F204" t="s">
        <v>14</v>
      </c>
      <c r="G204" t="s">
        <v>29</v>
      </c>
      <c r="H204" t="str">
        <f>TEXT(A204,"mmmm")</f>
        <v>April</v>
      </c>
      <c r="I204" t="s">
        <v>39</v>
      </c>
      <c r="J204" t="str">
        <f>TEXT(A204,"yyyy")</f>
        <v>2024</v>
      </c>
      <c r="K204" s="11">
        <v>32337</v>
      </c>
      <c r="L204" t="str">
        <f t="shared" si="7"/>
        <v>Normal</v>
      </c>
      <c r="M204" s="17">
        <f>COUNTIF(F:F,Table434[[#This Row],[Employee_Name]])</f>
        <v>101</v>
      </c>
    </row>
    <row r="205" spans="1:13" x14ac:dyDescent="0.3">
      <c r="A205" s="1">
        <v>45384.734668335419</v>
      </c>
      <c r="B205" t="s">
        <v>33</v>
      </c>
      <c r="C205" t="s">
        <v>8</v>
      </c>
      <c r="D205" t="s">
        <v>2</v>
      </c>
      <c r="E205" t="s">
        <v>26</v>
      </c>
      <c r="F205" t="s">
        <v>14</v>
      </c>
      <c r="G205" t="s">
        <v>15</v>
      </c>
      <c r="H205" t="str">
        <f>TEXT(A205,"mmmm")</f>
        <v>April</v>
      </c>
      <c r="I205" t="s">
        <v>39</v>
      </c>
      <c r="J205" t="str">
        <f>TEXT(A205,"yyyy")</f>
        <v>2024</v>
      </c>
      <c r="K205" s="11">
        <v>137554</v>
      </c>
      <c r="L205" t="str">
        <f t="shared" si="7"/>
        <v>High</v>
      </c>
      <c r="M205" s="17">
        <f>COUNTIF(F:F,Table434[[#This Row],[Employee_Name]])</f>
        <v>101</v>
      </c>
    </row>
    <row r="206" spans="1:13" x14ac:dyDescent="0.3">
      <c r="A206" s="1">
        <v>45385.191489361699</v>
      </c>
      <c r="B206" t="s">
        <v>7</v>
      </c>
      <c r="C206" t="s">
        <v>16</v>
      </c>
      <c r="D206" t="s">
        <v>2</v>
      </c>
      <c r="E206" t="s">
        <v>26</v>
      </c>
      <c r="F206" t="s">
        <v>18</v>
      </c>
      <c r="G206" t="s">
        <v>19</v>
      </c>
      <c r="H206" t="str">
        <f>TEXT(A206,"mmmm")</f>
        <v>April</v>
      </c>
      <c r="I206" t="s">
        <v>39</v>
      </c>
      <c r="J206" t="str">
        <f>TEXT(A206,"yyyy")</f>
        <v>2024</v>
      </c>
      <c r="K206" s="11">
        <v>66333</v>
      </c>
      <c r="L206" t="str">
        <f t="shared" si="7"/>
        <v>High</v>
      </c>
      <c r="M206" s="17">
        <f>COUNTIF(F:F,Table434[[#This Row],[Employee_Name]])</f>
        <v>96</v>
      </c>
    </row>
    <row r="207" spans="1:13" x14ac:dyDescent="0.3">
      <c r="A207" s="1">
        <v>45385.648310387973</v>
      </c>
      <c r="B207" t="s">
        <v>7</v>
      </c>
      <c r="C207" t="s">
        <v>16</v>
      </c>
      <c r="D207" t="s">
        <v>9</v>
      </c>
      <c r="E207" t="s">
        <v>13</v>
      </c>
      <c r="F207" t="s">
        <v>14</v>
      </c>
      <c r="G207" t="s">
        <v>36</v>
      </c>
      <c r="H207" t="str">
        <f>TEXT(A207,"mmmm")</f>
        <v>April</v>
      </c>
      <c r="I207" t="s">
        <v>39</v>
      </c>
      <c r="J207" t="str">
        <f>TEXT(A207,"yyyy")</f>
        <v>2024</v>
      </c>
      <c r="K207" s="11">
        <v>137535</v>
      </c>
      <c r="L207" t="str">
        <f t="shared" si="7"/>
        <v>High</v>
      </c>
      <c r="M207" s="17">
        <f>COUNTIF(F:F,Table434[[#This Row],[Employee_Name]])</f>
        <v>101</v>
      </c>
    </row>
    <row r="208" spans="1:13" x14ac:dyDescent="0.3">
      <c r="A208" s="1">
        <v>45386.105131414261</v>
      </c>
      <c r="B208" t="s">
        <v>7</v>
      </c>
      <c r="C208" t="s">
        <v>7</v>
      </c>
      <c r="D208" t="s">
        <v>2</v>
      </c>
      <c r="E208" t="s">
        <v>3</v>
      </c>
      <c r="F208" t="s">
        <v>28</v>
      </c>
      <c r="G208" t="s">
        <v>29</v>
      </c>
      <c r="H208" t="str">
        <f>TEXT(A208,"mmmm")</f>
        <v>April</v>
      </c>
      <c r="I208" t="s">
        <v>39</v>
      </c>
      <c r="J208" t="str">
        <f>TEXT(A208,"yyyy")</f>
        <v>2024</v>
      </c>
      <c r="K208" s="11">
        <v>71448</v>
      </c>
      <c r="L208" t="str">
        <f t="shared" si="7"/>
        <v>High</v>
      </c>
      <c r="M208" s="17">
        <f>COUNTIF(F:F,Table434[[#This Row],[Employee_Name]])</f>
        <v>98</v>
      </c>
    </row>
    <row r="209" spans="1:13" x14ac:dyDescent="0.3">
      <c r="A209" s="1">
        <v>45386.561952440541</v>
      </c>
      <c r="B209" t="s">
        <v>7</v>
      </c>
      <c r="C209" t="s">
        <v>32</v>
      </c>
      <c r="D209" t="s">
        <v>2</v>
      </c>
      <c r="E209" t="s">
        <v>13</v>
      </c>
      <c r="F209" t="s">
        <v>30</v>
      </c>
      <c r="G209" t="s">
        <v>15</v>
      </c>
      <c r="H209" t="str">
        <f>TEXT(A209,"mmmm")</f>
        <v>April</v>
      </c>
      <c r="I209" t="s">
        <v>39</v>
      </c>
      <c r="J209" t="str">
        <f>TEXT(A209,"yyyy")</f>
        <v>2024</v>
      </c>
      <c r="K209" s="11">
        <v>5648</v>
      </c>
      <c r="L209" t="str">
        <f t="shared" si="7"/>
        <v>Normal</v>
      </c>
      <c r="M209" s="17">
        <f>COUNTIF(F:F,Table434[[#This Row],[Employee_Name]])</f>
        <v>99</v>
      </c>
    </row>
    <row r="210" spans="1:13" x14ac:dyDescent="0.3">
      <c r="A210" s="1">
        <v>45387.018773466829</v>
      </c>
      <c r="B210" t="s">
        <v>7</v>
      </c>
      <c r="C210" t="s">
        <v>8</v>
      </c>
      <c r="D210" t="s">
        <v>9</v>
      </c>
      <c r="E210" t="s">
        <v>26</v>
      </c>
      <c r="F210" t="s">
        <v>25</v>
      </c>
      <c r="G210" t="s">
        <v>29</v>
      </c>
      <c r="H210" t="str">
        <f>TEXT(A210,"mmmm")</f>
        <v>April</v>
      </c>
      <c r="I210" t="s">
        <v>39</v>
      </c>
      <c r="J210" t="str">
        <f>TEXT(A210,"yyyy")</f>
        <v>2024</v>
      </c>
      <c r="K210" s="11">
        <v>131576</v>
      </c>
      <c r="L210" t="str">
        <f t="shared" si="7"/>
        <v>High</v>
      </c>
      <c r="M210" s="17">
        <f>COUNTIF(F:F,Table434[[#This Row],[Employee_Name]])</f>
        <v>117</v>
      </c>
    </row>
    <row r="211" spans="1:13" x14ac:dyDescent="0.3">
      <c r="A211" s="1">
        <v>45387.475594493117</v>
      </c>
      <c r="B211" t="s">
        <v>33</v>
      </c>
      <c r="C211" t="s">
        <v>32</v>
      </c>
      <c r="D211" t="s">
        <v>2</v>
      </c>
      <c r="E211" t="s">
        <v>21</v>
      </c>
      <c r="F211" t="s">
        <v>25</v>
      </c>
      <c r="G211" t="s">
        <v>29</v>
      </c>
      <c r="H211" t="str">
        <f>TEXT(A211,"mmmm")</f>
        <v>April</v>
      </c>
      <c r="I211" t="s">
        <v>39</v>
      </c>
      <c r="J211" t="str">
        <f>TEXT(A211,"yyyy")</f>
        <v>2024</v>
      </c>
      <c r="K211" s="11">
        <v>34623</v>
      </c>
      <c r="L211" t="str">
        <f t="shared" si="7"/>
        <v>Normal</v>
      </c>
      <c r="M211" s="17">
        <f>COUNTIF(F:F,Table434[[#This Row],[Employee_Name]])</f>
        <v>117</v>
      </c>
    </row>
    <row r="212" spans="1:13" x14ac:dyDescent="0.3">
      <c r="A212" s="1">
        <v>45387.932415519397</v>
      </c>
      <c r="B212" t="s">
        <v>33</v>
      </c>
      <c r="C212" t="s">
        <v>8</v>
      </c>
      <c r="D212" t="s">
        <v>2</v>
      </c>
      <c r="E212" t="s">
        <v>38</v>
      </c>
      <c r="F212" t="s">
        <v>18</v>
      </c>
      <c r="G212" t="s">
        <v>5</v>
      </c>
      <c r="H212" t="str">
        <f>TEXT(A212,"mmmm")</f>
        <v>April</v>
      </c>
      <c r="I212" t="s">
        <v>39</v>
      </c>
      <c r="J212" t="str">
        <f>TEXT(A212,"yyyy")</f>
        <v>2024</v>
      </c>
      <c r="K212" s="11">
        <v>36634</v>
      </c>
      <c r="L212" t="str">
        <f t="shared" si="7"/>
        <v>Normal</v>
      </c>
      <c r="M212" s="17">
        <f>COUNTIF(F:F,Table434[[#This Row],[Employee_Name]])</f>
        <v>96</v>
      </c>
    </row>
    <row r="213" spans="1:13" x14ac:dyDescent="0.3">
      <c r="A213" s="1">
        <v>45388.38923654567</v>
      </c>
      <c r="B213" t="s">
        <v>20</v>
      </c>
      <c r="C213" t="s">
        <v>7</v>
      </c>
      <c r="D213" t="s">
        <v>9</v>
      </c>
      <c r="E213" t="s">
        <v>13</v>
      </c>
      <c r="F213" t="s">
        <v>22</v>
      </c>
      <c r="G213" t="s">
        <v>5</v>
      </c>
      <c r="H213" t="str">
        <f>TEXT(A213,"mmmm")</f>
        <v>April</v>
      </c>
      <c r="I213" t="s">
        <v>39</v>
      </c>
      <c r="J213" t="str">
        <f>TEXT(A213,"yyyy")</f>
        <v>2024</v>
      </c>
      <c r="K213" s="11">
        <v>115598</v>
      </c>
      <c r="L213" t="str">
        <f t="shared" si="7"/>
        <v>High</v>
      </c>
      <c r="M213" s="17">
        <f>COUNTIF(F:F,Table434[[#This Row],[Employee_Name]])</f>
        <v>107</v>
      </c>
    </row>
    <row r="214" spans="1:13" x14ac:dyDescent="0.3">
      <c r="A214" s="1">
        <v>45388.846057571958</v>
      </c>
      <c r="B214" t="s">
        <v>27</v>
      </c>
      <c r="C214" t="s">
        <v>7</v>
      </c>
      <c r="D214" t="s">
        <v>9</v>
      </c>
      <c r="E214" t="s">
        <v>3</v>
      </c>
      <c r="F214" t="s">
        <v>25</v>
      </c>
      <c r="G214" t="s">
        <v>5</v>
      </c>
      <c r="H214" t="str">
        <f>TEXT(A214,"mmmm")</f>
        <v>April</v>
      </c>
      <c r="I214" t="s">
        <v>39</v>
      </c>
      <c r="J214" t="str">
        <f>TEXT(A214,"yyyy")</f>
        <v>2024</v>
      </c>
      <c r="K214" s="11">
        <v>50334</v>
      </c>
      <c r="L214" t="str">
        <f t="shared" si="7"/>
        <v>High</v>
      </c>
      <c r="M214" s="17">
        <f>COUNTIF(F:F,Table434[[#This Row],[Employee_Name]])</f>
        <v>117</v>
      </c>
    </row>
    <row r="215" spans="1:13" x14ac:dyDescent="0.3">
      <c r="A215" s="1">
        <v>45389.302878598239</v>
      </c>
      <c r="B215" t="s">
        <v>0</v>
      </c>
      <c r="C215" t="s">
        <v>16</v>
      </c>
      <c r="D215" t="s">
        <v>9</v>
      </c>
      <c r="E215" t="s">
        <v>35</v>
      </c>
      <c r="F215" t="s">
        <v>28</v>
      </c>
      <c r="G215" t="s">
        <v>15</v>
      </c>
      <c r="H215" t="str">
        <f>TEXT(A215,"mmmm")</f>
        <v>April</v>
      </c>
      <c r="I215" t="s">
        <v>39</v>
      </c>
      <c r="J215" t="str">
        <f>TEXT(A215,"yyyy")</f>
        <v>2024</v>
      </c>
      <c r="K215" s="11">
        <v>69648</v>
      </c>
      <c r="L215" t="str">
        <f t="shared" si="7"/>
        <v>High</v>
      </c>
      <c r="M215" s="17">
        <f>COUNTIF(F:F,Table434[[#This Row],[Employee_Name]])</f>
        <v>98</v>
      </c>
    </row>
    <row r="216" spans="1:13" x14ac:dyDescent="0.3">
      <c r="A216" s="1">
        <v>45389.759699624527</v>
      </c>
      <c r="B216" t="s">
        <v>7</v>
      </c>
      <c r="C216" t="s">
        <v>32</v>
      </c>
      <c r="D216" t="s">
        <v>24</v>
      </c>
      <c r="E216" t="s">
        <v>10</v>
      </c>
      <c r="F216" t="s">
        <v>25</v>
      </c>
      <c r="G216" t="s">
        <v>29</v>
      </c>
      <c r="H216" t="str">
        <f>TEXT(A216,"mmmm")</f>
        <v>April</v>
      </c>
      <c r="I216" t="s">
        <v>39</v>
      </c>
      <c r="J216" t="str">
        <f>TEXT(A216,"yyyy")</f>
        <v>2024</v>
      </c>
      <c r="K216" s="11">
        <v>23054</v>
      </c>
      <c r="L216" t="str">
        <f t="shared" si="7"/>
        <v>Normal</v>
      </c>
      <c r="M216" s="17">
        <f>COUNTIF(F:F,Table434[[#This Row],[Employee_Name]])</f>
        <v>117</v>
      </c>
    </row>
    <row r="217" spans="1:13" x14ac:dyDescent="0.3">
      <c r="A217" s="1">
        <v>45390.216520650807</v>
      </c>
      <c r="B217" t="s">
        <v>37</v>
      </c>
      <c r="C217" t="s">
        <v>23</v>
      </c>
      <c r="D217" t="s">
        <v>24</v>
      </c>
      <c r="E217" t="s">
        <v>26</v>
      </c>
      <c r="F217" t="s">
        <v>28</v>
      </c>
      <c r="G217" t="s">
        <v>19</v>
      </c>
      <c r="H217" t="str">
        <f>TEXT(A217,"mmmm")</f>
        <v>April</v>
      </c>
      <c r="I217" t="s">
        <v>39</v>
      </c>
      <c r="J217" t="str">
        <f>TEXT(A217,"yyyy")</f>
        <v>2024</v>
      </c>
      <c r="K217" s="11">
        <v>71028</v>
      </c>
      <c r="L217" t="str">
        <f t="shared" si="7"/>
        <v>High</v>
      </c>
      <c r="M217" s="17">
        <f>COUNTIF(F:F,Table434[[#This Row],[Employee_Name]])</f>
        <v>98</v>
      </c>
    </row>
    <row r="218" spans="1:13" x14ac:dyDescent="0.3">
      <c r="A218" s="1">
        <v>45390.673341677088</v>
      </c>
      <c r="B218" t="s">
        <v>0</v>
      </c>
      <c r="C218" t="s">
        <v>16</v>
      </c>
      <c r="D218" t="s">
        <v>9</v>
      </c>
      <c r="E218" t="s">
        <v>35</v>
      </c>
      <c r="F218" t="s">
        <v>30</v>
      </c>
      <c r="G218" t="s">
        <v>36</v>
      </c>
      <c r="H218" t="str">
        <f>TEXT(A218,"mmmm")</f>
        <v>April</v>
      </c>
      <c r="I218" t="s">
        <v>39</v>
      </c>
      <c r="J218" t="str">
        <f>TEXT(A218,"yyyy")</f>
        <v>2024</v>
      </c>
      <c r="K218" s="11">
        <v>23207</v>
      </c>
      <c r="L218" t="str">
        <f t="shared" si="7"/>
        <v>Normal</v>
      </c>
      <c r="M218" s="17">
        <f>COUNTIF(F:F,Table434[[#This Row],[Employee_Name]])</f>
        <v>99</v>
      </c>
    </row>
    <row r="219" spans="1:13" x14ac:dyDescent="0.3">
      <c r="A219" s="1">
        <v>45391.130162703368</v>
      </c>
      <c r="B219" t="s">
        <v>33</v>
      </c>
      <c r="C219" t="s">
        <v>32</v>
      </c>
      <c r="D219" t="s">
        <v>9</v>
      </c>
      <c r="E219" t="s">
        <v>17</v>
      </c>
      <c r="F219" t="s">
        <v>30</v>
      </c>
      <c r="G219" t="s">
        <v>5</v>
      </c>
      <c r="H219" t="str">
        <f>TEXT(A219,"mmmm")</f>
        <v>April</v>
      </c>
      <c r="I219" t="s">
        <v>39</v>
      </c>
      <c r="J219" t="str">
        <f>TEXT(A219,"yyyy")</f>
        <v>2024</v>
      </c>
      <c r="K219" s="11">
        <v>82554</v>
      </c>
      <c r="L219" t="str">
        <f t="shared" si="7"/>
        <v>High</v>
      </c>
      <c r="M219" s="17">
        <f>COUNTIF(F:F,Table434[[#This Row],[Employee_Name]])</f>
        <v>99</v>
      </c>
    </row>
    <row r="220" spans="1:13" x14ac:dyDescent="0.3">
      <c r="A220" s="1">
        <v>45391.586983729663</v>
      </c>
      <c r="B220" t="s">
        <v>37</v>
      </c>
      <c r="C220" t="s">
        <v>16</v>
      </c>
      <c r="D220" t="s">
        <v>9</v>
      </c>
      <c r="E220" t="s">
        <v>34</v>
      </c>
      <c r="F220" t="s">
        <v>4</v>
      </c>
      <c r="G220" t="s">
        <v>5</v>
      </c>
      <c r="H220" t="str">
        <f>TEXT(A220,"mmmm")</f>
        <v>April</v>
      </c>
      <c r="I220" t="s">
        <v>39</v>
      </c>
      <c r="J220" t="str">
        <f>TEXT(A220,"yyyy")</f>
        <v>2024</v>
      </c>
      <c r="K220" s="11">
        <v>84276</v>
      </c>
      <c r="L220" t="str">
        <f t="shared" si="7"/>
        <v>High</v>
      </c>
      <c r="M220" s="17">
        <f>COUNTIF(F:F,Table434[[#This Row],[Employee_Name]])</f>
        <v>89</v>
      </c>
    </row>
    <row r="221" spans="1:13" x14ac:dyDescent="0.3">
      <c r="A221" s="1">
        <v>45392.043804755936</v>
      </c>
      <c r="B221" t="s">
        <v>37</v>
      </c>
      <c r="C221" t="s">
        <v>23</v>
      </c>
      <c r="D221" t="s">
        <v>24</v>
      </c>
      <c r="E221" t="s">
        <v>3</v>
      </c>
      <c r="F221" t="s">
        <v>4</v>
      </c>
      <c r="G221" t="s">
        <v>29</v>
      </c>
      <c r="H221" t="str">
        <f>TEXT(A221,"mmmm")</f>
        <v>April</v>
      </c>
      <c r="I221" t="s">
        <v>39</v>
      </c>
      <c r="J221" t="str">
        <f>TEXT(A221,"yyyy")</f>
        <v>2024</v>
      </c>
      <c r="K221" s="11">
        <v>53781</v>
      </c>
      <c r="L221" t="str">
        <f t="shared" si="7"/>
        <v>High</v>
      </c>
      <c r="M221" s="17">
        <f>COUNTIF(F:F,Table434[[#This Row],[Employee_Name]])</f>
        <v>89</v>
      </c>
    </row>
    <row r="222" spans="1:13" x14ac:dyDescent="0.3">
      <c r="A222" s="1">
        <v>45392.500625782217</v>
      </c>
      <c r="B222" t="s">
        <v>37</v>
      </c>
      <c r="C222" t="s">
        <v>12</v>
      </c>
      <c r="D222" t="s">
        <v>24</v>
      </c>
      <c r="E222" t="s">
        <v>34</v>
      </c>
      <c r="F222" t="s">
        <v>28</v>
      </c>
      <c r="G222" t="s">
        <v>29</v>
      </c>
      <c r="H222" t="str">
        <f>TEXT(A222,"mmmm")</f>
        <v>April</v>
      </c>
      <c r="I222" t="s">
        <v>39</v>
      </c>
      <c r="J222" t="str">
        <f>TEXT(A222,"yyyy")</f>
        <v>2024</v>
      </c>
      <c r="K222" s="11">
        <v>62035</v>
      </c>
      <c r="L222" t="str">
        <f t="shared" si="7"/>
        <v>High</v>
      </c>
      <c r="M222" s="17">
        <f>COUNTIF(F:F,Table434[[#This Row],[Employee_Name]])</f>
        <v>98</v>
      </c>
    </row>
    <row r="223" spans="1:13" x14ac:dyDescent="0.3">
      <c r="A223" s="1">
        <v>45392.957446808497</v>
      </c>
      <c r="B223" t="s">
        <v>20</v>
      </c>
      <c r="C223" t="s">
        <v>12</v>
      </c>
      <c r="D223" t="s">
        <v>2</v>
      </c>
      <c r="E223" t="s">
        <v>3</v>
      </c>
      <c r="F223" t="s">
        <v>22</v>
      </c>
      <c r="G223" t="s">
        <v>15</v>
      </c>
      <c r="H223" t="str">
        <f>TEXT(A223,"mmmm")</f>
        <v>April</v>
      </c>
      <c r="I223" t="s">
        <v>39</v>
      </c>
      <c r="J223" t="str">
        <f>TEXT(A223,"yyyy")</f>
        <v>2024</v>
      </c>
      <c r="K223" s="11">
        <v>9210</v>
      </c>
      <c r="L223" t="str">
        <f t="shared" si="7"/>
        <v>Normal</v>
      </c>
      <c r="M223" s="17">
        <f>COUNTIF(F:F,Table434[[#This Row],[Employee_Name]])</f>
        <v>107</v>
      </c>
    </row>
    <row r="224" spans="1:13" x14ac:dyDescent="0.3">
      <c r="A224" s="1">
        <v>45393.414267834793</v>
      </c>
      <c r="B224" t="s">
        <v>33</v>
      </c>
      <c r="C224" t="s">
        <v>12</v>
      </c>
      <c r="D224" t="s">
        <v>2</v>
      </c>
      <c r="E224" t="s">
        <v>21</v>
      </c>
      <c r="F224" t="s">
        <v>25</v>
      </c>
      <c r="G224" t="s">
        <v>15</v>
      </c>
      <c r="H224" t="str">
        <f>TEXT(A224,"mmmm")</f>
        <v>April</v>
      </c>
      <c r="I224" t="s">
        <v>39</v>
      </c>
      <c r="J224" t="str">
        <f>TEXT(A224,"yyyy")</f>
        <v>2024</v>
      </c>
      <c r="K224" s="11">
        <v>45363</v>
      </c>
      <c r="L224" t="str">
        <f t="shared" si="7"/>
        <v>Normal</v>
      </c>
      <c r="M224" s="17">
        <f>COUNTIF(F:F,Table434[[#This Row],[Employee_Name]])</f>
        <v>117</v>
      </c>
    </row>
    <row r="225" spans="1:13" x14ac:dyDescent="0.3">
      <c r="A225" s="1">
        <v>45393.871088861073</v>
      </c>
      <c r="B225" t="s">
        <v>37</v>
      </c>
      <c r="C225" t="s">
        <v>12</v>
      </c>
      <c r="D225" t="s">
        <v>9</v>
      </c>
      <c r="E225" t="s">
        <v>10</v>
      </c>
      <c r="F225" t="s">
        <v>14</v>
      </c>
      <c r="G225" t="s">
        <v>5</v>
      </c>
      <c r="H225" t="str">
        <f>TEXT(A225,"mmmm")</f>
        <v>April</v>
      </c>
      <c r="I225" t="s">
        <v>39</v>
      </c>
      <c r="J225" t="str">
        <f>TEXT(A225,"yyyy")</f>
        <v>2024</v>
      </c>
      <c r="K225" s="11">
        <v>79279</v>
      </c>
      <c r="L225" t="str">
        <f t="shared" si="7"/>
        <v>High</v>
      </c>
      <c r="M225" s="17">
        <f>COUNTIF(F:F,Table434[[#This Row],[Employee_Name]])</f>
        <v>101</v>
      </c>
    </row>
    <row r="226" spans="1:13" x14ac:dyDescent="0.3">
      <c r="A226" s="1">
        <v>45394.327909887354</v>
      </c>
      <c r="B226" t="s">
        <v>7</v>
      </c>
      <c r="C226" t="s">
        <v>1</v>
      </c>
      <c r="D226" t="s">
        <v>24</v>
      </c>
      <c r="E226" t="s">
        <v>35</v>
      </c>
      <c r="F226" t="s">
        <v>25</v>
      </c>
      <c r="G226" t="s">
        <v>29</v>
      </c>
      <c r="H226" t="str">
        <f>TEXT(A226,"mmmm")</f>
        <v>April</v>
      </c>
      <c r="I226" t="s">
        <v>39</v>
      </c>
      <c r="J226" t="str">
        <f>TEXT(A226,"yyyy")</f>
        <v>2024</v>
      </c>
      <c r="K226" s="11">
        <v>135393</v>
      </c>
      <c r="L226" t="str">
        <f t="shared" si="7"/>
        <v>High</v>
      </c>
      <c r="M226" s="17">
        <f>COUNTIF(F:F,Table434[[#This Row],[Employee_Name]])</f>
        <v>117</v>
      </c>
    </row>
    <row r="227" spans="1:13" x14ac:dyDescent="0.3">
      <c r="A227" s="1">
        <v>45394.784730913627</v>
      </c>
      <c r="B227" t="s">
        <v>11</v>
      </c>
      <c r="C227" t="s">
        <v>8</v>
      </c>
      <c r="D227" t="s">
        <v>24</v>
      </c>
      <c r="E227" t="s">
        <v>38</v>
      </c>
      <c r="F227" t="s">
        <v>4</v>
      </c>
      <c r="G227" t="s">
        <v>19</v>
      </c>
      <c r="H227" t="str">
        <f>TEXT(A227,"mmmm")</f>
        <v>April</v>
      </c>
      <c r="I227" t="s">
        <v>39</v>
      </c>
      <c r="J227" t="str">
        <f>TEXT(A227,"yyyy")</f>
        <v>2024</v>
      </c>
      <c r="K227" s="11">
        <v>82348</v>
      </c>
      <c r="L227" t="str">
        <f t="shared" si="7"/>
        <v>High</v>
      </c>
      <c r="M227" s="17">
        <f>COUNTIF(F:F,Table434[[#This Row],[Employee_Name]])</f>
        <v>89</v>
      </c>
    </row>
    <row r="228" spans="1:13" x14ac:dyDescent="0.3">
      <c r="A228" s="1">
        <v>45395.241551939922</v>
      </c>
      <c r="B228" t="s">
        <v>37</v>
      </c>
      <c r="C228" t="s">
        <v>1</v>
      </c>
      <c r="D228" t="s">
        <v>24</v>
      </c>
      <c r="E228" t="s">
        <v>3</v>
      </c>
      <c r="F228" t="s">
        <v>31</v>
      </c>
      <c r="G228" t="s">
        <v>36</v>
      </c>
      <c r="H228" t="str">
        <f>TEXT(A228,"mmmm")</f>
        <v>April</v>
      </c>
      <c r="I228" t="s">
        <v>39</v>
      </c>
      <c r="J228" t="str">
        <f>TEXT(A228,"yyyy")</f>
        <v>2024</v>
      </c>
      <c r="K228" s="11">
        <v>114816</v>
      </c>
      <c r="L228" t="str">
        <f t="shared" si="7"/>
        <v>High</v>
      </c>
      <c r="M228" s="17">
        <f>COUNTIF(F:F,Table434[[#This Row],[Employee_Name]])</f>
        <v>93</v>
      </c>
    </row>
    <row r="229" spans="1:13" x14ac:dyDescent="0.3">
      <c r="A229" s="1">
        <v>45395.698372966202</v>
      </c>
      <c r="B229" t="s">
        <v>20</v>
      </c>
      <c r="C229" t="s">
        <v>1</v>
      </c>
      <c r="D229" t="s">
        <v>9</v>
      </c>
      <c r="E229" t="s">
        <v>38</v>
      </c>
      <c r="F229" t="s">
        <v>14</v>
      </c>
      <c r="G229" t="s">
        <v>29</v>
      </c>
      <c r="H229" t="str">
        <f>TEXT(A229,"mmmm")</f>
        <v>April</v>
      </c>
      <c r="I229" t="s">
        <v>39</v>
      </c>
      <c r="J229" t="str">
        <f>TEXT(A229,"yyyy")</f>
        <v>2024</v>
      </c>
      <c r="K229" s="11">
        <v>124053</v>
      </c>
      <c r="L229" t="str">
        <f t="shared" si="7"/>
        <v>High</v>
      </c>
      <c r="M229" s="17">
        <f>COUNTIF(F:F,Table434[[#This Row],[Employee_Name]])</f>
        <v>101</v>
      </c>
    </row>
    <row r="230" spans="1:13" x14ac:dyDescent="0.3">
      <c r="A230" s="1">
        <v>45396.15519399249</v>
      </c>
      <c r="B230" t="s">
        <v>0</v>
      </c>
      <c r="C230" t="s">
        <v>1</v>
      </c>
      <c r="D230" t="s">
        <v>2</v>
      </c>
      <c r="E230" t="s">
        <v>10</v>
      </c>
      <c r="F230" t="s">
        <v>28</v>
      </c>
      <c r="G230" t="s">
        <v>29</v>
      </c>
      <c r="H230" t="str">
        <f>TEXT(A230,"mmmm")</f>
        <v>April</v>
      </c>
      <c r="I230" t="s">
        <v>39</v>
      </c>
      <c r="J230" t="str">
        <f>TEXT(A230,"yyyy")</f>
        <v>2024</v>
      </c>
      <c r="K230" s="11">
        <v>67262</v>
      </c>
      <c r="L230" t="str">
        <f t="shared" si="7"/>
        <v>High</v>
      </c>
      <c r="M230" s="17">
        <f>COUNTIF(F:F,Table434[[#This Row],[Employee_Name]])</f>
        <v>98</v>
      </c>
    </row>
    <row r="231" spans="1:13" x14ac:dyDescent="0.3">
      <c r="A231" s="1">
        <v>45396.612015018771</v>
      </c>
      <c r="B231" t="s">
        <v>33</v>
      </c>
      <c r="C231" t="s">
        <v>12</v>
      </c>
      <c r="D231" t="s">
        <v>9</v>
      </c>
      <c r="E231" t="s">
        <v>26</v>
      </c>
      <c r="F231" t="s">
        <v>14</v>
      </c>
      <c r="G231" t="s">
        <v>15</v>
      </c>
      <c r="H231" t="str">
        <f>TEXT(A231,"mmmm")</f>
        <v>April</v>
      </c>
      <c r="I231" t="s">
        <v>39</v>
      </c>
      <c r="J231" t="str">
        <f>TEXT(A231,"yyyy")</f>
        <v>2024</v>
      </c>
      <c r="K231" s="11">
        <v>135832</v>
      </c>
      <c r="L231" t="str">
        <f t="shared" si="7"/>
        <v>High</v>
      </c>
      <c r="M231" s="17">
        <f>COUNTIF(F:F,Table434[[#This Row],[Employee_Name]])</f>
        <v>101</v>
      </c>
    </row>
    <row r="232" spans="1:13" x14ac:dyDescent="0.3">
      <c r="A232" s="1">
        <v>45397.068836045037</v>
      </c>
      <c r="B232" t="s">
        <v>20</v>
      </c>
      <c r="C232" t="s">
        <v>23</v>
      </c>
      <c r="D232" t="s">
        <v>2</v>
      </c>
      <c r="E232" t="s">
        <v>17</v>
      </c>
      <c r="F232" t="s">
        <v>31</v>
      </c>
      <c r="G232" t="s">
        <v>36</v>
      </c>
      <c r="H232" t="str">
        <f>TEXT(A232,"mmmm")</f>
        <v>April</v>
      </c>
      <c r="I232" t="s">
        <v>39</v>
      </c>
      <c r="J232" t="str">
        <f>TEXT(A232,"yyyy")</f>
        <v>2024</v>
      </c>
      <c r="K232" s="11">
        <v>68411</v>
      </c>
      <c r="L232" t="str">
        <f t="shared" si="7"/>
        <v>High</v>
      </c>
      <c r="M232" s="17">
        <f>COUNTIF(F:F,Table434[[#This Row],[Employee_Name]])</f>
        <v>93</v>
      </c>
    </row>
    <row r="233" spans="1:13" x14ac:dyDescent="0.3">
      <c r="A233" s="1">
        <v>45397.525657071332</v>
      </c>
      <c r="B233" t="s">
        <v>37</v>
      </c>
      <c r="C233" t="s">
        <v>7</v>
      </c>
      <c r="D233" t="s">
        <v>2</v>
      </c>
      <c r="E233" t="s">
        <v>35</v>
      </c>
      <c r="F233" t="s">
        <v>25</v>
      </c>
      <c r="G233" t="s">
        <v>5</v>
      </c>
      <c r="H233" t="str">
        <f>TEXT(A233,"mmmm")</f>
        <v>April</v>
      </c>
      <c r="I233" t="s">
        <v>39</v>
      </c>
      <c r="J233" t="str">
        <f>TEXT(A233,"yyyy")</f>
        <v>2024</v>
      </c>
      <c r="K233" s="11">
        <v>24377</v>
      </c>
      <c r="L233" t="str">
        <f t="shared" si="7"/>
        <v>Normal</v>
      </c>
      <c r="M233" s="17">
        <f>COUNTIF(F:F,Table434[[#This Row],[Employee_Name]])</f>
        <v>117</v>
      </c>
    </row>
    <row r="234" spans="1:13" x14ac:dyDescent="0.3">
      <c r="A234" s="1">
        <v>45397.982478097612</v>
      </c>
      <c r="B234" t="s">
        <v>33</v>
      </c>
      <c r="C234" t="s">
        <v>7</v>
      </c>
      <c r="D234" t="s">
        <v>9</v>
      </c>
      <c r="E234" t="s">
        <v>10</v>
      </c>
      <c r="F234" t="s">
        <v>25</v>
      </c>
      <c r="G234" t="s">
        <v>29</v>
      </c>
      <c r="H234" t="str">
        <f>TEXT(A234,"mmmm")</f>
        <v>April</v>
      </c>
      <c r="I234" t="s">
        <v>39</v>
      </c>
      <c r="J234" t="str">
        <f>TEXT(A234,"yyyy")</f>
        <v>2024</v>
      </c>
      <c r="K234" s="11">
        <v>39211</v>
      </c>
      <c r="L234" t="str">
        <f t="shared" si="7"/>
        <v>Normal</v>
      </c>
      <c r="M234" s="17">
        <f>COUNTIF(F:F,Table434[[#This Row],[Employee_Name]])</f>
        <v>117</v>
      </c>
    </row>
    <row r="235" spans="1:13" x14ac:dyDescent="0.3">
      <c r="A235" s="1">
        <v>45398.4392991239</v>
      </c>
      <c r="B235" t="s">
        <v>11</v>
      </c>
      <c r="C235" t="s">
        <v>8</v>
      </c>
      <c r="D235" t="s">
        <v>2</v>
      </c>
      <c r="E235" t="s">
        <v>10</v>
      </c>
      <c r="F235" t="s">
        <v>22</v>
      </c>
      <c r="G235" t="s">
        <v>5</v>
      </c>
      <c r="H235" t="str">
        <f>TEXT(A235,"mmmm")</f>
        <v>April</v>
      </c>
      <c r="I235" t="s">
        <v>39</v>
      </c>
      <c r="J235" t="str">
        <f>TEXT(A235,"yyyy")</f>
        <v>2024</v>
      </c>
      <c r="K235" s="11">
        <v>4744</v>
      </c>
      <c r="L235" t="str">
        <f t="shared" si="7"/>
        <v>Normal</v>
      </c>
      <c r="M235" s="17">
        <f>COUNTIF(F:F,Table434[[#This Row],[Employee_Name]])</f>
        <v>107</v>
      </c>
    </row>
    <row r="236" spans="1:13" x14ac:dyDescent="0.3">
      <c r="A236" s="1">
        <v>45398.896120150188</v>
      </c>
      <c r="B236" t="s">
        <v>37</v>
      </c>
      <c r="C236" t="s">
        <v>12</v>
      </c>
      <c r="D236" t="s">
        <v>2</v>
      </c>
      <c r="E236" t="s">
        <v>21</v>
      </c>
      <c r="F236" t="s">
        <v>18</v>
      </c>
      <c r="G236" t="s">
        <v>29</v>
      </c>
      <c r="H236" t="str">
        <f>TEXT(A236,"mmmm")</f>
        <v>April</v>
      </c>
      <c r="I236" t="s">
        <v>39</v>
      </c>
      <c r="J236" t="str">
        <f>TEXT(A236,"yyyy")</f>
        <v>2024</v>
      </c>
      <c r="K236" s="11">
        <v>25995</v>
      </c>
      <c r="L236" t="str">
        <f t="shared" si="7"/>
        <v>Normal</v>
      </c>
      <c r="M236" s="17">
        <f>COUNTIF(F:F,Table434[[#This Row],[Employee_Name]])</f>
        <v>96</v>
      </c>
    </row>
    <row r="237" spans="1:13" x14ac:dyDescent="0.3">
      <c r="A237" s="1">
        <v>45399.352941176468</v>
      </c>
      <c r="B237" t="s">
        <v>20</v>
      </c>
      <c r="C237" t="s">
        <v>12</v>
      </c>
      <c r="D237" t="s">
        <v>24</v>
      </c>
      <c r="E237" t="s">
        <v>34</v>
      </c>
      <c r="F237" t="s">
        <v>14</v>
      </c>
      <c r="G237" t="s">
        <v>5</v>
      </c>
      <c r="H237" t="str">
        <f>TEXT(A237,"mmmm")</f>
        <v>April</v>
      </c>
      <c r="I237" t="s">
        <v>39</v>
      </c>
      <c r="J237" t="str">
        <f>TEXT(A237,"yyyy")</f>
        <v>2024</v>
      </c>
      <c r="K237" s="11">
        <v>149049</v>
      </c>
      <c r="L237" t="str">
        <f t="shared" si="7"/>
        <v>High</v>
      </c>
      <c r="M237" s="17">
        <f>COUNTIF(F:F,Table434[[#This Row],[Employee_Name]])</f>
        <v>101</v>
      </c>
    </row>
    <row r="238" spans="1:13" x14ac:dyDescent="0.3">
      <c r="A238" s="1">
        <v>45399.809762202742</v>
      </c>
      <c r="B238" t="s">
        <v>27</v>
      </c>
      <c r="C238" t="s">
        <v>12</v>
      </c>
      <c r="D238" t="s">
        <v>2</v>
      </c>
      <c r="E238" t="s">
        <v>17</v>
      </c>
      <c r="F238" t="s">
        <v>4</v>
      </c>
      <c r="G238" t="s">
        <v>36</v>
      </c>
      <c r="H238" t="str">
        <f>TEXT(A238,"mmmm")</f>
        <v>April</v>
      </c>
      <c r="I238" t="s">
        <v>39</v>
      </c>
      <c r="J238" t="str">
        <f>TEXT(A238,"yyyy")</f>
        <v>2024</v>
      </c>
      <c r="K238" s="11">
        <v>35542</v>
      </c>
      <c r="L238" t="str">
        <f t="shared" si="7"/>
        <v>Normal</v>
      </c>
      <c r="M238" s="17">
        <f>COUNTIF(F:F,Table434[[#This Row],[Employee_Name]])</f>
        <v>89</v>
      </c>
    </row>
    <row r="239" spans="1:13" x14ac:dyDescent="0.3">
      <c r="A239" s="1">
        <v>45400.266583229029</v>
      </c>
      <c r="B239" t="s">
        <v>7</v>
      </c>
      <c r="C239" t="s">
        <v>16</v>
      </c>
      <c r="D239" t="s">
        <v>9</v>
      </c>
      <c r="E239" t="s">
        <v>35</v>
      </c>
      <c r="F239" t="s">
        <v>31</v>
      </c>
      <c r="G239" t="s">
        <v>15</v>
      </c>
      <c r="H239" t="str">
        <f>TEXT(A239,"mmmm")</f>
        <v>April</v>
      </c>
      <c r="I239" t="s">
        <v>39</v>
      </c>
      <c r="J239" t="str">
        <f>TEXT(A239,"yyyy")</f>
        <v>2024</v>
      </c>
      <c r="K239" s="11">
        <v>11651</v>
      </c>
      <c r="L239" t="str">
        <f t="shared" si="7"/>
        <v>Normal</v>
      </c>
      <c r="M239" s="17">
        <f>COUNTIF(F:F,Table434[[#This Row],[Employee_Name]])</f>
        <v>93</v>
      </c>
    </row>
    <row r="240" spans="1:13" x14ac:dyDescent="0.3">
      <c r="A240" s="1">
        <v>45400.72340425531</v>
      </c>
      <c r="B240" t="s">
        <v>0</v>
      </c>
      <c r="C240" t="s">
        <v>32</v>
      </c>
      <c r="D240" t="s">
        <v>9</v>
      </c>
      <c r="E240" t="s">
        <v>26</v>
      </c>
      <c r="F240" t="s">
        <v>31</v>
      </c>
      <c r="G240" t="s">
        <v>36</v>
      </c>
      <c r="H240" t="str">
        <f>TEXT(A240,"mmmm")</f>
        <v>April</v>
      </c>
      <c r="I240" t="s">
        <v>39</v>
      </c>
      <c r="J240" t="str">
        <f>TEXT(A240,"yyyy")</f>
        <v>2024</v>
      </c>
      <c r="K240" s="11">
        <v>100239</v>
      </c>
      <c r="L240" t="str">
        <f t="shared" si="7"/>
        <v>High</v>
      </c>
      <c r="M240" s="17">
        <f>COUNTIF(F:F,Table434[[#This Row],[Employee_Name]])</f>
        <v>93</v>
      </c>
    </row>
    <row r="241" spans="1:13" x14ac:dyDescent="0.3">
      <c r="A241" s="1">
        <v>45401.180225281598</v>
      </c>
      <c r="B241" t="s">
        <v>20</v>
      </c>
      <c r="C241" t="s">
        <v>16</v>
      </c>
      <c r="D241" t="s">
        <v>2</v>
      </c>
      <c r="E241" t="s">
        <v>26</v>
      </c>
      <c r="F241" t="s">
        <v>31</v>
      </c>
      <c r="G241" t="s">
        <v>19</v>
      </c>
      <c r="H241" t="str">
        <f>TEXT(A241,"mmmm")</f>
        <v>April</v>
      </c>
      <c r="I241" t="s">
        <v>39</v>
      </c>
      <c r="J241" t="str">
        <f>TEXT(A241,"yyyy")</f>
        <v>2024</v>
      </c>
      <c r="K241" s="11">
        <v>79931</v>
      </c>
      <c r="L241" t="str">
        <f t="shared" si="7"/>
        <v>High</v>
      </c>
      <c r="M241" s="17">
        <f>COUNTIF(F:F,Table434[[#This Row],[Employee_Name]])</f>
        <v>93</v>
      </c>
    </row>
    <row r="242" spans="1:13" x14ac:dyDescent="0.3">
      <c r="A242" s="1">
        <v>45401.637046307878</v>
      </c>
      <c r="B242" t="s">
        <v>33</v>
      </c>
      <c r="C242" t="s">
        <v>32</v>
      </c>
      <c r="D242" t="s">
        <v>24</v>
      </c>
      <c r="E242" t="s">
        <v>13</v>
      </c>
      <c r="F242" t="s">
        <v>4</v>
      </c>
      <c r="G242" t="s">
        <v>15</v>
      </c>
      <c r="H242" t="str">
        <f>TEXT(A242,"mmmm")</f>
        <v>April</v>
      </c>
      <c r="I242" t="s">
        <v>39</v>
      </c>
      <c r="J242" t="str">
        <f>TEXT(A242,"yyyy")</f>
        <v>2024</v>
      </c>
      <c r="K242" s="11">
        <v>103112</v>
      </c>
      <c r="L242" t="str">
        <f t="shared" si="7"/>
        <v>High</v>
      </c>
      <c r="M242" s="17">
        <f>COUNTIF(F:F,Table434[[#This Row],[Employee_Name]])</f>
        <v>89</v>
      </c>
    </row>
    <row r="243" spans="1:13" x14ac:dyDescent="0.3">
      <c r="A243" s="1">
        <v>45402.093867334173</v>
      </c>
      <c r="B243" t="s">
        <v>37</v>
      </c>
      <c r="C243" t="s">
        <v>12</v>
      </c>
      <c r="D243" t="s">
        <v>24</v>
      </c>
      <c r="E243" t="s">
        <v>10</v>
      </c>
      <c r="F243" t="s">
        <v>18</v>
      </c>
      <c r="G243" t="s">
        <v>36</v>
      </c>
      <c r="H243" t="str">
        <f>TEXT(A243,"mmmm")</f>
        <v>April</v>
      </c>
      <c r="I243" t="s">
        <v>39</v>
      </c>
      <c r="J243" t="str">
        <f>TEXT(A243,"yyyy")</f>
        <v>2024</v>
      </c>
      <c r="K243" s="11">
        <v>17715</v>
      </c>
      <c r="L243" t="str">
        <f t="shared" si="7"/>
        <v>Normal</v>
      </c>
      <c r="M243" s="17">
        <f>COUNTIF(F:F,Table434[[#This Row],[Employee_Name]])</f>
        <v>96</v>
      </c>
    </row>
    <row r="244" spans="1:13" x14ac:dyDescent="0.3">
      <c r="A244" s="1">
        <v>45402.550688360439</v>
      </c>
      <c r="B244" t="s">
        <v>7</v>
      </c>
      <c r="C244" t="s">
        <v>12</v>
      </c>
      <c r="D244" t="s">
        <v>2</v>
      </c>
      <c r="E244" t="s">
        <v>3</v>
      </c>
      <c r="F244" t="s">
        <v>25</v>
      </c>
      <c r="G244" t="s">
        <v>19</v>
      </c>
      <c r="H244" t="str">
        <f>TEXT(A244,"mmmm")</f>
        <v>April</v>
      </c>
      <c r="I244" t="s">
        <v>39</v>
      </c>
      <c r="J244" t="str">
        <f>TEXT(A244,"yyyy")</f>
        <v>2024</v>
      </c>
      <c r="K244" s="11">
        <v>146448</v>
      </c>
      <c r="L244" t="str">
        <f t="shared" si="7"/>
        <v>High</v>
      </c>
      <c r="M244" s="17">
        <f>COUNTIF(F:F,Table434[[#This Row],[Employee_Name]])</f>
        <v>117</v>
      </c>
    </row>
    <row r="245" spans="1:13" x14ac:dyDescent="0.3">
      <c r="A245" s="1">
        <v>45403.007509386727</v>
      </c>
      <c r="B245" t="s">
        <v>37</v>
      </c>
      <c r="C245" t="s">
        <v>16</v>
      </c>
      <c r="D245" t="s">
        <v>2</v>
      </c>
      <c r="E245" t="s">
        <v>21</v>
      </c>
      <c r="F245" t="s">
        <v>22</v>
      </c>
      <c r="G245" t="s">
        <v>29</v>
      </c>
      <c r="H245" t="str">
        <f>TEXT(A245,"mmmm")</f>
        <v>April</v>
      </c>
      <c r="I245" t="s">
        <v>39</v>
      </c>
      <c r="J245" t="str">
        <f>TEXT(A245,"yyyy")</f>
        <v>2024</v>
      </c>
      <c r="K245" s="11">
        <v>62350</v>
      </c>
      <c r="L245" t="str">
        <f t="shared" si="7"/>
        <v>High</v>
      </c>
      <c r="M245" s="17">
        <f>COUNTIF(F:F,Table434[[#This Row],[Employee_Name]])</f>
        <v>107</v>
      </c>
    </row>
    <row r="246" spans="1:13" x14ac:dyDescent="0.3">
      <c r="A246" s="1">
        <v>45403.464330413008</v>
      </c>
      <c r="B246" t="s">
        <v>33</v>
      </c>
      <c r="C246" t="s">
        <v>16</v>
      </c>
      <c r="D246" t="s">
        <v>9</v>
      </c>
      <c r="E246" t="s">
        <v>17</v>
      </c>
      <c r="F246" t="s">
        <v>22</v>
      </c>
      <c r="G246" t="s">
        <v>29</v>
      </c>
      <c r="H246" t="str">
        <f>TEXT(A246,"mmmm")</f>
        <v>April</v>
      </c>
      <c r="I246" t="s">
        <v>39</v>
      </c>
      <c r="J246" t="str">
        <f>TEXT(A246,"yyyy")</f>
        <v>2024</v>
      </c>
      <c r="K246" s="11">
        <v>72425</v>
      </c>
      <c r="L246" t="str">
        <f t="shared" si="7"/>
        <v>High</v>
      </c>
      <c r="M246" s="17">
        <f>COUNTIF(F:F,Table434[[#This Row],[Employee_Name]])</f>
        <v>107</v>
      </c>
    </row>
    <row r="247" spans="1:13" x14ac:dyDescent="0.3">
      <c r="A247" s="1">
        <v>45403.921151439303</v>
      </c>
      <c r="B247" t="s">
        <v>37</v>
      </c>
      <c r="C247" t="s">
        <v>32</v>
      </c>
      <c r="D247" t="s">
        <v>2</v>
      </c>
      <c r="E247" t="s">
        <v>26</v>
      </c>
      <c r="F247" t="s">
        <v>4</v>
      </c>
      <c r="G247" t="s">
        <v>5</v>
      </c>
      <c r="H247" t="str">
        <f>TEXT(A247,"mmmm")</f>
        <v>April</v>
      </c>
      <c r="I247" t="s">
        <v>39</v>
      </c>
      <c r="J247" t="str">
        <f>TEXT(A247,"yyyy")</f>
        <v>2024</v>
      </c>
      <c r="K247" s="11">
        <v>87120</v>
      </c>
      <c r="L247" t="str">
        <f t="shared" si="7"/>
        <v>High</v>
      </c>
      <c r="M247" s="17">
        <f>COUNTIF(F:F,Table434[[#This Row],[Employee_Name]])</f>
        <v>89</v>
      </c>
    </row>
    <row r="248" spans="1:13" x14ac:dyDescent="0.3">
      <c r="A248" s="1">
        <v>45404.377972465583</v>
      </c>
      <c r="B248" t="s">
        <v>27</v>
      </c>
      <c r="C248" t="s">
        <v>7</v>
      </c>
      <c r="D248" t="s">
        <v>24</v>
      </c>
      <c r="E248" t="s">
        <v>35</v>
      </c>
      <c r="F248" t="s">
        <v>22</v>
      </c>
      <c r="G248" t="s">
        <v>15</v>
      </c>
      <c r="H248" t="str">
        <f>TEXT(A248,"mmmm")</f>
        <v>April</v>
      </c>
      <c r="I248" t="s">
        <v>39</v>
      </c>
      <c r="J248" t="str">
        <f>TEXT(A248,"yyyy")</f>
        <v>2024</v>
      </c>
      <c r="K248" s="11">
        <v>115889</v>
      </c>
      <c r="L248" t="str">
        <f t="shared" si="7"/>
        <v>High</v>
      </c>
      <c r="M248" s="17">
        <f>COUNTIF(F:F,Table434[[#This Row],[Employee_Name]])</f>
        <v>107</v>
      </c>
    </row>
    <row r="249" spans="1:13" x14ac:dyDescent="0.3">
      <c r="A249" s="1">
        <v>45404.834793491857</v>
      </c>
      <c r="B249" t="s">
        <v>7</v>
      </c>
      <c r="C249" t="s">
        <v>32</v>
      </c>
      <c r="D249" t="s">
        <v>2</v>
      </c>
      <c r="E249" t="s">
        <v>13</v>
      </c>
      <c r="F249" t="s">
        <v>31</v>
      </c>
      <c r="G249" t="s">
        <v>29</v>
      </c>
      <c r="H249" t="str">
        <f>TEXT(A249,"mmmm")</f>
        <v>April</v>
      </c>
      <c r="I249" t="s">
        <v>39</v>
      </c>
      <c r="J249" t="str">
        <f>TEXT(A249,"yyyy")</f>
        <v>2024</v>
      </c>
      <c r="K249" s="11">
        <v>142130</v>
      </c>
      <c r="L249" t="str">
        <f t="shared" si="7"/>
        <v>High</v>
      </c>
      <c r="M249" s="17">
        <f>COUNTIF(F:F,Table434[[#This Row],[Employee_Name]])</f>
        <v>93</v>
      </c>
    </row>
    <row r="250" spans="1:13" x14ac:dyDescent="0.3">
      <c r="A250" s="1">
        <v>45405.291614518137</v>
      </c>
      <c r="B250" t="s">
        <v>7</v>
      </c>
      <c r="C250" t="s">
        <v>16</v>
      </c>
      <c r="D250" t="s">
        <v>9</v>
      </c>
      <c r="E250" t="s">
        <v>35</v>
      </c>
      <c r="F250" t="s">
        <v>30</v>
      </c>
      <c r="G250" t="s">
        <v>15</v>
      </c>
      <c r="H250" t="str">
        <f>TEXT(A250,"mmmm")</f>
        <v>April</v>
      </c>
      <c r="I250" t="s">
        <v>39</v>
      </c>
      <c r="J250" t="str">
        <f>TEXT(A250,"yyyy")</f>
        <v>2024</v>
      </c>
      <c r="K250" s="11">
        <v>75637</v>
      </c>
      <c r="L250" t="str">
        <f t="shared" si="7"/>
        <v>High</v>
      </c>
      <c r="M250" s="17">
        <f>COUNTIF(F:F,Table434[[#This Row],[Employee_Name]])</f>
        <v>99</v>
      </c>
    </row>
    <row r="251" spans="1:13" x14ac:dyDescent="0.3">
      <c r="A251" s="1">
        <v>45405.748435544418</v>
      </c>
      <c r="B251" t="s">
        <v>33</v>
      </c>
      <c r="C251" t="s">
        <v>23</v>
      </c>
      <c r="D251" t="s">
        <v>9</v>
      </c>
      <c r="E251" t="s">
        <v>21</v>
      </c>
      <c r="F251" t="s">
        <v>18</v>
      </c>
      <c r="G251" t="s">
        <v>29</v>
      </c>
      <c r="H251" t="str">
        <f>TEXT(A251,"mmmm")</f>
        <v>April</v>
      </c>
      <c r="I251" t="s">
        <v>39</v>
      </c>
      <c r="J251" t="str">
        <f>TEXT(A251,"yyyy")</f>
        <v>2024</v>
      </c>
      <c r="K251" s="11">
        <v>71194</v>
      </c>
      <c r="L251" t="str">
        <f t="shared" si="7"/>
        <v>High</v>
      </c>
      <c r="M251" s="17">
        <f>COUNTIF(F:F,Table434[[#This Row],[Employee_Name]])</f>
        <v>96</v>
      </c>
    </row>
    <row r="252" spans="1:13" x14ac:dyDescent="0.3">
      <c r="A252" s="1">
        <v>45406.205256570713</v>
      </c>
      <c r="B252" t="s">
        <v>0</v>
      </c>
      <c r="C252" t="s">
        <v>16</v>
      </c>
      <c r="D252" t="s">
        <v>9</v>
      </c>
      <c r="E252" t="s">
        <v>3</v>
      </c>
      <c r="F252" t="s">
        <v>25</v>
      </c>
      <c r="G252" t="s">
        <v>5</v>
      </c>
      <c r="H252" t="str">
        <f>TEXT(A252,"mmmm")</f>
        <v>April</v>
      </c>
      <c r="I252" t="s">
        <v>39</v>
      </c>
      <c r="J252" t="str">
        <f>TEXT(A252,"yyyy")</f>
        <v>2024</v>
      </c>
      <c r="K252" s="11">
        <v>77917</v>
      </c>
      <c r="L252" t="str">
        <f t="shared" si="7"/>
        <v>High</v>
      </c>
      <c r="M252" s="17">
        <f>COUNTIF(F:F,Table434[[#This Row],[Employee_Name]])</f>
        <v>117</v>
      </c>
    </row>
    <row r="253" spans="1:13" x14ac:dyDescent="0.3">
      <c r="A253" s="1">
        <v>45406.662077596993</v>
      </c>
      <c r="B253" t="s">
        <v>27</v>
      </c>
      <c r="C253" t="s">
        <v>23</v>
      </c>
      <c r="D253" t="s">
        <v>9</v>
      </c>
      <c r="E253" t="s">
        <v>13</v>
      </c>
      <c r="F253" t="s">
        <v>30</v>
      </c>
      <c r="G253" t="s">
        <v>36</v>
      </c>
      <c r="H253" t="str">
        <f>TEXT(A253,"mmmm")</f>
        <v>April</v>
      </c>
      <c r="I253" t="s">
        <v>39</v>
      </c>
      <c r="J253" t="str">
        <f>TEXT(A253,"yyyy")</f>
        <v>2024</v>
      </c>
      <c r="K253" s="11">
        <v>65200</v>
      </c>
      <c r="L253" t="str">
        <f t="shared" si="7"/>
        <v>High</v>
      </c>
      <c r="M253" s="17">
        <f>COUNTIF(F:F,Table434[[#This Row],[Employee_Name]])</f>
        <v>99</v>
      </c>
    </row>
    <row r="254" spans="1:13" x14ac:dyDescent="0.3">
      <c r="A254" s="1">
        <v>45407.118898623266</v>
      </c>
      <c r="B254" t="s">
        <v>20</v>
      </c>
      <c r="C254" t="s">
        <v>8</v>
      </c>
      <c r="D254" t="s">
        <v>9</v>
      </c>
      <c r="E254" t="s">
        <v>13</v>
      </c>
      <c r="F254" t="s">
        <v>18</v>
      </c>
      <c r="G254" t="s">
        <v>5</v>
      </c>
      <c r="H254" t="str">
        <f>TEXT(A254,"mmmm")</f>
        <v>April</v>
      </c>
      <c r="I254" t="s">
        <v>39</v>
      </c>
      <c r="J254" t="str">
        <f>TEXT(A254,"yyyy")</f>
        <v>2024</v>
      </c>
      <c r="K254" s="11">
        <v>106848</v>
      </c>
      <c r="L254" t="str">
        <f t="shared" si="7"/>
        <v>High</v>
      </c>
      <c r="M254" s="17">
        <f>COUNTIF(F:F,Table434[[#This Row],[Employee_Name]])</f>
        <v>96</v>
      </c>
    </row>
    <row r="255" spans="1:13" x14ac:dyDescent="0.3">
      <c r="A255" s="1">
        <v>45407.575719649562</v>
      </c>
      <c r="B255" t="s">
        <v>37</v>
      </c>
      <c r="C255" t="s">
        <v>16</v>
      </c>
      <c r="D255" t="s">
        <v>2</v>
      </c>
      <c r="E255" t="s">
        <v>34</v>
      </c>
      <c r="F255" t="s">
        <v>28</v>
      </c>
      <c r="G255" t="s">
        <v>19</v>
      </c>
      <c r="H255" t="str">
        <f>TEXT(A255,"mmmm")</f>
        <v>April</v>
      </c>
      <c r="I255" t="s">
        <v>39</v>
      </c>
      <c r="J255" t="str">
        <f>TEXT(A255,"yyyy")</f>
        <v>2024</v>
      </c>
      <c r="K255" s="11">
        <v>107022</v>
      </c>
      <c r="L255" t="str">
        <f t="shared" si="7"/>
        <v>High</v>
      </c>
      <c r="M255" s="17">
        <f>COUNTIF(F:F,Table434[[#This Row],[Employee_Name]])</f>
        <v>98</v>
      </c>
    </row>
    <row r="256" spans="1:13" x14ac:dyDescent="0.3">
      <c r="A256" s="1">
        <v>45408.032540675827</v>
      </c>
      <c r="B256" t="s">
        <v>11</v>
      </c>
      <c r="C256" t="s">
        <v>8</v>
      </c>
      <c r="D256" t="s">
        <v>2</v>
      </c>
      <c r="E256" t="s">
        <v>17</v>
      </c>
      <c r="F256" t="s">
        <v>14</v>
      </c>
      <c r="G256" t="s">
        <v>29</v>
      </c>
      <c r="H256" t="str">
        <f>TEXT(A256,"mmmm")</f>
        <v>April</v>
      </c>
      <c r="I256" t="s">
        <v>39</v>
      </c>
      <c r="J256" t="str">
        <f>TEXT(A256,"yyyy")</f>
        <v>2024</v>
      </c>
      <c r="K256" s="11">
        <v>149226</v>
      </c>
      <c r="L256" t="str">
        <f t="shared" si="7"/>
        <v>High</v>
      </c>
      <c r="M256" s="17">
        <f>COUNTIF(F:F,Table434[[#This Row],[Employee_Name]])</f>
        <v>101</v>
      </c>
    </row>
    <row r="257" spans="1:13" x14ac:dyDescent="0.3">
      <c r="A257" s="1">
        <v>45408.489361702123</v>
      </c>
      <c r="B257" t="s">
        <v>37</v>
      </c>
      <c r="C257" t="s">
        <v>7</v>
      </c>
      <c r="D257" t="s">
        <v>2</v>
      </c>
      <c r="E257" t="s">
        <v>13</v>
      </c>
      <c r="F257" t="s">
        <v>4</v>
      </c>
      <c r="G257" t="s">
        <v>19</v>
      </c>
      <c r="H257" t="str">
        <f>TEXT(A257,"mmmm")</f>
        <v>April</v>
      </c>
      <c r="I257" t="s">
        <v>39</v>
      </c>
      <c r="J257" t="str">
        <f>TEXT(A257,"yyyy")</f>
        <v>2024</v>
      </c>
      <c r="K257" s="11">
        <v>61058</v>
      </c>
      <c r="L257" t="str">
        <f t="shared" si="7"/>
        <v>High</v>
      </c>
      <c r="M257" s="17">
        <f>COUNTIF(F:F,Table434[[#This Row],[Employee_Name]])</f>
        <v>89</v>
      </c>
    </row>
    <row r="258" spans="1:13" x14ac:dyDescent="0.3">
      <c r="A258" s="1">
        <v>45408.946182728403</v>
      </c>
      <c r="B258" t="s">
        <v>37</v>
      </c>
      <c r="C258" t="s">
        <v>32</v>
      </c>
      <c r="D258" t="s">
        <v>2</v>
      </c>
      <c r="E258" t="s">
        <v>34</v>
      </c>
      <c r="F258" t="s">
        <v>31</v>
      </c>
      <c r="G258" t="s">
        <v>19</v>
      </c>
      <c r="H258" t="str">
        <f>TEXT(A258,"mmmm")</f>
        <v>April</v>
      </c>
      <c r="I258" t="s">
        <v>39</v>
      </c>
      <c r="J258" t="str">
        <f>TEXT(A258,"yyyy")</f>
        <v>2024</v>
      </c>
      <c r="K258" s="11">
        <v>63068</v>
      </c>
      <c r="L258" t="str">
        <f t="shared" si="7"/>
        <v>High</v>
      </c>
      <c r="M258" s="17">
        <f>COUNTIF(F:F,Table434[[#This Row],[Employee_Name]])</f>
        <v>93</v>
      </c>
    </row>
    <row r="259" spans="1:13" x14ac:dyDescent="0.3">
      <c r="A259" s="1">
        <v>45409.403003754691</v>
      </c>
      <c r="B259" t="s">
        <v>20</v>
      </c>
      <c r="C259" t="s">
        <v>23</v>
      </c>
      <c r="D259" t="s">
        <v>9</v>
      </c>
      <c r="E259" t="s">
        <v>34</v>
      </c>
      <c r="F259" t="s">
        <v>22</v>
      </c>
      <c r="G259" t="s">
        <v>15</v>
      </c>
      <c r="H259" t="str">
        <f>TEXT(A259,"mmmm")</f>
        <v>April</v>
      </c>
      <c r="I259" t="s">
        <v>39</v>
      </c>
      <c r="J259" t="str">
        <f>TEXT(A259,"yyyy")</f>
        <v>2024</v>
      </c>
      <c r="K259" s="11">
        <v>100932</v>
      </c>
      <c r="L259" t="str">
        <f t="shared" ref="L259:L322" si="8">IF(K259:K1058&gt;=50000,"High","Normal")</f>
        <v>High</v>
      </c>
      <c r="M259" s="17">
        <f>COUNTIF(F:F,Table434[[#This Row],[Employee_Name]])</f>
        <v>107</v>
      </c>
    </row>
    <row r="260" spans="1:13" x14ac:dyDescent="0.3">
      <c r="A260" s="1">
        <v>45409.859824780971</v>
      </c>
      <c r="B260" t="s">
        <v>37</v>
      </c>
      <c r="C260" t="s">
        <v>32</v>
      </c>
      <c r="D260" t="s">
        <v>24</v>
      </c>
      <c r="E260" t="s">
        <v>21</v>
      </c>
      <c r="F260" t="s">
        <v>28</v>
      </c>
      <c r="G260" t="s">
        <v>29</v>
      </c>
      <c r="H260" t="str">
        <f>TEXT(A260,"mmmm")</f>
        <v>April</v>
      </c>
      <c r="I260" t="s">
        <v>39</v>
      </c>
      <c r="J260" t="str">
        <f>TEXT(A260,"yyyy")</f>
        <v>2024</v>
      </c>
      <c r="K260" s="11">
        <v>138103</v>
      </c>
      <c r="L260" t="str">
        <f t="shared" si="8"/>
        <v>High</v>
      </c>
      <c r="M260" s="17">
        <f>COUNTIF(F:F,Table434[[#This Row],[Employee_Name]])</f>
        <v>98</v>
      </c>
    </row>
    <row r="261" spans="1:13" x14ac:dyDescent="0.3">
      <c r="A261" s="1">
        <v>45410.316645807259</v>
      </c>
      <c r="B261" t="s">
        <v>27</v>
      </c>
      <c r="C261" t="s">
        <v>8</v>
      </c>
      <c r="D261" t="s">
        <v>2</v>
      </c>
      <c r="E261" t="s">
        <v>38</v>
      </c>
      <c r="F261" t="s">
        <v>22</v>
      </c>
      <c r="G261" t="s">
        <v>19</v>
      </c>
      <c r="H261" t="str">
        <f>TEXT(A261,"mmmm")</f>
        <v>April</v>
      </c>
      <c r="I261" t="s">
        <v>39</v>
      </c>
      <c r="J261" t="str">
        <f>TEXT(A261,"yyyy")</f>
        <v>2024</v>
      </c>
      <c r="K261" s="11">
        <v>23785</v>
      </c>
      <c r="L261" t="str">
        <f t="shared" si="8"/>
        <v>Normal</v>
      </c>
      <c r="M261" s="17">
        <f>COUNTIF(F:F,Table434[[#This Row],[Employee_Name]])</f>
        <v>107</v>
      </c>
    </row>
    <row r="262" spans="1:13" x14ac:dyDescent="0.3">
      <c r="A262" s="1">
        <v>45410.77346683354</v>
      </c>
      <c r="B262" t="s">
        <v>27</v>
      </c>
      <c r="C262" t="s">
        <v>23</v>
      </c>
      <c r="D262" t="s">
        <v>24</v>
      </c>
      <c r="E262" t="s">
        <v>35</v>
      </c>
      <c r="F262" t="s">
        <v>30</v>
      </c>
      <c r="G262" t="s">
        <v>36</v>
      </c>
      <c r="H262" t="str">
        <f>TEXT(A262,"mmmm")</f>
        <v>April</v>
      </c>
      <c r="I262" t="s">
        <v>39</v>
      </c>
      <c r="J262" t="str">
        <f>TEXT(A262,"yyyy")</f>
        <v>2024</v>
      </c>
      <c r="K262" s="11">
        <v>95475</v>
      </c>
      <c r="L262" t="str">
        <f t="shared" si="8"/>
        <v>High</v>
      </c>
      <c r="M262" s="17">
        <f>COUNTIF(F:F,Table434[[#This Row],[Employee_Name]])</f>
        <v>99</v>
      </c>
    </row>
    <row r="263" spans="1:13" x14ac:dyDescent="0.3">
      <c r="A263" s="1">
        <v>45411.230287859813</v>
      </c>
      <c r="B263" t="s">
        <v>7</v>
      </c>
      <c r="C263" t="s">
        <v>32</v>
      </c>
      <c r="D263" t="s">
        <v>2</v>
      </c>
      <c r="E263" t="s">
        <v>3</v>
      </c>
      <c r="F263" t="s">
        <v>25</v>
      </c>
      <c r="G263" t="s">
        <v>19</v>
      </c>
      <c r="H263" t="str">
        <f>TEXT(A263,"mmmm")</f>
        <v>April</v>
      </c>
      <c r="I263" t="s">
        <v>39</v>
      </c>
      <c r="J263" t="str">
        <f>TEXT(A263,"yyyy")</f>
        <v>2024</v>
      </c>
      <c r="K263" s="11">
        <v>3282</v>
      </c>
      <c r="L263" t="str">
        <f t="shared" si="8"/>
        <v>Normal</v>
      </c>
      <c r="M263" s="17">
        <f>COUNTIF(F:F,Table434[[#This Row],[Employee_Name]])</f>
        <v>117</v>
      </c>
    </row>
    <row r="264" spans="1:13" x14ac:dyDescent="0.3">
      <c r="A264" s="1">
        <v>45411.687108886101</v>
      </c>
      <c r="B264" t="s">
        <v>33</v>
      </c>
      <c r="C264" t="s">
        <v>16</v>
      </c>
      <c r="D264" t="s">
        <v>2</v>
      </c>
      <c r="E264" t="s">
        <v>35</v>
      </c>
      <c r="F264" t="s">
        <v>25</v>
      </c>
      <c r="G264" t="s">
        <v>36</v>
      </c>
      <c r="H264" t="str">
        <f>TEXT(A264,"mmmm")</f>
        <v>April</v>
      </c>
      <c r="I264" t="s">
        <v>39</v>
      </c>
      <c r="J264" t="str">
        <f>TEXT(A264,"yyyy")</f>
        <v>2024</v>
      </c>
      <c r="K264" s="11">
        <v>68534</v>
      </c>
      <c r="L264" t="str">
        <f t="shared" si="8"/>
        <v>High</v>
      </c>
      <c r="M264" s="17">
        <f>COUNTIF(F:F,Table434[[#This Row],[Employee_Name]])</f>
        <v>117</v>
      </c>
    </row>
    <row r="265" spans="1:13" x14ac:dyDescent="0.3">
      <c r="A265" s="1">
        <v>45412.143929912381</v>
      </c>
      <c r="B265" t="s">
        <v>0</v>
      </c>
      <c r="C265" t="s">
        <v>12</v>
      </c>
      <c r="D265" t="s">
        <v>24</v>
      </c>
      <c r="E265" t="s">
        <v>13</v>
      </c>
      <c r="F265" t="s">
        <v>25</v>
      </c>
      <c r="G265" t="s">
        <v>15</v>
      </c>
      <c r="H265" t="str">
        <f>TEXT(A265,"mmmm")</f>
        <v>April</v>
      </c>
      <c r="I265" t="s">
        <v>39</v>
      </c>
      <c r="J265" t="str">
        <f>TEXT(A265,"yyyy")</f>
        <v>2024</v>
      </c>
      <c r="K265" s="11">
        <v>75964</v>
      </c>
      <c r="L265" t="str">
        <f t="shared" si="8"/>
        <v>High</v>
      </c>
      <c r="M265" s="17">
        <f>COUNTIF(F:F,Table434[[#This Row],[Employee_Name]])</f>
        <v>117</v>
      </c>
    </row>
    <row r="266" spans="1:13" x14ac:dyDescent="0.3">
      <c r="A266" s="1">
        <v>45412.600750938669</v>
      </c>
      <c r="B266" t="s">
        <v>11</v>
      </c>
      <c r="C266" t="s">
        <v>8</v>
      </c>
      <c r="D266" t="s">
        <v>9</v>
      </c>
      <c r="E266" t="s">
        <v>3</v>
      </c>
      <c r="F266" t="s">
        <v>31</v>
      </c>
      <c r="G266" t="s">
        <v>19</v>
      </c>
      <c r="H266" t="str">
        <f>TEXT(A266,"mmmm")</f>
        <v>April</v>
      </c>
      <c r="I266" t="s">
        <v>39</v>
      </c>
      <c r="J266" t="str">
        <f>TEXT(A266,"yyyy")</f>
        <v>2024</v>
      </c>
      <c r="K266" s="11">
        <v>120006</v>
      </c>
      <c r="L266" t="str">
        <f t="shared" si="8"/>
        <v>High</v>
      </c>
      <c r="M266" s="17">
        <f>COUNTIF(F:F,Table434[[#This Row],[Employee_Name]])</f>
        <v>93</v>
      </c>
    </row>
    <row r="267" spans="1:13" x14ac:dyDescent="0.3">
      <c r="A267" s="1">
        <v>45413.057571964957</v>
      </c>
      <c r="B267" t="s">
        <v>37</v>
      </c>
      <c r="C267" t="s">
        <v>32</v>
      </c>
      <c r="D267" t="s">
        <v>2</v>
      </c>
      <c r="E267" t="s">
        <v>26</v>
      </c>
      <c r="F267" t="s">
        <v>22</v>
      </c>
      <c r="G267" t="s">
        <v>5</v>
      </c>
      <c r="H267" t="str">
        <f>TEXT(A267,"mmmm")</f>
        <v>May</v>
      </c>
      <c r="I267" t="s">
        <v>39</v>
      </c>
      <c r="J267" t="str">
        <f>TEXT(A267,"yyyy")</f>
        <v>2024</v>
      </c>
      <c r="K267" s="11">
        <v>51583</v>
      </c>
      <c r="L267" t="str">
        <f t="shared" si="8"/>
        <v>High</v>
      </c>
      <c r="M267" s="17">
        <f>COUNTIF(F:F,Table434[[#This Row],[Employee_Name]])</f>
        <v>107</v>
      </c>
    </row>
    <row r="268" spans="1:13" x14ac:dyDescent="0.3">
      <c r="A268" s="1">
        <v>45413.514392991237</v>
      </c>
      <c r="B268" t="s">
        <v>37</v>
      </c>
      <c r="C268" t="s">
        <v>8</v>
      </c>
      <c r="D268" t="s">
        <v>2</v>
      </c>
      <c r="E268" t="s">
        <v>38</v>
      </c>
      <c r="F268" t="s">
        <v>28</v>
      </c>
      <c r="G268" t="s">
        <v>15</v>
      </c>
      <c r="H268" t="str">
        <f>TEXT(A268,"mmmm")</f>
        <v>May</v>
      </c>
      <c r="I268" t="s">
        <v>39</v>
      </c>
      <c r="J268" t="str">
        <f>TEXT(A268,"yyyy")</f>
        <v>2024</v>
      </c>
      <c r="K268" s="11">
        <v>39392</v>
      </c>
      <c r="L268" t="str">
        <f t="shared" si="8"/>
        <v>Normal</v>
      </c>
      <c r="M268" s="17">
        <f>COUNTIF(F:F,Table434[[#This Row],[Employee_Name]])</f>
        <v>98</v>
      </c>
    </row>
    <row r="269" spans="1:13" x14ac:dyDescent="0.3">
      <c r="A269" s="1">
        <v>45413.971214017511</v>
      </c>
      <c r="B269" t="s">
        <v>20</v>
      </c>
      <c r="C269" t="s">
        <v>1</v>
      </c>
      <c r="D269" t="s">
        <v>2</v>
      </c>
      <c r="E269" t="s">
        <v>26</v>
      </c>
      <c r="F269" t="s">
        <v>25</v>
      </c>
      <c r="G269" t="s">
        <v>36</v>
      </c>
      <c r="H269" t="str">
        <f>TEXT(A269,"mmmm")</f>
        <v>May</v>
      </c>
      <c r="I269" t="s">
        <v>39</v>
      </c>
      <c r="J269" t="str">
        <f>TEXT(A269,"yyyy")</f>
        <v>2024</v>
      </c>
      <c r="K269" s="11">
        <v>8461</v>
      </c>
      <c r="L269" t="str">
        <f t="shared" si="8"/>
        <v>Normal</v>
      </c>
      <c r="M269" s="17">
        <f>COUNTIF(F:F,Table434[[#This Row],[Employee_Name]])</f>
        <v>117</v>
      </c>
    </row>
    <row r="270" spans="1:13" x14ac:dyDescent="0.3">
      <c r="A270" s="1">
        <v>45414.428035043798</v>
      </c>
      <c r="B270" t="s">
        <v>33</v>
      </c>
      <c r="C270" t="s">
        <v>8</v>
      </c>
      <c r="D270" t="s">
        <v>24</v>
      </c>
      <c r="E270" t="s">
        <v>26</v>
      </c>
      <c r="F270" t="s">
        <v>28</v>
      </c>
      <c r="G270" t="s">
        <v>15</v>
      </c>
      <c r="H270" t="str">
        <f>TEXT(A270,"mmmm")</f>
        <v>May</v>
      </c>
      <c r="I270" t="s">
        <v>39</v>
      </c>
      <c r="J270" t="str">
        <f>TEXT(A270,"yyyy")</f>
        <v>2024</v>
      </c>
      <c r="K270" s="11">
        <v>101123</v>
      </c>
      <c r="L270" t="str">
        <f t="shared" si="8"/>
        <v>High</v>
      </c>
      <c r="M270" s="17">
        <f>COUNTIF(F:F,Table434[[#This Row],[Employee_Name]])</f>
        <v>98</v>
      </c>
    </row>
    <row r="271" spans="1:13" x14ac:dyDescent="0.3">
      <c r="A271" s="1">
        <v>45414.884856070079</v>
      </c>
      <c r="B271" t="s">
        <v>27</v>
      </c>
      <c r="C271" t="s">
        <v>23</v>
      </c>
      <c r="D271" t="s">
        <v>9</v>
      </c>
      <c r="E271" t="s">
        <v>17</v>
      </c>
      <c r="F271" t="s">
        <v>22</v>
      </c>
      <c r="G271" t="s">
        <v>19</v>
      </c>
      <c r="H271" t="str">
        <f>TEXT(A271,"mmmm")</f>
        <v>May</v>
      </c>
      <c r="I271" t="s">
        <v>39</v>
      </c>
      <c r="J271" t="str">
        <f>TEXT(A271,"yyyy")</f>
        <v>2024</v>
      </c>
      <c r="K271" s="11">
        <v>11516</v>
      </c>
      <c r="L271" t="str">
        <f t="shared" si="8"/>
        <v>Normal</v>
      </c>
      <c r="M271" s="17">
        <f>COUNTIF(F:F,Table434[[#This Row],[Employee_Name]])</f>
        <v>107</v>
      </c>
    </row>
    <row r="272" spans="1:13" x14ac:dyDescent="0.3">
      <c r="A272" s="1">
        <v>45415.341677096367</v>
      </c>
      <c r="B272" t="s">
        <v>11</v>
      </c>
      <c r="C272" t="s">
        <v>1</v>
      </c>
      <c r="D272" t="s">
        <v>24</v>
      </c>
      <c r="E272" t="s">
        <v>35</v>
      </c>
      <c r="F272" t="s">
        <v>31</v>
      </c>
      <c r="G272" t="s">
        <v>29</v>
      </c>
      <c r="H272" t="str">
        <f>TEXT(A272,"mmmm")</f>
        <v>May</v>
      </c>
      <c r="I272" t="s">
        <v>39</v>
      </c>
      <c r="J272" t="str">
        <f>TEXT(A272,"yyyy")</f>
        <v>2024</v>
      </c>
      <c r="K272" s="11">
        <v>149586</v>
      </c>
      <c r="L272" t="str">
        <f t="shared" si="8"/>
        <v>High</v>
      </c>
      <c r="M272" s="17">
        <f>COUNTIF(F:F,Table434[[#This Row],[Employee_Name]])</f>
        <v>93</v>
      </c>
    </row>
    <row r="273" spans="1:13" x14ac:dyDescent="0.3">
      <c r="A273" s="1">
        <v>45415.798498122647</v>
      </c>
      <c r="B273" t="s">
        <v>7</v>
      </c>
      <c r="C273" t="s">
        <v>23</v>
      </c>
      <c r="D273" t="s">
        <v>24</v>
      </c>
      <c r="E273" t="s">
        <v>21</v>
      </c>
      <c r="F273" t="s">
        <v>30</v>
      </c>
      <c r="G273" t="s">
        <v>29</v>
      </c>
      <c r="H273" t="str">
        <f>TEXT(A273,"mmmm")</f>
        <v>May</v>
      </c>
      <c r="I273" t="s">
        <v>39</v>
      </c>
      <c r="J273" t="str">
        <f>TEXT(A273,"yyyy")</f>
        <v>2024</v>
      </c>
      <c r="K273" s="11">
        <v>122251</v>
      </c>
      <c r="L273" t="str">
        <f t="shared" si="8"/>
        <v>High</v>
      </c>
      <c r="M273" s="17">
        <f>COUNTIF(F:F,Table434[[#This Row],[Employee_Name]])</f>
        <v>99</v>
      </c>
    </row>
    <row r="274" spans="1:13" x14ac:dyDescent="0.3">
      <c r="A274" s="1">
        <v>45416.255319148942</v>
      </c>
      <c r="B274" t="s">
        <v>27</v>
      </c>
      <c r="C274" t="s">
        <v>12</v>
      </c>
      <c r="D274" t="s">
        <v>9</v>
      </c>
      <c r="E274" t="s">
        <v>26</v>
      </c>
      <c r="F274" t="s">
        <v>31</v>
      </c>
      <c r="G274" t="s">
        <v>36</v>
      </c>
      <c r="H274" t="str">
        <f>TEXT(A274,"mmmm")</f>
        <v>May</v>
      </c>
      <c r="I274" t="s">
        <v>39</v>
      </c>
      <c r="J274" t="str">
        <f>TEXT(A274,"yyyy")</f>
        <v>2024</v>
      </c>
      <c r="K274" s="11">
        <v>63493</v>
      </c>
      <c r="L274" t="str">
        <f t="shared" si="8"/>
        <v>High</v>
      </c>
      <c r="M274" s="17">
        <f>COUNTIF(F:F,Table434[[#This Row],[Employee_Name]])</f>
        <v>93</v>
      </c>
    </row>
    <row r="275" spans="1:13" x14ac:dyDescent="0.3">
      <c r="A275" s="1">
        <v>45416.712140175208</v>
      </c>
      <c r="B275" t="s">
        <v>33</v>
      </c>
      <c r="C275" t="s">
        <v>1</v>
      </c>
      <c r="D275" t="s">
        <v>24</v>
      </c>
      <c r="E275" t="s">
        <v>13</v>
      </c>
      <c r="F275" t="s">
        <v>28</v>
      </c>
      <c r="G275" t="s">
        <v>36</v>
      </c>
      <c r="H275" t="str">
        <f>TEXT(A275,"mmmm")</f>
        <v>May</v>
      </c>
      <c r="I275" t="s">
        <v>39</v>
      </c>
      <c r="J275" t="str">
        <f>TEXT(A275,"yyyy")</f>
        <v>2024</v>
      </c>
      <c r="K275" s="11">
        <v>37027</v>
      </c>
      <c r="L275" t="str">
        <f t="shared" si="8"/>
        <v>Normal</v>
      </c>
      <c r="M275" s="17">
        <f>COUNTIF(F:F,Table434[[#This Row],[Employee_Name]])</f>
        <v>98</v>
      </c>
    </row>
    <row r="276" spans="1:13" x14ac:dyDescent="0.3">
      <c r="A276" s="1">
        <v>45417.168961201503</v>
      </c>
      <c r="B276" t="s">
        <v>0</v>
      </c>
      <c r="C276" t="s">
        <v>16</v>
      </c>
      <c r="D276" t="s">
        <v>9</v>
      </c>
      <c r="E276" t="s">
        <v>38</v>
      </c>
      <c r="F276" t="s">
        <v>31</v>
      </c>
      <c r="G276" t="s">
        <v>29</v>
      </c>
      <c r="H276" t="str">
        <f>TEXT(A276,"mmmm")</f>
        <v>May</v>
      </c>
      <c r="I276" t="s">
        <v>39</v>
      </c>
      <c r="J276" t="str">
        <f>TEXT(A276,"yyyy")</f>
        <v>2024</v>
      </c>
      <c r="K276" s="11">
        <v>94547</v>
      </c>
      <c r="L276" t="str">
        <f t="shared" si="8"/>
        <v>High</v>
      </c>
      <c r="M276" s="17">
        <f>COUNTIF(F:F,Table434[[#This Row],[Employee_Name]])</f>
        <v>93</v>
      </c>
    </row>
    <row r="277" spans="1:13" x14ac:dyDescent="0.3">
      <c r="A277" s="1">
        <v>45417.625782227777</v>
      </c>
      <c r="B277" t="s">
        <v>7</v>
      </c>
      <c r="C277" t="s">
        <v>8</v>
      </c>
      <c r="D277" t="s">
        <v>2</v>
      </c>
      <c r="E277" t="s">
        <v>10</v>
      </c>
      <c r="F277" t="s">
        <v>31</v>
      </c>
      <c r="G277" t="s">
        <v>36</v>
      </c>
      <c r="H277" t="str">
        <f>TEXT(A277,"mmmm")</f>
        <v>May</v>
      </c>
      <c r="I277" t="s">
        <v>39</v>
      </c>
      <c r="J277" t="str">
        <f>TEXT(A277,"yyyy")</f>
        <v>2024</v>
      </c>
      <c r="K277" s="11">
        <v>101127</v>
      </c>
      <c r="L277" t="str">
        <f t="shared" si="8"/>
        <v>High</v>
      </c>
      <c r="M277" s="17">
        <f>COUNTIF(F:F,Table434[[#This Row],[Employee_Name]])</f>
        <v>93</v>
      </c>
    </row>
    <row r="278" spans="1:13" x14ac:dyDescent="0.3">
      <c r="A278" s="1">
        <v>45418.082603254057</v>
      </c>
      <c r="B278" t="s">
        <v>0</v>
      </c>
      <c r="C278" t="s">
        <v>32</v>
      </c>
      <c r="D278" t="s">
        <v>9</v>
      </c>
      <c r="E278" t="s">
        <v>26</v>
      </c>
      <c r="F278" t="s">
        <v>30</v>
      </c>
      <c r="G278" t="s">
        <v>15</v>
      </c>
      <c r="H278" t="str">
        <f>TEXT(A278,"mmmm")</f>
        <v>May</v>
      </c>
      <c r="I278" t="s">
        <v>39</v>
      </c>
      <c r="J278" t="str">
        <f>TEXT(A278,"yyyy")</f>
        <v>2024</v>
      </c>
      <c r="K278" s="11">
        <v>149930</v>
      </c>
      <c r="L278" t="str">
        <f t="shared" si="8"/>
        <v>High</v>
      </c>
      <c r="M278" s="17">
        <f>COUNTIF(F:F,Table434[[#This Row],[Employee_Name]])</f>
        <v>99</v>
      </c>
    </row>
    <row r="279" spans="1:13" x14ac:dyDescent="0.3">
      <c r="A279" s="1">
        <v>45418.539424280338</v>
      </c>
      <c r="B279" t="s">
        <v>20</v>
      </c>
      <c r="C279" t="s">
        <v>7</v>
      </c>
      <c r="D279" t="s">
        <v>2</v>
      </c>
      <c r="E279" t="s">
        <v>38</v>
      </c>
      <c r="F279" t="s">
        <v>22</v>
      </c>
      <c r="G279" t="s">
        <v>5</v>
      </c>
      <c r="H279" t="str">
        <f>TEXT(A279,"mmmm")</f>
        <v>May</v>
      </c>
      <c r="I279" t="s">
        <v>39</v>
      </c>
      <c r="J279" t="str">
        <f>TEXT(A279,"yyyy")</f>
        <v>2024</v>
      </c>
      <c r="K279" s="11">
        <v>80003</v>
      </c>
      <c r="L279" t="str">
        <f t="shared" si="8"/>
        <v>High</v>
      </c>
      <c r="M279" s="17">
        <f>COUNTIF(F:F,Table434[[#This Row],[Employee_Name]])</f>
        <v>107</v>
      </c>
    </row>
    <row r="280" spans="1:13" x14ac:dyDescent="0.3">
      <c r="A280" s="1">
        <v>45418.996245306633</v>
      </c>
      <c r="B280" t="s">
        <v>20</v>
      </c>
      <c r="C280" t="s">
        <v>8</v>
      </c>
      <c r="D280" t="s">
        <v>24</v>
      </c>
      <c r="E280" t="s">
        <v>3</v>
      </c>
      <c r="F280" t="s">
        <v>22</v>
      </c>
      <c r="G280" t="s">
        <v>5</v>
      </c>
      <c r="H280" t="str">
        <f>TEXT(A280,"mmmm")</f>
        <v>May</v>
      </c>
      <c r="I280" t="s">
        <v>39</v>
      </c>
      <c r="J280" t="str">
        <f>TEXT(A280,"yyyy")</f>
        <v>2024</v>
      </c>
      <c r="K280" s="11">
        <v>40758</v>
      </c>
      <c r="L280" t="str">
        <f t="shared" si="8"/>
        <v>Normal</v>
      </c>
      <c r="M280" s="17">
        <f>COUNTIF(F:F,Table434[[#This Row],[Employee_Name]])</f>
        <v>107</v>
      </c>
    </row>
    <row r="281" spans="1:13" x14ac:dyDescent="0.3">
      <c r="A281" s="1">
        <v>45419.453066332913</v>
      </c>
      <c r="B281" t="s">
        <v>37</v>
      </c>
      <c r="C281" t="s">
        <v>8</v>
      </c>
      <c r="D281" t="s">
        <v>24</v>
      </c>
      <c r="E281" t="s">
        <v>35</v>
      </c>
      <c r="F281" t="s">
        <v>4</v>
      </c>
      <c r="G281" t="s">
        <v>15</v>
      </c>
      <c r="H281" t="str">
        <f>TEXT(A281,"mmmm")</f>
        <v>May</v>
      </c>
      <c r="I281" t="s">
        <v>39</v>
      </c>
      <c r="J281" t="str">
        <f>TEXT(A281,"yyyy")</f>
        <v>2024</v>
      </c>
      <c r="K281" s="11">
        <v>55312</v>
      </c>
      <c r="L281" t="str">
        <f t="shared" si="8"/>
        <v>High</v>
      </c>
      <c r="M281" s="17">
        <f>COUNTIF(F:F,Table434[[#This Row],[Employee_Name]])</f>
        <v>89</v>
      </c>
    </row>
    <row r="282" spans="1:13" x14ac:dyDescent="0.3">
      <c r="A282" s="1">
        <v>45419.909887359187</v>
      </c>
      <c r="B282" t="s">
        <v>0</v>
      </c>
      <c r="C282" t="s">
        <v>12</v>
      </c>
      <c r="D282" t="s">
        <v>2</v>
      </c>
      <c r="E282" t="s">
        <v>34</v>
      </c>
      <c r="F282" t="s">
        <v>31</v>
      </c>
      <c r="G282" t="s">
        <v>5</v>
      </c>
      <c r="H282" t="str">
        <f>TEXT(A282,"mmmm")</f>
        <v>May</v>
      </c>
      <c r="I282" t="s">
        <v>39</v>
      </c>
      <c r="J282" t="str">
        <f>TEXT(A282,"yyyy")</f>
        <v>2024</v>
      </c>
      <c r="K282" s="11">
        <v>69670</v>
      </c>
      <c r="L282" t="str">
        <f t="shared" si="8"/>
        <v>High</v>
      </c>
      <c r="M282" s="17">
        <f>COUNTIF(F:F,Table434[[#This Row],[Employee_Name]])</f>
        <v>93</v>
      </c>
    </row>
    <row r="283" spans="1:13" x14ac:dyDescent="0.3">
      <c r="A283" s="1">
        <v>45420.366708385467</v>
      </c>
      <c r="B283" t="s">
        <v>33</v>
      </c>
      <c r="C283" t="s">
        <v>16</v>
      </c>
      <c r="D283" t="s">
        <v>24</v>
      </c>
      <c r="E283" t="s">
        <v>17</v>
      </c>
      <c r="F283" t="s">
        <v>22</v>
      </c>
      <c r="G283" t="s">
        <v>19</v>
      </c>
      <c r="H283" t="str">
        <f>TEXT(A283,"mmmm")</f>
        <v>May</v>
      </c>
      <c r="I283" t="s">
        <v>39</v>
      </c>
      <c r="J283" t="str">
        <f>TEXT(A283,"yyyy")</f>
        <v>2024</v>
      </c>
      <c r="K283" s="11">
        <v>83279</v>
      </c>
      <c r="L283" t="str">
        <f t="shared" si="8"/>
        <v>High</v>
      </c>
      <c r="M283" s="17">
        <f>COUNTIF(F:F,Table434[[#This Row],[Employee_Name]])</f>
        <v>107</v>
      </c>
    </row>
    <row r="284" spans="1:13" x14ac:dyDescent="0.3">
      <c r="A284" s="1">
        <v>45420.823529411762</v>
      </c>
      <c r="B284" t="s">
        <v>11</v>
      </c>
      <c r="C284" t="s">
        <v>7</v>
      </c>
      <c r="D284" t="s">
        <v>9</v>
      </c>
      <c r="E284" t="s">
        <v>38</v>
      </c>
      <c r="F284" t="s">
        <v>22</v>
      </c>
      <c r="G284" t="s">
        <v>15</v>
      </c>
      <c r="H284" t="str">
        <f>TEXT(A284,"mmmm")</f>
        <v>May</v>
      </c>
      <c r="I284" t="s">
        <v>39</v>
      </c>
      <c r="J284" t="str">
        <f>TEXT(A284,"yyyy")</f>
        <v>2024</v>
      </c>
      <c r="K284" s="11">
        <v>16434</v>
      </c>
      <c r="L284" t="str">
        <f t="shared" si="8"/>
        <v>Normal</v>
      </c>
      <c r="M284" s="17">
        <f>COUNTIF(F:F,Table434[[#This Row],[Employee_Name]])</f>
        <v>107</v>
      </c>
    </row>
    <row r="285" spans="1:13" x14ac:dyDescent="0.3">
      <c r="A285" s="1">
        <v>45421.280350438043</v>
      </c>
      <c r="B285" t="s">
        <v>7</v>
      </c>
      <c r="C285" t="s">
        <v>1</v>
      </c>
      <c r="D285" t="s">
        <v>2</v>
      </c>
      <c r="E285" t="s">
        <v>13</v>
      </c>
      <c r="F285" t="s">
        <v>18</v>
      </c>
      <c r="G285" t="s">
        <v>36</v>
      </c>
      <c r="H285" t="str">
        <f>TEXT(A285,"mmmm")</f>
        <v>May</v>
      </c>
      <c r="I285" t="s">
        <v>39</v>
      </c>
      <c r="J285" t="str">
        <f>TEXT(A285,"yyyy")</f>
        <v>2024</v>
      </c>
      <c r="K285" s="11">
        <v>76769</v>
      </c>
      <c r="L285" t="str">
        <f t="shared" si="8"/>
        <v>High</v>
      </c>
      <c r="M285" s="17">
        <f>COUNTIF(F:F,Table434[[#This Row],[Employee_Name]])</f>
        <v>96</v>
      </c>
    </row>
    <row r="286" spans="1:13" x14ac:dyDescent="0.3">
      <c r="A286" s="1">
        <v>45421.73717146433</v>
      </c>
      <c r="B286" t="s">
        <v>27</v>
      </c>
      <c r="C286" t="s">
        <v>1</v>
      </c>
      <c r="D286" t="s">
        <v>24</v>
      </c>
      <c r="E286" t="s">
        <v>13</v>
      </c>
      <c r="F286" t="s">
        <v>25</v>
      </c>
      <c r="G286" t="s">
        <v>15</v>
      </c>
      <c r="H286" t="str">
        <f>TEXT(A286,"mmmm")</f>
        <v>May</v>
      </c>
      <c r="I286" t="s">
        <v>39</v>
      </c>
      <c r="J286" t="str">
        <f>TEXT(A286,"yyyy")</f>
        <v>2024</v>
      </c>
      <c r="K286" s="11">
        <v>67677</v>
      </c>
      <c r="L286" t="str">
        <f t="shared" si="8"/>
        <v>High</v>
      </c>
      <c r="M286" s="17">
        <f>COUNTIF(F:F,Table434[[#This Row],[Employee_Name]])</f>
        <v>117</v>
      </c>
    </row>
    <row r="287" spans="1:13" x14ac:dyDescent="0.3">
      <c r="A287" s="1">
        <v>45422.193992490596</v>
      </c>
      <c r="B287" t="s">
        <v>33</v>
      </c>
      <c r="C287" t="s">
        <v>1</v>
      </c>
      <c r="D287" t="s">
        <v>2</v>
      </c>
      <c r="E287" t="s">
        <v>38</v>
      </c>
      <c r="F287" t="s">
        <v>4</v>
      </c>
      <c r="G287" t="s">
        <v>29</v>
      </c>
      <c r="H287" t="str">
        <f>TEXT(A287,"mmmm")</f>
        <v>May</v>
      </c>
      <c r="I287" t="s">
        <v>39</v>
      </c>
      <c r="J287" t="str">
        <f>TEXT(A287,"yyyy")</f>
        <v>2024</v>
      </c>
      <c r="K287" s="11">
        <v>84555</v>
      </c>
      <c r="L287" t="str">
        <f t="shared" si="8"/>
        <v>High</v>
      </c>
      <c r="M287" s="17">
        <f>COUNTIF(F:F,Table434[[#This Row],[Employee_Name]])</f>
        <v>89</v>
      </c>
    </row>
    <row r="288" spans="1:13" x14ac:dyDescent="0.3">
      <c r="A288" s="1">
        <v>45422.650813516877</v>
      </c>
      <c r="B288" t="s">
        <v>33</v>
      </c>
      <c r="C288" t="s">
        <v>23</v>
      </c>
      <c r="D288" t="s">
        <v>9</v>
      </c>
      <c r="E288" t="s">
        <v>13</v>
      </c>
      <c r="F288" t="s">
        <v>14</v>
      </c>
      <c r="G288" t="s">
        <v>36</v>
      </c>
      <c r="H288" t="str">
        <f>TEXT(A288,"mmmm")</f>
        <v>May</v>
      </c>
      <c r="I288" t="s">
        <v>39</v>
      </c>
      <c r="J288" t="str">
        <f>TEXT(A288,"yyyy")</f>
        <v>2024</v>
      </c>
      <c r="K288" s="11">
        <v>129379</v>
      </c>
      <c r="L288" t="str">
        <f t="shared" si="8"/>
        <v>High</v>
      </c>
      <c r="M288" s="17">
        <f>COUNTIF(F:F,Table434[[#This Row],[Employee_Name]])</f>
        <v>101</v>
      </c>
    </row>
    <row r="289" spans="1:13" x14ac:dyDescent="0.3">
      <c r="A289" s="1">
        <v>45423.107634543172</v>
      </c>
      <c r="B289" t="s">
        <v>20</v>
      </c>
      <c r="C289" t="s">
        <v>23</v>
      </c>
      <c r="D289" t="s">
        <v>9</v>
      </c>
      <c r="E289" t="s">
        <v>35</v>
      </c>
      <c r="F289" t="s">
        <v>4</v>
      </c>
      <c r="G289" t="s">
        <v>29</v>
      </c>
      <c r="H289" t="str">
        <f>TEXT(A289,"mmmm")</f>
        <v>May</v>
      </c>
      <c r="I289" t="s">
        <v>39</v>
      </c>
      <c r="J289" t="str">
        <f>TEXT(A289,"yyyy")</f>
        <v>2024</v>
      </c>
      <c r="K289" s="11">
        <v>102665</v>
      </c>
      <c r="L289" t="str">
        <f t="shared" si="8"/>
        <v>High</v>
      </c>
      <c r="M289" s="17">
        <f>COUNTIF(F:F,Table434[[#This Row],[Employee_Name]])</f>
        <v>89</v>
      </c>
    </row>
    <row r="290" spans="1:13" x14ac:dyDescent="0.3">
      <c r="A290" s="1">
        <v>45423.564455569453</v>
      </c>
      <c r="B290" t="s">
        <v>0</v>
      </c>
      <c r="C290" t="s">
        <v>32</v>
      </c>
      <c r="D290" t="s">
        <v>24</v>
      </c>
      <c r="E290" t="s">
        <v>13</v>
      </c>
      <c r="F290" t="s">
        <v>4</v>
      </c>
      <c r="G290" t="s">
        <v>36</v>
      </c>
      <c r="H290" t="str">
        <f>TEXT(A290,"mmmm")</f>
        <v>May</v>
      </c>
      <c r="I290" t="s">
        <v>39</v>
      </c>
      <c r="J290" t="str">
        <f>TEXT(A290,"yyyy")</f>
        <v>2024</v>
      </c>
      <c r="K290" s="11">
        <v>69803</v>
      </c>
      <c r="L290" t="str">
        <f t="shared" si="8"/>
        <v>High</v>
      </c>
      <c r="M290" s="17">
        <f>COUNTIF(F:F,Table434[[#This Row],[Employee_Name]])</f>
        <v>89</v>
      </c>
    </row>
    <row r="291" spans="1:13" x14ac:dyDescent="0.3">
      <c r="A291" s="1">
        <v>45424.02127659574</v>
      </c>
      <c r="B291" t="s">
        <v>37</v>
      </c>
      <c r="C291" t="s">
        <v>7</v>
      </c>
      <c r="D291" t="s">
        <v>9</v>
      </c>
      <c r="E291" t="s">
        <v>34</v>
      </c>
      <c r="F291" t="s">
        <v>14</v>
      </c>
      <c r="G291" t="s">
        <v>5</v>
      </c>
      <c r="H291" t="str">
        <f>TEXT(A291,"mmmm")</f>
        <v>May</v>
      </c>
      <c r="I291" t="s">
        <v>39</v>
      </c>
      <c r="J291" t="str">
        <f>TEXT(A291,"yyyy")</f>
        <v>2024</v>
      </c>
      <c r="K291" s="11">
        <v>92703</v>
      </c>
      <c r="L291" t="str">
        <f t="shared" si="8"/>
        <v>High</v>
      </c>
      <c r="M291" s="17">
        <f>COUNTIF(F:F,Table434[[#This Row],[Employee_Name]])</f>
        <v>101</v>
      </c>
    </row>
    <row r="292" spans="1:13" x14ac:dyDescent="0.3">
      <c r="A292" s="1">
        <v>45424.478097622028</v>
      </c>
      <c r="B292" t="s">
        <v>37</v>
      </c>
      <c r="C292" t="s">
        <v>1</v>
      </c>
      <c r="D292" t="s">
        <v>2</v>
      </c>
      <c r="E292" t="s">
        <v>13</v>
      </c>
      <c r="F292" t="s">
        <v>18</v>
      </c>
      <c r="G292" t="s">
        <v>15</v>
      </c>
      <c r="H292" t="str">
        <f>TEXT(A292,"mmmm")</f>
        <v>May</v>
      </c>
      <c r="I292" t="s">
        <v>39</v>
      </c>
      <c r="J292" t="str">
        <f>TEXT(A292,"yyyy")</f>
        <v>2024</v>
      </c>
      <c r="K292" s="11">
        <v>22312</v>
      </c>
      <c r="L292" t="str">
        <f t="shared" si="8"/>
        <v>Normal</v>
      </c>
      <c r="M292" s="17">
        <f>COUNTIF(F:F,Table434[[#This Row],[Employee_Name]])</f>
        <v>96</v>
      </c>
    </row>
    <row r="293" spans="1:13" x14ac:dyDescent="0.3">
      <c r="A293" s="1">
        <v>45424.934918648309</v>
      </c>
      <c r="B293" t="s">
        <v>7</v>
      </c>
      <c r="C293" t="s">
        <v>23</v>
      </c>
      <c r="D293" t="s">
        <v>9</v>
      </c>
      <c r="E293" t="s">
        <v>34</v>
      </c>
      <c r="F293" t="s">
        <v>31</v>
      </c>
      <c r="G293" t="s">
        <v>19</v>
      </c>
      <c r="H293" t="str">
        <f>TEXT(A293,"mmmm")</f>
        <v>May</v>
      </c>
      <c r="I293" t="s">
        <v>39</v>
      </c>
      <c r="J293" t="str">
        <f>TEXT(A293,"yyyy")</f>
        <v>2024</v>
      </c>
      <c r="K293" s="11">
        <v>118961</v>
      </c>
      <c r="L293" t="str">
        <f t="shared" si="8"/>
        <v>High</v>
      </c>
      <c r="M293" s="17">
        <f>COUNTIF(F:F,Table434[[#This Row],[Employee_Name]])</f>
        <v>93</v>
      </c>
    </row>
    <row r="294" spans="1:13" x14ac:dyDescent="0.3">
      <c r="A294" s="1">
        <v>45425.391739674582</v>
      </c>
      <c r="B294" t="s">
        <v>20</v>
      </c>
      <c r="C294" t="s">
        <v>32</v>
      </c>
      <c r="D294" t="s">
        <v>2</v>
      </c>
      <c r="E294" t="s">
        <v>26</v>
      </c>
      <c r="F294" t="s">
        <v>30</v>
      </c>
      <c r="G294" t="s">
        <v>36</v>
      </c>
      <c r="H294" t="str">
        <f>TEXT(A294,"mmmm")</f>
        <v>May</v>
      </c>
      <c r="I294" t="s">
        <v>39</v>
      </c>
      <c r="J294" t="str">
        <f>TEXT(A294,"yyyy")</f>
        <v>2024</v>
      </c>
      <c r="K294" s="11">
        <v>41379</v>
      </c>
      <c r="L294" t="str">
        <f t="shared" si="8"/>
        <v>Normal</v>
      </c>
      <c r="M294" s="17">
        <f>COUNTIF(F:F,Table434[[#This Row],[Employee_Name]])</f>
        <v>99</v>
      </c>
    </row>
    <row r="295" spans="1:13" x14ac:dyDescent="0.3">
      <c r="A295" s="1">
        <v>45425.84856070087</v>
      </c>
      <c r="B295" t="s">
        <v>33</v>
      </c>
      <c r="C295" t="s">
        <v>16</v>
      </c>
      <c r="D295" t="s">
        <v>2</v>
      </c>
      <c r="E295" t="s">
        <v>21</v>
      </c>
      <c r="F295" t="s">
        <v>22</v>
      </c>
      <c r="G295" t="s">
        <v>36</v>
      </c>
      <c r="H295" t="str">
        <f>TEXT(A295,"mmmm")</f>
        <v>May</v>
      </c>
      <c r="I295" t="s">
        <v>39</v>
      </c>
      <c r="J295" t="str">
        <f>TEXT(A295,"yyyy")</f>
        <v>2024</v>
      </c>
      <c r="K295" s="11">
        <v>18297</v>
      </c>
      <c r="L295" t="str">
        <f t="shared" si="8"/>
        <v>Normal</v>
      </c>
      <c r="M295" s="17">
        <f>COUNTIF(F:F,Table434[[#This Row],[Employee_Name]])</f>
        <v>107</v>
      </c>
    </row>
    <row r="296" spans="1:13" x14ac:dyDescent="0.3">
      <c r="A296" s="1">
        <v>45426.30538172715</v>
      </c>
      <c r="B296" t="s">
        <v>11</v>
      </c>
      <c r="C296" t="s">
        <v>32</v>
      </c>
      <c r="D296" t="s">
        <v>9</v>
      </c>
      <c r="E296" t="s">
        <v>35</v>
      </c>
      <c r="F296" t="s">
        <v>25</v>
      </c>
      <c r="G296" t="s">
        <v>29</v>
      </c>
      <c r="H296" t="str">
        <f>TEXT(A296,"mmmm")</f>
        <v>May</v>
      </c>
      <c r="I296" t="s">
        <v>39</v>
      </c>
      <c r="J296" t="str">
        <f>TEXT(A296,"yyyy")</f>
        <v>2024</v>
      </c>
      <c r="K296" s="11">
        <v>3011</v>
      </c>
      <c r="L296" t="str">
        <f t="shared" si="8"/>
        <v>Normal</v>
      </c>
      <c r="M296" s="17">
        <f>COUNTIF(F:F,Table434[[#This Row],[Employee_Name]])</f>
        <v>117</v>
      </c>
    </row>
    <row r="297" spans="1:13" x14ac:dyDescent="0.3">
      <c r="A297" s="1">
        <v>45426.762202753438</v>
      </c>
      <c r="B297" t="s">
        <v>20</v>
      </c>
      <c r="C297" t="s">
        <v>23</v>
      </c>
      <c r="D297" t="s">
        <v>24</v>
      </c>
      <c r="E297" t="s">
        <v>21</v>
      </c>
      <c r="F297" t="s">
        <v>28</v>
      </c>
      <c r="G297" t="s">
        <v>5</v>
      </c>
      <c r="H297" t="str">
        <f>TEXT(A297,"mmmm")</f>
        <v>May</v>
      </c>
      <c r="I297" t="s">
        <v>39</v>
      </c>
      <c r="J297" t="str">
        <f>TEXT(A297,"yyyy")</f>
        <v>2024</v>
      </c>
      <c r="K297" s="11">
        <v>121234</v>
      </c>
      <c r="L297" t="str">
        <f t="shared" si="8"/>
        <v>High</v>
      </c>
      <c r="M297" s="17">
        <f>COUNTIF(F:F,Table434[[#This Row],[Employee_Name]])</f>
        <v>98</v>
      </c>
    </row>
    <row r="298" spans="1:13" x14ac:dyDescent="0.3">
      <c r="A298" s="1">
        <v>45427.219023779733</v>
      </c>
      <c r="B298" t="s">
        <v>7</v>
      </c>
      <c r="C298" t="s">
        <v>12</v>
      </c>
      <c r="D298" t="s">
        <v>9</v>
      </c>
      <c r="E298" t="s">
        <v>26</v>
      </c>
      <c r="F298" t="s">
        <v>31</v>
      </c>
      <c r="G298" t="s">
        <v>29</v>
      </c>
      <c r="H298" t="str">
        <f>TEXT(A298,"mmmm")</f>
        <v>May</v>
      </c>
      <c r="I298" t="s">
        <v>39</v>
      </c>
      <c r="J298" t="str">
        <f>TEXT(A298,"yyyy")</f>
        <v>2024</v>
      </c>
      <c r="K298" s="11">
        <v>45014</v>
      </c>
      <c r="L298" t="str">
        <f t="shared" si="8"/>
        <v>Normal</v>
      </c>
      <c r="M298" s="17">
        <f>COUNTIF(F:F,Table434[[#This Row],[Employee_Name]])</f>
        <v>93</v>
      </c>
    </row>
    <row r="299" spans="1:13" x14ac:dyDescent="0.3">
      <c r="A299" s="1">
        <v>45427.675844806014</v>
      </c>
      <c r="B299" t="s">
        <v>7</v>
      </c>
      <c r="C299" t="s">
        <v>12</v>
      </c>
      <c r="D299" t="s">
        <v>2</v>
      </c>
      <c r="E299" t="s">
        <v>35</v>
      </c>
      <c r="F299" t="s">
        <v>14</v>
      </c>
      <c r="G299" t="s">
        <v>29</v>
      </c>
      <c r="H299" t="str">
        <f>TEXT(A299,"mmmm")</f>
        <v>May</v>
      </c>
      <c r="I299" t="s">
        <v>39</v>
      </c>
      <c r="J299" t="str">
        <f>TEXT(A299,"yyyy")</f>
        <v>2024</v>
      </c>
      <c r="K299" s="11">
        <v>143810</v>
      </c>
      <c r="L299" t="str">
        <f t="shared" si="8"/>
        <v>High</v>
      </c>
      <c r="M299" s="17">
        <f>COUNTIF(F:F,Table434[[#This Row],[Employee_Name]])</f>
        <v>101</v>
      </c>
    </row>
    <row r="300" spans="1:13" x14ac:dyDescent="0.3">
      <c r="A300" s="1">
        <v>45428.13266583228</v>
      </c>
      <c r="B300" t="s">
        <v>20</v>
      </c>
      <c r="C300" t="s">
        <v>1</v>
      </c>
      <c r="D300" t="s">
        <v>2</v>
      </c>
      <c r="E300" t="s">
        <v>38</v>
      </c>
      <c r="F300" t="s">
        <v>30</v>
      </c>
      <c r="G300" t="s">
        <v>5</v>
      </c>
      <c r="H300" t="str">
        <f>TEXT(A300,"mmmm")</f>
        <v>May</v>
      </c>
      <c r="I300" t="s">
        <v>39</v>
      </c>
      <c r="J300" t="str">
        <f>TEXT(A300,"yyyy")</f>
        <v>2024</v>
      </c>
      <c r="K300" s="11">
        <v>95333</v>
      </c>
      <c r="L300" t="str">
        <f t="shared" si="8"/>
        <v>High</v>
      </c>
      <c r="M300" s="17">
        <f>COUNTIF(F:F,Table434[[#This Row],[Employee_Name]])</f>
        <v>99</v>
      </c>
    </row>
    <row r="301" spans="1:13" x14ac:dyDescent="0.3">
      <c r="A301" s="1">
        <v>45428.589486858567</v>
      </c>
      <c r="B301" t="s">
        <v>7</v>
      </c>
      <c r="C301" t="s">
        <v>12</v>
      </c>
      <c r="D301" t="s">
        <v>9</v>
      </c>
      <c r="E301" t="s">
        <v>38</v>
      </c>
      <c r="F301" t="s">
        <v>31</v>
      </c>
      <c r="G301" t="s">
        <v>19</v>
      </c>
      <c r="H301" t="str">
        <f>TEXT(A301,"mmmm")</f>
        <v>May</v>
      </c>
      <c r="I301" t="s">
        <v>39</v>
      </c>
      <c r="J301" t="str">
        <f>TEXT(A301,"yyyy")</f>
        <v>2024</v>
      </c>
      <c r="K301" s="11">
        <v>12120</v>
      </c>
      <c r="L301" t="str">
        <f t="shared" si="8"/>
        <v>Normal</v>
      </c>
      <c r="M301" s="17">
        <f>COUNTIF(F:F,Table434[[#This Row],[Employee_Name]])</f>
        <v>93</v>
      </c>
    </row>
    <row r="302" spans="1:13" x14ac:dyDescent="0.3">
      <c r="A302" s="1">
        <v>45429.046307884848</v>
      </c>
      <c r="B302" t="s">
        <v>20</v>
      </c>
      <c r="C302" t="s">
        <v>1</v>
      </c>
      <c r="D302" t="s">
        <v>24</v>
      </c>
      <c r="E302" t="s">
        <v>34</v>
      </c>
      <c r="F302" t="s">
        <v>14</v>
      </c>
      <c r="G302" t="s">
        <v>29</v>
      </c>
      <c r="H302" t="str">
        <f>TEXT(A302,"mmmm")</f>
        <v>May</v>
      </c>
      <c r="I302" t="s">
        <v>39</v>
      </c>
      <c r="J302" t="str">
        <f>TEXT(A302,"yyyy")</f>
        <v>2024</v>
      </c>
      <c r="K302" s="11">
        <v>140839</v>
      </c>
      <c r="L302" t="str">
        <f t="shared" si="8"/>
        <v>High</v>
      </c>
      <c r="M302" s="17">
        <f>COUNTIF(F:F,Table434[[#This Row],[Employee_Name]])</f>
        <v>101</v>
      </c>
    </row>
    <row r="303" spans="1:13" x14ac:dyDescent="0.3">
      <c r="A303" s="1">
        <v>45429.503128911143</v>
      </c>
      <c r="B303" t="s">
        <v>27</v>
      </c>
      <c r="C303" t="s">
        <v>1</v>
      </c>
      <c r="D303" t="s">
        <v>24</v>
      </c>
      <c r="E303" t="s">
        <v>26</v>
      </c>
      <c r="F303" t="s">
        <v>22</v>
      </c>
      <c r="G303" t="s">
        <v>29</v>
      </c>
      <c r="H303" t="str">
        <f>TEXT(A303,"mmmm")</f>
        <v>May</v>
      </c>
      <c r="I303" t="s">
        <v>39</v>
      </c>
      <c r="J303" t="str">
        <f>TEXT(A303,"yyyy")</f>
        <v>2024</v>
      </c>
      <c r="K303" s="11">
        <v>23852</v>
      </c>
      <c r="L303" t="str">
        <f t="shared" si="8"/>
        <v>Normal</v>
      </c>
      <c r="M303" s="17">
        <f>COUNTIF(F:F,Table434[[#This Row],[Employee_Name]])</f>
        <v>107</v>
      </c>
    </row>
    <row r="304" spans="1:13" x14ac:dyDescent="0.3">
      <c r="A304" s="1">
        <v>45429.959949937424</v>
      </c>
      <c r="B304" t="s">
        <v>20</v>
      </c>
      <c r="C304" t="s">
        <v>23</v>
      </c>
      <c r="D304" t="s">
        <v>2</v>
      </c>
      <c r="E304" t="s">
        <v>34</v>
      </c>
      <c r="F304" t="s">
        <v>18</v>
      </c>
      <c r="G304" t="s">
        <v>36</v>
      </c>
      <c r="H304" t="str">
        <f>TEXT(A304,"mmmm")</f>
        <v>May</v>
      </c>
      <c r="I304" t="s">
        <v>39</v>
      </c>
      <c r="J304" t="str">
        <f>TEXT(A304,"yyyy")</f>
        <v>2024</v>
      </c>
      <c r="K304" s="11">
        <v>80239</v>
      </c>
      <c r="L304" t="str">
        <f t="shared" si="8"/>
        <v>High</v>
      </c>
      <c r="M304" s="17">
        <f>COUNTIF(F:F,Table434[[#This Row],[Employee_Name]])</f>
        <v>96</v>
      </c>
    </row>
    <row r="305" spans="1:13" x14ac:dyDescent="0.3">
      <c r="A305" s="1">
        <v>45430.416770963697</v>
      </c>
      <c r="B305" t="s">
        <v>0</v>
      </c>
      <c r="C305" t="s">
        <v>12</v>
      </c>
      <c r="D305" t="s">
        <v>2</v>
      </c>
      <c r="E305" t="s">
        <v>17</v>
      </c>
      <c r="F305" t="s">
        <v>31</v>
      </c>
      <c r="G305" t="s">
        <v>5</v>
      </c>
      <c r="H305" t="str">
        <f>TEXT(A305,"mmmm")</f>
        <v>May</v>
      </c>
      <c r="I305" t="s">
        <v>39</v>
      </c>
      <c r="J305" t="str">
        <f>TEXT(A305,"yyyy")</f>
        <v>2024</v>
      </c>
      <c r="K305" s="11">
        <v>133001</v>
      </c>
      <c r="L305" t="str">
        <f t="shared" si="8"/>
        <v>High</v>
      </c>
      <c r="M305" s="17">
        <f>COUNTIF(F:F,Table434[[#This Row],[Employee_Name]])</f>
        <v>93</v>
      </c>
    </row>
    <row r="306" spans="1:13" x14ac:dyDescent="0.3">
      <c r="A306" s="1">
        <v>45430.873591989977</v>
      </c>
      <c r="B306" t="s">
        <v>20</v>
      </c>
      <c r="C306" t="s">
        <v>1</v>
      </c>
      <c r="D306" t="s">
        <v>24</v>
      </c>
      <c r="E306" t="s">
        <v>13</v>
      </c>
      <c r="F306" t="s">
        <v>14</v>
      </c>
      <c r="G306" t="s">
        <v>15</v>
      </c>
      <c r="H306" t="str">
        <f>TEXT(A306,"mmmm")</f>
        <v>May</v>
      </c>
      <c r="I306" t="s">
        <v>39</v>
      </c>
      <c r="J306" t="str">
        <f>TEXT(A306,"yyyy")</f>
        <v>2024</v>
      </c>
      <c r="K306" s="11">
        <v>92575</v>
      </c>
      <c r="L306" t="str">
        <f t="shared" si="8"/>
        <v>High</v>
      </c>
      <c r="M306" s="17">
        <f>COUNTIF(F:F,Table434[[#This Row],[Employee_Name]])</f>
        <v>101</v>
      </c>
    </row>
    <row r="307" spans="1:13" x14ac:dyDescent="0.3">
      <c r="A307" s="1">
        <v>45431.330413016272</v>
      </c>
      <c r="B307" t="s">
        <v>7</v>
      </c>
      <c r="C307" t="s">
        <v>7</v>
      </c>
      <c r="D307" t="s">
        <v>9</v>
      </c>
      <c r="E307" t="s">
        <v>10</v>
      </c>
      <c r="F307" t="s">
        <v>22</v>
      </c>
      <c r="G307" t="s">
        <v>19</v>
      </c>
      <c r="H307" t="str">
        <f>TEXT(A307,"mmmm")</f>
        <v>May</v>
      </c>
      <c r="I307" t="s">
        <v>39</v>
      </c>
      <c r="J307" t="str">
        <f>TEXT(A307,"yyyy")</f>
        <v>2024</v>
      </c>
      <c r="K307" s="11">
        <v>96040</v>
      </c>
      <c r="L307" t="str">
        <f t="shared" si="8"/>
        <v>High</v>
      </c>
      <c r="M307" s="17">
        <f>COUNTIF(F:F,Table434[[#This Row],[Employee_Name]])</f>
        <v>107</v>
      </c>
    </row>
    <row r="308" spans="1:13" x14ac:dyDescent="0.3">
      <c r="A308" s="1">
        <v>45431.787234042553</v>
      </c>
      <c r="B308" t="s">
        <v>0</v>
      </c>
      <c r="C308" t="s">
        <v>16</v>
      </c>
      <c r="D308" t="s">
        <v>2</v>
      </c>
      <c r="E308" t="s">
        <v>17</v>
      </c>
      <c r="F308" t="s">
        <v>22</v>
      </c>
      <c r="G308" t="s">
        <v>19</v>
      </c>
      <c r="H308" t="str">
        <f>TEXT(A308,"mmmm")</f>
        <v>May</v>
      </c>
      <c r="I308" t="s">
        <v>39</v>
      </c>
      <c r="J308" t="str">
        <f>TEXT(A308,"yyyy")</f>
        <v>2024</v>
      </c>
      <c r="K308" s="11">
        <v>149510</v>
      </c>
      <c r="L308" t="str">
        <f t="shared" si="8"/>
        <v>High</v>
      </c>
      <c r="M308" s="17">
        <f>COUNTIF(F:F,Table434[[#This Row],[Employee_Name]])</f>
        <v>107</v>
      </c>
    </row>
    <row r="309" spans="1:13" x14ac:dyDescent="0.3">
      <c r="A309" s="1">
        <v>45432.244055068833</v>
      </c>
      <c r="B309" t="s">
        <v>7</v>
      </c>
      <c r="C309" t="s">
        <v>32</v>
      </c>
      <c r="D309" t="s">
        <v>2</v>
      </c>
      <c r="E309" t="s">
        <v>13</v>
      </c>
      <c r="F309" t="s">
        <v>18</v>
      </c>
      <c r="G309" t="s">
        <v>5</v>
      </c>
      <c r="H309" t="str">
        <f>TEXT(A309,"mmmm")</f>
        <v>May</v>
      </c>
      <c r="I309" t="s">
        <v>39</v>
      </c>
      <c r="J309" t="str">
        <f>TEXT(A309,"yyyy")</f>
        <v>2024</v>
      </c>
      <c r="K309" s="11">
        <v>6744</v>
      </c>
      <c r="L309" t="str">
        <f t="shared" si="8"/>
        <v>Normal</v>
      </c>
      <c r="M309" s="17">
        <f>COUNTIF(F:F,Table434[[#This Row],[Employee_Name]])</f>
        <v>96</v>
      </c>
    </row>
    <row r="310" spans="1:13" x14ac:dyDescent="0.3">
      <c r="A310" s="1">
        <v>45432.700876095107</v>
      </c>
      <c r="B310" t="s">
        <v>37</v>
      </c>
      <c r="C310" t="s">
        <v>32</v>
      </c>
      <c r="D310" t="s">
        <v>24</v>
      </c>
      <c r="E310" t="s">
        <v>35</v>
      </c>
      <c r="F310" t="s">
        <v>4</v>
      </c>
      <c r="G310" t="s">
        <v>36</v>
      </c>
      <c r="H310" t="str">
        <f>TEXT(A310,"mmmm")</f>
        <v>May</v>
      </c>
      <c r="I310" t="s">
        <v>39</v>
      </c>
      <c r="J310" t="str">
        <f>TEXT(A310,"yyyy")</f>
        <v>2024</v>
      </c>
      <c r="K310" s="11">
        <v>139141</v>
      </c>
      <c r="L310" t="str">
        <f t="shared" si="8"/>
        <v>High</v>
      </c>
      <c r="M310" s="17">
        <f>COUNTIF(F:F,Table434[[#This Row],[Employee_Name]])</f>
        <v>89</v>
      </c>
    </row>
    <row r="311" spans="1:13" x14ac:dyDescent="0.3">
      <c r="A311" s="1">
        <v>45433.157697121402</v>
      </c>
      <c r="B311" t="s">
        <v>37</v>
      </c>
      <c r="C311" t="s">
        <v>23</v>
      </c>
      <c r="D311" t="s">
        <v>9</v>
      </c>
      <c r="E311" t="s">
        <v>34</v>
      </c>
      <c r="F311" t="s">
        <v>31</v>
      </c>
      <c r="G311" t="s">
        <v>36</v>
      </c>
      <c r="H311" t="str">
        <f>TEXT(A311,"mmmm")</f>
        <v>May</v>
      </c>
      <c r="I311" t="s">
        <v>39</v>
      </c>
      <c r="J311" t="str">
        <f>TEXT(A311,"yyyy")</f>
        <v>2024</v>
      </c>
      <c r="K311" s="11">
        <v>43359</v>
      </c>
      <c r="L311" t="str">
        <f t="shared" si="8"/>
        <v>Normal</v>
      </c>
      <c r="M311" s="17">
        <f>COUNTIF(F:F,Table434[[#This Row],[Employee_Name]])</f>
        <v>93</v>
      </c>
    </row>
    <row r="312" spans="1:13" x14ac:dyDescent="0.3">
      <c r="A312" s="1">
        <v>45433.614518147668</v>
      </c>
      <c r="B312" t="s">
        <v>0</v>
      </c>
      <c r="C312" t="s">
        <v>12</v>
      </c>
      <c r="D312" t="s">
        <v>24</v>
      </c>
      <c r="E312" t="s">
        <v>35</v>
      </c>
      <c r="F312" t="s">
        <v>31</v>
      </c>
      <c r="G312" t="s">
        <v>5</v>
      </c>
      <c r="H312" t="str">
        <f>TEXT(A312,"mmmm")</f>
        <v>May</v>
      </c>
      <c r="I312" t="s">
        <v>39</v>
      </c>
      <c r="J312" t="str">
        <f>TEXT(A312,"yyyy")</f>
        <v>2024</v>
      </c>
      <c r="K312" s="11">
        <v>99746</v>
      </c>
      <c r="L312" t="str">
        <f t="shared" si="8"/>
        <v>High</v>
      </c>
      <c r="M312" s="17">
        <f>COUNTIF(F:F,Table434[[#This Row],[Employee_Name]])</f>
        <v>93</v>
      </c>
    </row>
    <row r="313" spans="1:13" x14ac:dyDescent="0.3">
      <c r="A313" s="1">
        <v>45434.071339173963</v>
      </c>
      <c r="B313" t="s">
        <v>27</v>
      </c>
      <c r="C313" t="s">
        <v>12</v>
      </c>
      <c r="D313" t="s">
        <v>9</v>
      </c>
      <c r="E313" t="s">
        <v>35</v>
      </c>
      <c r="F313" t="s">
        <v>4</v>
      </c>
      <c r="G313" t="s">
        <v>36</v>
      </c>
      <c r="H313" t="str">
        <f>TEXT(A313,"mmmm")</f>
        <v>May</v>
      </c>
      <c r="I313" t="s">
        <v>39</v>
      </c>
      <c r="J313" t="str">
        <f>TEXT(A313,"yyyy")</f>
        <v>2024</v>
      </c>
      <c r="K313" s="11">
        <v>121906</v>
      </c>
      <c r="L313" t="str">
        <f t="shared" si="8"/>
        <v>High</v>
      </c>
      <c r="M313" s="17">
        <f>COUNTIF(F:F,Table434[[#This Row],[Employee_Name]])</f>
        <v>89</v>
      </c>
    </row>
    <row r="314" spans="1:13" x14ac:dyDescent="0.3">
      <c r="A314" s="1">
        <v>45434.528160200243</v>
      </c>
      <c r="B314" t="s">
        <v>37</v>
      </c>
      <c r="C314" t="s">
        <v>1</v>
      </c>
      <c r="D314" t="s">
        <v>9</v>
      </c>
      <c r="E314" t="s">
        <v>13</v>
      </c>
      <c r="F314" t="s">
        <v>25</v>
      </c>
      <c r="G314" t="s">
        <v>19</v>
      </c>
      <c r="H314" t="str">
        <f>TEXT(A314,"mmmm")</f>
        <v>May</v>
      </c>
      <c r="I314" t="s">
        <v>39</v>
      </c>
      <c r="J314" t="str">
        <f>TEXT(A314,"yyyy")</f>
        <v>2024</v>
      </c>
      <c r="K314" s="11">
        <v>8597</v>
      </c>
      <c r="L314" t="str">
        <f t="shared" si="8"/>
        <v>Normal</v>
      </c>
      <c r="M314" s="17">
        <f>COUNTIF(F:F,Table434[[#This Row],[Employee_Name]])</f>
        <v>117</v>
      </c>
    </row>
    <row r="315" spans="1:13" x14ac:dyDescent="0.3">
      <c r="A315" s="1">
        <v>45434.984981226531</v>
      </c>
      <c r="B315" t="s">
        <v>20</v>
      </c>
      <c r="C315" t="s">
        <v>8</v>
      </c>
      <c r="D315" t="s">
        <v>9</v>
      </c>
      <c r="E315" t="s">
        <v>26</v>
      </c>
      <c r="F315" t="s">
        <v>25</v>
      </c>
      <c r="G315" t="s">
        <v>19</v>
      </c>
      <c r="H315" t="str">
        <f>TEXT(A315,"mmmm")</f>
        <v>May</v>
      </c>
      <c r="I315" t="s">
        <v>39</v>
      </c>
      <c r="J315" t="str">
        <f>TEXT(A315,"yyyy")</f>
        <v>2024</v>
      </c>
      <c r="K315" s="11">
        <v>48093</v>
      </c>
      <c r="L315" t="str">
        <f t="shared" si="8"/>
        <v>Normal</v>
      </c>
      <c r="M315" s="17">
        <f>COUNTIF(F:F,Table434[[#This Row],[Employee_Name]])</f>
        <v>117</v>
      </c>
    </row>
    <row r="316" spans="1:13" x14ac:dyDescent="0.3">
      <c r="A316" s="1">
        <v>45435.441802252812</v>
      </c>
      <c r="B316" t="s">
        <v>7</v>
      </c>
      <c r="C316" t="s">
        <v>1</v>
      </c>
      <c r="D316" t="s">
        <v>2</v>
      </c>
      <c r="E316" t="s">
        <v>13</v>
      </c>
      <c r="F316" t="s">
        <v>4</v>
      </c>
      <c r="G316" t="s">
        <v>15</v>
      </c>
      <c r="H316" t="str">
        <f>TEXT(A316,"mmmm")</f>
        <v>May</v>
      </c>
      <c r="I316" t="s">
        <v>39</v>
      </c>
      <c r="J316" t="str">
        <f>TEXT(A316,"yyyy")</f>
        <v>2024</v>
      </c>
      <c r="K316" s="11">
        <v>115650</v>
      </c>
      <c r="L316" t="str">
        <f t="shared" si="8"/>
        <v>High</v>
      </c>
      <c r="M316" s="17">
        <f>COUNTIF(F:F,Table434[[#This Row],[Employee_Name]])</f>
        <v>89</v>
      </c>
    </row>
    <row r="317" spans="1:13" x14ac:dyDescent="0.3">
      <c r="A317" s="1">
        <v>45435.898623279099</v>
      </c>
      <c r="B317" t="s">
        <v>37</v>
      </c>
      <c r="C317" t="s">
        <v>16</v>
      </c>
      <c r="D317" t="s">
        <v>24</v>
      </c>
      <c r="E317" t="s">
        <v>3</v>
      </c>
      <c r="F317" t="s">
        <v>30</v>
      </c>
      <c r="G317" t="s">
        <v>5</v>
      </c>
      <c r="H317" t="str">
        <f>TEXT(A317,"mmmm")</f>
        <v>May</v>
      </c>
      <c r="I317" t="s">
        <v>39</v>
      </c>
      <c r="J317" t="str">
        <f>TEXT(A317,"yyyy")</f>
        <v>2024</v>
      </c>
      <c r="K317" s="11">
        <v>121956</v>
      </c>
      <c r="L317" t="str">
        <f t="shared" si="8"/>
        <v>High</v>
      </c>
      <c r="M317" s="17">
        <f>COUNTIF(F:F,Table434[[#This Row],[Employee_Name]])</f>
        <v>99</v>
      </c>
    </row>
    <row r="318" spans="1:13" x14ac:dyDescent="0.3">
      <c r="A318" s="1">
        <v>45436.355444305373</v>
      </c>
      <c r="B318" t="s">
        <v>37</v>
      </c>
      <c r="C318" t="s">
        <v>7</v>
      </c>
      <c r="D318" t="s">
        <v>24</v>
      </c>
      <c r="E318" t="s">
        <v>38</v>
      </c>
      <c r="F318" t="s">
        <v>28</v>
      </c>
      <c r="G318" t="s">
        <v>29</v>
      </c>
      <c r="H318" t="str">
        <f>TEXT(A318,"mmmm")</f>
        <v>May</v>
      </c>
      <c r="I318" t="s">
        <v>39</v>
      </c>
      <c r="J318" t="str">
        <f>TEXT(A318,"yyyy")</f>
        <v>2024</v>
      </c>
      <c r="K318" s="11">
        <v>116598</v>
      </c>
      <c r="L318" t="str">
        <f t="shared" si="8"/>
        <v>High</v>
      </c>
      <c r="M318" s="17">
        <f>COUNTIF(F:F,Table434[[#This Row],[Employee_Name]])</f>
        <v>98</v>
      </c>
    </row>
    <row r="319" spans="1:13" x14ac:dyDescent="0.3">
      <c r="A319" s="1">
        <v>45436.812265331653</v>
      </c>
      <c r="B319" t="s">
        <v>27</v>
      </c>
      <c r="C319" t="s">
        <v>32</v>
      </c>
      <c r="D319" t="s">
        <v>9</v>
      </c>
      <c r="E319" t="s">
        <v>38</v>
      </c>
      <c r="F319" t="s">
        <v>22</v>
      </c>
      <c r="G319" t="s">
        <v>29</v>
      </c>
      <c r="H319" t="str">
        <f>TEXT(A319,"mmmm")</f>
        <v>May</v>
      </c>
      <c r="I319" t="s">
        <v>39</v>
      </c>
      <c r="J319" t="str">
        <f>TEXT(A319,"yyyy")</f>
        <v>2024</v>
      </c>
      <c r="K319" s="11">
        <v>134241</v>
      </c>
      <c r="L319" t="str">
        <f t="shared" si="8"/>
        <v>High</v>
      </c>
      <c r="M319" s="17">
        <f>COUNTIF(F:F,Table434[[#This Row],[Employee_Name]])</f>
        <v>107</v>
      </c>
    </row>
    <row r="320" spans="1:13" x14ac:dyDescent="0.3">
      <c r="A320" s="1">
        <v>45437.269086357941</v>
      </c>
      <c r="B320" t="s">
        <v>0</v>
      </c>
      <c r="C320" t="s">
        <v>1</v>
      </c>
      <c r="D320" t="s">
        <v>2</v>
      </c>
      <c r="E320" t="s">
        <v>17</v>
      </c>
      <c r="F320" t="s">
        <v>28</v>
      </c>
      <c r="G320" t="s">
        <v>15</v>
      </c>
      <c r="H320" t="str">
        <f>TEXT(A320,"mmmm")</f>
        <v>May</v>
      </c>
      <c r="I320" t="s">
        <v>39</v>
      </c>
      <c r="J320" t="str">
        <f>TEXT(A320,"yyyy")</f>
        <v>2024</v>
      </c>
      <c r="K320" s="11">
        <v>9036</v>
      </c>
      <c r="L320" t="str">
        <f t="shared" si="8"/>
        <v>Normal</v>
      </c>
      <c r="M320" s="17">
        <f>COUNTIF(F:F,Table434[[#This Row],[Employee_Name]])</f>
        <v>98</v>
      </c>
    </row>
    <row r="321" spans="1:13" x14ac:dyDescent="0.3">
      <c r="A321" s="1">
        <v>45437.725907384222</v>
      </c>
      <c r="B321" t="s">
        <v>0</v>
      </c>
      <c r="C321" t="s">
        <v>8</v>
      </c>
      <c r="D321" t="s">
        <v>2</v>
      </c>
      <c r="E321" t="s">
        <v>38</v>
      </c>
      <c r="F321" t="s">
        <v>22</v>
      </c>
      <c r="G321" t="s">
        <v>15</v>
      </c>
      <c r="H321" t="str">
        <f>TEXT(A321,"mmmm")</f>
        <v>May</v>
      </c>
      <c r="I321" t="s">
        <v>39</v>
      </c>
      <c r="J321" t="str">
        <f>TEXT(A321,"yyyy")</f>
        <v>2024</v>
      </c>
      <c r="K321" s="11">
        <v>32778</v>
      </c>
      <c r="L321" t="str">
        <f t="shared" si="8"/>
        <v>Normal</v>
      </c>
      <c r="M321" s="17">
        <f>COUNTIF(F:F,Table434[[#This Row],[Employee_Name]])</f>
        <v>107</v>
      </c>
    </row>
    <row r="322" spans="1:13" x14ac:dyDescent="0.3">
      <c r="A322" s="1">
        <v>45438.182728410509</v>
      </c>
      <c r="B322" t="s">
        <v>33</v>
      </c>
      <c r="C322" t="s">
        <v>8</v>
      </c>
      <c r="D322" t="s">
        <v>24</v>
      </c>
      <c r="E322" t="s">
        <v>13</v>
      </c>
      <c r="F322" t="s">
        <v>4</v>
      </c>
      <c r="G322" t="s">
        <v>36</v>
      </c>
      <c r="H322" t="str">
        <f>TEXT(A322,"mmmm")</f>
        <v>May</v>
      </c>
      <c r="I322" t="s">
        <v>39</v>
      </c>
      <c r="J322" t="str">
        <f>TEXT(A322,"yyyy")</f>
        <v>2024</v>
      </c>
      <c r="K322" s="11">
        <v>138416</v>
      </c>
      <c r="L322" t="str">
        <f t="shared" si="8"/>
        <v>High</v>
      </c>
      <c r="M322" s="17">
        <f>COUNTIF(F:F,Table434[[#This Row],[Employee_Name]])</f>
        <v>89</v>
      </c>
    </row>
    <row r="323" spans="1:13" x14ac:dyDescent="0.3">
      <c r="A323" s="1">
        <v>45438.639549436797</v>
      </c>
      <c r="B323" t="s">
        <v>27</v>
      </c>
      <c r="C323" t="s">
        <v>1</v>
      </c>
      <c r="D323" t="s">
        <v>2</v>
      </c>
      <c r="E323" t="s">
        <v>34</v>
      </c>
      <c r="F323" t="s">
        <v>25</v>
      </c>
      <c r="G323" t="s">
        <v>15</v>
      </c>
      <c r="H323" t="str">
        <f>TEXT(A323,"mmmm")</f>
        <v>May</v>
      </c>
      <c r="I323" t="s">
        <v>39</v>
      </c>
      <c r="J323" t="str">
        <f>TEXT(A323,"yyyy")</f>
        <v>2024</v>
      </c>
      <c r="K323" s="11">
        <v>19800</v>
      </c>
      <c r="L323" t="str">
        <f t="shared" ref="L323:L386" si="9">IF(K323:K1122&gt;=50000,"High","Normal")</f>
        <v>Normal</v>
      </c>
      <c r="M323" s="17">
        <f>COUNTIF(F:F,Table434[[#This Row],[Employee_Name]])</f>
        <v>117</v>
      </c>
    </row>
    <row r="324" spans="1:13" x14ac:dyDescent="0.3">
      <c r="A324" s="1">
        <v>45439.096370463078</v>
      </c>
      <c r="B324" t="s">
        <v>20</v>
      </c>
      <c r="C324" t="s">
        <v>23</v>
      </c>
      <c r="D324" t="s">
        <v>2</v>
      </c>
      <c r="E324" t="s">
        <v>13</v>
      </c>
      <c r="F324" t="s">
        <v>30</v>
      </c>
      <c r="G324" t="s">
        <v>15</v>
      </c>
      <c r="H324" t="str">
        <f>TEXT(A324,"mmmm")</f>
        <v>May</v>
      </c>
      <c r="I324" t="s">
        <v>39</v>
      </c>
      <c r="J324" t="str">
        <f>TEXT(A324,"yyyy")</f>
        <v>2024</v>
      </c>
      <c r="K324" s="11">
        <v>26372</v>
      </c>
      <c r="L324" t="str">
        <f t="shared" si="9"/>
        <v>Normal</v>
      </c>
      <c r="M324" s="17">
        <f>COUNTIF(F:F,Table434[[#This Row],[Employee_Name]])</f>
        <v>99</v>
      </c>
    </row>
    <row r="325" spans="1:13" x14ac:dyDescent="0.3">
      <c r="A325" s="1">
        <v>45439.553191489351</v>
      </c>
      <c r="B325" t="s">
        <v>0</v>
      </c>
      <c r="C325" t="s">
        <v>32</v>
      </c>
      <c r="D325" t="s">
        <v>9</v>
      </c>
      <c r="E325" t="s">
        <v>13</v>
      </c>
      <c r="F325" t="s">
        <v>25</v>
      </c>
      <c r="G325" t="s">
        <v>29</v>
      </c>
      <c r="H325" t="str">
        <f>TEXT(A325,"mmmm")</f>
        <v>May</v>
      </c>
      <c r="I325" t="s">
        <v>39</v>
      </c>
      <c r="J325" t="str">
        <f>TEXT(A325,"yyyy")</f>
        <v>2024</v>
      </c>
      <c r="K325" s="11">
        <v>62516</v>
      </c>
      <c r="L325" t="str">
        <f t="shared" si="9"/>
        <v>High</v>
      </c>
      <c r="M325" s="17">
        <f>COUNTIF(F:F,Table434[[#This Row],[Employee_Name]])</f>
        <v>117</v>
      </c>
    </row>
    <row r="326" spans="1:13" x14ac:dyDescent="0.3">
      <c r="A326" s="1">
        <v>45440.010012515639</v>
      </c>
      <c r="B326" t="s">
        <v>7</v>
      </c>
      <c r="C326" t="s">
        <v>23</v>
      </c>
      <c r="D326" t="s">
        <v>2</v>
      </c>
      <c r="E326" t="s">
        <v>10</v>
      </c>
      <c r="F326" t="s">
        <v>28</v>
      </c>
      <c r="G326" t="s">
        <v>36</v>
      </c>
      <c r="H326" t="str">
        <f>TEXT(A326,"mmmm")</f>
        <v>May</v>
      </c>
      <c r="I326" t="s">
        <v>39</v>
      </c>
      <c r="J326" t="str">
        <f>TEXT(A326,"yyyy")</f>
        <v>2024</v>
      </c>
      <c r="K326" s="11">
        <v>21538</v>
      </c>
      <c r="L326" t="str">
        <f t="shared" si="9"/>
        <v>Normal</v>
      </c>
      <c r="M326" s="17">
        <f>COUNTIF(F:F,Table434[[#This Row],[Employee_Name]])</f>
        <v>98</v>
      </c>
    </row>
    <row r="327" spans="1:13" x14ac:dyDescent="0.3">
      <c r="A327" s="1">
        <v>45440.466833541919</v>
      </c>
      <c r="B327" t="s">
        <v>27</v>
      </c>
      <c r="C327" t="s">
        <v>7</v>
      </c>
      <c r="D327" t="s">
        <v>9</v>
      </c>
      <c r="E327" t="s">
        <v>34</v>
      </c>
      <c r="F327" t="s">
        <v>25</v>
      </c>
      <c r="G327" t="s">
        <v>15</v>
      </c>
      <c r="H327" t="str">
        <f>TEXT(A327,"mmmm")</f>
        <v>May</v>
      </c>
      <c r="I327" t="s">
        <v>39</v>
      </c>
      <c r="J327" t="str">
        <f>TEXT(A327,"yyyy")</f>
        <v>2024</v>
      </c>
      <c r="K327" s="11">
        <v>64918</v>
      </c>
      <c r="L327" t="str">
        <f t="shared" si="9"/>
        <v>High</v>
      </c>
      <c r="M327" s="17">
        <f>COUNTIF(F:F,Table434[[#This Row],[Employee_Name]])</f>
        <v>117</v>
      </c>
    </row>
    <row r="328" spans="1:13" x14ac:dyDescent="0.3">
      <c r="A328" s="1">
        <v>45440.923654568207</v>
      </c>
      <c r="B328" t="s">
        <v>37</v>
      </c>
      <c r="C328" t="s">
        <v>8</v>
      </c>
      <c r="D328" t="s">
        <v>24</v>
      </c>
      <c r="E328" t="s">
        <v>3</v>
      </c>
      <c r="F328" t="s">
        <v>4</v>
      </c>
      <c r="G328" t="s">
        <v>15</v>
      </c>
      <c r="H328" t="str">
        <f>TEXT(A328,"mmmm")</f>
        <v>May</v>
      </c>
      <c r="I328" t="s">
        <v>39</v>
      </c>
      <c r="J328" t="str">
        <f>TEXT(A328,"yyyy")</f>
        <v>2024</v>
      </c>
      <c r="K328" s="11">
        <v>147045</v>
      </c>
      <c r="L328" t="str">
        <f t="shared" si="9"/>
        <v>High</v>
      </c>
      <c r="M328" s="17">
        <f>COUNTIF(F:F,Table434[[#This Row],[Employee_Name]])</f>
        <v>89</v>
      </c>
    </row>
    <row r="329" spans="1:13" x14ac:dyDescent="0.3">
      <c r="A329" s="1">
        <v>45441.380475594488</v>
      </c>
      <c r="B329" t="s">
        <v>7</v>
      </c>
      <c r="C329" t="s">
        <v>8</v>
      </c>
      <c r="D329" t="s">
        <v>2</v>
      </c>
      <c r="E329" t="s">
        <v>38</v>
      </c>
      <c r="F329" t="s">
        <v>30</v>
      </c>
      <c r="G329" t="s">
        <v>36</v>
      </c>
      <c r="H329" t="str">
        <f>TEXT(A329,"mmmm")</f>
        <v>May</v>
      </c>
      <c r="I329" t="s">
        <v>39</v>
      </c>
      <c r="J329" t="str">
        <f>TEXT(A329,"yyyy")</f>
        <v>2024</v>
      </c>
      <c r="K329" s="11">
        <v>72155</v>
      </c>
      <c r="L329" t="str">
        <f t="shared" si="9"/>
        <v>High</v>
      </c>
      <c r="M329" s="17">
        <f>COUNTIF(F:F,Table434[[#This Row],[Employee_Name]])</f>
        <v>99</v>
      </c>
    </row>
    <row r="330" spans="1:13" x14ac:dyDescent="0.3">
      <c r="A330" s="1">
        <v>45441.837296620783</v>
      </c>
      <c r="B330" t="s">
        <v>7</v>
      </c>
      <c r="C330" t="s">
        <v>16</v>
      </c>
      <c r="D330" t="s">
        <v>24</v>
      </c>
      <c r="E330" t="s">
        <v>34</v>
      </c>
      <c r="F330" t="s">
        <v>28</v>
      </c>
      <c r="G330" t="s">
        <v>5</v>
      </c>
      <c r="H330" t="str">
        <f>TEXT(A330,"mmmm")</f>
        <v>May</v>
      </c>
      <c r="I330" t="s">
        <v>39</v>
      </c>
      <c r="J330" t="str">
        <f>TEXT(A330,"yyyy")</f>
        <v>2024</v>
      </c>
      <c r="K330" s="11">
        <v>60500</v>
      </c>
      <c r="L330" t="str">
        <f t="shared" si="9"/>
        <v>High</v>
      </c>
      <c r="M330" s="17">
        <f>COUNTIF(F:F,Table434[[#This Row],[Employee_Name]])</f>
        <v>98</v>
      </c>
    </row>
    <row r="331" spans="1:13" x14ac:dyDescent="0.3">
      <c r="A331" s="1">
        <v>45442.294117647049</v>
      </c>
      <c r="B331" t="s">
        <v>37</v>
      </c>
      <c r="C331" t="s">
        <v>7</v>
      </c>
      <c r="D331" t="s">
        <v>24</v>
      </c>
      <c r="E331" t="s">
        <v>38</v>
      </c>
      <c r="F331" t="s">
        <v>30</v>
      </c>
      <c r="G331" t="s">
        <v>36</v>
      </c>
      <c r="H331" t="str">
        <f>TEXT(A331,"mmmm")</f>
        <v>May</v>
      </c>
      <c r="I331" t="s">
        <v>39</v>
      </c>
      <c r="J331" t="str">
        <f>TEXT(A331,"yyyy")</f>
        <v>2024</v>
      </c>
      <c r="K331" s="11">
        <v>111659</v>
      </c>
      <c r="L331" t="str">
        <f t="shared" si="9"/>
        <v>High</v>
      </c>
      <c r="M331" s="17">
        <f>COUNTIF(F:F,Table434[[#This Row],[Employee_Name]])</f>
        <v>99</v>
      </c>
    </row>
    <row r="332" spans="1:13" x14ac:dyDescent="0.3">
      <c r="A332" s="1">
        <v>45442.750938673344</v>
      </c>
      <c r="B332" t="s">
        <v>27</v>
      </c>
      <c r="C332" t="s">
        <v>8</v>
      </c>
      <c r="D332" t="s">
        <v>2</v>
      </c>
      <c r="E332" t="s">
        <v>17</v>
      </c>
      <c r="F332" t="s">
        <v>31</v>
      </c>
      <c r="G332" t="s">
        <v>29</v>
      </c>
      <c r="H332" t="str">
        <f>TEXT(A332,"mmmm")</f>
        <v>May</v>
      </c>
      <c r="I332" t="s">
        <v>39</v>
      </c>
      <c r="J332" t="str">
        <f>TEXT(A332,"yyyy")</f>
        <v>2024</v>
      </c>
      <c r="K332" s="11">
        <v>28716</v>
      </c>
      <c r="L332" t="str">
        <f t="shared" si="9"/>
        <v>Normal</v>
      </c>
      <c r="M332" s="17">
        <f>COUNTIF(F:F,Table434[[#This Row],[Employee_Name]])</f>
        <v>93</v>
      </c>
    </row>
    <row r="333" spans="1:13" x14ac:dyDescent="0.3">
      <c r="A333" s="1">
        <v>45443.207759699617</v>
      </c>
      <c r="B333" t="s">
        <v>37</v>
      </c>
      <c r="C333" t="s">
        <v>7</v>
      </c>
      <c r="D333" t="s">
        <v>2</v>
      </c>
      <c r="E333" t="s">
        <v>34</v>
      </c>
      <c r="F333" t="s">
        <v>22</v>
      </c>
      <c r="G333" t="s">
        <v>5</v>
      </c>
      <c r="H333" t="str">
        <f>TEXT(A333,"mmmm")</f>
        <v>May</v>
      </c>
      <c r="I333" t="s">
        <v>39</v>
      </c>
      <c r="J333" t="str">
        <f>TEXT(A333,"yyyy")</f>
        <v>2024</v>
      </c>
      <c r="K333" s="11">
        <v>135308</v>
      </c>
      <c r="L333" t="str">
        <f t="shared" si="9"/>
        <v>High</v>
      </c>
      <c r="M333" s="17">
        <f>COUNTIF(F:F,Table434[[#This Row],[Employee_Name]])</f>
        <v>107</v>
      </c>
    </row>
    <row r="334" spans="1:13" x14ac:dyDescent="0.3">
      <c r="A334" s="1">
        <v>45443.664580725897</v>
      </c>
      <c r="B334" t="s">
        <v>33</v>
      </c>
      <c r="C334" t="s">
        <v>32</v>
      </c>
      <c r="D334" t="s">
        <v>24</v>
      </c>
      <c r="E334" t="s">
        <v>38</v>
      </c>
      <c r="F334" t="s">
        <v>25</v>
      </c>
      <c r="G334" t="s">
        <v>19</v>
      </c>
      <c r="H334" t="str">
        <f>TEXT(A334,"mmmm")</f>
        <v>May</v>
      </c>
      <c r="I334" t="s">
        <v>39</v>
      </c>
      <c r="J334" t="str">
        <f>TEXT(A334,"yyyy")</f>
        <v>2024</v>
      </c>
      <c r="K334" s="11">
        <v>147920</v>
      </c>
      <c r="L334" t="str">
        <f t="shared" si="9"/>
        <v>High</v>
      </c>
      <c r="M334" s="17">
        <f>COUNTIF(F:F,Table434[[#This Row],[Employee_Name]])</f>
        <v>117</v>
      </c>
    </row>
    <row r="335" spans="1:13" x14ac:dyDescent="0.3">
      <c r="A335" s="1">
        <v>45444.121401752192</v>
      </c>
      <c r="B335" t="s">
        <v>7</v>
      </c>
      <c r="C335" t="s">
        <v>12</v>
      </c>
      <c r="D335" t="s">
        <v>2</v>
      </c>
      <c r="E335" t="s">
        <v>3</v>
      </c>
      <c r="F335" t="s">
        <v>30</v>
      </c>
      <c r="G335" t="s">
        <v>36</v>
      </c>
      <c r="H335" t="str">
        <f>TEXT(A335,"mmmm")</f>
        <v>June</v>
      </c>
      <c r="I335" t="s">
        <v>39</v>
      </c>
      <c r="J335" t="str">
        <f>TEXT(A335,"yyyy")</f>
        <v>2024</v>
      </c>
      <c r="K335" s="11">
        <v>3352</v>
      </c>
      <c r="L335" t="str">
        <f t="shared" si="9"/>
        <v>Normal</v>
      </c>
      <c r="M335" s="17">
        <f>COUNTIF(F:F,Table434[[#This Row],[Employee_Name]])</f>
        <v>99</v>
      </c>
    </row>
    <row r="336" spans="1:13" x14ac:dyDescent="0.3">
      <c r="A336" s="1">
        <v>45444.578222778473</v>
      </c>
      <c r="B336" t="s">
        <v>11</v>
      </c>
      <c r="C336" t="s">
        <v>8</v>
      </c>
      <c r="D336" t="s">
        <v>9</v>
      </c>
      <c r="E336" t="s">
        <v>21</v>
      </c>
      <c r="F336" t="s">
        <v>18</v>
      </c>
      <c r="G336" t="s">
        <v>29</v>
      </c>
      <c r="H336" t="str">
        <f>TEXT(A336,"mmmm")</f>
        <v>June</v>
      </c>
      <c r="I336" t="s">
        <v>39</v>
      </c>
      <c r="J336" t="str">
        <f>TEXT(A336,"yyyy")</f>
        <v>2024</v>
      </c>
      <c r="K336" s="11">
        <v>134004</v>
      </c>
      <c r="L336" t="str">
        <f t="shared" si="9"/>
        <v>High</v>
      </c>
      <c r="M336" s="17">
        <f>COUNTIF(F:F,Table434[[#This Row],[Employee_Name]])</f>
        <v>96</v>
      </c>
    </row>
    <row r="337" spans="1:13" x14ac:dyDescent="0.3">
      <c r="A337" s="1">
        <v>45445.035043804754</v>
      </c>
      <c r="B337" t="s">
        <v>11</v>
      </c>
      <c r="C337" t="s">
        <v>16</v>
      </c>
      <c r="D337" t="s">
        <v>9</v>
      </c>
      <c r="E337" t="s">
        <v>35</v>
      </c>
      <c r="F337" t="s">
        <v>31</v>
      </c>
      <c r="G337" t="s">
        <v>5</v>
      </c>
      <c r="H337" t="str">
        <f>TEXT(A337,"mmmm")</f>
        <v>June</v>
      </c>
      <c r="I337" t="s">
        <v>39</v>
      </c>
      <c r="J337" t="str">
        <f>TEXT(A337,"yyyy")</f>
        <v>2024</v>
      </c>
      <c r="K337" s="11">
        <v>77449</v>
      </c>
      <c r="L337" t="str">
        <f t="shared" si="9"/>
        <v>High</v>
      </c>
      <c r="M337" s="17">
        <f>COUNTIF(F:F,Table434[[#This Row],[Employee_Name]])</f>
        <v>93</v>
      </c>
    </row>
    <row r="338" spans="1:13" x14ac:dyDescent="0.3">
      <c r="A338" s="1">
        <v>45445.491864831027</v>
      </c>
      <c r="B338" t="s">
        <v>20</v>
      </c>
      <c r="C338" t="s">
        <v>32</v>
      </c>
      <c r="D338" t="s">
        <v>2</v>
      </c>
      <c r="E338" t="s">
        <v>35</v>
      </c>
      <c r="F338" t="s">
        <v>25</v>
      </c>
      <c r="G338" t="s">
        <v>36</v>
      </c>
      <c r="H338" t="str">
        <f>TEXT(A338,"mmmm")</f>
        <v>June</v>
      </c>
      <c r="I338" t="s">
        <v>39</v>
      </c>
      <c r="J338" t="str">
        <f>TEXT(A338,"yyyy")</f>
        <v>2024</v>
      </c>
      <c r="K338" s="11">
        <v>9556</v>
      </c>
      <c r="L338" t="str">
        <f t="shared" si="9"/>
        <v>Normal</v>
      </c>
      <c r="M338" s="17">
        <f>COUNTIF(F:F,Table434[[#This Row],[Employee_Name]])</f>
        <v>117</v>
      </c>
    </row>
    <row r="339" spans="1:13" x14ac:dyDescent="0.3">
      <c r="A339" s="1">
        <v>45445.948685857307</v>
      </c>
      <c r="B339" t="s">
        <v>0</v>
      </c>
      <c r="C339" t="s">
        <v>1</v>
      </c>
      <c r="D339" t="s">
        <v>24</v>
      </c>
      <c r="E339" t="s">
        <v>3</v>
      </c>
      <c r="F339" t="s">
        <v>22</v>
      </c>
      <c r="G339" t="s">
        <v>15</v>
      </c>
      <c r="H339" t="str">
        <f>TEXT(A339,"mmmm")</f>
        <v>June</v>
      </c>
      <c r="I339" t="s">
        <v>39</v>
      </c>
      <c r="J339" t="str">
        <f>TEXT(A339,"yyyy")</f>
        <v>2024</v>
      </c>
      <c r="K339" s="11">
        <v>87836</v>
      </c>
      <c r="L339" t="str">
        <f t="shared" si="9"/>
        <v>High</v>
      </c>
      <c r="M339" s="17">
        <f>COUNTIF(F:F,Table434[[#This Row],[Employee_Name]])</f>
        <v>107</v>
      </c>
    </row>
    <row r="340" spans="1:13" x14ac:dyDescent="0.3">
      <c r="A340" s="1">
        <v>45446.405506883602</v>
      </c>
      <c r="B340" t="s">
        <v>37</v>
      </c>
      <c r="C340" t="s">
        <v>7</v>
      </c>
      <c r="D340" t="s">
        <v>2</v>
      </c>
      <c r="E340" t="s">
        <v>10</v>
      </c>
      <c r="F340" t="s">
        <v>30</v>
      </c>
      <c r="G340" t="s">
        <v>36</v>
      </c>
      <c r="H340" t="str">
        <f>TEXT(A340,"mmmm")</f>
        <v>June</v>
      </c>
      <c r="I340" t="s">
        <v>39</v>
      </c>
      <c r="J340" t="str">
        <f>TEXT(A340,"yyyy")</f>
        <v>2024</v>
      </c>
      <c r="K340" s="11">
        <v>137570</v>
      </c>
      <c r="L340" t="str">
        <f t="shared" si="9"/>
        <v>High</v>
      </c>
      <c r="M340" s="17">
        <f>COUNTIF(F:F,Table434[[#This Row],[Employee_Name]])</f>
        <v>99</v>
      </c>
    </row>
    <row r="341" spans="1:13" x14ac:dyDescent="0.3">
      <c r="A341" s="1">
        <v>45446.862327909883</v>
      </c>
      <c r="B341" t="s">
        <v>37</v>
      </c>
      <c r="C341" t="s">
        <v>1</v>
      </c>
      <c r="D341" t="s">
        <v>2</v>
      </c>
      <c r="E341" t="s">
        <v>21</v>
      </c>
      <c r="F341" t="s">
        <v>28</v>
      </c>
      <c r="G341" t="s">
        <v>19</v>
      </c>
      <c r="H341" t="str">
        <f>TEXT(A341,"mmmm")</f>
        <v>June</v>
      </c>
      <c r="I341" t="s">
        <v>39</v>
      </c>
      <c r="J341" t="str">
        <f>TEXT(A341,"yyyy")</f>
        <v>2024</v>
      </c>
      <c r="K341" s="11">
        <v>51098</v>
      </c>
      <c r="L341" t="str">
        <f t="shared" si="9"/>
        <v>High</v>
      </c>
      <c r="M341" s="17">
        <f>COUNTIF(F:F,Table434[[#This Row],[Employee_Name]])</f>
        <v>98</v>
      </c>
    </row>
    <row r="342" spans="1:13" x14ac:dyDescent="0.3">
      <c r="A342" s="1">
        <v>45447.319148936171</v>
      </c>
      <c r="B342" t="s">
        <v>20</v>
      </c>
      <c r="C342" t="s">
        <v>23</v>
      </c>
      <c r="D342" t="s">
        <v>24</v>
      </c>
      <c r="E342" t="s">
        <v>17</v>
      </c>
      <c r="F342" t="s">
        <v>22</v>
      </c>
      <c r="G342" t="s">
        <v>36</v>
      </c>
      <c r="H342" t="str">
        <f>TEXT(A342,"mmmm")</f>
        <v>June</v>
      </c>
      <c r="I342" t="s">
        <v>39</v>
      </c>
      <c r="J342" t="str">
        <f>TEXT(A342,"yyyy")</f>
        <v>2024</v>
      </c>
      <c r="K342" s="11">
        <v>113169</v>
      </c>
      <c r="L342" t="str">
        <f t="shared" si="9"/>
        <v>High</v>
      </c>
      <c r="M342" s="17">
        <f>COUNTIF(F:F,Table434[[#This Row],[Employee_Name]])</f>
        <v>107</v>
      </c>
    </row>
    <row r="343" spans="1:13" x14ac:dyDescent="0.3">
      <c r="A343" s="1">
        <v>45447.775969962437</v>
      </c>
      <c r="B343" t="s">
        <v>20</v>
      </c>
      <c r="C343" t="s">
        <v>32</v>
      </c>
      <c r="D343" t="s">
        <v>24</v>
      </c>
      <c r="E343" t="s">
        <v>3</v>
      </c>
      <c r="F343" t="s">
        <v>18</v>
      </c>
      <c r="G343" t="s">
        <v>5</v>
      </c>
      <c r="H343" t="str">
        <f>TEXT(A343,"mmmm")</f>
        <v>June</v>
      </c>
      <c r="I343" t="s">
        <v>39</v>
      </c>
      <c r="J343" t="str">
        <f>TEXT(A343,"yyyy")</f>
        <v>2024</v>
      </c>
      <c r="K343" s="11">
        <v>141641</v>
      </c>
      <c r="L343" t="str">
        <f t="shared" si="9"/>
        <v>High</v>
      </c>
      <c r="M343" s="17">
        <f>COUNTIF(F:F,Table434[[#This Row],[Employee_Name]])</f>
        <v>96</v>
      </c>
    </row>
    <row r="344" spans="1:13" x14ac:dyDescent="0.3">
      <c r="A344" s="1">
        <v>45448.232790988717</v>
      </c>
      <c r="B344" t="s">
        <v>20</v>
      </c>
      <c r="C344" t="s">
        <v>1</v>
      </c>
      <c r="D344" t="s">
        <v>9</v>
      </c>
      <c r="E344" t="s">
        <v>35</v>
      </c>
      <c r="F344" t="s">
        <v>30</v>
      </c>
      <c r="G344" t="s">
        <v>5</v>
      </c>
      <c r="H344" t="str">
        <f>TEXT(A344,"mmmm")</f>
        <v>June</v>
      </c>
      <c r="I344" t="s">
        <v>39</v>
      </c>
      <c r="J344" t="str">
        <f>TEXT(A344,"yyyy")</f>
        <v>2024</v>
      </c>
      <c r="K344" s="11">
        <v>127060</v>
      </c>
      <c r="L344" t="str">
        <f t="shared" si="9"/>
        <v>High</v>
      </c>
      <c r="M344" s="17">
        <f>COUNTIF(F:F,Table434[[#This Row],[Employee_Name]])</f>
        <v>99</v>
      </c>
    </row>
    <row r="345" spans="1:13" x14ac:dyDescent="0.3">
      <c r="A345" s="1">
        <v>45448.689612015012</v>
      </c>
      <c r="B345" t="s">
        <v>7</v>
      </c>
      <c r="C345" t="s">
        <v>8</v>
      </c>
      <c r="D345" t="s">
        <v>24</v>
      </c>
      <c r="E345" t="s">
        <v>35</v>
      </c>
      <c r="F345" t="s">
        <v>14</v>
      </c>
      <c r="G345" t="s">
        <v>36</v>
      </c>
      <c r="H345" t="str">
        <f>TEXT(A345,"mmmm")</f>
        <v>June</v>
      </c>
      <c r="I345" t="s">
        <v>39</v>
      </c>
      <c r="J345" t="str">
        <f>TEXT(A345,"yyyy")</f>
        <v>2024</v>
      </c>
      <c r="K345" s="11">
        <v>131544</v>
      </c>
      <c r="L345" t="str">
        <f t="shared" si="9"/>
        <v>High</v>
      </c>
      <c r="M345" s="17">
        <f>COUNTIF(F:F,Table434[[#This Row],[Employee_Name]])</f>
        <v>101</v>
      </c>
    </row>
    <row r="346" spans="1:13" x14ac:dyDescent="0.3">
      <c r="A346" s="1">
        <v>45449.146433041293</v>
      </c>
      <c r="B346" t="s">
        <v>33</v>
      </c>
      <c r="C346" t="s">
        <v>7</v>
      </c>
      <c r="D346" t="s">
        <v>9</v>
      </c>
      <c r="E346" t="s">
        <v>35</v>
      </c>
      <c r="F346" t="s">
        <v>14</v>
      </c>
      <c r="G346" t="s">
        <v>5</v>
      </c>
      <c r="H346" t="str">
        <f>TEXT(A346,"mmmm")</f>
        <v>June</v>
      </c>
      <c r="I346" t="s">
        <v>39</v>
      </c>
      <c r="J346" t="str">
        <f>TEXT(A346,"yyyy")</f>
        <v>2024</v>
      </c>
      <c r="K346" s="11">
        <v>1340</v>
      </c>
      <c r="L346" t="str">
        <f t="shared" si="9"/>
        <v>Normal</v>
      </c>
      <c r="M346" s="17">
        <f>COUNTIF(F:F,Table434[[#This Row],[Employee_Name]])</f>
        <v>101</v>
      </c>
    </row>
    <row r="347" spans="1:13" x14ac:dyDescent="0.3">
      <c r="A347" s="1">
        <v>45449.603254067581</v>
      </c>
      <c r="B347" t="s">
        <v>37</v>
      </c>
      <c r="C347" t="s">
        <v>12</v>
      </c>
      <c r="D347" t="s">
        <v>24</v>
      </c>
      <c r="E347" t="s">
        <v>26</v>
      </c>
      <c r="F347" t="s">
        <v>4</v>
      </c>
      <c r="G347" t="s">
        <v>15</v>
      </c>
      <c r="H347" t="str">
        <f>TEXT(A347,"mmmm")</f>
        <v>June</v>
      </c>
      <c r="I347" t="s">
        <v>39</v>
      </c>
      <c r="J347" t="str">
        <f>TEXT(A347,"yyyy")</f>
        <v>2024</v>
      </c>
      <c r="K347" s="11">
        <v>83302</v>
      </c>
      <c r="L347" t="str">
        <f t="shared" si="9"/>
        <v>High</v>
      </c>
      <c r="M347" s="17">
        <f>COUNTIF(F:F,Table434[[#This Row],[Employee_Name]])</f>
        <v>89</v>
      </c>
    </row>
    <row r="348" spans="1:13" x14ac:dyDescent="0.3">
      <c r="A348" s="1">
        <v>45450.060075093868</v>
      </c>
      <c r="B348" t="s">
        <v>7</v>
      </c>
      <c r="C348" t="s">
        <v>32</v>
      </c>
      <c r="D348" t="s">
        <v>2</v>
      </c>
      <c r="E348" t="s">
        <v>3</v>
      </c>
      <c r="F348" t="s">
        <v>25</v>
      </c>
      <c r="G348" t="s">
        <v>36</v>
      </c>
      <c r="H348" t="str">
        <f>TEXT(A348,"mmmm")</f>
        <v>June</v>
      </c>
      <c r="I348" t="s">
        <v>39</v>
      </c>
      <c r="J348" t="str">
        <f>TEXT(A348,"yyyy")</f>
        <v>2024</v>
      </c>
      <c r="K348" s="11">
        <v>1138</v>
      </c>
      <c r="L348" t="str">
        <f t="shared" si="9"/>
        <v>Normal</v>
      </c>
      <c r="M348" s="17">
        <f>COUNTIF(F:F,Table434[[#This Row],[Employee_Name]])</f>
        <v>117</v>
      </c>
    </row>
    <row r="349" spans="1:13" x14ac:dyDescent="0.3">
      <c r="A349" s="1">
        <v>45450.516896120142</v>
      </c>
      <c r="B349" t="s">
        <v>20</v>
      </c>
      <c r="C349" t="s">
        <v>8</v>
      </c>
      <c r="D349" t="s">
        <v>9</v>
      </c>
      <c r="E349" t="s">
        <v>13</v>
      </c>
      <c r="F349" t="s">
        <v>28</v>
      </c>
      <c r="G349" t="s">
        <v>15</v>
      </c>
      <c r="H349" t="str">
        <f>TEXT(A349,"mmmm")</f>
        <v>June</v>
      </c>
      <c r="I349" t="s">
        <v>39</v>
      </c>
      <c r="J349" t="str">
        <f>TEXT(A349,"yyyy")</f>
        <v>2024</v>
      </c>
      <c r="K349" s="11">
        <v>132430</v>
      </c>
      <c r="L349" t="str">
        <f t="shared" si="9"/>
        <v>High</v>
      </c>
      <c r="M349" s="17">
        <f>COUNTIF(F:F,Table434[[#This Row],[Employee_Name]])</f>
        <v>98</v>
      </c>
    </row>
    <row r="350" spans="1:13" x14ac:dyDescent="0.3">
      <c r="A350" s="1">
        <v>45450.973717146422</v>
      </c>
      <c r="B350" t="s">
        <v>37</v>
      </c>
      <c r="C350" t="s">
        <v>16</v>
      </c>
      <c r="D350" t="s">
        <v>9</v>
      </c>
      <c r="E350" t="s">
        <v>17</v>
      </c>
      <c r="F350" t="s">
        <v>4</v>
      </c>
      <c r="G350" t="s">
        <v>15</v>
      </c>
      <c r="H350" t="str">
        <f>TEXT(A350,"mmmm")</f>
        <v>June</v>
      </c>
      <c r="I350" t="s">
        <v>39</v>
      </c>
      <c r="J350" t="str">
        <f>TEXT(A350,"yyyy")</f>
        <v>2024</v>
      </c>
      <c r="K350" s="11">
        <v>120619</v>
      </c>
      <c r="L350" t="str">
        <f t="shared" si="9"/>
        <v>High</v>
      </c>
      <c r="M350" s="17">
        <f>COUNTIF(F:F,Table434[[#This Row],[Employee_Name]])</f>
        <v>89</v>
      </c>
    </row>
    <row r="351" spans="1:13" x14ac:dyDescent="0.3">
      <c r="A351" s="1">
        <v>45451.43053817271</v>
      </c>
      <c r="B351" t="s">
        <v>7</v>
      </c>
      <c r="C351" t="s">
        <v>23</v>
      </c>
      <c r="D351" t="s">
        <v>9</v>
      </c>
      <c r="E351" t="s">
        <v>35</v>
      </c>
      <c r="F351" t="s">
        <v>30</v>
      </c>
      <c r="G351" t="s">
        <v>29</v>
      </c>
      <c r="H351" t="str">
        <f>TEXT(A351,"mmmm")</f>
        <v>June</v>
      </c>
      <c r="I351" t="s">
        <v>39</v>
      </c>
      <c r="J351" t="str">
        <f>TEXT(A351,"yyyy")</f>
        <v>2024</v>
      </c>
      <c r="K351" s="11">
        <v>86376</v>
      </c>
      <c r="L351" t="str">
        <f t="shared" si="9"/>
        <v>High</v>
      </c>
      <c r="M351" s="17">
        <f>COUNTIF(F:F,Table434[[#This Row],[Employee_Name]])</f>
        <v>99</v>
      </c>
    </row>
    <row r="352" spans="1:13" x14ac:dyDescent="0.3">
      <c r="A352" s="1">
        <v>45451.88735919899</v>
      </c>
      <c r="B352" t="s">
        <v>33</v>
      </c>
      <c r="C352" t="s">
        <v>7</v>
      </c>
      <c r="D352" t="s">
        <v>2</v>
      </c>
      <c r="E352" t="s">
        <v>38</v>
      </c>
      <c r="F352" t="s">
        <v>14</v>
      </c>
      <c r="G352" t="s">
        <v>36</v>
      </c>
      <c r="H352" t="str">
        <f>TEXT(A352,"mmmm")</f>
        <v>June</v>
      </c>
      <c r="I352" t="s">
        <v>39</v>
      </c>
      <c r="J352" t="str">
        <f>TEXT(A352,"yyyy")</f>
        <v>2024</v>
      </c>
      <c r="K352" s="11">
        <v>100931</v>
      </c>
      <c r="L352" t="str">
        <f t="shared" si="9"/>
        <v>High</v>
      </c>
      <c r="M352" s="17">
        <f>COUNTIF(F:F,Table434[[#This Row],[Employee_Name]])</f>
        <v>101</v>
      </c>
    </row>
    <row r="353" spans="1:13" x14ac:dyDescent="0.3">
      <c r="A353" s="1">
        <v>45452.344180225278</v>
      </c>
      <c r="B353" t="s">
        <v>7</v>
      </c>
      <c r="C353" t="s">
        <v>32</v>
      </c>
      <c r="D353" t="s">
        <v>2</v>
      </c>
      <c r="E353" t="s">
        <v>3</v>
      </c>
      <c r="F353" t="s">
        <v>14</v>
      </c>
      <c r="G353" t="s">
        <v>5</v>
      </c>
      <c r="H353" t="str">
        <f>TEXT(A353,"mmmm")</f>
        <v>June</v>
      </c>
      <c r="I353" t="s">
        <v>39</v>
      </c>
      <c r="J353" t="str">
        <f>TEXT(A353,"yyyy")</f>
        <v>2024</v>
      </c>
      <c r="K353" s="11">
        <v>82532</v>
      </c>
      <c r="L353" t="str">
        <f t="shared" si="9"/>
        <v>High</v>
      </c>
      <c r="M353" s="17">
        <f>COUNTIF(F:F,Table434[[#This Row],[Employee_Name]])</f>
        <v>101</v>
      </c>
    </row>
    <row r="354" spans="1:13" x14ac:dyDescent="0.3">
      <c r="A354" s="1">
        <v>45452.801001251573</v>
      </c>
      <c r="B354" t="s">
        <v>33</v>
      </c>
      <c r="C354" t="s">
        <v>32</v>
      </c>
      <c r="D354" t="s">
        <v>2</v>
      </c>
      <c r="E354" t="s">
        <v>26</v>
      </c>
      <c r="F354" t="s">
        <v>14</v>
      </c>
      <c r="G354" t="s">
        <v>15</v>
      </c>
      <c r="H354" t="str">
        <f>TEXT(A354,"mmmm")</f>
        <v>June</v>
      </c>
      <c r="I354" t="s">
        <v>39</v>
      </c>
      <c r="J354" t="str">
        <f>TEXT(A354,"yyyy")</f>
        <v>2024</v>
      </c>
      <c r="K354" s="11">
        <v>56778</v>
      </c>
      <c r="L354" t="str">
        <f t="shared" si="9"/>
        <v>High</v>
      </c>
      <c r="M354" s="17">
        <f>COUNTIF(F:F,Table434[[#This Row],[Employee_Name]])</f>
        <v>101</v>
      </c>
    </row>
    <row r="355" spans="1:13" x14ac:dyDescent="0.3">
      <c r="A355" s="1">
        <v>45453.257822277847</v>
      </c>
      <c r="B355" t="s">
        <v>20</v>
      </c>
      <c r="C355" t="s">
        <v>12</v>
      </c>
      <c r="D355" t="s">
        <v>2</v>
      </c>
      <c r="E355" t="s">
        <v>3</v>
      </c>
      <c r="F355" t="s">
        <v>30</v>
      </c>
      <c r="G355" t="s">
        <v>29</v>
      </c>
      <c r="H355" t="str">
        <f>TEXT(A355,"mmmm")</f>
        <v>June</v>
      </c>
      <c r="I355" t="s">
        <v>39</v>
      </c>
      <c r="J355" t="str">
        <f>TEXT(A355,"yyyy")</f>
        <v>2024</v>
      </c>
      <c r="K355" s="11">
        <v>38772</v>
      </c>
      <c r="L355" t="str">
        <f t="shared" si="9"/>
        <v>Normal</v>
      </c>
      <c r="M355" s="17">
        <f>COUNTIF(F:F,Table434[[#This Row],[Employee_Name]])</f>
        <v>99</v>
      </c>
    </row>
    <row r="356" spans="1:13" x14ac:dyDescent="0.3">
      <c r="A356" s="1">
        <v>45453.71464330412</v>
      </c>
      <c r="B356" t="s">
        <v>33</v>
      </c>
      <c r="C356" t="s">
        <v>12</v>
      </c>
      <c r="D356" t="s">
        <v>2</v>
      </c>
      <c r="E356" t="s">
        <v>17</v>
      </c>
      <c r="F356" t="s">
        <v>14</v>
      </c>
      <c r="G356" t="s">
        <v>36</v>
      </c>
      <c r="H356" t="str">
        <f>TEXT(A356,"mmmm")</f>
        <v>June</v>
      </c>
      <c r="I356" t="s">
        <v>39</v>
      </c>
      <c r="J356" t="str">
        <f>TEXT(A356,"yyyy")</f>
        <v>2024</v>
      </c>
      <c r="K356" s="11">
        <v>59478</v>
      </c>
      <c r="L356" t="str">
        <f t="shared" si="9"/>
        <v>High</v>
      </c>
      <c r="M356" s="17">
        <f>COUNTIF(F:F,Table434[[#This Row],[Employee_Name]])</f>
        <v>101</v>
      </c>
    </row>
    <row r="357" spans="1:13" x14ac:dyDescent="0.3">
      <c r="A357" s="1">
        <v>45454.171464330408</v>
      </c>
      <c r="B357" t="s">
        <v>37</v>
      </c>
      <c r="C357" t="s">
        <v>16</v>
      </c>
      <c r="D357" t="s">
        <v>9</v>
      </c>
      <c r="E357" t="s">
        <v>26</v>
      </c>
      <c r="F357" t="s">
        <v>22</v>
      </c>
      <c r="G357" t="s">
        <v>36</v>
      </c>
      <c r="H357" t="str">
        <f>TEXT(A357,"mmmm")</f>
        <v>June</v>
      </c>
      <c r="I357" t="s">
        <v>39</v>
      </c>
      <c r="J357" t="str">
        <f>TEXT(A357,"yyyy")</f>
        <v>2024</v>
      </c>
      <c r="K357" s="11">
        <v>27762</v>
      </c>
      <c r="L357" t="str">
        <f t="shared" si="9"/>
        <v>Normal</v>
      </c>
      <c r="M357" s="17">
        <f>COUNTIF(F:F,Table434[[#This Row],[Employee_Name]])</f>
        <v>107</v>
      </c>
    </row>
    <row r="358" spans="1:13" x14ac:dyDescent="0.3">
      <c r="A358" s="1">
        <v>45454.628285356688</v>
      </c>
      <c r="B358" t="s">
        <v>20</v>
      </c>
      <c r="C358" t="s">
        <v>23</v>
      </c>
      <c r="D358" t="s">
        <v>2</v>
      </c>
      <c r="E358" t="s">
        <v>17</v>
      </c>
      <c r="F358" t="s">
        <v>31</v>
      </c>
      <c r="G358" t="s">
        <v>19</v>
      </c>
      <c r="H358" t="str">
        <f>TEXT(A358,"mmmm")</f>
        <v>June</v>
      </c>
      <c r="I358" t="s">
        <v>39</v>
      </c>
      <c r="J358" t="str">
        <f>TEXT(A358,"yyyy")</f>
        <v>2024</v>
      </c>
      <c r="K358" s="11">
        <v>145355</v>
      </c>
      <c r="L358" t="str">
        <f t="shared" si="9"/>
        <v>High</v>
      </c>
      <c r="M358" s="17">
        <f>COUNTIF(F:F,Table434[[#This Row],[Employee_Name]])</f>
        <v>93</v>
      </c>
    </row>
    <row r="359" spans="1:13" x14ac:dyDescent="0.3">
      <c r="A359" s="1">
        <v>45455.085106382983</v>
      </c>
      <c r="B359" t="s">
        <v>37</v>
      </c>
      <c r="C359" t="s">
        <v>16</v>
      </c>
      <c r="D359" t="s">
        <v>9</v>
      </c>
      <c r="E359" t="s">
        <v>3</v>
      </c>
      <c r="F359" t="s">
        <v>30</v>
      </c>
      <c r="G359" t="s">
        <v>19</v>
      </c>
      <c r="H359" t="str">
        <f>TEXT(A359,"mmmm")</f>
        <v>June</v>
      </c>
      <c r="I359" t="s">
        <v>39</v>
      </c>
      <c r="J359" t="str">
        <f>TEXT(A359,"yyyy")</f>
        <v>2024</v>
      </c>
      <c r="K359" s="11">
        <v>56568</v>
      </c>
      <c r="L359" t="str">
        <f t="shared" si="9"/>
        <v>High</v>
      </c>
      <c r="M359" s="17">
        <f>COUNTIF(F:F,Table434[[#This Row],[Employee_Name]])</f>
        <v>99</v>
      </c>
    </row>
    <row r="360" spans="1:13" x14ac:dyDescent="0.3">
      <c r="A360" s="1">
        <v>45455.541927409256</v>
      </c>
      <c r="B360" t="s">
        <v>11</v>
      </c>
      <c r="C360" t="s">
        <v>8</v>
      </c>
      <c r="D360" t="s">
        <v>2</v>
      </c>
      <c r="E360" t="s">
        <v>13</v>
      </c>
      <c r="F360" t="s">
        <v>28</v>
      </c>
      <c r="G360" t="s">
        <v>15</v>
      </c>
      <c r="H360" t="str">
        <f>TEXT(A360,"mmmm")</f>
        <v>June</v>
      </c>
      <c r="I360" t="s">
        <v>39</v>
      </c>
      <c r="J360" t="str">
        <f>TEXT(A360,"yyyy")</f>
        <v>2024</v>
      </c>
      <c r="K360" s="11">
        <v>86090</v>
      </c>
      <c r="L360" t="str">
        <f t="shared" si="9"/>
        <v>High</v>
      </c>
      <c r="M360" s="17">
        <f>COUNTIF(F:F,Table434[[#This Row],[Employee_Name]])</f>
        <v>98</v>
      </c>
    </row>
    <row r="361" spans="1:13" x14ac:dyDescent="0.3">
      <c r="A361" s="1">
        <v>45455.998748435537</v>
      </c>
      <c r="B361" t="s">
        <v>27</v>
      </c>
      <c r="C361" t="s">
        <v>8</v>
      </c>
      <c r="D361" t="s">
        <v>24</v>
      </c>
      <c r="E361" t="s">
        <v>17</v>
      </c>
      <c r="F361" t="s">
        <v>31</v>
      </c>
      <c r="G361" t="s">
        <v>19</v>
      </c>
      <c r="H361" t="str">
        <f>TEXT(A361,"mmmm")</f>
        <v>June</v>
      </c>
      <c r="I361" t="s">
        <v>39</v>
      </c>
      <c r="J361" t="str">
        <f>TEXT(A361,"yyyy")</f>
        <v>2024</v>
      </c>
      <c r="K361" s="11">
        <v>21219</v>
      </c>
      <c r="L361" t="str">
        <f t="shared" si="9"/>
        <v>Normal</v>
      </c>
      <c r="M361" s="17">
        <f>COUNTIF(F:F,Table434[[#This Row],[Employee_Name]])</f>
        <v>93</v>
      </c>
    </row>
    <row r="362" spans="1:13" x14ac:dyDescent="0.3">
      <c r="A362" s="1">
        <v>45456.455569461818</v>
      </c>
      <c r="B362" t="s">
        <v>33</v>
      </c>
      <c r="C362" t="s">
        <v>16</v>
      </c>
      <c r="D362" t="s">
        <v>9</v>
      </c>
      <c r="E362" t="s">
        <v>26</v>
      </c>
      <c r="F362" t="s">
        <v>4</v>
      </c>
      <c r="G362" t="s">
        <v>15</v>
      </c>
      <c r="H362" t="str">
        <f>TEXT(A362,"mmmm")</f>
        <v>June</v>
      </c>
      <c r="I362" t="s">
        <v>39</v>
      </c>
      <c r="J362" t="str">
        <f>TEXT(A362,"yyyy")</f>
        <v>2024</v>
      </c>
      <c r="K362" s="11">
        <v>58169</v>
      </c>
      <c r="L362" t="str">
        <f t="shared" si="9"/>
        <v>High</v>
      </c>
      <c r="M362" s="17">
        <f>COUNTIF(F:F,Table434[[#This Row],[Employee_Name]])</f>
        <v>89</v>
      </c>
    </row>
    <row r="363" spans="1:13" x14ac:dyDescent="0.3">
      <c r="A363" s="1">
        <v>45456.912390488113</v>
      </c>
      <c r="B363" t="s">
        <v>27</v>
      </c>
      <c r="C363" t="s">
        <v>23</v>
      </c>
      <c r="D363" t="s">
        <v>24</v>
      </c>
      <c r="E363" t="s">
        <v>26</v>
      </c>
      <c r="F363" t="s">
        <v>28</v>
      </c>
      <c r="G363" t="s">
        <v>5</v>
      </c>
      <c r="H363" t="str">
        <f>TEXT(A363,"mmmm")</f>
        <v>June</v>
      </c>
      <c r="I363" t="s">
        <v>39</v>
      </c>
      <c r="J363" t="str">
        <f>TEXT(A363,"yyyy")</f>
        <v>2024</v>
      </c>
      <c r="K363" s="11">
        <v>75965</v>
      </c>
      <c r="L363" t="str">
        <f t="shared" si="9"/>
        <v>High</v>
      </c>
      <c r="M363" s="17">
        <f>COUNTIF(F:F,Table434[[#This Row],[Employee_Name]])</f>
        <v>98</v>
      </c>
    </row>
    <row r="364" spans="1:13" x14ac:dyDescent="0.3">
      <c r="A364" s="1">
        <v>45457.369211514393</v>
      </c>
      <c r="B364" t="s">
        <v>27</v>
      </c>
      <c r="C364" t="s">
        <v>16</v>
      </c>
      <c r="D364" t="s">
        <v>9</v>
      </c>
      <c r="E364" t="s">
        <v>17</v>
      </c>
      <c r="F364" t="s">
        <v>31</v>
      </c>
      <c r="G364" t="s">
        <v>15</v>
      </c>
      <c r="H364" t="str">
        <f>TEXT(A364,"mmmm")</f>
        <v>June</v>
      </c>
      <c r="I364" t="s">
        <v>39</v>
      </c>
      <c r="J364" t="str">
        <f>TEXT(A364,"yyyy")</f>
        <v>2024</v>
      </c>
      <c r="K364" s="11">
        <v>85754</v>
      </c>
      <c r="L364" t="str">
        <f t="shared" si="9"/>
        <v>High</v>
      </c>
      <c r="M364" s="17">
        <f>COUNTIF(F:F,Table434[[#This Row],[Employee_Name]])</f>
        <v>93</v>
      </c>
    </row>
    <row r="365" spans="1:13" x14ac:dyDescent="0.3">
      <c r="A365" s="1">
        <v>45457.826032540674</v>
      </c>
      <c r="B365" t="s">
        <v>33</v>
      </c>
      <c r="C365" t="s">
        <v>23</v>
      </c>
      <c r="D365" t="s">
        <v>24</v>
      </c>
      <c r="E365" t="s">
        <v>3</v>
      </c>
      <c r="F365" t="s">
        <v>18</v>
      </c>
      <c r="G365" t="s">
        <v>19</v>
      </c>
      <c r="H365" t="str">
        <f>TEXT(A365,"mmmm")</f>
        <v>June</v>
      </c>
      <c r="I365" t="s">
        <v>39</v>
      </c>
      <c r="J365" t="str">
        <f>TEXT(A365,"yyyy")</f>
        <v>2024</v>
      </c>
      <c r="K365" s="11">
        <v>78988</v>
      </c>
      <c r="L365" t="str">
        <f t="shared" si="9"/>
        <v>High</v>
      </c>
      <c r="M365" s="17">
        <f>COUNTIF(F:F,Table434[[#This Row],[Employee_Name]])</f>
        <v>96</v>
      </c>
    </row>
    <row r="366" spans="1:13" x14ac:dyDescent="0.3">
      <c r="A366" s="1">
        <v>45458.282853566947</v>
      </c>
      <c r="B366" t="s">
        <v>20</v>
      </c>
      <c r="C366" t="s">
        <v>23</v>
      </c>
      <c r="D366" t="s">
        <v>2</v>
      </c>
      <c r="E366" t="s">
        <v>10</v>
      </c>
      <c r="F366" t="s">
        <v>14</v>
      </c>
      <c r="G366" t="s">
        <v>5</v>
      </c>
      <c r="H366" t="str">
        <f>TEXT(A366,"mmmm")</f>
        <v>June</v>
      </c>
      <c r="I366" t="s">
        <v>39</v>
      </c>
      <c r="J366" t="str">
        <f>TEXT(A366,"yyyy")</f>
        <v>2024</v>
      </c>
      <c r="K366" s="11">
        <v>133379</v>
      </c>
      <c r="L366" t="str">
        <f t="shared" si="9"/>
        <v>High</v>
      </c>
      <c r="M366" s="17">
        <f>COUNTIF(F:F,Table434[[#This Row],[Employee_Name]])</f>
        <v>101</v>
      </c>
    </row>
    <row r="367" spans="1:13" x14ac:dyDescent="0.3">
      <c r="A367" s="1">
        <v>45458.739674593242</v>
      </c>
      <c r="B367" t="s">
        <v>11</v>
      </c>
      <c r="C367" t="s">
        <v>1</v>
      </c>
      <c r="D367" t="s">
        <v>2</v>
      </c>
      <c r="E367" t="s">
        <v>3</v>
      </c>
      <c r="F367" t="s">
        <v>18</v>
      </c>
      <c r="G367" t="s">
        <v>19</v>
      </c>
      <c r="H367" t="str">
        <f>TEXT(A367,"mmmm")</f>
        <v>June</v>
      </c>
      <c r="I367" t="s">
        <v>39</v>
      </c>
      <c r="J367" t="str">
        <f>TEXT(A367,"yyyy")</f>
        <v>2024</v>
      </c>
      <c r="K367" s="11">
        <v>81388</v>
      </c>
      <c r="L367" t="str">
        <f t="shared" si="9"/>
        <v>High</v>
      </c>
      <c r="M367" s="17">
        <f>COUNTIF(F:F,Table434[[#This Row],[Employee_Name]])</f>
        <v>96</v>
      </c>
    </row>
    <row r="368" spans="1:13" x14ac:dyDescent="0.3">
      <c r="A368" s="1">
        <v>45459.196495619522</v>
      </c>
      <c r="B368" t="s">
        <v>37</v>
      </c>
      <c r="C368" t="s">
        <v>7</v>
      </c>
      <c r="D368" t="s">
        <v>2</v>
      </c>
      <c r="E368" t="s">
        <v>17</v>
      </c>
      <c r="F368" t="s">
        <v>25</v>
      </c>
      <c r="G368" t="s">
        <v>15</v>
      </c>
      <c r="H368" t="str">
        <f>TEXT(A368,"mmmm")</f>
        <v>June</v>
      </c>
      <c r="I368" t="s">
        <v>39</v>
      </c>
      <c r="J368" t="str">
        <f>TEXT(A368,"yyyy")</f>
        <v>2024</v>
      </c>
      <c r="K368" s="11">
        <v>91768</v>
      </c>
      <c r="L368" t="str">
        <f t="shared" si="9"/>
        <v>High</v>
      </c>
      <c r="M368" s="17">
        <f>COUNTIF(F:F,Table434[[#This Row],[Employee_Name]])</f>
        <v>117</v>
      </c>
    </row>
    <row r="369" spans="1:13" x14ac:dyDescent="0.3">
      <c r="A369" s="1">
        <v>45459.653316645803</v>
      </c>
      <c r="B369" t="s">
        <v>7</v>
      </c>
      <c r="C369" t="s">
        <v>23</v>
      </c>
      <c r="D369" t="s">
        <v>9</v>
      </c>
      <c r="E369" t="s">
        <v>21</v>
      </c>
      <c r="F369" t="s">
        <v>25</v>
      </c>
      <c r="G369" t="s">
        <v>29</v>
      </c>
      <c r="H369" t="str">
        <f>TEXT(A369,"mmmm")</f>
        <v>June</v>
      </c>
      <c r="I369" t="s">
        <v>39</v>
      </c>
      <c r="J369" t="str">
        <f>TEXT(A369,"yyyy")</f>
        <v>2024</v>
      </c>
      <c r="K369" s="11">
        <v>36428</v>
      </c>
      <c r="L369" t="str">
        <f t="shared" si="9"/>
        <v>Normal</v>
      </c>
      <c r="M369" s="17">
        <f>COUNTIF(F:F,Table434[[#This Row],[Employee_Name]])</f>
        <v>117</v>
      </c>
    </row>
    <row r="370" spans="1:13" x14ac:dyDescent="0.3">
      <c r="A370" s="1">
        <v>45460.110137672084</v>
      </c>
      <c r="B370" t="s">
        <v>37</v>
      </c>
      <c r="C370" t="s">
        <v>12</v>
      </c>
      <c r="D370" t="s">
        <v>24</v>
      </c>
      <c r="E370" t="s">
        <v>17</v>
      </c>
      <c r="F370" t="s">
        <v>31</v>
      </c>
      <c r="G370" t="s">
        <v>36</v>
      </c>
      <c r="H370" t="str">
        <f>TEXT(A370,"mmmm")</f>
        <v>June</v>
      </c>
      <c r="I370" t="s">
        <v>39</v>
      </c>
      <c r="J370" t="str">
        <f>TEXT(A370,"yyyy")</f>
        <v>2024</v>
      </c>
      <c r="K370" s="11">
        <v>93021</v>
      </c>
      <c r="L370" t="str">
        <f t="shared" si="9"/>
        <v>High</v>
      </c>
      <c r="M370" s="17">
        <f>COUNTIF(F:F,Table434[[#This Row],[Employee_Name]])</f>
        <v>93</v>
      </c>
    </row>
    <row r="371" spans="1:13" x14ac:dyDescent="0.3">
      <c r="A371" s="1">
        <v>45460.566958698371</v>
      </c>
      <c r="B371" t="s">
        <v>7</v>
      </c>
      <c r="C371" t="s">
        <v>23</v>
      </c>
      <c r="D371" t="s">
        <v>2</v>
      </c>
      <c r="E371" t="s">
        <v>13</v>
      </c>
      <c r="F371" t="s">
        <v>18</v>
      </c>
      <c r="G371" t="s">
        <v>19</v>
      </c>
      <c r="H371" t="str">
        <f>TEXT(A371,"mmmm")</f>
        <v>June</v>
      </c>
      <c r="I371" t="s">
        <v>39</v>
      </c>
      <c r="J371" t="str">
        <f>TEXT(A371,"yyyy")</f>
        <v>2024</v>
      </c>
      <c r="K371" s="11">
        <v>119418</v>
      </c>
      <c r="L371" t="str">
        <f t="shared" si="9"/>
        <v>High</v>
      </c>
      <c r="M371" s="17">
        <f>COUNTIF(F:F,Table434[[#This Row],[Employee_Name]])</f>
        <v>96</v>
      </c>
    </row>
    <row r="372" spans="1:13" x14ac:dyDescent="0.3">
      <c r="A372" s="1">
        <v>45461.023779724652</v>
      </c>
      <c r="B372" t="s">
        <v>37</v>
      </c>
      <c r="C372" t="s">
        <v>23</v>
      </c>
      <c r="D372" t="s">
        <v>24</v>
      </c>
      <c r="E372" t="s">
        <v>17</v>
      </c>
      <c r="F372" t="s">
        <v>30</v>
      </c>
      <c r="G372" t="s">
        <v>15</v>
      </c>
      <c r="H372" t="str">
        <f>TEXT(A372,"mmmm")</f>
        <v>June</v>
      </c>
      <c r="I372" t="s">
        <v>39</v>
      </c>
      <c r="J372" t="str">
        <f>TEXT(A372,"yyyy")</f>
        <v>2024</v>
      </c>
      <c r="K372" s="11">
        <v>133212</v>
      </c>
      <c r="L372" t="str">
        <f t="shared" si="9"/>
        <v>High</v>
      </c>
      <c r="M372" s="17">
        <f>COUNTIF(F:F,Table434[[#This Row],[Employee_Name]])</f>
        <v>99</v>
      </c>
    </row>
    <row r="373" spans="1:13" x14ac:dyDescent="0.3">
      <c r="A373" s="1">
        <v>45461.48060075094</v>
      </c>
      <c r="B373" t="s">
        <v>33</v>
      </c>
      <c r="C373" t="s">
        <v>23</v>
      </c>
      <c r="D373" t="s">
        <v>24</v>
      </c>
      <c r="E373" t="s">
        <v>17</v>
      </c>
      <c r="F373" t="s">
        <v>28</v>
      </c>
      <c r="G373" t="s">
        <v>5</v>
      </c>
      <c r="H373" t="str">
        <f>TEXT(A373,"mmmm")</f>
        <v>June</v>
      </c>
      <c r="I373" t="s">
        <v>39</v>
      </c>
      <c r="J373" t="str">
        <f>TEXT(A373,"yyyy")</f>
        <v>2024</v>
      </c>
      <c r="K373" s="11">
        <v>27421</v>
      </c>
      <c r="L373" t="str">
        <f t="shared" si="9"/>
        <v>Normal</v>
      </c>
      <c r="M373" s="17">
        <f>COUNTIF(F:F,Table434[[#This Row],[Employee_Name]])</f>
        <v>98</v>
      </c>
    </row>
    <row r="374" spans="1:13" x14ac:dyDescent="0.3">
      <c r="A374" s="1">
        <v>45461.937421777213</v>
      </c>
      <c r="B374" t="s">
        <v>11</v>
      </c>
      <c r="C374" t="s">
        <v>1</v>
      </c>
      <c r="D374" t="s">
        <v>2</v>
      </c>
      <c r="E374" t="s">
        <v>13</v>
      </c>
      <c r="F374" t="s">
        <v>18</v>
      </c>
      <c r="G374" t="s">
        <v>19</v>
      </c>
      <c r="H374" t="str">
        <f>TEXT(A374,"mmmm")</f>
        <v>June</v>
      </c>
      <c r="I374" t="s">
        <v>39</v>
      </c>
      <c r="J374" t="str">
        <f>TEXT(A374,"yyyy")</f>
        <v>2024</v>
      </c>
      <c r="K374" s="11">
        <v>2708</v>
      </c>
      <c r="L374" t="str">
        <f t="shared" si="9"/>
        <v>Normal</v>
      </c>
      <c r="M374" s="17">
        <f>COUNTIF(F:F,Table434[[#This Row],[Employee_Name]])</f>
        <v>96</v>
      </c>
    </row>
    <row r="375" spans="1:13" x14ac:dyDescent="0.3">
      <c r="A375" s="1">
        <v>45462.394242803493</v>
      </c>
      <c r="B375" t="s">
        <v>7</v>
      </c>
      <c r="C375" t="s">
        <v>1</v>
      </c>
      <c r="D375" t="s">
        <v>2</v>
      </c>
      <c r="E375" t="s">
        <v>17</v>
      </c>
      <c r="F375" t="s">
        <v>25</v>
      </c>
      <c r="G375" t="s">
        <v>19</v>
      </c>
      <c r="H375" t="str">
        <f>TEXT(A375,"mmmm")</f>
        <v>June</v>
      </c>
      <c r="I375" t="s">
        <v>39</v>
      </c>
      <c r="J375" t="str">
        <f>TEXT(A375,"yyyy")</f>
        <v>2024</v>
      </c>
      <c r="K375" s="11">
        <v>135702</v>
      </c>
      <c r="L375" t="str">
        <f t="shared" si="9"/>
        <v>High</v>
      </c>
      <c r="M375" s="17">
        <f>COUNTIF(F:F,Table434[[#This Row],[Employee_Name]])</f>
        <v>117</v>
      </c>
    </row>
    <row r="376" spans="1:13" x14ac:dyDescent="0.3">
      <c r="A376" s="1">
        <v>45462.851063829781</v>
      </c>
      <c r="B376" t="s">
        <v>0</v>
      </c>
      <c r="C376" t="s">
        <v>8</v>
      </c>
      <c r="D376" t="s">
        <v>24</v>
      </c>
      <c r="E376" t="s">
        <v>35</v>
      </c>
      <c r="F376" t="s">
        <v>18</v>
      </c>
      <c r="G376" t="s">
        <v>36</v>
      </c>
      <c r="H376" t="str">
        <f>TEXT(A376,"mmmm")</f>
        <v>June</v>
      </c>
      <c r="I376" t="s">
        <v>39</v>
      </c>
      <c r="J376" t="str">
        <f>TEXT(A376,"yyyy")</f>
        <v>2024</v>
      </c>
      <c r="K376" s="11">
        <v>77021</v>
      </c>
      <c r="L376" t="str">
        <f t="shared" si="9"/>
        <v>High</v>
      </c>
      <c r="M376" s="17">
        <f>COUNTIF(F:F,Table434[[#This Row],[Employee_Name]])</f>
        <v>96</v>
      </c>
    </row>
    <row r="377" spans="1:13" x14ac:dyDescent="0.3">
      <c r="A377" s="1">
        <v>45463.307884856062</v>
      </c>
      <c r="B377" t="s">
        <v>20</v>
      </c>
      <c r="C377" t="s">
        <v>1</v>
      </c>
      <c r="D377" t="s">
        <v>2</v>
      </c>
      <c r="E377" t="s">
        <v>21</v>
      </c>
      <c r="F377" t="s">
        <v>30</v>
      </c>
      <c r="G377" t="s">
        <v>15</v>
      </c>
      <c r="H377" t="str">
        <f>TEXT(A377,"mmmm")</f>
        <v>June</v>
      </c>
      <c r="I377" t="s">
        <v>39</v>
      </c>
      <c r="J377" t="str">
        <f>TEXT(A377,"yyyy")</f>
        <v>2024</v>
      </c>
      <c r="K377" s="11">
        <v>45789</v>
      </c>
      <c r="L377" t="str">
        <f t="shared" si="9"/>
        <v>Normal</v>
      </c>
      <c r="M377" s="17">
        <f>COUNTIF(F:F,Table434[[#This Row],[Employee_Name]])</f>
        <v>99</v>
      </c>
    </row>
    <row r="378" spans="1:13" x14ac:dyDescent="0.3">
      <c r="A378" s="1">
        <v>45463.76470588235</v>
      </c>
      <c r="B378" t="s">
        <v>37</v>
      </c>
      <c r="C378" t="s">
        <v>12</v>
      </c>
      <c r="D378" t="s">
        <v>2</v>
      </c>
      <c r="E378" t="s">
        <v>38</v>
      </c>
      <c r="F378" t="s">
        <v>18</v>
      </c>
      <c r="G378" t="s">
        <v>29</v>
      </c>
      <c r="H378" t="str">
        <f>TEXT(A378,"mmmm")</f>
        <v>June</v>
      </c>
      <c r="I378" t="s">
        <v>39</v>
      </c>
      <c r="J378" t="str">
        <f>TEXT(A378,"yyyy")</f>
        <v>2024</v>
      </c>
      <c r="K378" s="11">
        <v>27086</v>
      </c>
      <c r="L378" t="str">
        <f t="shared" si="9"/>
        <v>Normal</v>
      </c>
      <c r="M378" s="17">
        <f>COUNTIF(F:F,Table434[[#This Row],[Employee_Name]])</f>
        <v>96</v>
      </c>
    </row>
    <row r="379" spans="1:13" x14ac:dyDescent="0.3">
      <c r="A379" s="1">
        <v>45464.221526908637</v>
      </c>
      <c r="B379" t="s">
        <v>37</v>
      </c>
      <c r="C379" t="s">
        <v>12</v>
      </c>
      <c r="D379" t="s">
        <v>2</v>
      </c>
      <c r="E379" t="s">
        <v>21</v>
      </c>
      <c r="F379" t="s">
        <v>28</v>
      </c>
      <c r="G379" t="s">
        <v>5</v>
      </c>
      <c r="H379" t="str">
        <f>TEXT(A379,"mmmm")</f>
        <v>June</v>
      </c>
      <c r="I379" t="s">
        <v>39</v>
      </c>
      <c r="J379" t="str">
        <f>TEXT(A379,"yyyy")</f>
        <v>2024</v>
      </c>
      <c r="K379" s="11">
        <v>17859</v>
      </c>
      <c r="L379" t="str">
        <f t="shared" si="9"/>
        <v>Normal</v>
      </c>
      <c r="M379" s="17">
        <f>COUNTIF(F:F,Table434[[#This Row],[Employee_Name]])</f>
        <v>98</v>
      </c>
    </row>
    <row r="380" spans="1:13" x14ac:dyDescent="0.3">
      <c r="A380" s="1">
        <v>45464.678347934911</v>
      </c>
      <c r="B380" t="s">
        <v>7</v>
      </c>
      <c r="C380" t="s">
        <v>1</v>
      </c>
      <c r="D380" t="s">
        <v>9</v>
      </c>
      <c r="E380" t="s">
        <v>17</v>
      </c>
      <c r="F380" t="s">
        <v>4</v>
      </c>
      <c r="G380" t="s">
        <v>15</v>
      </c>
      <c r="H380" t="str">
        <f>TEXT(A380,"mmmm")</f>
        <v>June</v>
      </c>
      <c r="I380" t="s">
        <v>39</v>
      </c>
      <c r="J380" t="str">
        <f>TEXT(A380,"yyyy")</f>
        <v>2024</v>
      </c>
      <c r="K380" s="11">
        <v>8684</v>
      </c>
      <c r="L380" t="str">
        <f t="shared" si="9"/>
        <v>Normal</v>
      </c>
      <c r="M380" s="17">
        <f>COUNTIF(F:F,Table434[[#This Row],[Employee_Name]])</f>
        <v>89</v>
      </c>
    </row>
    <row r="381" spans="1:13" x14ac:dyDescent="0.3">
      <c r="A381" s="1">
        <v>45465.135168961191</v>
      </c>
      <c r="B381" t="s">
        <v>20</v>
      </c>
      <c r="C381" t="s">
        <v>16</v>
      </c>
      <c r="D381" t="s">
        <v>24</v>
      </c>
      <c r="E381" t="s">
        <v>35</v>
      </c>
      <c r="F381" t="s">
        <v>30</v>
      </c>
      <c r="G381" t="s">
        <v>5</v>
      </c>
      <c r="H381" t="str">
        <f>TEXT(A381,"mmmm")</f>
        <v>June</v>
      </c>
      <c r="I381" t="s">
        <v>39</v>
      </c>
      <c r="J381" t="str">
        <f>TEXT(A381,"yyyy")</f>
        <v>2024</v>
      </c>
      <c r="K381" s="11">
        <v>92088</v>
      </c>
      <c r="L381" t="str">
        <f t="shared" si="9"/>
        <v>High</v>
      </c>
      <c r="M381" s="17">
        <f>COUNTIF(F:F,Table434[[#This Row],[Employee_Name]])</f>
        <v>99</v>
      </c>
    </row>
    <row r="382" spans="1:13" x14ac:dyDescent="0.3">
      <c r="A382" s="1">
        <v>45465.591989987479</v>
      </c>
      <c r="B382" t="s">
        <v>20</v>
      </c>
      <c r="C382" t="s">
        <v>7</v>
      </c>
      <c r="D382" t="s">
        <v>24</v>
      </c>
      <c r="E382" t="s">
        <v>3</v>
      </c>
      <c r="F382" t="s">
        <v>25</v>
      </c>
      <c r="G382" t="s">
        <v>19</v>
      </c>
      <c r="H382" t="str">
        <f>TEXT(A382,"mmmm")</f>
        <v>June</v>
      </c>
      <c r="I382" t="s">
        <v>39</v>
      </c>
      <c r="J382" t="str">
        <f>TEXT(A382,"yyyy")</f>
        <v>2024</v>
      </c>
      <c r="K382" s="11">
        <v>133279</v>
      </c>
      <c r="L382" t="str">
        <f t="shared" si="9"/>
        <v>High</v>
      </c>
      <c r="M382" s="17">
        <f>COUNTIF(F:F,Table434[[#This Row],[Employee_Name]])</f>
        <v>117</v>
      </c>
    </row>
    <row r="383" spans="1:13" x14ac:dyDescent="0.3">
      <c r="A383" s="1">
        <v>45466.048811013759</v>
      </c>
      <c r="B383" t="s">
        <v>33</v>
      </c>
      <c r="C383" t="s">
        <v>1</v>
      </c>
      <c r="D383" t="s">
        <v>9</v>
      </c>
      <c r="E383" t="s">
        <v>17</v>
      </c>
      <c r="F383" t="s">
        <v>28</v>
      </c>
      <c r="G383" t="s">
        <v>36</v>
      </c>
      <c r="H383" t="str">
        <f>TEXT(A383,"mmmm")</f>
        <v>June</v>
      </c>
      <c r="I383" t="s">
        <v>39</v>
      </c>
      <c r="J383" t="str">
        <f>TEXT(A383,"yyyy")</f>
        <v>2024</v>
      </c>
      <c r="K383" s="11">
        <v>47099</v>
      </c>
      <c r="L383" t="str">
        <f t="shared" si="9"/>
        <v>Normal</v>
      </c>
      <c r="M383" s="17">
        <f>COUNTIF(F:F,Table434[[#This Row],[Employee_Name]])</f>
        <v>98</v>
      </c>
    </row>
    <row r="384" spans="1:13" x14ac:dyDescent="0.3">
      <c r="A384" s="1">
        <v>45466.505632040047</v>
      </c>
      <c r="B384" t="s">
        <v>0</v>
      </c>
      <c r="C384" t="s">
        <v>23</v>
      </c>
      <c r="D384" t="s">
        <v>24</v>
      </c>
      <c r="E384" t="s">
        <v>35</v>
      </c>
      <c r="F384" t="s">
        <v>18</v>
      </c>
      <c r="G384" t="s">
        <v>36</v>
      </c>
      <c r="H384" t="str">
        <f>TEXT(A384,"mmmm")</f>
        <v>June</v>
      </c>
      <c r="I384" t="s">
        <v>39</v>
      </c>
      <c r="J384" t="str">
        <f>TEXT(A384,"yyyy")</f>
        <v>2024</v>
      </c>
      <c r="K384" s="11">
        <v>67093</v>
      </c>
      <c r="L384" t="str">
        <f t="shared" si="9"/>
        <v>High</v>
      </c>
      <c r="M384" s="17">
        <f>COUNTIF(F:F,Table434[[#This Row],[Employee_Name]])</f>
        <v>96</v>
      </c>
    </row>
    <row r="385" spans="1:13" x14ac:dyDescent="0.3">
      <c r="A385" s="1">
        <v>45466.962453066328</v>
      </c>
      <c r="B385" t="s">
        <v>33</v>
      </c>
      <c r="C385" t="s">
        <v>32</v>
      </c>
      <c r="D385" t="s">
        <v>2</v>
      </c>
      <c r="E385" t="s">
        <v>13</v>
      </c>
      <c r="F385" t="s">
        <v>18</v>
      </c>
      <c r="G385" t="s">
        <v>29</v>
      </c>
      <c r="H385" t="str">
        <f>TEXT(A385,"mmmm")</f>
        <v>June</v>
      </c>
      <c r="I385" t="s">
        <v>39</v>
      </c>
      <c r="J385" t="str">
        <f>TEXT(A385,"yyyy")</f>
        <v>2024</v>
      </c>
      <c r="K385" s="11">
        <v>49651</v>
      </c>
      <c r="L385" t="str">
        <f t="shared" si="9"/>
        <v>Normal</v>
      </c>
      <c r="M385" s="17">
        <f>COUNTIF(F:F,Table434[[#This Row],[Employee_Name]])</f>
        <v>96</v>
      </c>
    </row>
    <row r="386" spans="1:13" x14ac:dyDescent="0.3">
      <c r="A386" s="1">
        <v>45467.419274092623</v>
      </c>
      <c r="B386" t="s">
        <v>33</v>
      </c>
      <c r="C386" t="s">
        <v>7</v>
      </c>
      <c r="D386" t="s">
        <v>24</v>
      </c>
      <c r="E386" t="s">
        <v>35</v>
      </c>
      <c r="F386" t="s">
        <v>4</v>
      </c>
      <c r="G386" t="s">
        <v>36</v>
      </c>
      <c r="H386" t="str">
        <f>TEXT(A386,"mmmm")</f>
        <v>June</v>
      </c>
      <c r="I386" t="s">
        <v>39</v>
      </c>
      <c r="J386" t="str">
        <f>TEXT(A386,"yyyy")</f>
        <v>2024</v>
      </c>
      <c r="K386" s="11">
        <v>14893</v>
      </c>
      <c r="L386" t="str">
        <f t="shared" si="9"/>
        <v>Normal</v>
      </c>
      <c r="M386" s="17">
        <f>COUNTIF(F:F,Table434[[#This Row],[Employee_Name]])</f>
        <v>89</v>
      </c>
    </row>
    <row r="387" spans="1:13" x14ac:dyDescent="0.3">
      <c r="A387" s="1">
        <v>45467.876095118889</v>
      </c>
      <c r="B387" t="s">
        <v>33</v>
      </c>
      <c r="C387" t="s">
        <v>7</v>
      </c>
      <c r="D387" t="s">
        <v>2</v>
      </c>
      <c r="E387" t="s">
        <v>13</v>
      </c>
      <c r="F387" t="s">
        <v>25</v>
      </c>
      <c r="G387" t="s">
        <v>19</v>
      </c>
      <c r="H387" t="str">
        <f>TEXT(A387,"mmmm")</f>
        <v>June</v>
      </c>
      <c r="I387" t="s">
        <v>39</v>
      </c>
      <c r="J387" t="str">
        <f>TEXT(A387,"yyyy")</f>
        <v>2024</v>
      </c>
      <c r="K387" s="11">
        <v>67418</v>
      </c>
      <c r="L387" t="str">
        <f t="shared" ref="L387:L450" si="10">IF(K387:K1186&gt;=50000,"High","Normal")</f>
        <v>High</v>
      </c>
      <c r="M387" s="17">
        <f>COUNTIF(F:F,Table434[[#This Row],[Employee_Name]])</f>
        <v>117</v>
      </c>
    </row>
    <row r="388" spans="1:13" x14ac:dyDescent="0.3">
      <c r="A388" s="1">
        <v>45468.332916145177</v>
      </c>
      <c r="B388" t="s">
        <v>33</v>
      </c>
      <c r="C388" t="s">
        <v>12</v>
      </c>
      <c r="D388" t="s">
        <v>9</v>
      </c>
      <c r="E388" t="s">
        <v>10</v>
      </c>
      <c r="F388" t="s">
        <v>25</v>
      </c>
      <c r="G388" t="s">
        <v>29</v>
      </c>
      <c r="H388" t="str">
        <f>TEXT(A388,"mmmm")</f>
        <v>June</v>
      </c>
      <c r="I388" t="s">
        <v>39</v>
      </c>
      <c r="J388" t="str">
        <f>TEXT(A388,"yyyy")</f>
        <v>2024</v>
      </c>
      <c r="K388" s="11">
        <v>126074</v>
      </c>
      <c r="L388" t="str">
        <f t="shared" si="10"/>
        <v>High</v>
      </c>
      <c r="M388" s="17">
        <f>COUNTIF(F:F,Table434[[#This Row],[Employee_Name]])</f>
        <v>117</v>
      </c>
    </row>
    <row r="389" spans="1:13" x14ac:dyDescent="0.3">
      <c r="A389" s="1">
        <v>45468.789737171457</v>
      </c>
      <c r="B389" t="s">
        <v>33</v>
      </c>
      <c r="C389" t="s">
        <v>7</v>
      </c>
      <c r="D389" t="s">
        <v>2</v>
      </c>
      <c r="E389" t="s">
        <v>38</v>
      </c>
      <c r="F389" t="s">
        <v>22</v>
      </c>
      <c r="G389" t="s">
        <v>15</v>
      </c>
      <c r="H389" t="str">
        <f>TEXT(A389,"mmmm")</f>
        <v>June</v>
      </c>
      <c r="I389" t="s">
        <v>39</v>
      </c>
      <c r="J389" t="str">
        <f>TEXT(A389,"yyyy")</f>
        <v>2024</v>
      </c>
      <c r="K389" s="11">
        <v>104065</v>
      </c>
      <c r="L389" t="str">
        <f t="shared" si="10"/>
        <v>High</v>
      </c>
      <c r="M389" s="17">
        <f>COUNTIF(F:F,Table434[[#This Row],[Employee_Name]])</f>
        <v>107</v>
      </c>
    </row>
    <row r="390" spans="1:13" x14ac:dyDescent="0.3">
      <c r="A390" s="1">
        <v>45469.246558197738</v>
      </c>
      <c r="B390" t="s">
        <v>11</v>
      </c>
      <c r="C390" t="s">
        <v>1</v>
      </c>
      <c r="D390" t="s">
        <v>24</v>
      </c>
      <c r="E390" t="s">
        <v>34</v>
      </c>
      <c r="F390" t="s">
        <v>25</v>
      </c>
      <c r="G390" t="s">
        <v>36</v>
      </c>
      <c r="H390" t="str">
        <f>TEXT(A390,"mmmm")</f>
        <v>June</v>
      </c>
      <c r="I390" t="s">
        <v>39</v>
      </c>
      <c r="J390" t="str">
        <f>TEXT(A390,"yyyy")</f>
        <v>2024</v>
      </c>
      <c r="K390" s="11">
        <v>131351</v>
      </c>
      <c r="L390" t="str">
        <f t="shared" si="10"/>
        <v>High</v>
      </c>
      <c r="M390" s="17">
        <f>COUNTIF(F:F,Table434[[#This Row],[Employee_Name]])</f>
        <v>117</v>
      </c>
    </row>
    <row r="391" spans="1:13" x14ac:dyDescent="0.3">
      <c r="A391" s="1">
        <v>45469.703379224033</v>
      </c>
      <c r="B391" t="s">
        <v>20</v>
      </c>
      <c r="C391" t="s">
        <v>23</v>
      </c>
      <c r="D391" t="s">
        <v>24</v>
      </c>
      <c r="E391" t="s">
        <v>35</v>
      </c>
      <c r="F391" t="s">
        <v>4</v>
      </c>
      <c r="G391" t="s">
        <v>29</v>
      </c>
      <c r="H391" t="str">
        <f>TEXT(A391,"mmmm")</f>
        <v>June</v>
      </c>
      <c r="I391" t="s">
        <v>39</v>
      </c>
      <c r="J391" t="str">
        <f>TEXT(A391,"yyyy")</f>
        <v>2024</v>
      </c>
      <c r="K391" s="11">
        <v>39635</v>
      </c>
      <c r="L391" t="str">
        <f t="shared" si="10"/>
        <v>Normal</v>
      </c>
      <c r="M391" s="17">
        <f>COUNTIF(F:F,Table434[[#This Row],[Employee_Name]])</f>
        <v>89</v>
      </c>
    </row>
    <row r="392" spans="1:13" x14ac:dyDescent="0.3">
      <c r="A392" s="1">
        <v>45470.160200250313</v>
      </c>
      <c r="B392" t="s">
        <v>33</v>
      </c>
      <c r="C392" t="s">
        <v>23</v>
      </c>
      <c r="D392" t="s">
        <v>24</v>
      </c>
      <c r="E392" t="s">
        <v>26</v>
      </c>
      <c r="F392" t="s">
        <v>14</v>
      </c>
      <c r="G392" t="s">
        <v>19</v>
      </c>
      <c r="H392" t="str">
        <f>TEXT(A392,"mmmm")</f>
        <v>June</v>
      </c>
      <c r="I392" t="s">
        <v>39</v>
      </c>
      <c r="J392" t="str">
        <f>TEXT(A392,"yyyy")</f>
        <v>2024</v>
      </c>
      <c r="K392" s="11">
        <v>96071</v>
      </c>
      <c r="L392" t="str">
        <f t="shared" si="10"/>
        <v>High</v>
      </c>
      <c r="M392" s="17">
        <f>COUNTIF(F:F,Table434[[#This Row],[Employee_Name]])</f>
        <v>101</v>
      </c>
    </row>
    <row r="393" spans="1:13" x14ac:dyDescent="0.3">
      <c r="A393" s="1">
        <v>45470.617021276586</v>
      </c>
      <c r="B393" t="s">
        <v>20</v>
      </c>
      <c r="C393" t="s">
        <v>8</v>
      </c>
      <c r="D393" t="s">
        <v>9</v>
      </c>
      <c r="E393" t="s">
        <v>17</v>
      </c>
      <c r="F393" t="s">
        <v>22</v>
      </c>
      <c r="G393" t="s">
        <v>5</v>
      </c>
      <c r="H393" t="str">
        <f>TEXT(A393,"mmmm")</f>
        <v>June</v>
      </c>
      <c r="I393" t="s">
        <v>39</v>
      </c>
      <c r="J393" t="str">
        <f>TEXT(A393,"yyyy")</f>
        <v>2024</v>
      </c>
      <c r="K393" s="11">
        <v>79518</v>
      </c>
      <c r="L393" t="str">
        <f t="shared" si="10"/>
        <v>High</v>
      </c>
      <c r="M393" s="17">
        <f>COUNTIF(F:F,Table434[[#This Row],[Employee_Name]])</f>
        <v>107</v>
      </c>
    </row>
    <row r="394" spans="1:13" x14ac:dyDescent="0.3">
      <c r="A394" s="1">
        <v>45471.073842302867</v>
      </c>
      <c r="B394" t="s">
        <v>20</v>
      </c>
      <c r="C394" t="s">
        <v>23</v>
      </c>
      <c r="D394" t="s">
        <v>9</v>
      </c>
      <c r="E394" t="s">
        <v>21</v>
      </c>
      <c r="F394" t="s">
        <v>22</v>
      </c>
      <c r="G394" t="s">
        <v>5</v>
      </c>
      <c r="H394" t="str">
        <f>TEXT(A394,"mmmm")</f>
        <v>June</v>
      </c>
      <c r="I394" t="s">
        <v>39</v>
      </c>
      <c r="J394" t="str">
        <f>TEXT(A394,"yyyy")</f>
        <v>2024</v>
      </c>
      <c r="K394" s="11">
        <v>107233</v>
      </c>
      <c r="L394" t="str">
        <f t="shared" si="10"/>
        <v>High</v>
      </c>
      <c r="M394" s="17">
        <f>COUNTIF(F:F,Table434[[#This Row],[Employee_Name]])</f>
        <v>107</v>
      </c>
    </row>
    <row r="395" spans="1:13" x14ac:dyDescent="0.3">
      <c r="A395" s="1">
        <v>45471.530663329148</v>
      </c>
      <c r="B395" t="s">
        <v>27</v>
      </c>
      <c r="C395" t="s">
        <v>23</v>
      </c>
      <c r="D395" t="s">
        <v>24</v>
      </c>
      <c r="E395" t="s">
        <v>34</v>
      </c>
      <c r="F395" t="s">
        <v>18</v>
      </c>
      <c r="G395" t="s">
        <v>19</v>
      </c>
      <c r="H395" t="str">
        <f>TEXT(A395,"mmmm")</f>
        <v>June</v>
      </c>
      <c r="I395" t="s">
        <v>39</v>
      </c>
      <c r="J395" t="str">
        <f>TEXT(A395,"yyyy")</f>
        <v>2024</v>
      </c>
      <c r="K395" s="11">
        <v>104651</v>
      </c>
      <c r="L395" t="str">
        <f t="shared" si="10"/>
        <v>High</v>
      </c>
      <c r="M395" s="17">
        <f>COUNTIF(F:F,Table434[[#This Row],[Employee_Name]])</f>
        <v>96</v>
      </c>
    </row>
    <row r="396" spans="1:13" x14ac:dyDescent="0.3">
      <c r="A396" s="1">
        <v>45471.987484355443</v>
      </c>
      <c r="B396" t="s">
        <v>11</v>
      </c>
      <c r="C396" t="s">
        <v>12</v>
      </c>
      <c r="D396" t="s">
        <v>2</v>
      </c>
      <c r="E396" t="s">
        <v>21</v>
      </c>
      <c r="F396" t="s">
        <v>18</v>
      </c>
      <c r="G396" t="s">
        <v>19</v>
      </c>
      <c r="H396" t="str">
        <f>TEXT(A396,"mmmm")</f>
        <v>June</v>
      </c>
      <c r="I396" t="s">
        <v>39</v>
      </c>
      <c r="J396" t="str">
        <f>TEXT(A396,"yyyy")</f>
        <v>2024</v>
      </c>
      <c r="K396" s="11">
        <v>73805</v>
      </c>
      <c r="L396" t="str">
        <f t="shared" si="10"/>
        <v>High</v>
      </c>
      <c r="M396" s="17">
        <f>COUNTIF(F:F,Table434[[#This Row],[Employee_Name]])</f>
        <v>96</v>
      </c>
    </row>
    <row r="397" spans="1:13" x14ac:dyDescent="0.3">
      <c r="A397" s="1">
        <v>45472.444305381723</v>
      </c>
      <c r="B397" t="s">
        <v>33</v>
      </c>
      <c r="C397" t="s">
        <v>23</v>
      </c>
      <c r="D397" t="s">
        <v>9</v>
      </c>
      <c r="E397" t="s">
        <v>10</v>
      </c>
      <c r="F397" t="s">
        <v>25</v>
      </c>
      <c r="G397" t="s">
        <v>5</v>
      </c>
      <c r="H397" t="str">
        <f>TEXT(A397,"mmmm")</f>
        <v>June</v>
      </c>
      <c r="I397" t="s">
        <v>39</v>
      </c>
      <c r="J397" t="str">
        <f>TEXT(A397,"yyyy")</f>
        <v>2024</v>
      </c>
      <c r="K397" s="11">
        <v>123813</v>
      </c>
      <c r="L397" t="str">
        <f t="shared" si="10"/>
        <v>High</v>
      </c>
      <c r="M397" s="17">
        <f>COUNTIF(F:F,Table434[[#This Row],[Employee_Name]])</f>
        <v>117</v>
      </c>
    </row>
    <row r="398" spans="1:13" x14ac:dyDescent="0.3">
      <c r="A398" s="1">
        <v>45472.901126408011</v>
      </c>
      <c r="B398" t="s">
        <v>37</v>
      </c>
      <c r="C398" t="s">
        <v>8</v>
      </c>
      <c r="D398" t="s">
        <v>24</v>
      </c>
      <c r="E398" t="s">
        <v>34</v>
      </c>
      <c r="F398" t="s">
        <v>22</v>
      </c>
      <c r="G398" t="s">
        <v>29</v>
      </c>
      <c r="H398" t="str">
        <f>TEXT(A398,"mmmm")</f>
        <v>June</v>
      </c>
      <c r="I398" t="s">
        <v>39</v>
      </c>
      <c r="J398" t="str">
        <f>TEXT(A398,"yyyy")</f>
        <v>2024</v>
      </c>
      <c r="K398" s="11">
        <v>80063</v>
      </c>
      <c r="L398" t="str">
        <f t="shared" si="10"/>
        <v>High</v>
      </c>
      <c r="M398" s="17">
        <f>COUNTIF(F:F,Table434[[#This Row],[Employee_Name]])</f>
        <v>107</v>
      </c>
    </row>
    <row r="399" spans="1:13" x14ac:dyDescent="0.3">
      <c r="A399" s="1">
        <v>45473.357947434277</v>
      </c>
      <c r="B399" t="s">
        <v>7</v>
      </c>
      <c r="C399" t="s">
        <v>32</v>
      </c>
      <c r="D399" t="s">
        <v>24</v>
      </c>
      <c r="E399" t="s">
        <v>34</v>
      </c>
      <c r="F399" t="s">
        <v>31</v>
      </c>
      <c r="G399" t="s">
        <v>5</v>
      </c>
      <c r="H399" t="str">
        <f>TEXT(A399,"mmmm")</f>
        <v>June</v>
      </c>
      <c r="I399" t="s">
        <v>39</v>
      </c>
      <c r="J399" t="str">
        <f>TEXT(A399,"yyyy")</f>
        <v>2024</v>
      </c>
      <c r="K399" s="11">
        <v>3454</v>
      </c>
      <c r="L399" t="str">
        <f t="shared" si="10"/>
        <v>Normal</v>
      </c>
      <c r="M399" s="17">
        <f>COUNTIF(F:F,Table434[[#This Row],[Employee_Name]])</f>
        <v>93</v>
      </c>
    </row>
    <row r="400" spans="1:13" x14ac:dyDescent="0.3">
      <c r="A400" s="1">
        <v>45473.814768460557</v>
      </c>
      <c r="B400" t="s">
        <v>0</v>
      </c>
      <c r="C400" t="s">
        <v>1</v>
      </c>
      <c r="D400" t="s">
        <v>9</v>
      </c>
      <c r="E400" t="s">
        <v>21</v>
      </c>
      <c r="F400" t="s">
        <v>18</v>
      </c>
      <c r="G400" t="s">
        <v>19</v>
      </c>
      <c r="H400" t="str">
        <f>TEXT(A400,"mmmm")</f>
        <v>June</v>
      </c>
      <c r="I400" t="s">
        <v>39</v>
      </c>
      <c r="J400" t="str">
        <f>TEXT(A400,"yyyy")</f>
        <v>2024</v>
      </c>
      <c r="K400" s="11">
        <v>21878</v>
      </c>
      <c r="L400" t="str">
        <f t="shared" si="10"/>
        <v>Normal</v>
      </c>
      <c r="M400" s="17">
        <f>COUNTIF(F:F,Table434[[#This Row],[Employee_Name]])</f>
        <v>96</v>
      </c>
    </row>
    <row r="401" spans="1:13" x14ac:dyDescent="0.3">
      <c r="A401" s="1">
        <v>45474.271589486852</v>
      </c>
      <c r="B401" t="s">
        <v>37</v>
      </c>
      <c r="C401" t="s">
        <v>12</v>
      </c>
      <c r="D401" t="s">
        <v>9</v>
      </c>
      <c r="E401" t="s">
        <v>13</v>
      </c>
      <c r="F401" t="s">
        <v>4</v>
      </c>
      <c r="G401" t="s">
        <v>36</v>
      </c>
      <c r="H401" t="str">
        <f>TEXT(A401,"mmmm")</f>
        <v>July</v>
      </c>
      <c r="I401" t="s">
        <v>40</v>
      </c>
      <c r="J401" t="str">
        <f>TEXT(A401,"yyyy")</f>
        <v>2024</v>
      </c>
      <c r="K401" s="11">
        <v>145063</v>
      </c>
      <c r="L401" t="str">
        <f t="shared" si="10"/>
        <v>High</v>
      </c>
      <c r="M401" s="17">
        <f>COUNTIF(F:F,Table434[[#This Row],[Employee_Name]])</f>
        <v>89</v>
      </c>
    </row>
    <row r="402" spans="1:13" x14ac:dyDescent="0.3">
      <c r="A402" s="1">
        <v>45474.728410513133</v>
      </c>
      <c r="B402" t="s">
        <v>11</v>
      </c>
      <c r="C402" t="s">
        <v>32</v>
      </c>
      <c r="D402" t="s">
        <v>9</v>
      </c>
      <c r="E402" t="s">
        <v>21</v>
      </c>
      <c r="F402" t="s">
        <v>31</v>
      </c>
      <c r="G402" t="s">
        <v>15</v>
      </c>
      <c r="H402" t="str">
        <f>TEXT(A402,"mmmm")</f>
        <v>July</v>
      </c>
      <c r="I402" t="s">
        <v>40</v>
      </c>
      <c r="J402" t="str">
        <f>TEXT(A402,"yyyy")</f>
        <v>2024</v>
      </c>
      <c r="K402" s="11">
        <v>69344</v>
      </c>
      <c r="L402" t="str">
        <f t="shared" si="10"/>
        <v>High</v>
      </c>
      <c r="M402" s="17">
        <f>COUNTIF(F:F,Table434[[#This Row],[Employee_Name]])</f>
        <v>93</v>
      </c>
    </row>
    <row r="403" spans="1:13" x14ac:dyDescent="0.3">
      <c r="A403" s="1">
        <v>45475.185231539421</v>
      </c>
      <c r="B403" t="s">
        <v>7</v>
      </c>
      <c r="C403" t="s">
        <v>12</v>
      </c>
      <c r="D403" t="s">
        <v>2</v>
      </c>
      <c r="E403" t="s">
        <v>13</v>
      </c>
      <c r="F403" t="s">
        <v>18</v>
      </c>
      <c r="G403" t="s">
        <v>36</v>
      </c>
      <c r="H403" t="str">
        <f>TEXT(A403,"mmmm")</f>
        <v>July</v>
      </c>
      <c r="I403" t="s">
        <v>40</v>
      </c>
      <c r="J403" t="str">
        <f>TEXT(A403,"yyyy")</f>
        <v>2024</v>
      </c>
      <c r="K403" s="11">
        <v>105946</v>
      </c>
      <c r="L403" t="str">
        <f t="shared" si="10"/>
        <v>High</v>
      </c>
      <c r="M403" s="17">
        <f>COUNTIF(F:F,Table434[[#This Row],[Employee_Name]])</f>
        <v>96</v>
      </c>
    </row>
    <row r="404" spans="1:13" x14ac:dyDescent="0.3">
      <c r="A404" s="1">
        <v>45475.642052565709</v>
      </c>
      <c r="B404" t="s">
        <v>11</v>
      </c>
      <c r="C404" t="s">
        <v>16</v>
      </c>
      <c r="D404" t="s">
        <v>2</v>
      </c>
      <c r="E404" t="s">
        <v>10</v>
      </c>
      <c r="F404" t="s">
        <v>30</v>
      </c>
      <c r="G404" t="s">
        <v>36</v>
      </c>
      <c r="H404" t="str">
        <f>TEXT(A404,"mmmm")</f>
        <v>July</v>
      </c>
      <c r="I404" t="s">
        <v>40</v>
      </c>
      <c r="J404" t="str">
        <f>TEXT(A404,"yyyy")</f>
        <v>2024</v>
      </c>
      <c r="K404" s="11">
        <v>37593</v>
      </c>
      <c r="L404" t="str">
        <f t="shared" si="10"/>
        <v>Normal</v>
      </c>
      <c r="M404" s="17">
        <f>COUNTIF(F:F,Table434[[#This Row],[Employee_Name]])</f>
        <v>99</v>
      </c>
    </row>
    <row r="405" spans="1:13" x14ac:dyDescent="0.3">
      <c r="A405" s="1">
        <v>45476.098873591982</v>
      </c>
      <c r="B405" t="s">
        <v>20</v>
      </c>
      <c r="C405" t="s">
        <v>7</v>
      </c>
      <c r="D405" t="s">
        <v>24</v>
      </c>
      <c r="E405" t="s">
        <v>17</v>
      </c>
      <c r="F405" t="s">
        <v>30</v>
      </c>
      <c r="G405" t="s">
        <v>19</v>
      </c>
      <c r="H405" t="str">
        <f>TEXT(A405,"mmmm")</f>
        <v>July</v>
      </c>
      <c r="I405" t="s">
        <v>40</v>
      </c>
      <c r="J405" t="str">
        <f>TEXT(A405,"yyyy")</f>
        <v>2024</v>
      </c>
      <c r="K405" s="11">
        <v>37304</v>
      </c>
      <c r="L405" t="str">
        <f t="shared" si="10"/>
        <v>Normal</v>
      </c>
      <c r="M405" s="17">
        <f>COUNTIF(F:F,Table434[[#This Row],[Employee_Name]])</f>
        <v>99</v>
      </c>
    </row>
    <row r="406" spans="1:13" x14ac:dyDescent="0.3">
      <c r="A406" s="1">
        <v>45476.555694618262</v>
      </c>
      <c r="B406" t="s">
        <v>7</v>
      </c>
      <c r="C406" t="s">
        <v>16</v>
      </c>
      <c r="D406" t="s">
        <v>9</v>
      </c>
      <c r="E406" t="s">
        <v>3</v>
      </c>
      <c r="F406" t="s">
        <v>18</v>
      </c>
      <c r="G406" t="s">
        <v>5</v>
      </c>
      <c r="H406" t="str">
        <f>TEXT(A406,"mmmm")</f>
        <v>July</v>
      </c>
      <c r="I406" t="s">
        <v>40</v>
      </c>
      <c r="J406" t="str">
        <f>TEXT(A406,"yyyy")</f>
        <v>2024</v>
      </c>
      <c r="K406" s="11">
        <v>114613</v>
      </c>
      <c r="L406" t="str">
        <f t="shared" si="10"/>
        <v>High</v>
      </c>
      <c r="M406" s="17">
        <f>COUNTIF(F:F,Table434[[#This Row],[Employee_Name]])</f>
        <v>96</v>
      </c>
    </row>
    <row r="407" spans="1:13" x14ac:dyDescent="0.3">
      <c r="A407" s="1">
        <v>45477.01251564455</v>
      </c>
      <c r="B407" t="s">
        <v>20</v>
      </c>
      <c r="C407" t="s">
        <v>23</v>
      </c>
      <c r="D407" t="s">
        <v>2</v>
      </c>
      <c r="E407" t="s">
        <v>13</v>
      </c>
      <c r="F407" t="s">
        <v>22</v>
      </c>
      <c r="G407" t="s">
        <v>29</v>
      </c>
      <c r="H407" t="str">
        <f>TEXT(A407,"mmmm")</f>
        <v>July</v>
      </c>
      <c r="I407" t="s">
        <v>40</v>
      </c>
      <c r="J407" t="str">
        <f>TEXT(A407,"yyyy")</f>
        <v>2024</v>
      </c>
      <c r="K407" s="11">
        <v>19354</v>
      </c>
      <c r="L407" t="str">
        <f t="shared" si="10"/>
        <v>Normal</v>
      </c>
      <c r="M407" s="17">
        <f>COUNTIF(F:F,Table434[[#This Row],[Employee_Name]])</f>
        <v>107</v>
      </c>
    </row>
    <row r="408" spans="1:13" x14ac:dyDescent="0.3">
      <c r="A408" s="1">
        <v>45477.469336670831</v>
      </c>
      <c r="B408" t="s">
        <v>37</v>
      </c>
      <c r="C408" t="s">
        <v>32</v>
      </c>
      <c r="D408" t="s">
        <v>9</v>
      </c>
      <c r="E408" t="s">
        <v>10</v>
      </c>
      <c r="F408" t="s">
        <v>14</v>
      </c>
      <c r="G408" t="s">
        <v>36</v>
      </c>
      <c r="H408" t="str">
        <f>TEXT(A408,"mmmm")</f>
        <v>July</v>
      </c>
      <c r="I408" t="s">
        <v>40</v>
      </c>
      <c r="J408" t="str">
        <f>TEXT(A408,"yyyy")</f>
        <v>2024</v>
      </c>
      <c r="K408" s="11">
        <v>23190</v>
      </c>
      <c r="L408" t="str">
        <f t="shared" si="10"/>
        <v>Normal</v>
      </c>
      <c r="M408" s="17">
        <f>COUNTIF(F:F,Table434[[#This Row],[Employee_Name]])</f>
        <v>101</v>
      </c>
    </row>
    <row r="409" spans="1:13" x14ac:dyDescent="0.3">
      <c r="A409" s="1">
        <v>45477.926157697118</v>
      </c>
      <c r="B409" t="s">
        <v>37</v>
      </c>
      <c r="C409" t="s">
        <v>23</v>
      </c>
      <c r="D409" t="s">
        <v>24</v>
      </c>
      <c r="E409" t="s">
        <v>26</v>
      </c>
      <c r="F409" t="s">
        <v>14</v>
      </c>
      <c r="G409" t="s">
        <v>5</v>
      </c>
      <c r="H409" t="str">
        <f>TEXT(A409,"mmmm")</f>
        <v>July</v>
      </c>
      <c r="I409" t="s">
        <v>40</v>
      </c>
      <c r="J409" t="str">
        <f>TEXT(A409,"yyyy")</f>
        <v>2024</v>
      </c>
      <c r="K409" s="11">
        <v>7142</v>
      </c>
      <c r="L409" t="str">
        <f t="shared" si="10"/>
        <v>Normal</v>
      </c>
      <c r="M409" s="17">
        <f>COUNTIF(F:F,Table434[[#This Row],[Employee_Name]])</f>
        <v>101</v>
      </c>
    </row>
    <row r="410" spans="1:13" x14ac:dyDescent="0.3">
      <c r="A410" s="1">
        <v>45478.382978723414</v>
      </c>
      <c r="B410" t="s">
        <v>7</v>
      </c>
      <c r="C410" t="s">
        <v>7</v>
      </c>
      <c r="D410" t="s">
        <v>2</v>
      </c>
      <c r="E410" t="s">
        <v>10</v>
      </c>
      <c r="F410" t="s">
        <v>22</v>
      </c>
      <c r="G410" t="s">
        <v>29</v>
      </c>
      <c r="H410" t="str">
        <f>TEXT(A410,"mmmm")</f>
        <v>July</v>
      </c>
      <c r="I410" t="s">
        <v>40</v>
      </c>
      <c r="J410" t="str">
        <f>TEXT(A410,"yyyy")</f>
        <v>2024</v>
      </c>
      <c r="K410" s="11">
        <v>42862</v>
      </c>
      <c r="L410" t="str">
        <f t="shared" si="10"/>
        <v>Normal</v>
      </c>
      <c r="M410" s="17">
        <f>COUNTIF(F:F,Table434[[#This Row],[Employee_Name]])</f>
        <v>107</v>
      </c>
    </row>
    <row r="411" spans="1:13" x14ac:dyDescent="0.3">
      <c r="A411" s="1">
        <v>45478.83979974968</v>
      </c>
      <c r="B411" t="s">
        <v>7</v>
      </c>
      <c r="C411" t="s">
        <v>12</v>
      </c>
      <c r="D411" t="s">
        <v>2</v>
      </c>
      <c r="E411" t="s">
        <v>21</v>
      </c>
      <c r="F411" t="s">
        <v>28</v>
      </c>
      <c r="G411" t="s">
        <v>36</v>
      </c>
      <c r="H411" t="str">
        <f>TEXT(A411,"mmmm")</f>
        <v>July</v>
      </c>
      <c r="I411" t="s">
        <v>40</v>
      </c>
      <c r="J411" t="str">
        <f>TEXT(A411,"yyyy")</f>
        <v>2024</v>
      </c>
      <c r="K411" s="11">
        <v>126438</v>
      </c>
      <c r="L411" t="str">
        <f t="shared" si="10"/>
        <v>High</v>
      </c>
      <c r="M411" s="17">
        <f>COUNTIF(F:F,Table434[[#This Row],[Employee_Name]])</f>
        <v>98</v>
      </c>
    </row>
    <row r="412" spans="1:13" x14ac:dyDescent="0.3">
      <c r="A412" s="1">
        <v>45479.29662077596</v>
      </c>
      <c r="B412" t="s">
        <v>33</v>
      </c>
      <c r="C412" t="s">
        <v>7</v>
      </c>
      <c r="D412" t="s">
        <v>2</v>
      </c>
      <c r="E412" t="s">
        <v>21</v>
      </c>
      <c r="F412" t="s">
        <v>14</v>
      </c>
      <c r="G412" t="s">
        <v>29</v>
      </c>
      <c r="H412" t="str">
        <f>TEXT(A412,"mmmm")</f>
        <v>July</v>
      </c>
      <c r="I412" t="s">
        <v>40</v>
      </c>
      <c r="J412" t="str">
        <f>TEXT(A412,"yyyy")</f>
        <v>2024</v>
      </c>
      <c r="K412" s="11">
        <v>49456</v>
      </c>
      <c r="L412" t="str">
        <f t="shared" si="10"/>
        <v>Normal</v>
      </c>
      <c r="M412" s="17">
        <f>COUNTIF(F:F,Table434[[#This Row],[Employee_Name]])</f>
        <v>101</v>
      </c>
    </row>
    <row r="413" spans="1:13" x14ac:dyDescent="0.3">
      <c r="A413" s="1">
        <v>45479.753441802248</v>
      </c>
      <c r="B413" t="s">
        <v>11</v>
      </c>
      <c r="C413" t="s">
        <v>8</v>
      </c>
      <c r="D413" t="s">
        <v>24</v>
      </c>
      <c r="E413" t="s">
        <v>3</v>
      </c>
      <c r="F413" t="s">
        <v>30</v>
      </c>
      <c r="G413" t="s">
        <v>5</v>
      </c>
      <c r="H413" t="str">
        <f>TEXT(A413,"mmmm")</f>
        <v>July</v>
      </c>
      <c r="I413" t="s">
        <v>40</v>
      </c>
      <c r="J413" t="str">
        <f>TEXT(A413,"yyyy")</f>
        <v>2024</v>
      </c>
      <c r="K413" s="11">
        <v>101167</v>
      </c>
      <c r="L413" t="str">
        <f t="shared" si="10"/>
        <v>High</v>
      </c>
      <c r="M413" s="17">
        <f>COUNTIF(F:F,Table434[[#This Row],[Employee_Name]])</f>
        <v>99</v>
      </c>
    </row>
    <row r="414" spans="1:13" x14ac:dyDescent="0.3">
      <c r="A414" s="1">
        <v>45480.210262828528</v>
      </c>
      <c r="B414" t="s">
        <v>33</v>
      </c>
      <c r="C414" t="s">
        <v>7</v>
      </c>
      <c r="D414" t="s">
        <v>9</v>
      </c>
      <c r="E414" t="s">
        <v>10</v>
      </c>
      <c r="F414" t="s">
        <v>4</v>
      </c>
      <c r="G414" t="s">
        <v>15</v>
      </c>
      <c r="H414" t="str">
        <f>TEXT(A414,"mmmm")</f>
        <v>July</v>
      </c>
      <c r="I414" t="s">
        <v>40</v>
      </c>
      <c r="J414" t="str">
        <f>TEXT(A414,"yyyy")</f>
        <v>2024</v>
      </c>
      <c r="K414" s="11">
        <v>83035</v>
      </c>
      <c r="L414" t="str">
        <f t="shared" si="10"/>
        <v>High</v>
      </c>
      <c r="M414" s="17">
        <f>COUNTIF(F:F,Table434[[#This Row],[Employee_Name]])</f>
        <v>89</v>
      </c>
    </row>
    <row r="415" spans="1:13" x14ac:dyDescent="0.3">
      <c r="A415" s="1">
        <v>45480.667083854823</v>
      </c>
      <c r="B415" t="s">
        <v>11</v>
      </c>
      <c r="C415" t="s">
        <v>8</v>
      </c>
      <c r="D415" t="s">
        <v>2</v>
      </c>
      <c r="E415" t="s">
        <v>38</v>
      </c>
      <c r="F415" t="s">
        <v>22</v>
      </c>
      <c r="G415" t="s">
        <v>5</v>
      </c>
      <c r="H415" t="str">
        <f>TEXT(A415,"mmmm")</f>
        <v>July</v>
      </c>
      <c r="I415" t="s">
        <v>40</v>
      </c>
      <c r="J415" t="str">
        <f>TEXT(A415,"yyyy")</f>
        <v>2024</v>
      </c>
      <c r="K415" s="11">
        <v>9016</v>
      </c>
      <c r="L415" t="str">
        <f t="shared" si="10"/>
        <v>Normal</v>
      </c>
      <c r="M415" s="17">
        <f>COUNTIF(F:F,Table434[[#This Row],[Employee_Name]])</f>
        <v>107</v>
      </c>
    </row>
    <row r="416" spans="1:13" x14ac:dyDescent="0.3">
      <c r="A416" s="1">
        <v>45481.123904881097</v>
      </c>
      <c r="B416" t="s">
        <v>33</v>
      </c>
      <c r="C416" t="s">
        <v>7</v>
      </c>
      <c r="D416" t="s">
        <v>24</v>
      </c>
      <c r="E416" t="s">
        <v>17</v>
      </c>
      <c r="F416" t="s">
        <v>25</v>
      </c>
      <c r="G416" t="s">
        <v>19</v>
      </c>
      <c r="H416" t="str">
        <f>TEXT(A416,"mmmm")</f>
        <v>July</v>
      </c>
      <c r="I416" t="s">
        <v>40</v>
      </c>
      <c r="J416" t="str">
        <f>TEXT(A416,"yyyy")</f>
        <v>2024</v>
      </c>
      <c r="K416" s="11">
        <v>3384</v>
      </c>
      <c r="L416" t="str">
        <f t="shared" si="10"/>
        <v>Normal</v>
      </c>
      <c r="M416" s="17">
        <f>COUNTIF(F:F,Table434[[#This Row],[Employee_Name]])</f>
        <v>117</v>
      </c>
    </row>
    <row r="417" spans="1:13" x14ac:dyDescent="0.3">
      <c r="A417" s="1">
        <v>45481.58072590737</v>
      </c>
      <c r="B417" t="s">
        <v>20</v>
      </c>
      <c r="C417" t="s">
        <v>1</v>
      </c>
      <c r="D417" t="s">
        <v>9</v>
      </c>
      <c r="E417" t="s">
        <v>21</v>
      </c>
      <c r="F417" t="s">
        <v>30</v>
      </c>
      <c r="G417" t="s">
        <v>29</v>
      </c>
      <c r="H417" t="str">
        <f>TEXT(A417,"mmmm")</f>
        <v>July</v>
      </c>
      <c r="I417" t="s">
        <v>40</v>
      </c>
      <c r="J417" t="str">
        <f>TEXT(A417,"yyyy")</f>
        <v>2024</v>
      </c>
      <c r="K417" s="11">
        <v>147144</v>
      </c>
      <c r="L417" t="str">
        <f t="shared" si="10"/>
        <v>High</v>
      </c>
      <c r="M417" s="17">
        <f>COUNTIF(F:F,Table434[[#This Row],[Employee_Name]])</f>
        <v>99</v>
      </c>
    </row>
    <row r="418" spans="1:13" x14ac:dyDescent="0.3">
      <c r="A418" s="1">
        <v>45482.037546933658</v>
      </c>
      <c r="B418" t="s">
        <v>7</v>
      </c>
      <c r="C418" t="s">
        <v>8</v>
      </c>
      <c r="D418" t="s">
        <v>24</v>
      </c>
      <c r="E418" t="s">
        <v>3</v>
      </c>
      <c r="F418" t="s">
        <v>4</v>
      </c>
      <c r="G418" t="s">
        <v>15</v>
      </c>
      <c r="H418" t="str">
        <f>TEXT(A418,"mmmm")</f>
        <v>July</v>
      </c>
      <c r="I418" t="s">
        <v>40</v>
      </c>
      <c r="J418" t="str">
        <f>TEXT(A418,"yyyy")</f>
        <v>2024</v>
      </c>
      <c r="K418" s="11">
        <v>103239</v>
      </c>
      <c r="L418" t="str">
        <f t="shared" si="10"/>
        <v>High</v>
      </c>
      <c r="M418" s="17">
        <f>COUNTIF(F:F,Table434[[#This Row],[Employee_Name]])</f>
        <v>89</v>
      </c>
    </row>
    <row r="419" spans="1:13" x14ac:dyDescent="0.3">
      <c r="A419" s="1">
        <v>45482.494367959953</v>
      </c>
      <c r="B419" t="s">
        <v>37</v>
      </c>
      <c r="C419" t="s">
        <v>32</v>
      </c>
      <c r="D419" t="s">
        <v>9</v>
      </c>
      <c r="E419" t="s">
        <v>17</v>
      </c>
      <c r="F419" t="s">
        <v>4</v>
      </c>
      <c r="G419" t="s">
        <v>29</v>
      </c>
      <c r="H419" t="str">
        <f>TEXT(A419,"mmmm")</f>
        <v>July</v>
      </c>
      <c r="I419" t="s">
        <v>40</v>
      </c>
      <c r="J419" t="str">
        <f>TEXT(A419,"yyyy")</f>
        <v>2024</v>
      </c>
      <c r="K419" s="11">
        <v>112431</v>
      </c>
      <c r="L419" t="str">
        <f t="shared" si="10"/>
        <v>High</v>
      </c>
      <c r="M419" s="17">
        <f>COUNTIF(F:F,Table434[[#This Row],[Employee_Name]])</f>
        <v>89</v>
      </c>
    </row>
    <row r="420" spans="1:13" x14ac:dyDescent="0.3">
      <c r="A420" s="1">
        <v>45482.951188986233</v>
      </c>
      <c r="B420" t="s">
        <v>11</v>
      </c>
      <c r="C420" t="s">
        <v>23</v>
      </c>
      <c r="D420" t="s">
        <v>24</v>
      </c>
      <c r="E420" t="s">
        <v>10</v>
      </c>
      <c r="F420" t="s">
        <v>22</v>
      </c>
      <c r="G420" t="s">
        <v>29</v>
      </c>
      <c r="H420" t="str">
        <f>TEXT(A420,"mmmm")</f>
        <v>July</v>
      </c>
      <c r="I420" t="s">
        <v>40</v>
      </c>
      <c r="J420" t="str">
        <f>TEXT(A420,"yyyy")</f>
        <v>2024</v>
      </c>
      <c r="K420" s="11">
        <v>81018</v>
      </c>
      <c r="L420" t="str">
        <f t="shared" si="10"/>
        <v>High</v>
      </c>
      <c r="M420" s="17">
        <f>COUNTIF(F:F,Table434[[#This Row],[Employee_Name]])</f>
        <v>107</v>
      </c>
    </row>
    <row r="421" spans="1:13" x14ac:dyDescent="0.3">
      <c r="A421" s="1">
        <v>45483.408010012507</v>
      </c>
      <c r="B421" t="s">
        <v>11</v>
      </c>
      <c r="C421" t="s">
        <v>23</v>
      </c>
      <c r="D421" t="s">
        <v>9</v>
      </c>
      <c r="E421" t="s">
        <v>10</v>
      </c>
      <c r="F421" t="s">
        <v>4</v>
      </c>
      <c r="G421" t="s">
        <v>36</v>
      </c>
      <c r="H421" t="str">
        <f>TEXT(A421,"mmmm")</f>
        <v>July</v>
      </c>
      <c r="I421" t="s">
        <v>40</v>
      </c>
      <c r="J421" t="str">
        <f>TEXT(A421,"yyyy")</f>
        <v>2024</v>
      </c>
      <c r="K421" s="11">
        <v>41510</v>
      </c>
      <c r="L421" t="str">
        <f t="shared" si="10"/>
        <v>Normal</v>
      </c>
      <c r="M421" s="17">
        <f>COUNTIF(F:F,Table434[[#This Row],[Employee_Name]])</f>
        <v>89</v>
      </c>
    </row>
    <row r="422" spans="1:13" x14ac:dyDescent="0.3">
      <c r="A422" s="1">
        <v>45483.864831038787</v>
      </c>
      <c r="B422" t="s">
        <v>37</v>
      </c>
      <c r="C422" t="s">
        <v>16</v>
      </c>
      <c r="D422" t="s">
        <v>2</v>
      </c>
      <c r="E422" t="s">
        <v>34</v>
      </c>
      <c r="F422" t="s">
        <v>22</v>
      </c>
      <c r="G422" t="s">
        <v>19</v>
      </c>
      <c r="H422" t="str">
        <f>TEXT(A422,"mmmm")</f>
        <v>July</v>
      </c>
      <c r="I422" t="s">
        <v>40</v>
      </c>
      <c r="J422" t="str">
        <f>TEXT(A422,"yyyy")</f>
        <v>2024</v>
      </c>
      <c r="K422" s="11">
        <v>22826</v>
      </c>
      <c r="L422" t="str">
        <f t="shared" si="10"/>
        <v>Normal</v>
      </c>
      <c r="M422" s="17">
        <f>COUNTIF(F:F,Table434[[#This Row],[Employee_Name]])</f>
        <v>107</v>
      </c>
    </row>
    <row r="423" spans="1:13" x14ac:dyDescent="0.3">
      <c r="A423" s="1">
        <v>45484.321652065082</v>
      </c>
      <c r="B423" t="s">
        <v>33</v>
      </c>
      <c r="C423" t="s">
        <v>23</v>
      </c>
      <c r="D423" t="s">
        <v>9</v>
      </c>
      <c r="E423" t="s">
        <v>3</v>
      </c>
      <c r="F423" t="s">
        <v>14</v>
      </c>
      <c r="G423" t="s">
        <v>29</v>
      </c>
      <c r="H423" t="str">
        <f>TEXT(A423,"mmmm")</f>
        <v>July</v>
      </c>
      <c r="I423" t="s">
        <v>40</v>
      </c>
      <c r="J423" t="str">
        <f>TEXT(A423,"yyyy")</f>
        <v>2024</v>
      </c>
      <c r="K423" s="11">
        <v>69026</v>
      </c>
      <c r="L423" t="str">
        <f t="shared" si="10"/>
        <v>High</v>
      </c>
      <c r="M423" s="17">
        <f>COUNTIF(F:F,Table434[[#This Row],[Employee_Name]])</f>
        <v>101</v>
      </c>
    </row>
    <row r="424" spans="1:13" x14ac:dyDescent="0.3">
      <c r="A424" s="1">
        <v>45484.778473091363</v>
      </c>
      <c r="B424" t="s">
        <v>11</v>
      </c>
      <c r="C424" t="s">
        <v>12</v>
      </c>
      <c r="D424" t="s">
        <v>24</v>
      </c>
      <c r="E424" t="s">
        <v>21</v>
      </c>
      <c r="F424" t="s">
        <v>18</v>
      </c>
      <c r="G424" t="s">
        <v>5</v>
      </c>
      <c r="H424" t="str">
        <f>TEXT(A424,"mmmm")</f>
        <v>July</v>
      </c>
      <c r="I424" t="s">
        <v>40</v>
      </c>
      <c r="J424" t="str">
        <f>TEXT(A424,"yyyy")</f>
        <v>2024</v>
      </c>
      <c r="K424" s="11">
        <v>122668</v>
      </c>
      <c r="L424" t="str">
        <f t="shared" si="10"/>
        <v>High</v>
      </c>
      <c r="M424" s="17">
        <f>COUNTIF(F:F,Table434[[#This Row],[Employee_Name]])</f>
        <v>96</v>
      </c>
    </row>
    <row r="425" spans="1:13" x14ac:dyDescent="0.3">
      <c r="A425" s="1">
        <v>45485.235294117643</v>
      </c>
      <c r="B425" t="s">
        <v>0</v>
      </c>
      <c r="C425" t="s">
        <v>1</v>
      </c>
      <c r="D425" t="s">
        <v>24</v>
      </c>
      <c r="E425" t="s">
        <v>38</v>
      </c>
      <c r="F425" t="s">
        <v>30</v>
      </c>
      <c r="G425" t="s">
        <v>5</v>
      </c>
      <c r="H425" t="str">
        <f>TEXT(A425,"mmmm")</f>
        <v>July</v>
      </c>
      <c r="I425" t="s">
        <v>40</v>
      </c>
      <c r="J425" t="str">
        <f>TEXT(A425,"yyyy")</f>
        <v>2024</v>
      </c>
      <c r="K425" s="11">
        <v>25045</v>
      </c>
      <c r="L425" t="str">
        <f t="shared" si="10"/>
        <v>Normal</v>
      </c>
      <c r="M425" s="17">
        <f>COUNTIF(F:F,Table434[[#This Row],[Employee_Name]])</f>
        <v>99</v>
      </c>
    </row>
    <row r="426" spans="1:13" x14ac:dyDescent="0.3">
      <c r="A426" s="1">
        <v>45485.692115143916</v>
      </c>
      <c r="B426" t="s">
        <v>20</v>
      </c>
      <c r="C426" t="s">
        <v>7</v>
      </c>
      <c r="D426" t="s">
        <v>9</v>
      </c>
      <c r="E426" t="s">
        <v>10</v>
      </c>
      <c r="F426" t="s">
        <v>28</v>
      </c>
      <c r="G426" t="s">
        <v>36</v>
      </c>
      <c r="H426" t="str">
        <f>TEXT(A426,"mmmm")</f>
        <v>July</v>
      </c>
      <c r="I426" t="s">
        <v>40</v>
      </c>
      <c r="J426" t="str">
        <f>TEXT(A426,"yyyy")</f>
        <v>2024</v>
      </c>
      <c r="K426" s="11">
        <v>91102</v>
      </c>
      <c r="L426" t="str">
        <f t="shared" si="10"/>
        <v>High</v>
      </c>
      <c r="M426" s="17">
        <f>COUNTIF(F:F,Table434[[#This Row],[Employee_Name]])</f>
        <v>98</v>
      </c>
    </row>
    <row r="427" spans="1:13" x14ac:dyDescent="0.3">
      <c r="A427" s="1">
        <v>45486.148936170212</v>
      </c>
      <c r="B427" t="s">
        <v>7</v>
      </c>
      <c r="C427" t="s">
        <v>16</v>
      </c>
      <c r="D427" t="s">
        <v>2</v>
      </c>
      <c r="E427" t="s">
        <v>38</v>
      </c>
      <c r="F427" t="s">
        <v>18</v>
      </c>
      <c r="G427" t="s">
        <v>19</v>
      </c>
      <c r="H427" t="str">
        <f>TEXT(A427,"mmmm")</f>
        <v>July</v>
      </c>
      <c r="I427" t="s">
        <v>40</v>
      </c>
      <c r="J427" t="str">
        <f>TEXT(A427,"yyyy")</f>
        <v>2024</v>
      </c>
      <c r="K427" s="11">
        <v>52919</v>
      </c>
      <c r="L427" t="str">
        <f t="shared" si="10"/>
        <v>High</v>
      </c>
      <c r="M427" s="17">
        <f>COUNTIF(F:F,Table434[[#This Row],[Employee_Name]])</f>
        <v>96</v>
      </c>
    </row>
    <row r="428" spans="1:13" x14ac:dyDescent="0.3">
      <c r="A428" s="1">
        <v>45486.605757196492</v>
      </c>
      <c r="B428" t="s">
        <v>37</v>
      </c>
      <c r="C428" t="s">
        <v>12</v>
      </c>
      <c r="D428" t="s">
        <v>2</v>
      </c>
      <c r="E428" t="s">
        <v>10</v>
      </c>
      <c r="F428" t="s">
        <v>30</v>
      </c>
      <c r="G428" t="s">
        <v>19</v>
      </c>
      <c r="H428" t="str">
        <f>TEXT(A428,"mmmm")</f>
        <v>July</v>
      </c>
      <c r="I428" t="s">
        <v>40</v>
      </c>
      <c r="J428" t="str">
        <f>TEXT(A428,"yyyy")</f>
        <v>2024</v>
      </c>
      <c r="K428" s="11">
        <v>100441</v>
      </c>
      <c r="L428" t="str">
        <f t="shared" si="10"/>
        <v>High</v>
      </c>
      <c r="M428" s="17">
        <f>COUNTIF(F:F,Table434[[#This Row],[Employee_Name]])</f>
        <v>99</v>
      </c>
    </row>
    <row r="429" spans="1:13" x14ac:dyDescent="0.3">
      <c r="A429" s="1">
        <v>45487.06257822278</v>
      </c>
      <c r="B429" t="s">
        <v>7</v>
      </c>
      <c r="C429" t="s">
        <v>12</v>
      </c>
      <c r="D429" t="s">
        <v>9</v>
      </c>
      <c r="E429" t="s">
        <v>21</v>
      </c>
      <c r="F429" t="s">
        <v>22</v>
      </c>
      <c r="G429" t="s">
        <v>5</v>
      </c>
      <c r="H429" t="str">
        <f>TEXT(A429,"mmmm")</f>
        <v>July</v>
      </c>
      <c r="I429" t="s">
        <v>40</v>
      </c>
      <c r="J429" t="str">
        <f>TEXT(A429,"yyyy")</f>
        <v>2024</v>
      </c>
      <c r="K429" s="11">
        <v>137917</v>
      </c>
      <c r="L429" t="str">
        <f t="shared" si="10"/>
        <v>High</v>
      </c>
      <c r="M429" s="17">
        <f>COUNTIF(F:F,Table434[[#This Row],[Employee_Name]])</f>
        <v>107</v>
      </c>
    </row>
    <row r="430" spans="1:13" x14ac:dyDescent="0.3">
      <c r="A430" s="1">
        <v>45487.519399249053</v>
      </c>
      <c r="B430" t="s">
        <v>0</v>
      </c>
      <c r="C430" t="s">
        <v>8</v>
      </c>
      <c r="D430" t="s">
        <v>9</v>
      </c>
      <c r="E430" t="s">
        <v>17</v>
      </c>
      <c r="F430" t="s">
        <v>30</v>
      </c>
      <c r="G430" t="s">
        <v>15</v>
      </c>
      <c r="H430" t="str">
        <f>TEXT(A430,"mmmm")</f>
        <v>July</v>
      </c>
      <c r="I430" t="s">
        <v>40</v>
      </c>
      <c r="J430" t="str">
        <f>TEXT(A430,"yyyy")</f>
        <v>2024</v>
      </c>
      <c r="K430" s="11">
        <v>119325</v>
      </c>
      <c r="L430" t="str">
        <f t="shared" si="10"/>
        <v>High</v>
      </c>
      <c r="M430" s="17">
        <f>COUNTIF(F:F,Table434[[#This Row],[Employee_Name]])</f>
        <v>99</v>
      </c>
    </row>
    <row r="431" spans="1:13" x14ac:dyDescent="0.3">
      <c r="A431" s="1">
        <v>45487.976220275334</v>
      </c>
      <c r="B431" t="s">
        <v>11</v>
      </c>
      <c r="C431" t="s">
        <v>23</v>
      </c>
      <c r="D431" t="s">
        <v>24</v>
      </c>
      <c r="E431" t="s">
        <v>35</v>
      </c>
      <c r="F431" t="s">
        <v>14</v>
      </c>
      <c r="G431" t="s">
        <v>36</v>
      </c>
      <c r="H431" t="str">
        <f>TEXT(A431,"mmmm")</f>
        <v>July</v>
      </c>
      <c r="I431" t="s">
        <v>40</v>
      </c>
      <c r="J431" t="str">
        <f>TEXT(A431,"yyyy")</f>
        <v>2024</v>
      </c>
      <c r="K431" s="11">
        <v>20337</v>
      </c>
      <c r="L431" t="str">
        <f t="shared" si="10"/>
        <v>Normal</v>
      </c>
      <c r="M431" s="17">
        <f>COUNTIF(F:F,Table434[[#This Row],[Employee_Name]])</f>
        <v>101</v>
      </c>
    </row>
    <row r="432" spans="1:13" x14ac:dyDescent="0.3">
      <c r="A432" s="1">
        <v>45488.433041301621</v>
      </c>
      <c r="B432" t="s">
        <v>11</v>
      </c>
      <c r="C432" t="s">
        <v>32</v>
      </c>
      <c r="D432" t="s">
        <v>2</v>
      </c>
      <c r="E432" t="s">
        <v>17</v>
      </c>
      <c r="F432" t="s">
        <v>22</v>
      </c>
      <c r="G432" t="s">
        <v>36</v>
      </c>
      <c r="H432" t="str">
        <f>TEXT(A432,"mmmm")</f>
        <v>July</v>
      </c>
      <c r="I432" t="s">
        <v>40</v>
      </c>
      <c r="J432" t="str">
        <f>TEXT(A432,"yyyy")</f>
        <v>2024</v>
      </c>
      <c r="K432" s="11">
        <v>78949</v>
      </c>
      <c r="L432" t="str">
        <f t="shared" si="10"/>
        <v>High</v>
      </c>
      <c r="M432" s="17">
        <f>COUNTIF(F:F,Table434[[#This Row],[Employee_Name]])</f>
        <v>107</v>
      </c>
    </row>
    <row r="433" spans="1:13" x14ac:dyDescent="0.3">
      <c r="A433" s="1">
        <v>45488.889862327902</v>
      </c>
      <c r="B433" t="s">
        <v>0</v>
      </c>
      <c r="C433" t="s">
        <v>32</v>
      </c>
      <c r="D433" t="s">
        <v>9</v>
      </c>
      <c r="E433" t="s">
        <v>10</v>
      </c>
      <c r="F433" t="s">
        <v>18</v>
      </c>
      <c r="G433" t="s">
        <v>5</v>
      </c>
      <c r="H433" t="str">
        <f>TEXT(A433,"mmmm")</f>
        <v>July</v>
      </c>
      <c r="I433" t="s">
        <v>40</v>
      </c>
      <c r="J433" t="str">
        <f>TEXT(A433,"yyyy")</f>
        <v>2024</v>
      </c>
      <c r="K433" s="11">
        <v>1276</v>
      </c>
      <c r="L433" t="str">
        <f t="shared" si="10"/>
        <v>Normal</v>
      </c>
      <c r="M433" s="17">
        <f>COUNTIF(F:F,Table434[[#This Row],[Employee_Name]])</f>
        <v>96</v>
      </c>
    </row>
    <row r="434" spans="1:13" x14ac:dyDescent="0.3">
      <c r="A434" s="1">
        <v>45489.34668335419</v>
      </c>
      <c r="B434" t="s">
        <v>37</v>
      </c>
      <c r="C434" t="s">
        <v>16</v>
      </c>
      <c r="D434" t="s">
        <v>2</v>
      </c>
      <c r="E434" t="s">
        <v>35</v>
      </c>
      <c r="F434" t="s">
        <v>25</v>
      </c>
      <c r="G434" t="s">
        <v>5</v>
      </c>
      <c r="H434" t="str">
        <f>TEXT(A434,"mmmm")</f>
        <v>July</v>
      </c>
      <c r="I434" t="s">
        <v>40</v>
      </c>
      <c r="J434" t="str">
        <f>TEXT(A434,"yyyy")</f>
        <v>2024</v>
      </c>
      <c r="K434" s="11">
        <v>52151</v>
      </c>
      <c r="L434" t="str">
        <f t="shared" si="10"/>
        <v>High</v>
      </c>
      <c r="M434" s="17">
        <f>COUNTIF(F:F,Table434[[#This Row],[Employee_Name]])</f>
        <v>117</v>
      </c>
    </row>
    <row r="435" spans="1:13" x14ac:dyDescent="0.3">
      <c r="A435" s="1">
        <v>45489.803504380478</v>
      </c>
      <c r="B435" t="s">
        <v>20</v>
      </c>
      <c r="C435" t="s">
        <v>1</v>
      </c>
      <c r="D435" t="s">
        <v>9</v>
      </c>
      <c r="E435" t="s">
        <v>35</v>
      </c>
      <c r="F435" t="s">
        <v>25</v>
      </c>
      <c r="G435" t="s">
        <v>15</v>
      </c>
      <c r="H435" t="str">
        <f>TEXT(A435,"mmmm")</f>
        <v>July</v>
      </c>
      <c r="I435" t="s">
        <v>40</v>
      </c>
      <c r="J435" t="str">
        <f>TEXT(A435,"yyyy")</f>
        <v>2024</v>
      </c>
      <c r="K435" s="11">
        <v>149683</v>
      </c>
      <c r="L435" t="str">
        <f t="shared" si="10"/>
        <v>High</v>
      </c>
      <c r="M435" s="17">
        <f>COUNTIF(F:F,Table434[[#This Row],[Employee_Name]])</f>
        <v>117</v>
      </c>
    </row>
    <row r="436" spans="1:13" x14ac:dyDescent="0.3">
      <c r="A436" s="1">
        <v>45490.260325406751</v>
      </c>
      <c r="B436" t="s">
        <v>27</v>
      </c>
      <c r="C436" t="s">
        <v>32</v>
      </c>
      <c r="D436" t="s">
        <v>9</v>
      </c>
      <c r="E436" t="s">
        <v>38</v>
      </c>
      <c r="F436" t="s">
        <v>31</v>
      </c>
      <c r="G436" t="s">
        <v>15</v>
      </c>
      <c r="H436" t="str">
        <f>TEXT(A436,"mmmm")</f>
        <v>July</v>
      </c>
      <c r="I436" t="s">
        <v>40</v>
      </c>
      <c r="J436" t="str">
        <f>TEXT(A436,"yyyy")</f>
        <v>2024</v>
      </c>
      <c r="K436" s="11">
        <v>144016</v>
      </c>
      <c r="L436" t="str">
        <f t="shared" si="10"/>
        <v>High</v>
      </c>
      <c r="M436" s="17">
        <f>COUNTIF(F:F,Table434[[#This Row],[Employee_Name]])</f>
        <v>93</v>
      </c>
    </row>
    <row r="437" spans="1:13" x14ac:dyDescent="0.3">
      <c r="A437" s="1">
        <v>45490.717146433031</v>
      </c>
      <c r="B437" t="s">
        <v>37</v>
      </c>
      <c r="C437" t="s">
        <v>7</v>
      </c>
      <c r="D437" t="s">
        <v>2</v>
      </c>
      <c r="E437" t="s">
        <v>3</v>
      </c>
      <c r="F437" t="s">
        <v>31</v>
      </c>
      <c r="G437" t="s">
        <v>19</v>
      </c>
      <c r="H437" t="str">
        <f>TEXT(A437,"mmmm")</f>
        <v>July</v>
      </c>
      <c r="I437" t="s">
        <v>40</v>
      </c>
      <c r="J437" t="str">
        <f>TEXT(A437,"yyyy")</f>
        <v>2024</v>
      </c>
      <c r="K437" s="11">
        <v>53887</v>
      </c>
      <c r="L437" t="str">
        <f t="shared" si="10"/>
        <v>High</v>
      </c>
      <c r="M437" s="17">
        <f>COUNTIF(F:F,Table434[[#This Row],[Employee_Name]])</f>
        <v>93</v>
      </c>
    </row>
    <row r="438" spans="1:13" x14ac:dyDescent="0.3">
      <c r="A438" s="1">
        <v>45491.173967459319</v>
      </c>
      <c r="B438" t="s">
        <v>27</v>
      </c>
      <c r="C438" t="s">
        <v>32</v>
      </c>
      <c r="D438" t="s">
        <v>9</v>
      </c>
      <c r="E438" t="s">
        <v>38</v>
      </c>
      <c r="F438" t="s">
        <v>30</v>
      </c>
      <c r="G438" t="s">
        <v>36</v>
      </c>
      <c r="H438" t="str">
        <f>TEXT(A438,"mmmm")</f>
        <v>July</v>
      </c>
      <c r="I438" t="s">
        <v>40</v>
      </c>
      <c r="J438" t="str">
        <f>TEXT(A438,"yyyy")</f>
        <v>2024</v>
      </c>
      <c r="K438" s="11">
        <v>82442</v>
      </c>
      <c r="L438" t="str">
        <f t="shared" si="10"/>
        <v>High</v>
      </c>
      <c r="M438" s="17">
        <f>COUNTIF(F:F,Table434[[#This Row],[Employee_Name]])</f>
        <v>99</v>
      </c>
    </row>
    <row r="439" spans="1:13" x14ac:dyDescent="0.3">
      <c r="A439" s="1">
        <v>45491.6307884856</v>
      </c>
      <c r="B439" t="s">
        <v>0</v>
      </c>
      <c r="C439" t="s">
        <v>16</v>
      </c>
      <c r="D439" t="s">
        <v>9</v>
      </c>
      <c r="E439" t="s">
        <v>38</v>
      </c>
      <c r="F439" t="s">
        <v>25</v>
      </c>
      <c r="G439" t="s">
        <v>36</v>
      </c>
      <c r="H439" t="str">
        <f>TEXT(A439,"mmmm")</f>
        <v>July</v>
      </c>
      <c r="I439" t="s">
        <v>40</v>
      </c>
      <c r="J439" t="str">
        <f>TEXT(A439,"yyyy")</f>
        <v>2024</v>
      </c>
      <c r="K439" s="11">
        <v>50847</v>
      </c>
      <c r="L439" t="str">
        <f t="shared" si="10"/>
        <v>High</v>
      </c>
      <c r="M439" s="17">
        <f>COUNTIF(F:F,Table434[[#This Row],[Employee_Name]])</f>
        <v>117</v>
      </c>
    </row>
    <row r="440" spans="1:13" x14ac:dyDescent="0.3">
      <c r="A440" s="1">
        <v>45492.087609511887</v>
      </c>
      <c r="B440" t="s">
        <v>33</v>
      </c>
      <c r="C440" t="s">
        <v>32</v>
      </c>
      <c r="D440" t="s">
        <v>24</v>
      </c>
      <c r="E440" t="s">
        <v>17</v>
      </c>
      <c r="F440" t="s">
        <v>22</v>
      </c>
      <c r="G440" t="s">
        <v>5</v>
      </c>
      <c r="H440" t="str">
        <f>TEXT(A440,"mmmm")</f>
        <v>July</v>
      </c>
      <c r="I440" t="s">
        <v>40</v>
      </c>
      <c r="J440" t="str">
        <f>TEXT(A440,"yyyy")</f>
        <v>2024</v>
      </c>
      <c r="K440" s="11">
        <v>59653</v>
      </c>
      <c r="L440" t="str">
        <f t="shared" si="10"/>
        <v>High</v>
      </c>
      <c r="M440" s="17">
        <f>COUNTIF(F:F,Table434[[#This Row],[Employee_Name]])</f>
        <v>107</v>
      </c>
    </row>
    <row r="441" spans="1:13" x14ac:dyDescent="0.3">
      <c r="A441" s="1">
        <v>45492.544430538168</v>
      </c>
      <c r="B441" t="s">
        <v>27</v>
      </c>
      <c r="C441" t="s">
        <v>7</v>
      </c>
      <c r="D441" t="s">
        <v>9</v>
      </c>
      <c r="E441" t="s">
        <v>17</v>
      </c>
      <c r="F441" t="s">
        <v>4</v>
      </c>
      <c r="G441" t="s">
        <v>19</v>
      </c>
      <c r="H441" t="str">
        <f>TEXT(A441,"mmmm")</f>
        <v>July</v>
      </c>
      <c r="I441" t="s">
        <v>40</v>
      </c>
      <c r="J441" t="str">
        <f>TEXT(A441,"yyyy")</f>
        <v>2024</v>
      </c>
      <c r="K441" s="11">
        <v>57622</v>
      </c>
      <c r="L441" t="str">
        <f t="shared" si="10"/>
        <v>High</v>
      </c>
      <c r="M441" s="17">
        <f>COUNTIF(F:F,Table434[[#This Row],[Employee_Name]])</f>
        <v>89</v>
      </c>
    </row>
    <row r="442" spans="1:13" x14ac:dyDescent="0.3">
      <c r="A442" s="1">
        <v>45493.001251564441</v>
      </c>
      <c r="B442" t="s">
        <v>20</v>
      </c>
      <c r="C442" t="s">
        <v>8</v>
      </c>
      <c r="D442" t="s">
        <v>9</v>
      </c>
      <c r="E442" t="s">
        <v>26</v>
      </c>
      <c r="F442" t="s">
        <v>22</v>
      </c>
      <c r="G442" t="s">
        <v>36</v>
      </c>
      <c r="H442" t="str">
        <f>TEXT(A442,"mmmm")</f>
        <v>July</v>
      </c>
      <c r="I442" t="s">
        <v>40</v>
      </c>
      <c r="J442" t="str">
        <f>TEXT(A442,"yyyy")</f>
        <v>2024</v>
      </c>
      <c r="K442" s="11">
        <v>28810</v>
      </c>
      <c r="L442" t="str">
        <f t="shared" si="10"/>
        <v>Normal</v>
      </c>
      <c r="M442" s="17">
        <f>COUNTIF(F:F,Table434[[#This Row],[Employee_Name]])</f>
        <v>107</v>
      </c>
    </row>
    <row r="443" spans="1:13" x14ac:dyDescent="0.3">
      <c r="A443" s="1">
        <v>45493.458072590729</v>
      </c>
      <c r="B443" t="s">
        <v>33</v>
      </c>
      <c r="C443" t="s">
        <v>1</v>
      </c>
      <c r="D443" t="s">
        <v>9</v>
      </c>
      <c r="E443" t="s">
        <v>10</v>
      </c>
      <c r="F443" t="s">
        <v>4</v>
      </c>
      <c r="G443" t="s">
        <v>19</v>
      </c>
      <c r="H443" t="str">
        <f>TEXT(A443,"mmmm")</f>
        <v>July</v>
      </c>
      <c r="I443" t="s">
        <v>40</v>
      </c>
      <c r="J443" t="str">
        <f>TEXT(A443,"yyyy")</f>
        <v>2024</v>
      </c>
      <c r="K443" s="11">
        <v>78842</v>
      </c>
      <c r="L443" t="str">
        <f t="shared" si="10"/>
        <v>High</v>
      </c>
      <c r="M443" s="17">
        <f>COUNTIF(F:F,Table434[[#This Row],[Employee_Name]])</f>
        <v>89</v>
      </c>
    </row>
    <row r="444" spans="1:13" x14ac:dyDescent="0.3">
      <c r="A444" s="1">
        <v>45493.914893617017</v>
      </c>
      <c r="B444" t="s">
        <v>27</v>
      </c>
      <c r="C444" t="s">
        <v>16</v>
      </c>
      <c r="D444" t="s">
        <v>24</v>
      </c>
      <c r="E444" t="s">
        <v>26</v>
      </c>
      <c r="F444" t="s">
        <v>18</v>
      </c>
      <c r="G444" t="s">
        <v>19</v>
      </c>
      <c r="H444" t="str">
        <f>TEXT(A444,"mmmm")</f>
        <v>July</v>
      </c>
      <c r="I444" t="s">
        <v>40</v>
      </c>
      <c r="J444" t="str">
        <f>TEXT(A444,"yyyy")</f>
        <v>2024</v>
      </c>
      <c r="K444" s="11">
        <v>123225</v>
      </c>
      <c r="L444" t="str">
        <f t="shared" si="10"/>
        <v>High</v>
      </c>
      <c r="M444" s="17">
        <f>COUNTIF(F:F,Table434[[#This Row],[Employee_Name]])</f>
        <v>96</v>
      </c>
    </row>
    <row r="445" spans="1:13" x14ac:dyDescent="0.3">
      <c r="A445" s="1">
        <v>45494.371714643297</v>
      </c>
      <c r="B445" t="s">
        <v>0</v>
      </c>
      <c r="C445" t="s">
        <v>8</v>
      </c>
      <c r="D445" t="s">
        <v>2</v>
      </c>
      <c r="E445" t="s">
        <v>21</v>
      </c>
      <c r="F445" t="s">
        <v>28</v>
      </c>
      <c r="G445" t="s">
        <v>5</v>
      </c>
      <c r="H445" t="str">
        <f>TEXT(A445,"mmmm")</f>
        <v>July</v>
      </c>
      <c r="I445" t="s">
        <v>40</v>
      </c>
      <c r="J445" t="str">
        <f>TEXT(A445,"yyyy")</f>
        <v>2024</v>
      </c>
      <c r="K445" s="11">
        <v>11503</v>
      </c>
      <c r="L445" t="str">
        <f t="shared" si="10"/>
        <v>Normal</v>
      </c>
      <c r="M445" s="17">
        <f>COUNTIF(F:F,Table434[[#This Row],[Employee_Name]])</f>
        <v>98</v>
      </c>
    </row>
    <row r="446" spans="1:13" x14ac:dyDescent="0.3">
      <c r="A446" s="1">
        <v>45494.828535669592</v>
      </c>
      <c r="B446" t="s">
        <v>33</v>
      </c>
      <c r="C446" t="s">
        <v>8</v>
      </c>
      <c r="D446" t="s">
        <v>24</v>
      </c>
      <c r="E446" t="s">
        <v>10</v>
      </c>
      <c r="F446" t="s">
        <v>4</v>
      </c>
      <c r="G446" t="s">
        <v>19</v>
      </c>
      <c r="H446" t="str">
        <f>TEXT(A446,"mmmm")</f>
        <v>July</v>
      </c>
      <c r="I446" t="s">
        <v>40</v>
      </c>
      <c r="J446" t="str">
        <f>TEXT(A446,"yyyy")</f>
        <v>2024</v>
      </c>
      <c r="K446" s="11">
        <v>85761</v>
      </c>
      <c r="L446" t="str">
        <f t="shared" si="10"/>
        <v>High</v>
      </c>
      <c r="M446" s="17">
        <f>COUNTIF(F:F,Table434[[#This Row],[Employee_Name]])</f>
        <v>89</v>
      </c>
    </row>
    <row r="447" spans="1:13" x14ac:dyDescent="0.3">
      <c r="A447" s="1">
        <v>45495.285356695873</v>
      </c>
      <c r="B447" t="s">
        <v>0</v>
      </c>
      <c r="C447" t="s">
        <v>8</v>
      </c>
      <c r="D447" t="s">
        <v>24</v>
      </c>
      <c r="E447" t="s">
        <v>10</v>
      </c>
      <c r="F447" t="s">
        <v>25</v>
      </c>
      <c r="G447" t="s">
        <v>15</v>
      </c>
      <c r="H447" t="str">
        <f>TEXT(A447,"mmmm")</f>
        <v>July</v>
      </c>
      <c r="I447" t="s">
        <v>40</v>
      </c>
      <c r="J447" t="str">
        <f>TEXT(A447,"yyyy")</f>
        <v>2024</v>
      </c>
      <c r="K447" s="11">
        <v>127439</v>
      </c>
      <c r="L447" t="str">
        <f t="shared" si="10"/>
        <v>High</v>
      </c>
      <c r="M447" s="17">
        <f>COUNTIF(F:F,Table434[[#This Row],[Employee_Name]])</f>
        <v>117</v>
      </c>
    </row>
    <row r="448" spans="1:13" x14ac:dyDescent="0.3">
      <c r="A448" s="1">
        <v>45495.742177722139</v>
      </c>
      <c r="B448" t="s">
        <v>27</v>
      </c>
      <c r="C448" t="s">
        <v>12</v>
      </c>
      <c r="D448" t="s">
        <v>2</v>
      </c>
      <c r="E448" t="s">
        <v>34</v>
      </c>
      <c r="F448" t="s">
        <v>22</v>
      </c>
      <c r="G448" t="s">
        <v>15</v>
      </c>
      <c r="H448" t="str">
        <f>TEXT(A448,"mmmm")</f>
        <v>July</v>
      </c>
      <c r="I448" t="s">
        <v>40</v>
      </c>
      <c r="J448" t="str">
        <f>TEXT(A448,"yyyy")</f>
        <v>2024</v>
      </c>
      <c r="K448" s="11">
        <v>12590</v>
      </c>
      <c r="L448" t="str">
        <f t="shared" si="10"/>
        <v>Normal</v>
      </c>
      <c r="M448" s="17">
        <f>COUNTIF(F:F,Table434[[#This Row],[Employee_Name]])</f>
        <v>107</v>
      </c>
    </row>
    <row r="449" spans="1:13" x14ac:dyDescent="0.3">
      <c r="A449" s="1">
        <v>45496.198998748427</v>
      </c>
      <c r="B449" t="s">
        <v>0</v>
      </c>
      <c r="C449" t="s">
        <v>1</v>
      </c>
      <c r="D449" t="s">
        <v>24</v>
      </c>
      <c r="E449" t="s">
        <v>34</v>
      </c>
      <c r="F449" t="s">
        <v>18</v>
      </c>
      <c r="G449" t="s">
        <v>29</v>
      </c>
      <c r="H449" t="str">
        <f>TEXT(A449,"mmmm")</f>
        <v>July</v>
      </c>
      <c r="I449" t="s">
        <v>40</v>
      </c>
      <c r="J449" t="str">
        <f>TEXT(A449,"yyyy")</f>
        <v>2024</v>
      </c>
      <c r="K449" s="11">
        <v>142958</v>
      </c>
      <c r="L449" t="str">
        <f t="shared" si="10"/>
        <v>High</v>
      </c>
      <c r="M449" s="17">
        <f>COUNTIF(F:F,Table434[[#This Row],[Employee_Name]])</f>
        <v>96</v>
      </c>
    </row>
    <row r="450" spans="1:13" x14ac:dyDescent="0.3">
      <c r="A450" s="1">
        <v>45496.655819774707</v>
      </c>
      <c r="B450" t="s">
        <v>20</v>
      </c>
      <c r="C450" t="s">
        <v>23</v>
      </c>
      <c r="D450" t="s">
        <v>2</v>
      </c>
      <c r="E450" t="s">
        <v>13</v>
      </c>
      <c r="F450" t="s">
        <v>25</v>
      </c>
      <c r="G450" t="s">
        <v>5</v>
      </c>
      <c r="H450" t="str">
        <f>TEXT(A450,"mmmm")</f>
        <v>July</v>
      </c>
      <c r="I450" t="s">
        <v>40</v>
      </c>
      <c r="J450" t="str">
        <f>TEXT(A450,"yyyy")</f>
        <v>2024</v>
      </c>
      <c r="K450" s="11">
        <v>144938</v>
      </c>
      <c r="L450" t="str">
        <f t="shared" si="10"/>
        <v>High</v>
      </c>
      <c r="M450" s="17">
        <f>COUNTIF(F:F,Table434[[#This Row],[Employee_Name]])</f>
        <v>117</v>
      </c>
    </row>
    <row r="451" spans="1:13" x14ac:dyDescent="0.3">
      <c r="A451" s="1">
        <v>45497.112640800988</v>
      </c>
      <c r="B451" t="s">
        <v>27</v>
      </c>
      <c r="C451" t="s">
        <v>1</v>
      </c>
      <c r="D451" t="s">
        <v>24</v>
      </c>
      <c r="E451" t="s">
        <v>13</v>
      </c>
      <c r="F451" t="s">
        <v>18</v>
      </c>
      <c r="G451" t="s">
        <v>29</v>
      </c>
      <c r="H451" t="str">
        <f>TEXT(A451,"mmmm")</f>
        <v>July</v>
      </c>
      <c r="I451" t="s">
        <v>40</v>
      </c>
      <c r="J451" t="str">
        <f>TEXT(A451,"yyyy")</f>
        <v>2024</v>
      </c>
      <c r="K451" s="11">
        <v>67624</v>
      </c>
      <c r="L451" t="str">
        <f t="shared" ref="L451:L514" si="11">IF(K451:K1250&gt;=50000,"High","Normal")</f>
        <v>High</v>
      </c>
      <c r="M451" s="17">
        <f>COUNTIF(F:F,Table434[[#This Row],[Employee_Name]])</f>
        <v>96</v>
      </c>
    </row>
    <row r="452" spans="1:13" x14ac:dyDescent="0.3">
      <c r="A452" s="1">
        <v>45497.569461827283</v>
      </c>
      <c r="B452" t="s">
        <v>27</v>
      </c>
      <c r="C452" t="s">
        <v>12</v>
      </c>
      <c r="D452" t="s">
        <v>2</v>
      </c>
      <c r="E452" t="s">
        <v>38</v>
      </c>
      <c r="F452" t="s">
        <v>28</v>
      </c>
      <c r="G452" t="s">
        <v>15</v>
      </c>
      <c r="H452" t="str">
        <f>TEXT(A452,"mmmm")</f>
        <v>July</v>
      </c>
      <c r="I452" t="s">
        <v>40</v>
      </c>
      <c r="J452" t="str">
        <f>TEXT(A452,"yyyy")</f>
        <v>2024</v>
      </c>
      <c r="K452" s="11">
        <v>141836</v>
      </c>
      <c r="L452" t="str">
        <f t="shared" si="11"/>
        <v>High</v>
      </c>
      <c r="M452" s="17">
        <f>COUNTIF(F:F,Table434[[#This Row],[Employee_Name]])</f>
        <v>98</v>
      </c>
    </row>
    <row r="453" spans="1:13" x14ac:dyDescent="0.3">
      <c r="A453" s="1">
        <v>45498.026282853563</v>
      </c>
      <c r="B453" t="s">
        <v>27</v>
      </c>
      <c r="C453" t="s">
        <v>23</v>
      </c>
      <c r="D453" t="s">
        <v>9</v>
      </c>
      <c r="E453" t="s">
        <v>21</v>
      </c>
      <c r="F453" t="s">
        <v>14</v>
      </c>
      <c r="G453" t="s">
        <v>29</v>
      </c>
      <c r="H453" t="str">
        <f>TEXT(A453,"mmmm")</f>
        <v>July</v>
      </c>
      <c r="I453" t="s">
        <v>40</v>
      </c>
      <c r="J453" t="str">
        <f>TEXT(A453,"yyyy")</f>
        <v>2024</v>
      </c>
      <c r="K453" s="11">
        <v>121356</v>
      </c>
      <c r="L453" t="str">
        <f t="shared" si="11"/>
        <v>High</v>
      </c>
      <c r="M453" s="17">
        <f>COUNTIF(F:F,Table434[[#This Row],[Employee_Name]])</f>
        <v>101</v>
      </c>
    </row>
    <row r="454" spans="1:13" x14ac:dyDescent="0.3">
      <c r="A454" s="1">
        <v>45498.483103879851</v>
      </c>
      <c r="B454" t="s">
        <v>37</v>
      </c>
      <c r="C454" t="s">
        <v>1</v>
      </c>
      <c r="D454" t="s">
        <v>24</v>
      </c>
      <c r="E454" t="s">
        <v>35</v>
      </c>
      <c r="F454" t="s">
        <v>22</v>
      </c>
      <c r="G454" t="s">
        <v>5</v>
      </c>
      <c r="H454" t="str">
        <f>TEXT(A454,"mmmm")</f>
        <v>July</v>
      </c>
      <c r="I454" t="s">
        <v>40</v>
      </c>
      <c r="J454" t="str">
        <f>TEXT(A454,"yyyy")</f>
        <v>2024</v>
      </c>
      <c r="K454" s="11">
        <v>43727</v>
      </c>
      <c r="L454" t="str">
        <f t="shared" si="11"/>
        <v>Normal</v>
      </c>
      <c r="M454" s="17">
        <f>COUNTIF(F:F,Table434[[#This Row],[Employee_Name]])</f>
        <v>107</v>
      </c>
    </row>
    <row r="455" spans="1:13" x14ac:dyDescent="0.3">
      <c r="A455" s="1">
        <v>45498.939924906117</v>
      </c>
      <c r="B455" t="s">
        <v>37</v>
      </c>
      <c r="C455" t="s">
        <v>8</v>
      </c>
      <c r="D455" t="s">
        <v>24</v>
      </c>
      <c r="E455" t="s">
        <v>35</v>
      </c>
      <c r="F455" t="s">
        <v>30</v>
      </c>
      <c r="G455" t="s">
        <v>5</v>
      </c>
      <c r="H455" t="str">
        <f>TEXT(A455,"mmmm")</f>
        <v>July</v>
      </c>
      <c r="I455" t="s">
        <v>40</v>
      </c>
      <c r="J455" t="str">
        <f>TEXT(A455,"yyyy")</f>
        <v>2024</v>
      </c>
      <c r="K455" s="11">
        <v>79471</v>
      </c>
      <c r="L455" t="str">
        <f t="shared" si="11"/>
        <v>High</v>
      </c>
      <c r="M455" s="17">
        <f>COUNTIF(F:F,Table434[[#This Row],[Employee_Name]])</f>
        <v>99</v>
      </c>
    </row>
    <row r="456" spans="1:13" x14ac:dyDescent="0.3">
      <c r="A456" s="1">
        <v>45499.396745932398</v>
      </c>
      <c r="B456" t="s">
        <v>37</v>
      </c>
      <c r="C456" t="s">
        <v>16</v>
      </c>
      <c r="D456" t="s">
        <v>24</v>
      </c>
      <c r="E456" t="s">
        <v>34</v>
      </c>
      <c r="F456" t="s">
        <v>22</v>
      </c>
      <c r="G456" t="s">
        <v>19</v>
      </c>
      <c r="H456" t="str">
        <f>TEXT(A456,"mmmm")</f>
        <v>July</v>
      </c>
      <c r="I456" t="s">
        <v>40</v>
      </c>
      <c r="J456" t="str">
        <f>TEXT(A456,"yyyy")</f>
        <v>2024</v>
      </c>
      <c r="K456" s="11">
        <v>9068</v>
      </c>
      <c r="L456" t="str">
        <f t="shared" si="11"/>
        <v>Normal</v>
      </c>
      <c r="M456" s="17">
        <f>COUNTIF(F:F,Table434[[#This Row],[Employee_Name]])</f>
        <v>107</v>
      </c>
    </row>
    <row r="457" spans="1:13" x14ac:dyDescent="0.3">
      <c r="A457" s="1">
        <v>45499.853566958693</v>
      </c>
      <c r="B457" t="s">
        <v>20</v>
      </c>
      <c r="C457" t="s">
        <v>23</v>
      </c>
      <c r="D457" t="s">
        <v>24</v>
      </c>
      <c r="E457" t="s">
        <v>34</v>
      </c>
      <c r="F457" t="s">
        <v>31</v>
      </c>
      <c r="G457" t="s">
        <v>36</v>
      </c>
      <c r="H457" t="str">
        <f>TEXT(A457,"mmmm")</f>
        <v>July</v>
      </c>
      <c r="I457" t="s">
        <v>40</v>
      </c>
      <c r="J457" t="str">
        <f>TEXT(A457,"yyyy")</f>
        <v>2024</v>
      </c>
      <c r="K457" s="11">
        <v>117923</v>
      </c>
      <c r="L457" t="str">
        <f t="shared" si="11"/>
        <v>High</v>
      </c>
      <c r="M457" s="17">
        <f>COUNTIF(F:F,Table434[[#This Row],[Employee_Name]])</f>
        <v>93</v>
      </c>
    </row>
    <row r="458" spans="1:13" x14ac:dyDescent="0.3">
      <c r="A458" s="1">
        <v>45500.31038798498</v>
      </c>
      <c r="B458" t="s">
        <v>33</v>
      </c>
      <c r="C458" t="s">
        <v>7</v>
      </c>
      <c r="D458" t="s">
        <v>9</v>
      </c>
      <c r="E458" t="s">
        <v>34</v>
      </c>
      <c r="F458" t="s">
        <v>28</v>
      </c>
      <c r="G458" t="s">
        <v>19</v>
      </c>
      <c r="H458" t="str">
        <f>TEXT(A458,"mmmm")</f>
        <v>July</v>
      </c>
      <c r="I458" t="s">
        <v>40</v>
      </c>
      <c r="J458" t="str">
        <f>TEXT(A458,"yyyy")</f>
        <v>2024</v>
      </c>
      <c r="K458" s="11">
        <v>139367</v>
      </c>
      <c r="L458" t="str">
        <f t="shared" si="11"/>
        <v>High</v>
      </c>
      <c r="M458" s="17">
        <f>COUNTIF(F:F,Table434[[#This Row],[Employee_Name]])</f>
        <v>98</v>
      </c>
    </row>
    <row r="459" spans="1:13" x14ac:dyDescent="0.3">
      <c r="A459" s="1">
        <v>45500.767209011261</v>
      </c>
      <c r="B459" t="s">
        <v>0</v>
      </c>
      <c r="C459" t="s">
        <v>7</v>
      </c>
      <c r="D459" t="s">
        <v>24</v>
      </c>
      <c r="E459" t="s">
        <v>3</v>
      </c>
      <c r="F459" t="s">
        <v>22</v>
      </c>
      <c r="G459" t="s">
        <v>5</v>
      </c>
      <c r="H459" t="str">
        <f>TEXT(A459,"mmmm")</f>
        <v>July</v>
      </c>
      <c r="I459" t="s">
        <v>40</v>
      </c>
      <c r="J459" t="str">
        <f>TEXT(A459,"yyyy")</f>
        <v>2024</v>
      </c>
      <c r="K459" s="11">
        <v>12390</v>
      </c>
      <c r="L459" t="str">
        <f t="shared" si="11"/>
        <v>Normal</v>
      </c>
      <c r="M459" s="17">
        <f>COUNTIF(F:F,Table434[[#This Row],[Employee_Name]])</f>
        <v>107</v>
      </c>
    </row>
    <row r="460" spans="1:13" x14ac:dyDescent="0.3">
      <c r="A460" s="1">
        <v>45501.224030037549</v>
      </c>
      <c r="B460" t="s">
        <v>11</v>
      </c>
      <c r="C460" t="s">
        <v>32</v>
      </c>
      <c r="D460" t="s">
        <v>9</v>
      </c>
      <c r="E460" t="s">
        <v>13</v>
      </c>
      <c r="F460" t="s">
        <v>31</v>
      </c>
      <c r="G460" t="s">
        <v>15</v>
      </c>
      <c r="H460" t="str">
        <f>TEXT(A460,"mmmm")</f>
        <v>July</v>
      </c>
      <c r="I460" t="s">
        <v>40</v>
      </c>
      <c r="J460" t="str">
        <f>TEXT(A460,"yyyy")</f>
        <v>2024</v>
      </c>
      <c r="K460" s="11">
        <v>107752</v>
      </c>
      <c r="L460" t="str">
        <f t="shared" si="11"/>
        <v>High</v>
      </c>
      <c r="M460" s="17">
        <f>COUNTIF(F:F,Table434[[#This Row],[Employee_Name]])</f>
        <v>93</v>
      </c>
    </row>
    <row r="461" spans="1:13" x14ac:dyDescent="0.3">
      <c r="A461" s="1">
        <v>45501.680851063822</v>
      </c>
      <c r="B461" t="s">
        <v>27</v>
      </c>
      <c r="C461" t="s">
        <v>23</v>
      </c>
      <c r="D461" t="s">
        <v>9</v>
      </c>
      <c r="E461" t="s">
        <v>17</v>
      </c>
      <c r="F461" t="s">
        <v>30</v>
      </c>
      <c r="G461" t="s">
        <v>15</v>
      </c>
      <c r="H461" t="str">
        <f>TEXT(A461,"mmmm")</f>
        <v>July</v>
      </c>
      <c r="I461" t="s">
        <v>40</v>
      </c>
      <c r="J461" t="str">
        <f>TEXT(A461,"yyyy")</f>
        <v>2024</v>
      </c>
      <c r="K461" s="11">
        <v>95754</v>
      </c>
      <c r="L461" t="str">
        <f t="shared" si="11"/>
        <v>High</v>
      </c>
      <c r="M461" s="17">
        <f>COUNTIF(F:F,Table434[[#This Row],[Employee_Name]])</f>
        <v>99</v>
      </c>
    </row>
    <row r="462" spans="1:13" x14ac:dyDescent="0.3">
      <c r="A462" s="1">
        <v>45502.137672090103</v>
      </c>
      <c r="B462" t="s">
        <v>0</v>
      </c>
      <c r="C462" t="s">
        <v>16</v>
      </c>
      <c r="D462" t="s">
        <v>9</v>
      </c>
      <c r="E462" t="s">
        <v>35</v>
      </c>
      <c r="F462" t="s">
        <v>4</v>
      </c>
      <c r="G462" t="s">
        <v>19</v>
      </c>
      <c r="H462" t="str">
        <f>TEXT(A462,"mmmm")</f>
        <v>July</v>
      </c>
      <c r="I462" t="s">
        <v>40</v>
      </c>
      <c r="J462" t="str">
        <f>TEXT(A462,"yyyy")</f>
        <v>2024</v>
      </c>
      <c r="K462" s="11">
        <v>76969</v>
      </c>
      <c r="L462" t="str">
        <f t="shared" si="11"/>
        <v>High</v>
      </c>
      <c r="M462" s="17">
        <f>COUNTIF(F:F,Table434[[#This Row],[Employee_Name]])</f>
        <v>89</v>
      </c>
    </row>
    <row r="463" spans="1:13" x14ac:dyDescent="0.3">
      <c r="A463" s="1">
        <v>45502.59449311639</v>
      </c>
      <c r="B463" t="s">
        <v>27</v>
      </c>
      <c r="C463" t="s">
        <v>12</v>
      </c>
      <c r="D463" t="s">
        <v>9</v>
      </c>
      <c r="E463" t="s">
        <v>10</v>
      </c>
      <c r="F463" t="s">
        <v>18</v>
      </c>
      <c r="G463" t="s">
        <v>5</v>
      </c>
      <c r="H463" t="str">
        <f>TEXT(A463,"mmmm")</f>
        <v>July</v>
      </c>
      <c r="I463" t="s">
        <v>40</v>
      </c>
      <c r="J463" t="str">
        <f>TEXT(A463,"yyyy")</f>
        <v>2024</v>
      </c>
      <c r="K463" s="11">
        <v>147110</v>
      </c>
      <c r="L463" t="str">
        <f t="shared" si="11"/>
        <v>High</v>
      </c>
      <c r="M463" s="17">
        <f>COUNTIF(F:F,Table434[[#This Row],[Employee_Name]])</f>
        <v>96</v>
      </c>
    </row>
    <row r="464" spans="1:13" x14ac:dyDescent="0.3">
      <c r="A464" s="1">
        <v>45503.051314142671</v>
      </c>
      <c r="B464" t="s">
        <v>20</v>
      </c>
      <c r="C464" t="s">
        <v>8</v>
      </c>
      <c r="D464" t="s">
        <v>2</v>
      </c>
      <c r="E464" t="s">
        <v>13</v>
      </c>
      <c r="F464" t="s">
        <v>30</v>
      </c>
      <c r="G464" t="s">
        <v>15</v>
      </c>
      <c r="H464" t="str">
        <f>TEXT(A464,"mmmm")</f>
        <v>July</v>
      </c>
      <c r="I464" t="s">
        <v>40</v>
      </c>
      <c r="J464" t="str">
        <f>TEXT(A464,"yyyy")</f>
        <v>2024</v>
      </c>
      <c r="K464" s="11">
        <v>78064</v>
      </c>
      <c r="L464" t="str">
        <f t="shared" si="11"/>
        <v>High</v>
      </c>
      <c r="M464" s="17">
        <f>COUNTIF(F:F,Table434[[#This Row],[Employee_Name]])</f>
        <v>99</v>
      </c>
    </row>
    <row r="465" spans="1:13" x14ac:dyDescent="0.3">
      <c r="A465" s="1">
        <v>45503.508135168959</v>
      </c>
      <c r="B465" t="s">
        <v>27</v>
      </c>
      <c r="C465" t="s">
        <v>32</v>
      </c>
      <c r="D465" t="s">
        <v>2</v>
      </c>
      <c r="E465" t="s">
        <v>26</v>
      </c>
      <c r="F465" t="s">
        <v>25</v>
      </c>
      <c r="G465" t="s">
        <v>5</v>
      </c>
      <c r="H465" t="str">
        <f>TEXT(A465,"mmmm")</f>
        <v>July</v>
      </c>
      <c r="I465" t="s">
        <v>40</v>
      </c>
      <c r="J465" t="str">
        <f>TEXT(A465,"yyyy")</f>
        <v>2024</v>
      </c>
      <c r="K465" s="11">
        <v>22281</v>
      </c>
      <c r="L465" t="str">
        <f t="shared" si="11"/>
        <v>Normal</v>
      </c>
      <c r="M465" s="17">
        <f>COUNTIF(F:F,Table434[[#This Row],[Employee_Name]])</f>
        <v>117</v>
      </c>
    </row>
    <row r="466" spans="1:13" x14ac:dyDescent="0.3">
      <c r="A466" s="1">
        <v>45503.964956195246</v>
      </c>
      <c r="B466" t="s">
        <v>37</v>
      </c>
      <c r="C466" t="s">
        <v>7</v>
      </c>
      <c r="D466" t="s">
        <v>24</v>
      </c>
      <c r="E466" t="s">
        <v>17</v>
      </c>
      <c r="F466" t="s">
        <v>28</v>
      </c>
      <c r="G466" t="s">
        <v>15</v>
      </c>
      <c r="H466" t="str">
        <f>TEXT(A466,"mmmm")</f>
        <v>July</v>
      </c>
      <c r="I466" t="s">
        <v>40</v>
      </c>
      <c r="J466" t="str">
        <f>TEXT(A466,"yyyy")</f>
        <v>2024</v>
      </c>
      <c r="K466" s="11">
        <v>55189</v>
      </c>
      <c r="L466" t="str">
        <f t="shared" si="11"/>
        <v>High</v>
      </c>
      <c r="M466" s="17">
        <f>COUNTIF(F:F,Table434[[#This Row],[Employee_Name]])</f>
        <v>98</v>
      </c>
    </row>
    <row r="467" spans="1:13" x14ac:dyDescent="0.3">
      <c r="A467" s="1">
        <v>45504.42177722152</v>
      </c>
      <c r="B467" t="s">
        <v>11</v>
      </c>
      <c r="C467" t="s">
        <v>12</v>
      </c>
      <c r="D467" t="s">
        <v>2</v>
      </c>
      <c r="E467" t="s">
        <v>13</v>
      </c>
      <c r="F467" t="s">
        <v>4</v>
      </c>
      <c r="G467" t="s">
        <v>5</v>
      </c>
      <c r="H467" t="str">
        <f>TEXT(A467,"mmmm")</f>
        <v>July</v>
      </c>
      <c r="I467" t="s">
        <v>40</v>
      </c>
      <c r="J467" t="str">
        <f>TEXT(A467,"yyyy")</f>
        <v>2024</v>
      </c>
      <c r="K467" s="11">
        <v>49511</v>
      </c>
      <c r="L467" t="str">
        <f t="shared" si="11"/>
        <v>Normal</v>
      </c>
      <c r="M467" s="17">
        <f>COUNTIF(F:F,Table434[[#This Row],[Employee_Name]])</f>
        <v>89</v>
      </c>
    </row>
    <row r="468" spans="1:13" x14ac:dyDescent="0.3">
      <c r="A468" s="1">
        <v>45504.8785982478</v>
      </c>
      <c r="B468" t="s">
        <v>7</v>
      </c>
      <c r="C468" t="s">
        <v>12</v>
      </c>
      <c r="D468" t="s">
        <v>2</v>
      </c>
      <c r="E468" t="s">
        <v>21</v>
      </c>
      <c r="F468" t="s">
        <v>25</v>
      </c>
      <c r="G468" t="s">
        <v>29</v>
      </c>
      <c r="H468" t="str">
        <f>TEXT(A468,"mmmm")</f>
        <v>July</v>
      </c>
      <c r="I468" t="s">
        <v>40</v>
      </c>
      <c r="J468" t="str">
        <f>TEXT(A468,"yyyy")</f>
        <v>2024</v>
      </c>
      <c r="K468" s="11">
        <v>123115</v>
      </c>
      <c r="L468" t="str">
        <f t="shared" si="11"/>
        <v>High</v>
      </c>
      <c r="M468" s="17">
        <f>COUNTIF(F:F,Table434[[#This Row],[Employee_Name]])</f>
        <v>117</v>
      </c>
    </row>
    <row r="469" spans="1:13" x14ac:dyDescent="0.3">
      <c r="A469" s="1">
        <v>45505.335419274088</v>
      </c>
      <c r="B469" t="s">
        <v>27</v>
      </c>
      <c r="C469" t="s">
        <v>8</v>
      </c>
      <c r="D469" t="s">
        <v>24</v>
      </c>
      <c r="E469" t="s">
        <v>10</v>
      </c>
      <c r="F469" t="s">
        <v>25</v>
      </c>
      <c r="G469" t="s">
        <v>5</v>
      </c>
      <c r="H469" t="str">
        <f>TEXT(A469,"mmmm")</f>
        <v>August</v>
      </c>
      <c r="I469" t="s">
        <v>40</v>
      </c>
      <c r="J469" t="str">
        <f>TEXT(A469,"yyyy")</f>
        <v>2024</v>
      </c>
      <c r="K469" s="11">
        <v>9605</v>
      </c>
      <c r="L469" t="str">
        <f t="shared" si="11"/>
        <v>Normal</v>
      </c>
      <c r="M469" s="17">
        <f>COUNTIF(F:F,Table434[[#This Row],[Employee_Name]])</f>
        <v>117</v>
      </c>
    </row>
    <row r="470" spans="1:13" x14ac:dyDescent="0.3">
      <c r="A470" s="1">
        <v>45505.792240300369</v>
      </c>
      <c r="B470" t="s">
        <v>0</v>
      </c>
      <c r="C470" t="s">
        <v>23</v>
      </c>
      <c r="D470" t="s">
        <v>24</v>
      </c>
      <c r="E470" t="s">
        <v>13</v>
      </c>
      <c r="F470" t="s">
        <v>28</v>
      </c>
      <c r="G470" t="s">
        <v>5</v>
      </c>
      <c r="H470" t="str">
        <f>TEXT(A470,"mmmm")</f>
        <v>August</v>
      </c>
      <c r="I470" t="s">
        <v>40</v>
      </c>
      <c r="J470" t="str">
        <f>TEXT(A470,"yyyy")</f>
        <v>2024</v>
      </c>
      <c r="K470" s="11">
        <v>101318</v>
      </c>
      <c r="L470" t="str">
        <f t="shared" si="11"/>
        <v>High</v>
      </c>
      <c r="M470" s="17">
        <f>COUNTIF(F:F,Table434[[#This Row],[Employee_Name]])</f>
        <v>98</v>
      </c>
    </row>
    <row r="471" spans="1:13" x14ac:dyDescent="0.3">
      <c r="A471" s="1">
        <v>45506.249061326656</v>
      </c>
      <c r="B471" t="s">
        <v>37</v>
      </c>
      <c r="C471" t="s">
        <v>7</v>
      </c>
      <c r="D471" t="s">
        <v>24</v>
      </c>
      <c r="E471" t="s">
        <v>3</v>
      </c>
      <c r="F471" t="s">
        <v>4</v>
      </c>
      <c r="G471" t="s">
        <v>19</v>
      </c>
      <c r="H471" t="str">
        <f>TEXT(A471,"mmmm")</f>
        <v>August</v>
      </c>
      <c r="I471" t="s">
        <v>40</v>
      </c>
      <c r="J471" t="str">
        <f>TEXT(A471,"yyyy")</f>
        <v>2024</v>
      </c>
      <c r="K471" s="11">
        <v>133453</v>
      </c>
      <c r="L471" t="str">
        <f t="shared" si="11"/>
        <v>High</v>
      </c>
      <c r="M471" s="17">
        <f>COUNTIF(F:F,Table434[[#This Row],[Employee_Name]])</f>
        <v>89</v>
      </c>
    </row>
    <row r="472" spans="1:13" x14ac:dyDescent="0.3">
      <c r="A472" s="1">
        <v>45506.705882352937</v>
      </c>
      <c r="B472" t="s">
        <v>7</v>
      </c>
      <c r="C472" t="s">
        <v>16</v>
      </c>
      <c r="D472" t="s">
        <v>2</v>
      </c>
      <c r="E472" t="s">
        <v>34</v>
      </c>
      <c r="F472" t="s">
        <v>14</v>
      </c>
      <c r="G472" t="s">
        <v>29</v>
      </c>
      <c r="H472" t="str">
        <f>TEXT(A472,"mmmm")</f>
        <v>August</v>
      </c>
      <c r="I472" t="s">
        <v>40</v>
      </c>
      <c r="J472" t="str">
        <f>TEXT(A472,"yyyy")</f>
        <v>2024</v>
      </c>
      <c r="K472" s="11">
        <v>20810</v>
      </c>
      <c r="L472" t="str">
        <f t="shared" si="11"/>
        <v>Normal</v>
      </c>
      <c r="M472" s="17">
        <f>COUNTIF(F:F,Table434[[#This Row],[Employee_Name]])</f>
        <v>101</v>
      </c>
    </row>
    <row r="473" spans="1:13" x14ac:dyDescent="0.3">
      <c r="A473" s="1">
        <v>45507.16270337921</v>
      </c>
      <c r="B473" t="s">
        <v>11</v>
      </c>
      <c r="C473" t="s">
        <v>12</v>
      </c>
      <c r="D473" t="s">
        <v>2</v>
      </c>
      <c r="E473" t="s">
        <v>34</v>
      </c>
      <c r="F473" t="s">
        <v>25</v>
      </c>
      <c r="G473" t="s">
        <v>36</v>
      </c>
      <c r="H473" t="str">
        <f>TEXT(A473,"mmmm")</f>
        <v>August</v>
      </c>
      <c r="I473" t="s">
        <v>40</v>
      </c>
      <c r="J473" t="str">
        <f>TEXT(A473,"yyyy")</f>
        <v>2024</v>
      </c>
      <c r="K473" s="11">
        <v>42869</v>
      </c>
      <c r="L473" t="str">
        <f t="shared" si="11"/>
        <v>Normal</v>
      </c>
      <c r="M473" s="17">
        <f>COUNTIF(F:F,Table434[[#This Row],[Employee_Name]])</f>
        <v>117</v>
      </c>
    </row>
    <row r="474" spans="1:13" x14ac:dyDescent="0.3">
      <c r="A474" s="1">
        <v>45507.619524405498</v>
      </c>
      <c r="B474" t="s">
        <v>7</v>
      </c>
      <c r="C474" t="s">
        <v>8</v>
      </c>
      <c r="D474" t="s">
        <v>24</v>
      </c>
      <c r="E474" t="s">
        <v>10</v>
      </c>
      <c r="F474" t="s">
        <v>25</v>
      </c>
      <c r="G474" t="s">
        <v>19</v>
      </c>
      <c r="H474" t="str">
        <f>TEXT(A474,"mmmm")</f>
        <v>August</v>
      </c>
      <c r="I474" t="s">
        <v>40</v>
      </c>
      <c r="J474" t="str">
        <f>TEXT(A474,"yyyy")</f>
        <v>2024</v>
      </c>
      <c r="K474" s="11">
        <v>33955</v>
      </c>
      <c r="L474" t="str">
        <f t="shared" si="11"/>
        <v>Normal</v>
      </c>
      <c r="M474" s="17">
        <f>COUNTIF(F:F,Table434[[#This Row],[Employee_Name]])</f>
        <v>117</v>
      </c>
    </row>
    <row r="475" spans="1:13" x14ac:dyDescent="0.3">
      <c r="A475" s="1">
        <v>45508.076345431793</v>
      </c>
      <c r="B475" t="s">
        <v>37</v>
      </c>
      <c r="C475" t="s">
        <v>16</v>
      </c>
      <c r="D475" t="s">
        <v>9</v>
      </c>
      <c r="E475" t="s">
        <v>34</v>
      </c>
      <c r="F475" t="s">
        <v>4</v>
      </c>
      <c r="G475" t="s">
        <v>36</v>
      </c>
      <c r="H475" t="str">
        <f>TEXT(A475,"mmmm")</f>
        <v>August</v>
      </c>
      <c r="I475" t="s">
        <v>40</v>
      </c>
      <c r="J475" t="str">
        <f>TEXT(A475,"yyyy")</f>
        <v>2024</v>
      </c>
      <c r="K475" s="11">
        <v>62388</v>
      </c>
      <c r="L475" t="str">
        <f t="shared" si="11"/>
        <v>High</v>
      </c>
      <c r="M475" s="17">
        <f>COUNTIF(F:F,Table434[[#This Row],[Employee_Name]])</f>
        <v>89</v>
      </c>
    </row>
    <row r="476" spans="1:13" x14ac:dyDescent="0.3">
      <c r="A476" s="1">
        <v>45508.533166458074</v>
      </c>
      <c r="B476" t="s">
        <v>33</v>
      </c>
      <c r="C476" t="s">
        <v>23</v>
      </c>
      <c r="D476" t="s">
        <v>24</v>
      </c>
      <c r="E476" t="s">
        <v>13</v>
      </c>
      <c r="F476" t="s">
        <v>22</v>
      </c>
      <c r="G476" t="s">
        <v>15</v>
      </c>
      <c r="H476" t="str">
        <f>TEXT(A476,"mmmm")</f>
        <v>August</v>
      </c>
      <c r="I476" t="s">
        <v>40</v>
      </c>
      <c r="J476" t="str">
        <f>TEXT(A476,"yyyy")</f>
        <v>2024</v>
      </c>
      <c r="K476" s="11">
        <v>11207</v>
      </c>
      <c r="L476" t="str">
        <f t="shared" si="11"/>
        <v>Normal</v>
      </c>
      <c r="M476" s="17">
        <f>COUNTIF(F:F,Table434[[#This Row],[Employee_Name]])</f>
        <v>107</v>
      </c>
    </row>
    <row r="477" spans="1:13" x14ac:dyDescent="0.3">
      <c r="A477" s="1">
        <v>45508.989987484347</v>
      </c>
      <c r="B477" t="s">
        <v>33</v>
      </c>
      <c r="C477" t="s">
        <v>7</v>
      </c>
      <c r="D477" t="s">
        <v>9</v>
      </c>
      <c r="E477" t="s">
        <v>26</v>
      </c>
      <c r="F477" t="s">
        <v>25</v>
      </c>
      <c r="G477" t="s">
        <v>36</v>
      </c>
      <c r="H477" t="str">
        <f>TEXT(A477,"mmmm")</f>
        <v>August</v>
      </c>
      <c r="I477" t="s">
        <v>40</v>
      </c>
      <c r="J477" t="str">
        <f>TEXT(A477,"yyyy")</f>
        <v>2024</v>
      </c>
      <c r="K477" s="11">
        <v>23031</v>
      </c>
      <c r="L477" t="str">
        <f t="shared" si="11"/>
        <v>Normal</v>
      </c>
      <c r="M477" s="17">
        <f>COUNTIF(F:F,Table434[[#This Row],[Employee_Name]])</f>
        <v>117</v>
      </c>
    </row>
    <row r="478" spans="1:13" x14ac:dyDescent="0.3">
      <c r="A478" s="1">
        <v>45509.446808510627</v>
      </c>
      <c r="B478" t="s">
        <v>7</v>
      </c>
      <c r="C478" t="s">
        <v>23</v>
      </c>
      <c r="D478" t="s">
        <v>9</v>
      </c>
      <c r="E478" t="s">
        <v>35</v>
      </c>
      <c r="F478" t="s">
        <v>18</v>
      </c>
      <c r="G478" t="s">
        <v>5</v>
      </c>
      <c r="H478" t="str">
        <f>TEXT(A478,"mmmm")</f>
        <v>August</v>
      </c>
      <c r="I478" t="s">
        <v>40</v>
      </c>
      <c r="J478" t="str">
        <f>TEXT(A478,"yyyy")</f>
        <v>2024</v>
      </c>
      <c r="K478" s="11">
        <v>81807</v>
      </c>
      <c r="L478" t="str">
        <f t="shared" si="11"/>
        <v>High</v>
      </c>
      <c r="M478" s="17">
        <f>COUNTIF(F:F,Table434[[#This Row],[Employee_Name]])</f>
        <v>96</v>
      </c>
    </row>
    <row r="479" spans="1:13" x14ac:dyDescent="0.3">
      <c r="A479" s="1">
        <v>45509.903629536908</v>
      </c>
      <c r="B479" t="s">
        <v>20</v>
      </c>
      <c r="C479" t="s">
        <v>12</v>
      </c>
      <c r="D479" t="s">
        <v>24</v>
      </c>
      <c r="E479" t="s">
        <v>35</v>
      </c>
      <c r="F479" t="s">
        <v>4</v>
      </c>
      <c r="G479" t="s">
        <v>36</v>
      </c>
      <c r="H479" t="str">
        <f>TEXT(A479,"mmmm")</f>
        <v>August</v>
      </c>
      <c r="I479" t="s">
        <v>40</v>
      </c>
      <c r="J479" t="str">
        <f>TEXT(A479,"yyyy")</f>
        <v>2024</v>
      </c>
      <c r="K479" s="11">
        <v>72312</v>
      </c>
      <c r="L479" t="str">
        <f t="shared" si="11"/>
        <v>High</v>
      </c>
      <c r="M479" s="17">
        <f>COUNTIF(F:F,Table434[[#This Row],[Employee_Name]])</f>
        <v>89</v>
      </c>
    </row>
    <row r="480" spans="1:13" x14ac:dyDescent="0.3">
      <c r="A480" s="1">
        <v>45510.360450563203</v>
      </c>
      <c r="B480" t="s">
        <v>0</v>
      </c>
      <c r="C480" t="s">
        <v>16</v>
      </c>
      <c r="D480" t="s">
        <v>24</v>
      </c>
      <c r="E480" t="s">
        <v>17</v>
      </c>
      <c r="F480" t="s">
        <v>25</v>
      </c>
      <c r="G480" t="s">
        <v>19</v>
      </c>
      <c r="H480" t="str">
        <f>TEXT(A480,"mmmm")</f>
        <v>August</v>
      </c>
      <c r="I480" t="s">
        <v>40</v>
      </c>
      <c r="J480" t="str">
        <f>TEXT(A480,"yyyy")</f>
        <v>2024</v>
      </c>
      <c r="K480" s="11">
        <v>60766</v>
      </c>
      <c r="L480" t="str">
        <f t="shared" si="11"/>
        <v>High</v>
      </c>
      <c r="M480" s="17">
        <f>COUNTIF(F:F,Table434[[#This Row],[Employee_Name]])</f>
        <v>117</v>
      </c>
    </row>
    <row r="481" spans="1:13" x14ac:dyDescent="0.3">
      <c r="A481" s="1">
        <v>45510.817271589483</v>
      </c>
      <c r="B481" t="s">
        <v>0</v>
      </c>
      <c r="C481" t="s">
        <v>16</v>
      </c>
      <c r="D481" t="s">
        <v>24</v>
      </c>
      <c r="E481" t="s">
        <v>38</v>
      </c>
      <c r="F481" t="s">
        <v>28</v>
      </c>
      <c r="G481" t="s">
        <v>19</v>
      </c>
      <c r="H481" t="str">
        <f>TEXT(A481,"mmmm")</f>
        <v>August</v>
      </c>
      <c r="I481" t="s">
        <v>40</v>
      </c>
      <c r="J481" t="str">
        <f>TEXT(A481,"yyyy")</f>
        <v>2024</v>
      </c>
      <c r="K481" s="11">
        <v>144521</v>
      </c>
      <c r="L481" t="str">
        <f t="shared" si="11"/>
        <v>High</v>
      </c>
      <c r="M481" s="17">
        <f>COUNTIF(F:F,Table434[[#This Row],[Employee_Name]])</f>
        <v>98</v>
      </c>
    </row>
    <row r="482" spans="1:13" x14ac:dyDescent="0.3">
      <c r="A482" s="1">
        <v>45511.274092615757</v>
      </c>
      <c r="B482" t="s">
        <v>7</v>
      </c>
      <c r="C482" t="s">
        <v>16</v>
      </c>
      <c r="D482" t="s">
        <v>2</v>
      </c>
      <c r="E482" t="s">
        <v>21</v>
      </c>
      <c r="F482" t="s">
        <v>30</v>
      </c>
      <c r="G482" t="s">
        <v>36</v>
      </c>
      <c r="H482" t="str">
        <f>TEXT(A482,"mmmm")</f>
        <v>August</v>
      </c>
      <c r="I482" t="s">
        <v>40</v>
      </c>
      <c r="J482" t="str">
        <f>TEXT(A482,"yyyy")</f>
        <v>2024</v>
      </c>
      <c r="K482" s="11">
        <v>90833</v>
      </c>
      <c r="L482" t="str">
        <f t="shared" si="11"/>
        <v>High</v>
      </c>
      <c r="M482" s="17">
        <f>COUNTIF(F:F,Table434[[#This Row],[Employee_Name]])</f>
        <v>99</v>
      </c>
    </row>
    <row r="483" spans="1:13" x14ac:dyDescent="0.3">
      <c r="A483" s="1">
        <v>45511.730913642052</v>
      </c>
      <c r="B483" t="s">
        <v>27</v>
      </c>
      <c r="C483" t="s">
        <v>12</v>
      </c>
      <c r="D483" t="s">
        <v>9</v>
      </c>
      <c r="E483" t="s">
        <v>10</v>
      </c>
      <c r="F483" t="s">
        <v>18</v>
      </c>
      <c r="G483" t="s">
        <v>19</v>
      </c>
      <c r="H483" t="str">
        <f>TEXT(A483,"mmmm")</f>
        <v>August</v>
      </c>
      <c r="I483" t="s">
        <v>40</v>
      </c>
      <c r="J483" t="str">
        <f>TEXT(A483,"yyyy")</f>
        <v>2024</v>
      </c>
      <c r="K483" s="11">
        <v>112041</v>
      </c>
      <c r="L483" t="str">
        <f t="shared" si="11"/>
        <v>High</v>
      </c>
      <c r="M483" s="17">
        <f>COUNTIF(F:F,Table434[[#This Row],[Employee_Name]])</f>
        <v>96</v>
      </c>
    </row>
    <row r="484" spans="1:13" x14ac:dyDescent="0.3">
      <c r="A484" s="1">
        <v>45512.187734668332</v>
      </c>
      <c r="B484" t="s">
        <v>27</v>
      </c>
      <c r="C484" t="s">
        <v>12</v>
      </c>
      <c r="D484" t="s">
        <v>2</v>
      </c>
      <c r="E484" t="s">
        <v>17</v>
      </c>
      <c r="F484" t="s">
        <v>31</v>
      </c>
      <c r="G484" t="s">
        <v>19</v>
      </c>
      <c r="H484" t="str">
        <f>TEXT(A484,"mmmm")</f>
        <v>August</v>
      </c>
      <c r="I484" t="s">
        <v>40</v>
      </c>
      <c r="J484" t="str">
        <f>TEXT(A484,"yyyy")</f>
        <v>2024</v>
      </c>
      <c r="K484" s="11">
        <v>117185</v>
      </c>
      <c r="L484" t="str">
        <f t="shared" si="11"/>
        <v>High</v>
      </c>
      <c r="M484" s="17">
        <f>COUNTIF(F:F,Table434[[#This Row],[Employee_Name]])</f>
        <v>93</v>
      </c>
    </row>
    <row r="485" spans="1:13" x14ac:dyDescent="0.3">
      <c r="A485" s="1">
        <v>45512.64455569462</v>
      </c>
      <c r="B485" t="s">
        <v>0</v>
      </c>
      <c r="C485" t="s">
        <v>23</v>
      </c>
      <c r="D485" t="s">
        <v>2</v>
      </c>
      <c r="E485" t="s">
        <v>38</v>
      </c>
      <c r="F485" t="s">
        <v>31</v>
      </c>
      <c r="G485" t="s">
        <v>36</v>
      </c>
      <c r="H485" t="str">
        <f>TEXT(A485,"mmmm")</f>
        <v>August</v>
      </c>
      <c r="I485" t="s">
        <v>40</v>
      </c>
      <c r="J485" t="str">
        <f>TEXT(A485,"yyyy")</f>
        <v>2024</v>
      </c>
      <c r="K485" s="11">
        <v>11350</v>
      </c>
      <c r="L485" t="str">
        <f t="shared" si="11"/>
        <v>Normal</v>
      </c>
      <c r="M485" s="17">
        <f>COUNTIF(F:F,Table434[[#This Row],[Employee_Name]])</f>
        <v>93</v>
      </c>
    </row>
    <row r="486" spans="1:13" x14ac:dyDescent="0.3">
      <c r="A486" s="1">
        <v>45513.101376720893</v>
      </c>
      <c r="B486" t="s">
        <v>0</v>
      </c>
      <c r="C486" t="s">
        <v>32</v>
      </c>
      <c r="D486" t="s">
        <v>24</v>
      </c>
      <c r="E486" t="s">
        <v>3</v>
      </c>
      <c r="F486" t="s">
        <v>30</v>
      </c>
      <c r="G486" t="s">
        <v>29</v>
      </c>
      <c r="H486" t="str">
        <f>TEXT(A486,"mmmm")</f>
        <v>August</v>
      </c>
      <c r="I486" t="s">
        <v>40</v>
      </c>
      <c r="J486" t="str">
        <f>TEXT(A486,"yyyy")</f>
        <v>2024</v>
      </c>
      <c r="K486" s="11">
        <v>101859</v>
      </c>
      <c r="L486" t="str">
        <f t="shared" si="11"/>
        <v>High</v>
      </c>
      <c r="M486" s="17">
        <f>COUNTIF(F:F,Table434[[#This Row],[Employee_Name]])</f>
        <v>99</v>
      </c>
    </row>
    <row r="487" spans="1:13" x14ac:dyDescent="0.3">
      <c r="A487" s="1">
        <v>45513.558197747167</v>
      </c>
      <c r="B487" t="s">
        <v>33</v>
      </c>
      <c r="C487" t="s">
        <v>23</v>
      </c>
      <c r="D487" t="s">
        <v>2</v>
      </c>
      <c r="E487" t="s">
        <v>3</v>
      </c>
      <c r="F487" t="s">
        <v>31</v>
      </c>
      <c r="G487" t="s">
        <v>29</v>
      </c>
      <c r="H487" t="str">
        <f>TEXT(A487,"mmmm")</f>
        <v>August</v>
      </c>
      <c r="I487" t="s">
        <v>40</v>
      </c>
      <c r="J487" t="str">
        <f>TEXT(A487,"yyyy")</f>
        <v>2024</v>
      </c>
      <c r="K487" s="11">
        <v>69487</v>
      </c>
      <c r="L487" t="str">
        <f t="shared" si="11"/>
        <v>High</v>
      </c>
      <c r="M487" s="17">
        <f>COUNTIF(F:F,Table434[[#This Row],[Employee_Name]])</f>
        <v>93</v>
      </c>
    </row>
    <row r="488" spans="1:13" x14ac:dyDescent="0.3">
      <c r="A488" s="1">
        <v>45514.015018773462</v>
      </c>
      <c r="B488" t="s">
        <v>20</v>
      </c>
      <c r="C488" t="s">
        <v>7</v>
      </c>
      <c r="D488" t="s">
        <v>24</v>
      </c>
      <c r="E488" t="s">
        <v>21</v>
      </c>
      <c r="F488" t="s">
        <v>30</v>
      </c>
      <c r="G488" t="s">
        <v>15</v>
      </c>
      <c r="H488" t="str">
        <f>TEXT(A488,"mmmm")</f>
        <v>August</v>
      </c>
      <c r="I488" t="s">
        <v>40</v>
      </c>
      <c r="J488" t="str">
        <f>TEXT(A488,"yyyy")</f>
        <v>2024</v>
      </c>
      <c r="K488" s="11">
        <v>149694</v>
      </c>
      <c r="L488" t="str">
        <f t="shared" si="11"/>
        <v>High</v>
      </c>
      <c r="M488" s="17">
        <f>COUNTIF(F:F,Table434[[#This Row],[Employee_Name]])</f>
        <v>99</v>
      </c>
    </row>
    <row r="489" spans="1:13" x14ac:dyDescent="0.3">
      <c r="A489" s="1">
        <v>45514.471839799742</v>
      </c>
      <c r="B489" t="s">
        <v>37</v>
      </c>
      <c r="C489" t="s">
        <v>8</v>
      </c>
      <c r="D489" t="s">
        <v>9</v>
      </c>
      <c r="E489" t="s">
        <v>34</v>
      </c>
      <c r="F489" t="s">
        <v>25</v>
      </c>
      <c r="G489" t="s">
        <v>19</v>
      </c>
      <c r="H489" t="str">
        <f>TEXT(A489,"mmmm")</f>
        <v>August</v>
      </c>
      <c r="I489" t="s">
        <v>40</v>
      </c>
      <c r="J489" t="str">
        <f>TEXT(A489,"yyyy")</f>
        <v>2024</v>
      </c>
      <c r="K489" s="11">
        <v>124853</v>
      </c>
      <c r="L489" t="str">
        <f t="shared" si="11"/>
        <v>High</v>
      </c>
      <c r="M489" s="17">
        <f>COUNTIF(F:F,Table434[[#This Row],[Employee_Name]])</f>
        <v>117</v>
      </c>
    </row>
    <row r="490" spans="1:13" x14ac:dyDescent="0.3">
      <c r="A490" s="1">
        <v>45514.92866082603</v>
      </c>
      <c r="B490" t="s">
        <v>27</v>
      </c>
      <c r="C490" t="s">
        <v>16</v>
      </c>
      <c r="D490" t="s">
        <v>24</v>
      </c>
      <c r="E490" t="s">
        <v>13</v>
      </c>
      <c r="F490" t="s">
        <v>18</v>
      </c>
      <c r="G490" t="s">
        <v>36</v>
      </c>
      <c r="H490" t="str">
        <f>TEXT(A490,"mmmm")</f>
        <v>August</v>
      </c>
      <c r="I490" t="s">
        <v>40</v>
      </c>
      <c r="J490" t="str">
        <f>TEXT(A490,"yyyy")</f>
        <v>2024</v>
      </c>
      <c r="K490" s="11">
        <v>54117</v>
      </c>
      <c r="L490" t="str">
        <f t="shared" si="11"/>
        <v>High</v>
      </c>
      <c r="M490" s="17">
        <f>COUNTIF(F:F,Table434[[#This Row],[Employee_Name]])</f>
        <v>96</v>
      </c>
    </row>
    <row r="491" spans="1:13" x14ac:dyDescent="0.3">
      <c r="A491" s="1">
        <v>45515.385481852318</v>
      </c>
      <c r="B491" t="s">
        <v>0</v>
      </c>
      <c r="C491" t="s">
        <v>32</v>
      </c>
      <c r="D491" t="s">
        <v>2</v>
      </c>
      <c r="E491" t="s">
        <v>17</v>
      </c>
      <c r="F491" t="s">
        <v>18</v>
      </c>
      <c r="G491" t="s">
        <v>19</v>
      </c>
      <c r="H491" t="str">
        <f>TEXT(A491,"mmmm")</f>
        <v>August</v>
      </c>
      <c r="I491" t="s">
        <v>40</v>
      </c>
      <c r="J491" t="str">
        <f>TEXT(A491,"yyyy")</f>
        <v>2024</v>
      </c>
      <c r="K491" s="11">
        <v>102084</v>
      </c>
      <c r="L491" t="str">
        <f t="shared" si="11"/>
        <v>High</v>
      </c>
      <c r="M491" s="17">
        <f>COUNTIF(F:F,Table434[[#This Row],[Employee_Name]])</f>
        <v>96</v>
      </c>
    </row>
    <row r="492" spans="1:13" x14ac:dyDescent="0.3">
      <c r="A492" s="1">
        <v>45515.842302878591</v>
      </c>
      <c r="B492" t="s">
        <v>33</v>
      </c>
      <c r="C492" t="s">
        <v>8</v>
      </c>
      <c r="D492" t="s">
        <v>2</v>
      </c>
      <c r="E492" t="s">
        <v>17</v>
      </c>
      <c r="F492" t="s">
        <v>22</v>
      </c>
      <c r="G492" t="s">
        <v>5</v>
      </c>
      <c r="H492" t="str">
        <f>TEXT(A492,"mmmm")</f>
        <v>August</v>
      </c>
      <c r="I492" t="s">
        <v>40</v>
      </c>
      <c r="J492" t="str">
        <f>TEXT(A492,"yyyy")</f>
        <v>2024</v>
      </c>
      <c r="K492" s="11">
        <v>24782</v>
      </c>
      <c r="L492" t="str">
        <f t="shared" si="11"/>
        <v>Normal</v>
      </c>
      <c r="M492" s="17">
        <f>COUNTIF(F:F,Table434[[#This Row],[Employee_Name]])</f>
        <v>107</v>
      </c>
    </row>
    <row r="493" spans="1:13" x14ac:dyDescent="0.3">
      <c r="A493" s="1">
        <v>45516.299123904872</v>
      </c>
      <c r="B493" t="s">
        <v>11</v>
      </c>
      <c r="C493" t="s">
        <v>32</v>
      </c>
      <c r="D493" t="s">
        <v>24</v>
      </c>
      <c r="E493" t="s">
        <v>10</v>
      </c>
      <c r="F493" t="s">
        <v>30</v>
      </c>
      <c r="G493" t="s">
        <v>19</v>
      </c>
      <c r="H493" t="str">
        <f>TEXT(A493,"mmmm")</f>
        <v>August</v>
      </c>
      <c r="I493" t="s">
        <v>40</v>
      </c>
      <c r="J493" t="str">
        <f>TEXT(A493,"yyyy")</f>
        <v>2024</v>
      </c>
      <c r="K493" s="11">
        <v>29454</v>
      </c>
      <c r="L493" t="str">
        <f t="shared" si="11"/>
        <v>Normal</v>
      </c>
      <c r="M493" s="17">
        <f>COUNTIF(F:F,Table434[[#This Row],[Employee_Name]])</f>
        <v>99</v>
      </c>
    </row>
    <row r="494" spans="1:13" x14ac:dyDescent="0.3">
      <c r="A494" s="1">
        <v>45516.755944931159</v>
      </c>
      <c r="B494" t="s">
        <v>33</v>
      </c>
      <c r="C494" t="s">
        <v>1</v>
      </c>
      <c r="D494" t="s">
        <v>24</v>
      </c>
      <c r="E494" t="s">
        <v>10</v>
      </c>
      <c r="F494" t="s">
        <v>18</v>
      </c>
      <c r="G494" t="s">
        <v>19</v>
      </c>
      <c r="H494" t="str">
        <f>TEXT(A494,"mmmm")</f>
        <v>August</v>
      </c>
      <c r="I494" t="s">
        <v>40</v>
      </c>
      <c r="J494" t="str">
        <f>TEXT(A494,"yyyy")</f>
        <v>2024</v>
      </c>
      <c r="K494" s="11">
        <v>68904</v>
      </c>
      <c r="L494" t="str">
        <f t="shared" si="11"/>
        <v>High</v>
      </c>
      <c r="M494" s="17">
        <f>COUNTIF(F:F,Table434[[#This Row],[Employee_Name]])</f>
        <v>96</v>
      </c>
    </row>
    <row r="495" spans="1:13" x14ac:dyDescent="0.3">
      <c r="A495" s="1">
        <v>45517.21276595744</v>
      </c>
      <c r="B495" t="s">
        <v>27</v>
      </c>
      <c r="C495" t="s">
        <v>23</v>
      </c>
      <c r="D495" t="s">
        <v>2</v>
      </c>
      <c r="E495" t="s">
        <v>3</v>
      </c>
      <c r="F495" t="s">
        <v>22</v>
      </c>
      <c r="G495" t="s">
        <v>29</v>
      </c>
      <c r="H495" t="str">
        <f>TEXT(A495,"mmmm")</f>
        <v>August</v>
      </c>
      <c r="I495" t="s">
        <v>40</v>
      </c>
      <c r="J495" t="str">
        <f>TEXT(A495,"yyyy")</f>
        <v>2024</v>
      </c>
      <c r="K495" s="11">
        <v>130936</v>
      </c>
      <c r="L495" t="str">
        <f t="shared" si="11"/>
        <v>High</v>
      </c>
      <c r="M495" s="17">
        <f>COUNTIF(F:F,Table434[[#This Row],[Employee_Name]])</f>
        <v>107</v>
      </c>
    </row>
    <row r="496" spans="1:13" x14ac:dyDescent="0.3">
      <c r="A496" s="1">
        <v>45517.669586983728</v>
      </c>
      <c r="B496" t="s">
        <v>27</v>
      </c>
      <c r="C496" t="s">
        <v>12</v>
      </c>
      <c r="D496" t="s">
        <v>9</v>
      </c>
      <c r="E496" t="s">
        <v>3</v>
      </c>
      <c r="F496" t="s">
        <v>4</v>
      </c>
      <c r="G496" t="s">
        <v>36</v>
      </c>
      <c r="H496" t="str">
        <f>TEXT(A496,"mmmm")</f>
        <v>August</v>
      </c>
      <c r="I496" t="s">
        <v>40</v>
      </c>
      <c r="J496" t="str">
        <f>TEXT(A496,"yyyy")</f>
        <v>2024</v>
      </c>
      <c r="K496" s="11">
        <v>147664</v>
      </c>
      <c r="L496" t="str">
        <f t="shared" si="11"/>
        <v>High</v>
      </c>
      <c r="M496" s="17">
        <f>COUNTIF(F:F,Table434[[#This Row],[Employee_Name]])</f>
        <v>89</v>
      </c>
    </row>
    <row r="497" spans="1:13" x14ac:dyDescent="0.3">
      <c r="A497" s="1">
        <v>45518.126408010008</v>
      </c>
      <c r="B497" t="s">
        <v>33</v>
      </c>
      <c r="C497" t="s">
        <v>16</v>
      </c>
      <c r="D497" t="s">
        <v>9</v>
      </c>
      <c r="E497" t="s">
        <v>26</v>
      </c>
      <c r="F497" t="s">
        <v>22</v>
      </c>
      <c r="G497" t="s">
        <v>19</v>
      </c>
      <c r="H497" t="str">
        <f>TEXT(A497,"mmmm")</f>
        <v>August</v>
      </c>
      <c r="I497" t="s">
        <v>40</v>
      </c>
      <c r="J497" t="str">
        <f>TEXT(A497,"yyyy")</f>
        <v>2024</v>
      </c>
      <c r="K497" s="11">
        <v>123258</v>
      </c>
      <c r="L497" t="str">
        <f t="shared" si="11"/>
        <v>High</v>
      </c>
      <c r="M497" s="17">
        <f>COUNTIF(F:F,Table434[[#This Row],[Employee_Name]])</f>
        <v>107</v>
      </c>
    </row>
    <row r="498" spans="1:13" x14ac:dyDescent="0.3">
      <c r="A498" s="1">
        <v>45518.583229036281</v>
      </c>
      <c r="B498" t="s">
        <v>37</v>
      </c>
      <c r="C498" t="s">
        <v>23</v>
      </c>
      <c r="D498" t="s">
        <v>24</v>
      </c>
      <c r="E498" t="s">
        <v>26</v>
      </c>
      <c r="F498" t="s">
        <v>28</v>
      </c>
      <c r="G498" t="s">
        <v>29</v>
      </c>
      <c r="H498" t="str">
        <f>TEXT(A498,"mmmm")</f>
        <v>August</v>
      </c>
      <c r="I498" t="s">
        <v>40</v>
      </c>
      <c r="J498" t="str">
        <f>TEXT(A498,"yyyy")</f>
        <v>2024</v>
      </c>
      <c r="K498" s="11">
        <v>112668</v>
      </c>
      <c r="L498" t="str">
        <f t="shared" si="11"/>
        <v>High</v>
      </c>
      <c r="M498" s="17">
        <f>COUNTIF(F:F,Table434[[#This Row],[Employee_Name]])</f>
        <v>98</v>
      </c>
    </row>
    <row r="499" spans="1:13" x14ac:dyDescent="0.3">
      <c r="A499" s="1">
        <v>45519.040050062569</v>
      </c>
      <c r="B499" t="s">
        <v>7</v>
      </c>
      <c r="C499" t="s">
        <v>8</v>
      </c>
      <c r="D499" t="s">
        <v>9</v>
      </c>
      <c r="E499" t="s">
        <v>34</v>
      </c>
      <c r="F499" t="s">
        <v>14</v>
      </c>
      <c r="G499" t="s">
        <v>15</v>
      </c>
      <c r="H499" t="str">
        <f>TEXT(A499,"mmmm")</f>
        <v>August</v>
      </c>
      <c r="I499" t="s">
        <v>40</v>
      </c>
      <c r="J499" t="str">
        <f>TEXT(A499,"yyyy")</f>
        <v>2024</v>
      </c>
      <c r="K499" s="11">
        <v>125184</v>
      </c>
      <c r="L499" t="str">
        <f t="shared" si="11"/>
        <v>High</v>
      </c>
      <c r="M499" s="17">
        <f>COUNTIF(F:F,Table434[[#This Row],[Employee_Name]])</f>
        <v>101</v>
      </c>
    </row>
    <row r="500" spans="1:13" x14ac:dyDescent="0.3">
      <c r="A500" s="1">
        <v>45519.496871088857</v>
      </c>
      <c r="B500" t="s">
        <v>27</v>
      </c>
      <c r="C500" t="s">
        <v>1</v>
      </c>
      <c r="D500" t="s">
        <v>2</v>
      </c>
      <c r="E500" t="s">
        <v>26</v>
      </c>
      <c r="F500" t="s">
        <v>25</v>
      </c>
      <c r="G500" t="s">
        <v>29</v>
      </c>
      <c r="H500" t="str">
        <f>TEXT(A500,"mmmm")</f>
        <v>August</v>
      </c>
      <c r="I500" t="s">
        <v>40</v>
      </c>
      <c r="J500" t="str">
        <f>TEXT(A500,"yyyy")</f>
        <v>2024</v>
      </c>
      <c r="K500" s="11">
        <v>17566</v>
      </c>
      <c r="L500" t="str">
        <f t="shared" si="11"/>
        <v>Normal</v>
      </c>
      <c r="M500" s="17">
        <f>COUNTIF(F:F,Table434[[#This Row],[Employee_Name]])</f>
        <v>117</v>
      </c>
    </row>
    <row r="501" spans="1:13" x14ac:dyDescent="0.3">
      <c r="A501" s="1">
        <v>45519.953692115138</v>
      </c>
      <c r="B501" t="s">
        <v>33</v>
      </c>
      <c r="C501" t="s">
        <v>1</v>
      </c>
      <c r="D501" t="s">
        <v>24</v>
      </c>
      <c r="E501" t="s">
        <v>13</v>
      </c>
      <c r="F501" t="s">
        <v>4</v>
      </c>
      <c r="G501" t="s">
        <v>29</v>
      </c>
      <c r="H501" t="str">
        <f>TEXT(A501,"mmmm")</f>
        <v>August</v>
      </c>
      <c r="I501" t="s">
        <v>40</v>
      </c>
      <c r="J501" t="str">
        <f>TEXT(A501,"yyyy")</f>
        <v>2024</v>
      </c>
      <c r="K501" s="11">
        <v>139262</v>
      </c>
      <c r="L501" t="str">
        <f t="shared" si="11"/>
        <v>High</v>
      </c>
      <c r="M501" s="17">
        <f>COUNTIF(F:F,Table434[[#This Row],[Employee_Name]])</f>
        <v>89</v>
      </c>
    </row>
    <row r="502" spans="1:13" x14ac:dyDescent="0.3">
      <c r="A502" s="1">
        <v>45520.410513141433</v>
      </c>
      <c r="B502" t="s">
        <v>0</v>
      </c>
      <c r="C502" t="s">
        <v>1</v>
      </c>
      <c r="D502" t="s">
        <v>2</v>
      </c>
      <c r="E502" t="s">
        <v>13</v>
      </c>
      <c r="F502" t="s">
        <v>14</v>
      </c>
      <c r="G502" t="s">
        <v>29</v>
      </c>
      <c r="H502" t="str">
        <f>TEXT(A502,"mmmm")</f>
        <v>August</v>
      </c>
      <c r="I502" t="s">
        <v>40</v>
      </c>
      <c r="J502" t="str">
        <f>TEXT(A502,"yyyy")</f>
        <v>2024</v>
      </c>
      <c r="K502" s="11">
        <v>39333</v>
      </c>
      <c r="L502" t="str">
        <f t="shared" si="11"/>
        <v>Normal</v>
      </c>
      <c r="M502" s="17">
        <f>COUNTIF(F:F,Table434[[#This Row],[Employee_Name]])</f>
        <v>101</v>
      </c>
    </row>
    <row r="503" spans="1:13" x14ac:dyDescent="0.3">
      <c r="A503" s="1">
        <v>45520.867334167713</v>
      </c>
      <c r="B503" t="s">
        <v>33</v>
      </c>
      <c r="C503" t="s">
        <v>8</v>
      </c>
      <c r="D503" t="s">
        <v>2</v>
      </c>
      <c r="E503" t="s">
        <v>17</v>
      </c>
      <c r="F503" t="s">
        <v>14</v>
      </c>
      <c r="G503" t="s">
        <v>19</v>
      </c>
      <c r="H503" t="str">
        <f>TEXT(A503,"mmmm")</f>
        <v>August</v>
      </c>
      <c r="I503" t="s">
        <v>40</v>
      </c>
      <c r="J503" t="str">
        <f>TEXT(A503,"yyyy")</f>
        <v>2024</v>
      </c>
      <c r="K503" s="11">
        <v>122929</v>
      </c>
      <c r="L503" t="str">
        <f t="shared" si="11"/>
        <v>High</v>
      </c>
      <c r="M503" s="17">
        <f>COUNTIF(F:F,Table434[[#This Row],[Employee_Name]])</f>
        <v>101</v>
      </c>
    </row>
    <row r="504" spans="1:13" x14ac:dyDescent="0.3">
      <c r="A504" s="1">
        <v>45521.324155193979</v>
      </c>
      <c r="B504" t="s">
        <v>20</v>
      </c>
      <c r="C504" t="s">
        <v>8</v>
      </c>
      <c r="D504" t="s">
        <v>9</v>
      </c>
      <c r="E504" t="s">
        <v>35</v>
      </c>
      <c r="F504" t="s">
        <v>4</v>
      </c>
      <c r="G504" t="s">
        <v>19</v>
      </c>
      <c r="H504" t="str">
        <f>TEXT(A504,"mmmm")</f>
        <v>August</v>
      </c>
      <c r="I504" t="s">
        <v>40</v>
      </c>
      <c r="J504" t="str">
        <f>TEXT(A504,"yyyy")</f>
        <v>2024</v>
      </c>
      <c r="K504" s="11">
        <v>90571</v>
      </c>
      <c r="L504" t="str">
        <f t="shared" si="11"/>
        <v>High</v>
      </c>
      <c r="M504" s="17">
        <f>COUNTIF(F:F,Table434[[#This Row],[Employee_Name]])</f>
        <v>89</v>
      </c>
    </row>
    <row r="505" spans="1:13" x14ac:dyDescent="0.3">
      <c r="A505" s="1">
        <v>45521.780976220267</v>
      </c>
      <c r="B505" t="s">
        <v>7</v>
      </c>
      <c r="C505" t="s">
        <v>8</v>
      </c>
      <c r="D505" t="s">
        <v>24</v>
      </c>
      <c r="E505" t="s">
        <v>13</v>
      </c>
      <c r="F505" t="s">
        <v>28</v>
      </c>
      <c r="G505" t="s">
        <v>15</v>
      </c>
      <c r="H505" t="str">
        <f>TEXT(A505,"mmmm")</f>
        <v>August</v>
      </c>
      <c r="I505" t="s">
        <v>40</v>
      </c>
      <c r="J505" t="str">
        <f>TEXT(A505,"yyyy")</f>
        <v>2024</v>
      </c>
      <c r="K505" s="11">
        <v>121263</v>
      </c>
      <c r="L505" t="str">
        <f t="shared" si="11"/>
        <v>High</v>
      </c>
      <c r="M505" s="17">
        <f>COUNTIF(F:F,Table434[[#This Row],[Employee_Name]])</f>
        <v>98</v>
      </c>
    </row>
    <row r="506" spans="1:13" x14ac:dyDescent="0.3">
      <c r="A506" s="1">
        <v>45522.237797246547</v>
      </c>
      <c r="B506" t="s">
        <v>11</v>
      </c>
      <c r="C506" t="s">
        <v>8</v>
      </c>
      <c r="D506" t="s">
        <v>24</v>
      </c>
      <c r="E506" t="s">
        <v>38</v>
      </c>
      <c r="F506" t="s">
        <v>22</v>
      </c>
      <c r="G506" t="s">
        <v>5</v>
      </c>
      <c r="H506" t="str">
        <f>TEXT(A506,"mmmm")</f>
        <v>August</v>
      </c>
      <c r="I506" t="s">
        <v>40</v>
      </c>
      <c r="J506" t="str">
        <f>TEXT(A506,"yyyy")</f>
        <v>2024</v>
      </c>
      <c r="K506" s="11">
        <v>133661</v>
      </c>
      <c r="L506" t="str">
        <f t="shared" si="11"/>
        <v>High</v>
      </c>
      <c r="M506" s="17">
        <f>COUNTIF(F:F,Table434[[#This Row],[Employee_Name]])</f>
        <v>107</v>
      </c>
    </row>
    <row r="507" spans="1:13" x14ac:dyDescent="0.3">
      <c r="A507" s="1">
        <v>45522.694618272842</v>
      </c>
      <c r="B507" t="s">
        <v>37</v>
      </c>
      <c r="C507" t="s">
        <v>1</v>
      </c>
      <c r="D507" t="s">
        <v>9</v>
      </c>
      <c r="E507" t="s">
        <v>3</v>
      </c>
      <c r="F507" t="s">
        <v>25</v>
      </c>
      <c r="G507" t="s">
        <v>5</v>
      </c>
      <c r="H507" t="str">
        <f>TEXT(A507,"mmmm")</f>
        <v>August</v>
      </c>
      <c r="I507" t="s">
        <v>40</v>
      </c>
      <c r="J507" t="str">
        <f>TEXT(A507,"yyyy")</f>
        <v>2024</v>
      </c>
      <c r="K507" s="11">
        <v>26235</v>
      </c>
      <c r="L507" t="str">
        <f t="shared" si="11"/>
        <v>Normal</v>
      </c>
      <c r="M507" s="17">
        <f>COUNTIF(F:F,Table434[[#This Row],[Employee_Name]])</f>
        <v>117</v>
      </c>
    </row>
    <row r="508" spans="1:13" x14ac:dyDescent="0.3">
      <c r="A508" s="1">
        <v>45523.151439299123</v>
      </c>
      <c r="B508" t="s">
        <v>11</v>
      </c>
      <c r="C508" t="s">
        <v>1</v>
      </c>
      <c r="D508" t="s">
        <v>2</v>
      </c>
      <c r="E508" t="s">
        <v>10</v>
      </c>
      <c r="F508" t="s">
        <v>22</v>
      </c>
      <c r="G508" t="s">
        <v>5</v>
      </c>
      <c r="H508" t="str">
        <f>TEXT(A508,"mmmm")</f>
        <v>August</v>
      </c>
      <c r="I508" t="s">
        <v>40</v>
      </c>
      <c r="J508" t="str">
        <f>TEXT(A508,"yyyy")</f>
        <v>2024</v>
      </c>
      <c r="K508" s="11">
        <v>1159</v>
      </c>
      <c r="L508" t="str">
        <f t="shared" si="11"/>
        <v>Normal</v>
      </c>
      <c r="M508" s="17">
        <f>COUNTIF(F:F,Table434[[#This Row],[Employee_Name]])</f>
        <v>107</v>
      </c>
    </row>
    <row r="509" spans="1:13" x14ac:dyDescent="0.3">
      <c r="A509" s="1">
        <v>45523.608260325404</v>
      </c>
      <c r="B509" t="s">
        <v>7</v>
      </c>
      <c r="C509" t="s">
        <v>32</v>
      </c>
      <c r="D509" t="s">
        <v>2</v>
      </c>
      <c r="E509" t="s">
        <v>26</v>
      </c>
      <c r="F509" t="s">
        <v>18</v>
      </c>
      <c r="G509" t="s">
        <v>15</v>
      </c>
      <c r="H509" t="str">
        <f>TEXT(A509,"mmmm")</f>
        <v>August</v>
      </c>
      <c r="I509" t="s">
        <v>40</v>
      </c>
      <c r="J509" t="str">
        <f>TEXT(A509,"yyyy")</f>
        <v>2024</v>
      </c>
      <c r="K509" s="11">
        <v>144217</v>
      </c>
      <c r="L509" t="str">
        <f t="shared" si="11"/>
        <v>High</v>
      </c>
      <c r="M509" s="17">
        <f>COUNTIF(F:F,Table434[[#This Row],[Employee_Name]])</f>
        <v>96</v>
      </c>
    </row>
    <row r="510" spans="1:13" x14ac:dyDescent="0.3">
      <c r="A510" s="1">
        <v>45524.065081351677</v>
      </c>
      <c r="B510" t="s">
        <v>7</v>
      </c>
      <c r="C510" t="s">
        <v>23</v>
      </c>
      <c r="D510" t="s">
        <v>2</v>
      </c>
      <c r="E510" t="s">
        <v>17</v>
      </c>
      <c r="F510" t="s">
        <v>22</v>
      </c>
      <c r="G510" t="s">
        <v>5</v>
      </c>
      <c r="H510" t="str">
        <f>TEXT(A510,"mmmm")</f>
        <v>August</v>
      </c>
      <c r="I510" t="s">
        <v>40</v>
      </c>
      <c r="J510" t="str">
        <f>TEXT(A510,"yyyy")</f>
        <v>2024</v>
      </c>
      <c r="K510" s="11">
        <v>105859</v>
      </c>
      <c r="L510" t="str">
        <f t="shared" si="11"/>
        <v>High</v>
      </c>
      <c r="M510" s="17">
        <f>COUNTIF(F:F,Table434[[#This Row],[Employee_Name]])</f>
        <v>107</v>
      </c>
    </row>
    <row r="511" spans="1:13" x14ac:dyDescent="0.3">
      <c r="A511" s="1">
        <v>45524.521902377957</v>
      </c>
      <c r="B511" t="s">
        <v>7</v>
      </c>
      <c r="C511" t="s">
        <v>16</v>
      </c>
      <c r="D511" t="s">
        <v>2</v>
      </c>
      <c r="E511" t="s">
        <v>21</v>
      </c>
      <c r="F511" t="s">
        <v>31</v>
      </c>
      <c r="G511" t="s">
        <v>5</v>
      </c>
      <c r="H511" t="str">
        <f>TEXT(A511,"mmmm")</f>
        <v>August</v>
      </c>
      <c r="I511" t="s">
        <v>40</v>
      </c>
      <c r="J511" t="str">
        <f>TEXT(A511,"yyyy")</f>
        <v>2024</v>
      </c>
      <c r="K511" s="11">
        <v>148309</v>
      </c>
      <c r="L511" t="str">
        <f t="shared" si="11"/>
        <v>High</v>
      </c>
      <c r="M511" s="17">
        <f>COUNTIF(F:F,Table434[[#This Row],[Employee_Name]])</f>
        <v>93</v>
      </c>
    </row>
    <row r="512" spans="1:13" x14ac:dyDescent="0.3">
      <c r="A512" s="1">
        <v>45524.978723404252</v>
      </c>
      <c r="B512" t="s">
        <v>11</v>
      </c>
      <c r="C512" t="s">
        <v>12</v>
      </c>
      <c r="D512" t="s">
        <v>24</v>
      </c>
      <c r="E512" t="s">
        <v>10</v>
      </c>
      <c r="F512" t="s">
        <v>4</v>
      </c>
      <c r="G512" t="s">
        <v>29</v>
      </c>
      <c r="H512" t="str">
        <f>TEXT(A512,"mmmm")</f>
        <v>August</v>
      </c>
      <c r="I512" t="s">
        <v>40</v>
      </c>
      <c r="J512" t="str">
        <f>TEXT(A512,"yyyy")</f>
        <v>2024</v>
      </c>
      <c r="K512" s="11">
        <v>108507</v>
      </c>
      <c r="L512" t="str">
        <f t="shared" si="11"/>
        <v>High</v>
      </c>
      <c r="M512" s="17">
        <f>COUNTIF(F:F,Table434[[#This Row],[Employee_Name]])</f>
        <v>89</v>
      </c>
    </row>
    <row r="513" spans="1:13" x14ac:dyDescent="0.3">
      <c r="A513" s="1">
        <v>45525.435544430533</v>
      </c>
      <c r="B513" t="s">
        <v>0</v>
      </c>
      <c r="C513" t="s">
        <v>1</v>
      </c>
      <c r="D513" t="s">
        <v>24</v>
      </c>
      <c r="E513" t="s">
        <v>38</v>
      </c>
      <c r="F513" t="s">
        <v>25</v>
      </c>
      <c r="G513" t="s">
        <v>19</v>
      </c>
      <c r="H513" t="str">
        <f>TEXT(A513,"mmmm")</f>
        <v>August</v>
      </c>
      <c r="I513" t="s">
        <v>40</v>
      </c>
      <c r="J513" t="str">
        <f>TEXT(A513,"yyyy")</f>
        <v>2024</v>
      </c>
      <c r="K513" s="11">
        <v>140316</v>
      </c>
      <c r="L513" t="str">
        <f t="shared" si="11"/>
        <v>High</v>
      </c>
      <c r="M513" s="17">
        <f>COUNTIF(F:F,Table434[[#This Row],[Employee_Name]])</f>
        <v>117</v>
      </c>
    </row>
    <row r="514" spans="1:13" x14ac:dyDescent="0.3">
      <c r="A514" s="1">
        <v>45525.892365456821</v>
      </c>
      <c r="B514" t="s">
        <v>7</v>
      </c>
      <c r="C514" t="s">
        <v>12</v>
      </c>
      <c r="D514" t="s">
        <v>9</v>
      </c>
      <c r="E514" t="s">
        <v>26</v>
      </c>
      <c r="F514" t="s">
        <v>22</v>
      </c>
      <c r="G514" t="s">
        <v>19</v>
      </c>
      <c r="H514" t="str">
        <f>TEXT(A514,"mmmm")</f>
        <v>August</v>
      </c>
      <c r="I514" t="s">
        <v>40</v>
      </c>
      <c r="J514" t="str">
        <f>TEXT(A514,"yyyy")</f>
        <v>2024</v>
      </c>
      <c r="K514" s="11">
        <v>15743</v>
      </c>
      <c r="L514" t="str">
        <f t="shared" si="11"/>
        <v>Normal</v>
      </c>
      <c r="M514" s="17">
        <f>COUNTIF(F:F,Table434[[#This Row],[Employee_Name]])</f>
        <v>107</v>
      </c>
    </row>
    <row r="515" spans="1:13" x14ac:dyDescent="0.3">
      <c r="A515" s="1">
        <v>45526.349186483101</v>
      </c>
      <c r="B515" t="s">
        <v>33</v>
      </c>
      <c r="C515" t="s">
        <v>23</v>
      </c>
      <c r="D515" t="s">
        <v>9</v>
      </c>
      <c r="E515" t="s">
        <v>38</v>
      </c>
      <c r="F515" t="s">
        <v>25</v>
      </c>
      <c r="G515" t="s">
        <v>29</v>
      </c>
      <c r="H515" t="str">
        <f>TEXT(A515,"mmmm")</f>
        <v>August</v>
      </c>
      <c r="I515" t="s">
        <v>40</v>
      </c>
      <c r="J515" t="str">
        <f>TEXT(A515,"yyyy")</f>
        <v>2024</v>
      </c>
      <c r="K515" s="11">
        <v>47101</v>
      </c>
      <c r="L515" t="str">
        <f t="shared" ref="L515:L578" si="12">IF(K515:K1314&gt;=50000,"High","Normal")</f>
        <v>Normal</v>
      </c>
      <c r="M515" s="17">
        <f>COUNTIF(F:F,Table434[[#This Row],[Employee_Name]])</f>
        <v>117</v>
      </c>
    </row>
    <row r="516" spans="1:13" x14ac:dyDescent="0.3">
      <c r="A516" s="1">
        <v>45526.806007509389</v>
      </c>
      <c r="B516" t="s">
        <v>11</v>
      </c>
      <c r="C516" t="s">
        <v>23</v>
      </c>
      <c r="D516" t="s">
        <v>24</v>
      </c>
      <c r="E516" t="s">
        <v>3</v>
      </c>
      <c r="F516" t="s">
        <v>25</v>
      </c>
      <c r="G516" t="s">
        <v>29</v>
      </c>
      <c r="H516" t="str">
        <f>TEXT(A516,"mmmm")</f>
        <v>August</v>
      </c>
      <c r="I516" t="s">
        <v>40</v>
      </c>
      <c r="J516" t="str">
        <f>TEXT(A516,"yyyy")</f>
        <v>2024</v>
      </c>
      <c r="K516" s="11">
        <v>122534</v>
      </c>
      <c r="L516" t="str">
        <f t="shared" si="12"/>
        <v>High</v>
      </c>
      <c r="M516" s="17">
        <f>COUNTIF(F:F,Table434[[#This Row],[Employee_Name]])</f>
        <v>117</v>
      </c>
    </row>
    <row r="517" spans="1:13" x14ac:dyDescent="0.3">
      <c r="A517" s="1">
        <v>45527.262828535662</v>
      </c>
      <c r="B517" t="s">
        <v>7</v>
      </c>
      <c r="C517" t="s">
        <v>12</v>
      </c>
      <c r="D517" t="s">
        <v>24</v>
      </c>
      <c r="E517" t="s">
        <v>3</v>
      </c>
      <c r="F517" t="s">
        <v>18</v>
      </c>
      <c r="G517" t="s">
        <v>29</v>
      </c>
      <c r="H517" t="str">
        <f>TEXT(A517,"mmmm")</f>
        <v>August</v>
      </c>
      <c r="I517" t="s">
        <v>40</v>
      </c>
      <c r="J517" t="str">
        <f>TEXT(A517,"yyyy")</f>
        <v>2024</v>
      </c>
      <c r="K517" s="11">
        <v>85227</v>
      </c>
      <c r="L517" t="str">
        <f t="shared" si="12"/>
        <v>High</v>
      </c>
      <c r="M517" s="17">
        <f>COUNTIF(F:F,Table434[[#This Row],[Employee_Name]])</f>
        <v>96</v>
      </c>
    </row>
    <row r="518" spans="1:13" x14ac:dyDescent="0.3">
      <c r="A518" s="1">
        <v>45527.719649561943</v>
      </c>
      <c r="B518" t="s">
        <v>33</v>
      </c>
      <c r="C518" t="s">
        <v>1</v>
      </c>
      <c r="D518" t="s">
        <v>2</v>
      </c>
      <c r="E518" t="s">
        <v>34</v>
      </c>
      <c r="F518" t="s">
        <v>18</v>
      </c>
      <c r="G518" t="s">
        <v>19</v>
      </c>
      <c r="H518" t="str">
        <f>TEXT(A518,"mmmm")</f>
        <v>August</v>
      </c>
      <c r="I518" t="s">
        <v>40</v>
      </c>
      <c r="J518" t="str">
        <f>TEXT(A518,"yyyy")</f>
        <v>2024</v>
      </c>
      <c r="K518" s="11">
        <v>72126</v>
      </c>
      <c r="L518" t="str">
        <f t="shared" si="12"/>
        <v>High</v>
      </c>
      <c r="M518" s="17">
        <f>COUNTIF(F:F,Table434[[#This Row],[Employee_Name]])</f>
        <v>96</v>
      </c>
    </row>
    <row r="519" spans="1:13" x14ac:dyDescent="0.3">
      <c r="A519" s="1">
        <v>45528.176470588231</v>
      </c>
      <c r="B519" t="s">
        <v>0</v>
      </c>
      <c r="C519" t="s">
        <v>12</v>
      </c>
      <c r="D519" t="s">
        <v>2</v>
      </c>
      <c r="E519" t="s">
        <v>17</v>
      </c>
      <c r="F519" t="s">
        <v>4</v>
      </c>
      <c r="G519" t="s">
        <v>5</v>
      </c>
      <c r="H519" t="str">
        <f>TEXT(A519,"mmmm")</f>
        <v>August</v>
      </c>
      <c r="I519" t="s">
        <v>40</v>
      </c>
      <c r="J519" t="str">
        <f>TEXT(A519,"yyyy")</f>
        <v>2024</v>
      </c>
      <c r="K519" s="11">
        <v>57071</v>
      </c>
      <c r="L519" t="str">
        <f t="shared" si="12"/>
        <v>High</v>
      </c>
      <c r="M519" s="17">
        <f>COUNTIF(F:F,Table434[[#This Row],[Employee_Name]])</f>
        <v>89</v>
      </c>
    </row>
    <row r="520" spans="1:13" x14ac:dyDescent="0.3">
      <c r="A520" s="1">
        <v>45528.633291614511</v>
      </c>
      <c r="B520" t="s">
        <v>20</v>
      </c>
      <c r="C520" t="s">
        <v>32</v>
      </c>
      <c r="D520" t="s">
        <v>9</v>
      </c>
      <c r="E520" t="s">
        <v>10</v>
      </c>
      <c r="F520" t="s">
        <v>28</v>
      </c>
      <c r="G520" t="s">
        <v>29</v>
      </c>
      <c r="H520" t="str">
        <f>TEXT(A520,"mmmm")</f>
        <v>August</v>
      </c>
      <c r="I520" t="s">
        <v>40</v>
      </c>
      <c r="J520" t="str">
        <f>TEXT(A520,"yyyy")</f>
        <v>2024</v>
      </c>
      <c r="K520" s="11">
        <v>75763</v>
      </c>
      <c r="L520" t="str">
        <f t="shared" si="12"/>
        <v>High</v>
      </c>
      <c r="M520" s="17">
        <f>COUNTIF(F:F,Table434[[#This Row],[Employee_Name]])</f>
        <v>98</v>
      </c>
    </row>
    <row r="521" spans="1:13" x14ac:dyDescent="0.3">
      <c r="A521" s="1">
        <v>45529.090112640799</v>
      </c>
      <c r="B521" t="s">
        <v>0</v>
      </c>
      <c r="C521" t="s">
        <v>7</v>
      </c>
      <c r="D521" t="s">
        <v>24</v>
      </c>
      <c r="E521" t="s">
        <v>10</v>
      </c>
      <c r="F521" t="s">
        <v>31</v>
      </c>
      <c r="G521" t="s">
        <v>15</v>
      </c>
      <c r="H521" t="str">
        <f>TEXT(A521,"mmmm")</f>
        <v>August</v>
      </c>
      <c r="I521" t="s">
        <v>40</v>
      </c>
      <c r="J521" t="str">
        <f>TEXT(A521,"yyyy")</f>
        <v>2024</v>
      </c>
      <c r="K521" s="11">
        <v>144309</v>
      </c>
      <c r="L521" t="str">
        <f t="shared" si="12"/>
        <v>High</v>
      </c>
      <c r="M521" s="17">
        <f>COUNTIF(F:F,Table434[[#This Row],[Employee_Name]])</f>
        <v>93</v>
      </c>
    </row>
    <row r="522" spans="1:13" x14ac:dyDescent="0.3">
      <c r="A522" s="1">
        <v>45529.546933667087</v>
      </c>
      <c r="B522" t="s">
        <v>7</v>
      </c>
      <c r="C522" t="s">
        <v>1</v>
      </c>
      <c r="D522" t="s">
        <v>9</v>
      </c>
      <c r="E522" t="s">
        <v>21</v>
      </c>
      <c r="F522" t="s">
        <v>14</v>
      </c>
      <c r="G522" t="s">
        <v>29</v>
      </c>
      <c r="H522" t="str">
        <f>TEXT(A522,"mmmm")</f>
        <v>August</v>
      </c>
      <c r="I522" t="s">
        <v>40</v>
      </c>
      <c r="J522" t="str">
        <f>TEXT(A522,"yyyy")</f>
        <v>2024</v>
      </c>
      <c r="K522" s="11">
        <v>147721</v>
      </c>
      <c r="L522" t="str">
        <f t="shared" si="12"/>
        <v>High</v>
      </c>
      <c r="M522" s="17">
        <f>COUNTIF(F:F,Table434[[#This Row],[Employee_Name]])</f>
        <v>101</v>
      </c>
    </row>
    <row r="523" spans="1:13" x14ac:dyDescent="0.3">
      <c r="A523" s="1">
        <v>45530.00375469336</v>
      </c>
      <c r="B523" t="s">
        <v>11</v>
      </c>
      <c r="C523" t="s">
        <v>1</v>
      </c>
      <c r="D523" t="s">
        <v>24</v>
      </c>
      <c r="E523" t="s">
        <v>17</v>
      </c>
      <c r="F523" t="s">
        <v>25</v>
      </c>
      <c r="G523" t="s">
        <v>36</v>
      </c>
      <c r="H523" t="str">
        <f>TEXT(A523,"mmmm")</f>
        <v>August</v>
      </c>
      <c r="I523" t="s">
        <v>40</v>
      </c>
      <c r="J523" t="str">
        <f>TEXT(A523,"yyyy")</f>
        <v>2024</v>
      </c>
      <c r="K523" s="11">
        <v>47154</v>
      </c>
      <c r="L523" t="str">
        <f t="shared" si="12"/>
        <v>Normal</v>
      </c>
      <c r="M523" s="17">
        <f>COUNTIF(F:F,Table434[[#This Row],[Employee_Name]])</f>
        <v>117</v>
      </c>
    </row>
    <row r="524" spans="1:13" x14ac:dyDescent="0.3">
      <c r="A524" s="1">
        <v>45530.46057571964</v>
      </c>
      <c r="B524" t="s">
        <v>27</v>
      </c>
      <c r="C524" t="s">
        <v>16</v>
      </c>
      <c r="D524" t="s">
        <v>2</v>
      </c>
      <c r="E524" t="s">
        <v>38</v>
      </c>
      <c r="F524" t="s">
        <v>28</v>
      </c>
      <c r="G524" t="s">
        <v>29</v>
      </c>
      <c r="H524" t="str">
        <f>TEXT(A524,"mmmm")</f>
        <v>August</v>
      </c>
      <c r="I524" t="s">
        <v>40</v>
      </c>
      <c r="J524" t="str">
        <f>TEXT(A524,"yyyy")</f>
        <v>2024</v>
      </c>
      <c r="K524" s="11">
        <v>8016</v>
      </c>
      <c r="L524" t="str">
        <f t="shared" si="12"/>
        <v>Normal</v>
      </c>
      <c r="M524" s="17">
        <f>COUNTIF(F:F,Table434[[#This Row],[Employee_Name]])</f>
        <v>98</v>
      </c>
    </row>
    <row r="525" spans="1:13" x14ac:dyDescent="0.3">
      <c r="A525" s="1">
        <v>45530.917396745928</v>
      </c>
      <c r="B525" t="s">
        <v>7</v>
      </c>
      <c r="C525" t="s">
        <v>8</v>
      </c>
      <c r="D525" t="s">
        <v>9</v>
      </c>
      <c r="E525" t="s">
        <v>21</v>
      </c>
      <c r="F525" t="s">
        <v>14</v>
      </c>
      <c r="G525" t="s">
        <v>19</v>
      </c>
      <c r="H525" t="str">
        <f>TEXT(A525,"mmmm")</f>
        <v>August</v>
      </c>
      <c r="I525" t="s">
        <v>40</v>
      </c>
      <c r="J525" t="str">
        <f>TEXT(A525,"yyyy")</f>
        <v>2024</v>
      </c>
      <c r="K525" s="11">
        <v>90678</v>
      </c>
      <c r="L525" t="str">
        <f t="shared" si="12"/>
        <v>High</v>
      </c>
      <c r="M525" s="17">
        <f>COUNTIF(F:F,Table434[[#This Row],[Employee_Name]])</f>
        <v>101</v>
      </c>
    </row>
    <row r="526" spans="1:13" x14ac:dyDescent="0.3">
      <c r="A526" s="1">
        <v>45531.374217772209</v>
      </c>
      <c r="B526" t="s">
        <v>27</v>
      </c>
      <c r="C526" t="s">
        <v>7</v>
      </c>
      <c r="D526" t="s">
        <v>9</v>
      </c>
      <c r="E526" t="s">
        <v>35</v>
      </c>
      <c r="F526" t="s">
        <v>14</v>
      </c>
      <c r="G526" t="s">
        <v>29</v>
      </c>
      <c r="H526" t="str">
        <f>TEXT(A526,"mmmm")</f>
        <v>August</v>
      </c>
      <c r="I526" t="s">
        <v>40</v>
      </c>
      <c r="J526" t="str">
        <f>TEXT(A526,"yyyy")</f>
        <v>2024</v>
      </c>
      <c r="K526" s="11">
        <v>113056</v>
      </c>
      <c r="L526" t="str">
        <f t="shared" si="12"/>
        <v>High</v>
      </c>
      <c r="M526" s="17">
        <f>COUNTIF(F:F,Table434[[#This Row],[Employee_Name]])</f>
        <v>101</v>
      </c>
    </row>
    <row r="527" spans="1:13" x14ac:dyDescent="0.3">
      <c r="A527" s="1">
        <v>45531.831038798497</v>
      </c>
      <c r="B527" t="s">
        <v>33</v>
      </c>
      <c r="C527" t="s">
        <v>23</v>
      </c>
      <c r="D527" t="s">
        <v>24</v>
      </c>
      <c r="E527" t="s">
        <v>10</v>
      </c>
      <c r="F527" t="s">
        <v>31</v>
      </c>
      <c r="G527" t="s">
        <v>36</v>
      </c>
      <c r="H527" t="str">
        <f>TEXT(A527,"mmmm")</f>
        <v>August</v>
      </c>
      <c r="I527" t="s">
        <v>40</v>
      </c>
      <c r="J527" t="str">
        <f>TEXT(A527,"yyyy")</f>
        <v>2024</v>
      </c>
      <c r="K527" s="11">
        <v>55238</v>
      </c>
      <c r="L527" t="str">
        <f t="shared" si="12"/>
        <v>High</v>
      </c>
      <c r="M527" s="17">
        <f>COUNTIF(F:F,Table434[[#This Row],[Employee_Name]])</f>
        <v>93</v>
      </c>
    </row>
    <row r="528" spans="1:13" x14ac:dyDescent="0.3">
      <c r="A528" s="1">
        <v>45532.287859824777</v>
      </c>
      <c r="B528" t="s">
        <v>20</v>
      </c>
      <c r="C528" t="s">
        <v>1</v>
      </c>
      <c r="D528" t="s">
        <v>2</v>
      </c>
      <c r="E528" t="s">
        <v>38</v>
      </c>
      <c r="F528" t="s">
        <v>4</v>
      </c>
      <c r="G528" t="s">
        <v>15</v>
      </c>
      <c r="H528" t="str">
        <f>TEXT(A528,"mmmm")</f>
        <v>August</v>
      </c>
      <c r="I528" t="s">
        <v>40</v>
      </c>
      <c r="J528" t="str">
        <f>TEXT(A528,"yyyy")</f>
        <v>2024</v>
      </c>
      <c r="K528" s="11">
        <v>59608</v>
      </c>
      <c r="L528" t="str">
        <f t="shared" si="12"/>
        <v>High</v>
      </c>
      <c r="M528" s="17">
        <f>COUNTIF(F:F,Table434[[#This Row],[Employee_Name]])</f>
        <v>89</v>
      </c>
    </row>
    <row r="529" spans="1:13" x14ac:dyDescent="0.3">
      <c r="A529" s="1">
        <v>45532.74468085105</v>
      </c>
      <c r="B529" t="s">
        <v>37</v>
      </c>
      <c r="C529" t="s">
        <v>12</v>
      </c>
      <c r="D529" t="s">
        <v>9</v>
      </c>
      <c r="E529" t="s">
        <v>13</v>
      </c>
      <c r="F529" t="s">
        <v>14</v>
      </c>
      <c r="G529" t="s">
        <v>5</v>
      </c>
      <c r="H529" t="str">
        <f>TEXT(A529,"mmmm")</f>
        <v>August</v>
      </c>
      <c r="I529" t="s">
        <v>40</v>
      </c>
      <c r="J529" t="str">
        <f>TEXT(A529,"yyyy")</f>
        <v>2024</v>
      </c>
      <c r="K529" s="11">
        <v>90081</v>
      </c>
      <c r="L529" t="str">
        <f t="shared" si="12"/>
        <v>High</v>
      </c>
      <c r="M529" s="17">
        <f>COUNTIF(F:F,Table434[[#This Row],[Employee_Name]])</f>
        <v>101</v>
      </c>
    </row>
    <row r="530" spans="1:13" x14ac:dyDescent="0.3">
      <c r="A530" s="1">
        <v>45533.201501877338</v>
      </c>
      <c r="B530" t="s">
        <v>0</v>
      </c>
      <c r="C530" t="s">
        <v>7</v>
      </c>
      <c r="D530" t="s">
        <v>2</v>
      </c>
      <c r="E530" t="s">
        <v>34</v>
      </c>
      <c r="F530" t="s">
        <v>31</v>
      </c>
      <c r="G530" t="s">
        <v>29</v>
      </c>
      <c r="H530" t="str">
        <f>TEXT(A530,"mmmm")</f>
        <v>August</v>
      </c>
      <c r="I530" t="s">
        <v>40</v>
      </c>
      <c r="J530" t="str">
        <f>TEXT(A530,"yyyy")</f>
        <v>2024</v>
      </c>
      <c r="K530" s="11">
        <v>51961</v>
      </c>
      <c r="L530" t="str">
        <f t="shared" si="12"/>
        <v>High</v>
      </c>
      <c r="M530" s="17">
        <f>COUNTIF(F:F,Table434[[#This Row],[Employee_Name]])</f>
        <v>93</v>
      </c>
    </row>
    <row r="531" spans="1:13" x14ac:dyDescent="0.3">
      <c r="A531" s="1">
        <v>45533.658322903633</v>
      </c>
      <c r="B531" t="s">
        <v>20</v>
      </c>
      <c r="C531" t="s">
        <v>16</v>
      </c>
      <c r="D531" t="s">
        <v>9</v>
      </c>
      <c r="E531" t="s">
        <v>17</v>
      </c>
      <c r="F531" t="s">
        <v>14</v>
      </c>
      <c r="G531" t="s">
        <v>36</v>
      </c>
      <c r="H531" t="str">
        <f>TEXT(A531,"mmmm")</f>
        <v>August</v>
      </c>
      <c r="I531" t="s">
        <v>40</v>
      </c>
      <c r="J531" t="str">
        <f>TEXT(A531,"yyyy")</f>
        <v>2024</v>
      </c>
      <c r="K531" s="11">
        <v>27917</v>
      </c>
      <c r="L531" t="str">
        <f t="shared" si="12"/>
        <v>Normal</v>
      </c>
      <c r="M531" s="17">
        <f>COUNTIF(F:F,Table434[[#This Row],[Employee_Name]])</f>
        <v>101</v>
      </c>
    </row>
    <row r="532" spans="1:13" x14ac:dyDescent="0.3">
      <c r="A532" s="1">
        <v>45534.115143929906</v>
      </c>
      <c r="B532" t="s">
        <v>7</v>
      </c>
      <c r="C532" t="s">
        <v>23</v>
      </c>
      <c r="D532" t="s">
        <v>2</v>
      </c>
      <c r="E532" t="s">
        <v>3</v>
      </c>
      <c r="F532" t="s">
        <v>25</v>
      </c>
      <c r="G532" t="s">
        <v>36</v>
      </c>
      <c r="H532" t="str">
        <f>TEXT(A532,"mmmm")</f>
        <v>August</v>
      </c>
      <c r="I532" t="s">
        <v>40</v>
      </c>
      <c r="J532" t="str">
        <f>TEXT(A532,"yyyy")</f>
        <v>2024</v>
      </c>
      <c r="K532" s="11">
        <v>28990</v>
      </c>
      <c r="L532" t="str">
        <f t="shared" si="12"/>
        <v>Normal</v>
      </c>
      <c r="M532" s="17">
        <f>COUNTIF(F:F,Table434[[#This Row],[Employee_Name]])</f>
        <v>117</v>
      </c>
    </row>
    <row r="533" spans="1:13" x14ac:dyDescent="0.3">
      <c r="A533" s="1">
        <v>45534.571964956187</v>
      </c>
      <c r="B533" t="s">
        <v>27</v>
      </c>
      <c r="C533" t="s">
        <v>8</v>
      </c>
      <c r="D533" t="s">
        <v>24</v>
      </c>
      <c r="E533" t="s">
        <v>13</v>
      </c>
      <c r="F533" t="s">
        <v>25</v>
      </c>
      <c r="G533" t="s">
        <v>15</v>
      </c>
      <c r="H533" t="str">
        <f>TEXT(A533,"mmmm")</f>
        <v>August</v>
      </c>
      <c r="I533" t="s">
        <v>40</v>
      </c>
      <c r="J533" t="str">
        <f>TEXT(A533,"yyyy")</f>
        <v>2024</v>
      </c>
      <c r="K533" s="11">
        <v>63551</v>
      </c>
      <c r="L533" t="str">
        <f t="shared" si="12"/>
        <v>High</v>
      </c>
      <c r="M533" s="17">
        <f>COUNTIF(F:F,Table434[[#This Row],[Employee_Name]])</f>
        <v>117</v>
      </c>
    </row>
    <row r="534" spans="1:13" x14ac:dyDescent="0.3">
      <c r="A534" s="1">
        <v>45535.028785982468</v>
      </c>
      <c r="B534" t="s">
        <v>0</v>
      </c>
      <c r="C534" t="s">
        <v>8</v>
      </c>
      <c r="D534" t="s">
        <v>9</v>
      </c>
      <c r="E534" t="s">
        <v>34</v>
      </c>
      <c r="F534" t="s">
        <v>30</v>
      </c>
      <c r="G534" t="s">
        <v>19</v>
      </c>
      <c r="H534" t="str">
        <f>TEXT(A534,"mmmm")</f>
        <v>August</v>
      </c>
      <c r="I534" t="s">
        <v>40</v>
      </c>
      <c r="J534" t="str">
        <f>TEXT(A534,"yyyy")</f>
        <v>2024</v>
      </c>
      <c r="K534" s="11">
        <v>81811</v>
      </c>
      <c r="L534" t="str">
        <f t="shared" si="12"/>
        <v>High</v>
      </c>
      <c r="M534" s="17">
        <f>COUNTIF(F:F,Table434[[#This Row],[Employee_Name]])</f>
        <v>99</v>
      </c>
    </row>
    <row r="535" spans="1:13" x14ac:dyDescent="0.3">
      <c r="A535" s="1">
        <v>45535.485607008748</v>
      </c>
      <c r="B535" t="s">
        <v>27</v>
      </c>
      <c r="C535" t="s">
        <v>16</v>
      </c>
      <c r="D535" t="s">
        <v>9</v>
      </c>
      <c r="E535" t="s">
        <v>34</v>
      </c>
      <c r="F535" t="s">
        <v>28</v>
      </c>
      <c r="G535" t="s">
        <v>29</v>
      </c>
      <c r="H535" t="str">
        <f>TEXT(A535,"mmmm")</f>
        <v>August</v>
      </c>
      <c r="I535" t="s">
        <v>40</v>
      </c>
      <c r="J535" t="str">
        <f>TEXT(A535,"yyyy")</f>
        <v>2024</v>
      </c>
      <c r="K535" s="11">
        <v>56103</v>
      </c>
      <c r="L535" t="str">
        <f t="shared" si="12"/>
        <v>High</v>
      </c>
      <c r="M535" s="17">
        <f>COUNTIF(F:F,Table434[[#This Row],[Employee_Name]])</f>
        <v>98</v>
      </c>
    </row>
    <row r="536" spans="1:13" x14ac:dyDescent="0.3">
      <c r="A536" s="1">
        <v>45535.942428035043</v>
      </c>
      <c r="B536" t="s">
        <v>11</v>
      </c>
      <c r="C536" t="s">
        <v>16</v>
      </c>
      <c r="D536" t="s">
        <v>2</v>
      </c>
      <c r="E536" t="s">
        <v>35</v>
      </c>
      <c r="F536" t="s">
        <v>22</v>
      </c>
      <c r="G536" t="s">
        <v>36</v>
      </c>
      <c r="H536" t="str">
        <f>TEXT(A536,"mmmm")</f>
        <v>August</v>
      </c>
      <c r="I536" t="s">
        <v>40</v>
      </c>
      <c r="J536" t="str">
        <f>TEXT(A536,"yyyy")</f>
        <v>2024</v>
      </c>
      <c r="K536" s="11">
        <v>107122</v>
      </c>
      <c r="L536" t="str">
        <f t="shared" si="12"/>
        <v>High</v>
      </c>
      <c r="M536" s="17">
        <f>COUNTIF(F:F,Table434[[#This Row],[Employee_Name]])</f>
        <v>107</v>
      </c>
    </row>
    <row r="537" spans="1:13" x14ac:dyDescent="0.3">
      <c r="A537" s="1">
        <v>45536.399249061316</v>
      </c>
      <c r="B537" t="s">
        <v>27</v>
      </c>
      <c r="C537" t="s">
        <v>12</v>
      </c>
      <c r="D537" t="s">
        <v>2</v>
      </c>
      <c r="E537" t="s">
        <v>35</v>
      </c>
      <c r="F537" t="s">
        <v>31</v>
      </c>
      <c r="G537" t="s">
        <v>15</v>
      </c>
      <c r="H537" t="str">
        <f>TEXT(A537,"mmmm")</f>
        <v>September</v>
      </c>
      <c r="I537" t="s">
        <v>40</v>
      </c>
      <c r="J537" t="str">
        <f>TEXT(A537,"yyyy")</f>
        <v>2024</v>
      </c>
      <c r="K537" s="11">
        <v>20008</v>
      </c>
      <c r="L537" t="str">
        <f t="shared" si="12"/>
        <v>Normal</v>
      </c>
      <c r="M537" s="17">
        <f>COUNTIF(F:F,Table434[[#This Row],[Employee_Name]])</f>
        <v>93</v>
      </c>
    </row>
    <row r="538" spans="1:13" x14ac:dyDescent="0.3">
      <c r="A538" s="1">
        <v>45536.856070087597</v>
      </c>
      <c r="B538" t="s">
        <v>11</v>
      </c>
      <c r="C538" t="s">
        <v>1</v>
      </c>
      <c r="D538" t="s">
        <v>9</v>
      </c>
      <c r="E538" t="s">
        <v>26</v>
      </c>
      <c r="F538" t="s">
        <v>18</v>
      </c>
      <c r="G538" t="s">
        <v>5</v>
      </c>
      <c r="H538" t="str">
        <f>TEXT(A538,"mmmm")</f>
        <v>September</v>
      </c>
      <c r="I538" t="s">
        <v>40</v>
      </c>
      <c r="J538" t="str">
        <f>TEXT(A538,"yyyy")</f>
        <v>2024</v>
      </c>
      <c r="K538" s="11">
        <v>33402</v>
      </c>
      <c r="L538" t="str">
        <f t="shared" si="12"/>
        <v>Normal</v>
      </c>
      <c r="M538" s="17">
        <f>COUNTIF(F:F,Table434[[#This Row],[Employee_Name]])</f>
        <v>96</v>
      </c>
    </row>
    <row r="539" spans="1:13" x14ac:dyDescent="0.3">
      <c r="A539" s="1">
        <v>45537.312891113892</v>
      </c>
      <c r="B539" t="s">
        <v>33</v>
      </c>
      <c r="C539" t="s">
        <v>8</v>
      </c>
      <c r="D539" t="s">
        <v>24</v>
      </c>
      <c r="E539" t="s">
        <v>26</v>
      </c>
      <c r="F539" t="s">
        <v>31</v>
      </c>
      <c r="G539" t="s">
        <v>36</v>
      </c>
      <c r="H539" t="str">
        <f>TEXT(A539,"mmmm")</f>
        <v>September</v>
      </c>
      <c r="I539" t="s">
        <v>40</v>
      </c>
      <c r="J539" t="str">
        <f>TEXT(A539,"yyyy")</f>
        <v>2024</v>
      </c>
      <c r="K539" s="11">
        <v>137865</v>
      </c>
      <c r="L539" t="str">
        <f t="shared" si="12"/>
        <v>High</v>
      </c>
      <c r="M539" s="17">
        <f>COUNTIF(F:F,Table434[[#This Row],[Employee_Name]])</f>
        <v>93</v>
      </c>
    </row>
    <row r="540" spans="1:13" x14ac:dyDescent="0.3">
      <c r="A540" s="1">
        <v>45537.769712140172</v>
      </c>
      <c r="B540" t="s">
        <v>0</v>
      </c>
      <c r="C540" t="s">
        <v>23</v>
      </c>
      <c r="D540" t="s">
        <v>2</v>
      </c>
      <c r="E540" t="s">
        <v>21</v>
      </c>
      <c r="F540" t="s">
        <v>22</v>
      </c>
      <c r="G540" t="s">
        <v>15</v>
      </c>
      <c r="H540" t="str">
        <f>TEXT(A540,"mmmm")</f>
        <v>September</v>
      </c>
      <c r="I540" t="s">
        <v>40</v>
      </c>
      <c r="J540" t="str">
        <f>TEXT(A540,"yyyy")</f>
        <v>2024</v>
      </c>
      <c r="K540" s="11">
        <v>137643</v>
      </c>
      <c r="L540" t="str">
        <f t="shared" si="12"/>
        <v>High</v>
      </c>
      <c r="M540" s="17">
        <f>COUNTIF(F:F,Table434[[#This Row],[Employee_Name]])</f>
        <v>107</v>
      </c>
    </row>
    <row r="541" spans="1:13" x14ac:dyDescent="0.3">
      <c r="A541" s="1">
        <v>45538.226533166453</v>
      </c>
      <c r="B541" t="s">
        <v>0</v>
      </c>
      <c r="C541" t="s">
        <v>7</v>
      </c>
      <c r="D541" t="s">
        <v>2</v>
      </c>
      <c r="E541" t="s">
        <v>34</v>
      </c>
      <c r="F541" t="s">
        <v>28</v>
      </c>
      <c r="G541" t="s">
        <v>19</v>
      </c>
      <c r="H541" t="str">
        <f>TEXT(A541,"mmmm")</f>
        <v>September</v>
      </c>
      <c r="I541" t="s">
        <v>40</v>
      </c>
      <c r="J541" t="str">
        <f>TEXT(A541,"yyyy")</f>
        <v>2024</v>
      </c>
      <c r="K541" s="11">
        <v>148281</v>
      </c>
      <c r="L541" t="str">
        <f t="shared" si="12"/>
        <v>High</v>
      </c>
      <c r="M541" s="17">
        <f>COUNTIF(F:F,Table434[[#This Row],[Employee_Name]])</f>
        <v>98</v>
      </c>
    </row>
    <row r="542" spans="1:13" x14ac:dyDescent="0.3">
      <c r="A542" s="1">
        <v>45538.683354192734</v>
      </c>
      <c r="B542" t="s">
        <v>37</v>
      </c>
      <c r="C542" t="s">
        <v>23</v>
      </c>
      <c r="D542" t="s">
        <v>2</v>
      </c>
      <c r="E542" t="s">
        <v>13</v>
      </c>
      <c r="F542" t="s">
        <v>18</v>
      </c>
      <c r="G542" t="s">
        <v>19</v>
      </c>
      <c r="H542" t="str">
        <f>TEXT(A542,"mmmm")</f>
        <v>September</v>
      </c>
      <c r="I542" t="s">
        <v>40</v>
      </c>
      <c r="J542" t="str">
        <f>TEXT(A542,"yyyy")</f>
        <v>2024</v>
      </c>
      <c r="K542" s="11">
        <v>114550</v>
      </c>
      <c r="L542" t="str">
        <f t="shared" si="12"/>
        <v>High</v>
      </c>
      <c r="M542" s="17">
        <f>COUNTIF(F:F,Table434[[#This Row],[Employee_Name]])</f>
        <v>96</v>
      </c>
    </row>
    <row r="543" spans="1:13" x14ac:dyDescent="0.3">
      <c r="A543" s="1">
        <v>45539.140175219007</v>
      </c>
      <c r="B543" t="s">
        <v>7</v>
      </c>
      <c r="C543" t="s">
        <v>32</v>
      </c>
      <c r="D543" t="s">
        <v>9</v>
      </c>
      <c r="E543" t="s">
        <v>17</v>
      </c>
      <c r="F543" t="s">
        <v>22</v>
      </c>
      <c r="G543" t="s">
        <v>36</v>
      </c>
      <c r="H543" t="str">
        <f>TEXT(A543,"mmmm")</f>
        <v>September</v>
      </c>
      <c r="I543" t="s">
        <v>40</v>
      </c>
      <c r="J543" t="str">
        <f>TEXT(A543,"yyyy")</f>
        <v>2024</v>
      </c>
      <c r="K543" s="11">
        <v>92218</v>
      </c>
      <c r="L543" t="str">
        <f t="shared" si="12"/>
        <v>High</v>
      </c>
      <c r="M543" s="17">
        <f>COUNTIF(F:F,Table434[[#This Row],[Employee_Name]])</f>
        <v>107</v>
      </c>
    </row>
    <row r="544" spans="1:13" x14ac:dyDescent="0.3">
      <c r="A544" s="1">
        <v>45539.596996245302</v>
      </c>
      <c r="B544" t="s">
        <v>11</v>
      </c>
      <c r="C544" t="s">
        <v>32</v>
      </c>
      <c r="D544" t="s">
        <v>9</v>
      </c>
      <c r="E544" t="s">
        <v>34</v>
      </c>
      <c r="F544" t="s">
        <v>30</v>
      </c>
      <c r="G544" t="s">
        <v>36</v>
      </c>
      <c r="H544" t="str">
        <f>TEXT(A544,"mmmm")</f>
        <v>September</v>
      </c>
      <c r="I544" t="s">
        <v>40</v>
      </c>
      <c r="J544" t="str">
        <f>TEXT(A544,"yyyy")</f>
        <v>2024</v>
      </c>
      <c r="K544" s="11">
        <v>134296</v>
      </c>
      <c r="L544" t="str">
        <f t="shared" si="12"/>
        <v>High</v>
      </c>
      <c r="M544" s="17">
        <f>COUNTIF(F:F,Table434[[#This Row],[Employee_Name]])</f>
        <v>99</v>
      </c>
    </row>
    <row r="545" spans="1:13" x14ac:dyDescent="0.3">
      <c r="A545" s="1">
        <v>45540.053817271582</v>
      </c>
      <c r="B545" t="s">
        <v>37</v>
      </c>
      <c r="C545" t="s">
        <v>16</v>
      </c>
      <c r="D545" t="s">
        <v>9</v>
      </c>
      <c r="E545" t="s">
        <v>35</v>
      </c>
      <c r="F545" t="s">
        <v>18</v>
      </c>
      <c r="G545" t="s">
        <v>29</v>
      </c>
      <c r="H545" t="str">
        <f>TEXT(A545,"mmmm")</f>
        <v>September</v>
      </c>
      <c r="I545" t="s">
        <v>40</v>
      </c>
      <c r="J545" t="str">
        <f>TEXT(A545,"yyyy")</f>
        <v>2024</v>
      </c>
      <c r="K545" s="11">
        <v>121779</v>
      </c>
      <c r="L545" t="str">
        <f t="shared" si="12"/>
        <v>High</v>
      </c>
      <c r="M545" s="17">
        <f>COUNTIF(F:F,Table434[[#This Row],[Employee_Name]])</f>
        <v>96</v>
      </c>
    </row>
    <row r="546" spans="1:13" x14ac:dyDescent="0.3">
      <c r="A546" s="1">
        <v>45540.51063829787</v>
      </c>
      <c r="B546" t="s">
        <v>27</v>
      </c>
      <c r="C546" t="s">
        <v>12</v>
      </c>
      <c r="D546" t="s">
        <v>9</v>
      </c>
      <c r="E546" t="s">
        <v>38</v>
      </c>
      <c r="F546" t="s">
        <v>25</v>
      </c>
      <c r="G546" t="s">
        <v>15</v>
      </c>
      <c r="H546" t="str">
        <f>TEXT(A546,"mmmm")</f>
        <v>September</v>
      </c>
      <c r="I546" t="s">
        <v>40</v>
      </c>
      <c r="J546" t="str">
        <f>TEXT(A546,"yyyy")</f>
        <v>2024</v>
      </c>
      <c r="K546" s="11">
        <v>130714</v>
      </c>
      <c r="L546" t="str">
        <f t="shared" si="12"/>
        <v>High</v>
      </c>
      <c r="M546" s="17">
        <f>COUNTIF(F:F,Table434[[#This Row],[Employee_Name]])</f>
        <v>117</v>
      </c>
    </row>
    <row r="547" spans="1:13" x14ac:dyDescent="0.3">
      <c r="A547" s="1">
        <v>45540.967459324158</v>
      </c>
      <c r="B547" t="s">
        <v>27</v>
      </c>
      <c r="C547" t="s">
        <v>32</v>
      </c>
      <c r="D547" t="s">
        <v>24</v>
      </c>
      <c r="E547" t="s">
        <v>3</v>
      </c>
      <c r="F547" t="s">
        <v>22</v>
      </c>
      <c r="G547" t="s">
        <v>36</v>
      </c>
      <c r="H547" t="str">
        <f>TEXT(A547,"mmmm")</f>
        <v>September</v>
      </c>
      <c r="I547" t="s">
        <v>40</v>
      </c>
      <c r="J547" t="str">
        <f>TEXT(A547,"yyyy")</f>
        <v>2024</v>
      </c>
      <c r="K547" s="11">
        <v>33441</v>
      </c>
      <c r="L547" t="str">
        <f t="shared" si="12"/>
        <v>Normal</v>
      </c>
      <c r="M547" s="17">
        <f>COUNTIF(F:F,Table434[[#This Row],[Employee_Name]])</f>
        <v>107</v>
      </c>
    </row>
    <row r="548" spans="1:13" x14ac:dyDescent="0.3">
      <c r="A548" s="1">
        <v>45541.424280350431</v>
      </c>
      <c r="B548" t="s">
        <v>37</v>
      </c>
      <c r="C548" t="s">
        <v>8</v>
      </c>
      <c r="D548" t="s">
        <v>24</v>
      </c>
      <c r="E548" t="s">
        <v>26</v>
      </c>
      <c r="F548" t="s">
        <v>31</v>
      </c>
      <c r="G548" t="s">
        <v>29</v>
      </c>
      <c r="H548" t="str">
        <f>TEXT(A548,"mmmm")</f>
        <v>September</v>
      </c>
      <c r="I548" t="s">
        <v>40</v>
      </c>
      <c r="J548" t="str">
        <f>TEXT(A548,"yyyy")</f>
        <v>2024</v>
      </c>
      <c r="K548" s="11">
        <v>63368</v>
      </c>
      <c r="L548" t="str">
        <f t="shared" si="12"/>
        <v>High</v>
      </c>
      <c r="M548" s="17">
        <f>COUNTIF(F:F,Table434[[#This Row],[Employee_Name]])</f>
        <v>93</v>
      </c>
    </row>
    <row r="549" spans="1:13" x14ac:dyDescent="0.3">
      <c r="A549" s="1">
        <v>45541.881101376712</v>
      </c>
      <c r="B549" t="s">
        <v>0</v>
      </c>
      <c r="C549" t="s">
        <v>23</v>
      </c>
      <c r="D549" t="s">
        <v>9</v>
      </c>
      <c r="E549" t="s">
        <v>10</v>
      </c>
      <c r="F549" t="s">
        <v>18</v>
      </c>
      <c r="G549" t="s">
        <v>29</v>
      </c>
      <c r="H549" t="str">
        <f>TEXT(A549,"mmmm")</f>
        <v>September</v>
      </c>
      <c r="I549" t="s">
        <v>40</v>
      </c>
      <c r="J549" t="str">
        <f>TEXT(A549,"yyyy")</f>
        <v>2024</v>
      </c>
      <c r="K549" s="11">
        <v>93122</v>
      </c>
      <c r="L549" t="str">
        <f t="shared" si="12"/>
        <v>High</v>
      </c>
      <c r="M549" s="17">
        <f>COUNTIF(F:F,Table434[[#This Row],[Employee_Name]])</f>
        <v>96</v>
      </c>
    </row>
    <row r="550" spans="1:13" x14ac:dyDescent="0.3">
      <c r="A550" s="1">
        <v>45542.337922403</v>
      </c>
      <c r="B550" t="s">
        <v>27</v>
      </c>
      <c r="C550" t="s">
        <v>23</v>
      </c>
      <c r="D550" t="s">
        <v>24</v>
      </c>
      <c r="E550" t="s">
        <v>38</v>
      </c>
      <c r="F550" t="s">
        <v>30</v>
      </c>
      <c r="G550" t="s">
        <v>36</v>
      </c>
      <c r="H550" t="str">
        <f>TEXT(A550,"mmmm")</f>
        <v>September</v>
      </c>
      <c r="I550" t="s">
        <v>40</v>
      </c>
      <c r="J550" t="str">
        <f>TEXT(A550,"yyyy")</f>
        <v>2024</v>
      </c>
      <c r="K550" s="11">
        <v>45760</v>
      </c>
      <c r="L550" t="str">
        <f t="shared" si="12"/>
        <v>Normal</v>
      </c>
      <c r="M550" s="17">
        <f>COUNTIF(F:F,Table434[[#This Row],[Employee_Name]])</f>
        <v>99</v>
      </c>
    </row>
    <row r="551" spans="1:13" x14ac:dyDescent="0.3">
      <c r="A551" s="1">
        <v>45542.79474342928</v>
      </c>
      <c r="B551" t="s">
        <v>33</v>
      </c>
      <c r="C551" t="s">
        <v>16</v>
      </c>
      <c r="D551" t="s">
        <v>2</v>
      </c>
      <c r="E551" t="s">
        <v>17</v>
      </c>
      <c r="F551" t="s">
        <v>31</v>
      </c>
      <c r="G551" t="s">
        <v>19</v>
      </c>
      <c r="H551" t="str">
        <f>TEXT(A551,"mmmm")</f>
        <v>September</v>
      </c>
      <c r="I551" t="s">
        <v>40</v>
      </c>
      <c r="J551" t="str">
        <f>TEXT(A551,"yyyy")</f>
        <v>2024</v>
      </c>
      <c r="K551" s="11">
        <v>24478</v>
      </c>
      <c r="L551" t="str">
        <f t="shared" si="12"/>
        <v>Normal</v>
      </c>
      <c r="M551" s="17">
        <f>COUNTIF(F:F,Table434[[#This Row],[Employee_Name]])</f>
        <v>93</v>
      </c>
    </row>
    <row r="552" spans="1:13" x14ac:dyDescent="0.3">
      <c r="A552" s="1">
        <v>45543.251564455568</v>
      </c>
      <c r="B552" t="s">
        <v>33</v>
      </c>
      <c r="C552" t="s">
        <v>1</v>
      </c>
      <c r="D552" t="s">
        <v>2</v>
      </c>
      <c r="E552" t="s">
        <v>35</v>
      </c>
      <c r="F552" t="s">
        <v>14</v>
      </c>
      <c r="G552" t="s">
        <v>15</v>
      </c>
      <c r="H552" t="str">
        <f>TEXT(A552,"mmmm")</f>
        <v>September</v>
      </c>
      <c r="I552" t="s">
        <v>40</v>
      </c>
      <c r="J552" t="str">
        <f>TEXT(A552,"yyyy")</f>
        <v>2024</v>
      </c>
      <c r="K552" s="11">
        <v>128881</v>
      </c>
      <c r="L552" t="str">
        <f t="shared" si="12"/>
        <v>High</v>
      </c>
      <c r="M552" s="17">
        <f>COUNTIF(F:F,Table434[[#This Row],[Employee_Name]])</f>
        <v>101</v>
      </c>
    </row>
    <row r="553" spans="1:13" x14ac:dyDescent="0.3">
      <c r="A553" s="1">
        <v>45543.708385481848</v>
      </c>
      <c r="B553" t="s">
        <v>37</v>
      </c>
      <c r="C553" t="s">
        <v>1</v>
      </c>
      <c r="D553" t="s">
        <v>2</v>
      </c>
      <c r="E553" t="s">
        <v>35</v>
      </c>
      <c r="F553" t="s">
        <v>18</v>
      </c>
      <c r="G553" t="s">
        <v>15</v>
      </c>
      <c r="H553" t="str">
        <f>TEXT(A553,"mmmm")</f>
        <v>September</v>
      </c>
      <c r="I553" t="s">
        <v>40</v>
      </c>
      <c r="J553" t="str">
        <f>TEXT(A553,"yyyy")</f>
        <v>2024</v>
      </c>
      <c r="K553" s="11">
        <v>72854</v>
      </c>
      <c r="L553" t="str">
        <f t="shared" si="12"/>
        <v>High</v>
      </c>
      <c r="M553" s="17">
        <f>COUNTIF(F:F,Table434[[#This Row],[Employee_Name]])</f>
        <v>96</v>
      </c>
    </row>
    <row r="554" spans="1:13" x14ac:dyDescent="0.3">
      <c r="A554" s="1">
        <v>45544.165206508122</v>
      </c>
      <c r="B554" t="s">
        <v>11</v>
      </c>
      <c r="C554" t="s">
        <v>7</v>
      </c>
      <c r="D554" t="s">
        <v>9</v>
      </c>
      <c r="E554" t="s">
        <v>35</v>
      </c>
      <c r="F554" t="s">
        <v>18</v>
      </c>
      <c r="G554" t="s">
        <v>19</v>
      </c>
      <c r="H554" t="str">
        <f>TEXT(A554,"mmmm")</f>
        <v>September</v>
      </c>
      <c r="I554" t="s">
        <v>40</v>
      </c>
      <c r="J554" t="str">
        <f>TEXT(A554,"yyyy")</f>
        <v>2024</v>
      </c>
      <c r="K554" s="11">
        <v>95230</v>
      </c>
      <c r="L554" t="str">
        <f t="shared" si="12"/>
        <v>High</v>
      </c>
      <c r="M554" s="17">
        <f>COUNTIF(F:F,Table434[[#This Row],[Employee_Name]])</f>
        <v>96</v>
      </c>
    </row>
    <row r="555" spans="1:13" x14ac:dyDescent="0.3">
      <c r="A555" s="1">
        <v>45544.622027534409</v>
      </c>
      <c r="B555" t="s">
        <v>11</v>
      </c>
      <c r="C555" t="s">
        <v>16</v>
      </c>
      <c r="D555" t="s">
        <v>2</v>
      </c>
      <c r="E555" t="s">
        <v>10</v>
      </c>
      <c r="F555" t="s">
        <v>30</v>
      </c>
      <c r="G555" t="s">
        <v>36</v>
      </c>
      <c r="H555" t="str">
        <f>TEXT(A555,"mmmm")</f>
        <v>September</v>
      </c>
      <c r="I555" t="s">
        <v>40</v>
      </c>
      <c r="J555" t="str">
        <f>TEXT(A555,"yyyy")</f>
        <v>2024</v>
      </c>
      <c r="K555" s="11">
        <v>86716</v>
      </c>
      <c r="L555" t="str">
        <f t="shared" si="12"/>
        <v>High</v>
      </c>
      <c r="M555" s="17">
        <f>COUNTIF(F:F,Table434[[#This Row],[Employee_Name]])</f>
        <v>99</v>
      </c>
    </row>
    <row r="556" spans="1:13" x14ac:dyDescent="0.3">
      <c r="A556" s="1">
        <v>45545.078848560697</v>
      </c>
      <c r="B556" t="s">
        <v>37</v>
      </c>
      <c r="C556" t="s">
        <v>7</v>
      </c>
      <c r="D556" t="s">
        <v>24</v>
      </c>
      <c r="E556" t="s">
        <v>26</v>
      </c>
      <c r="F556" t="s">
        <v>14</v>
      </c>
      <c r="G556" t="s">
        <v>15</v>
      </c>
      <c r="H556" t="str">
        <f>TEXT(A556,"mmmm")</f>
        <v>September</v>
      </c>
      <c r="I556" t="s">
        <v>40</v>
      </c>
      <c r="J556" t="str">
        <f>TEXT(A556,"yyyy")</f>
        <v>2024</v>
      </c>
      <c r="K556" s="11">
        <v>144252</v>
      </c>
      <c r="L556" t="str">
        <f t="shared" si="12"/>
        <v>High</v>
      </c>
      <c r="M556" s="17">
        <f>COUNTIF(F:F,Table434[[#This Row],[Employee_Name]])</f>
        <v>101</v>
      </c>
    </row>
    <row r="557" spans="1:13" x14ac:dyDescent="0.3">
      <c r="A557" s="1">
        <v>45545.535669586978</v>
      </c>
      <c r="B557" t="s">
        <v>11</v>
      </c>
      <c r="C557" t="s">
        <v>1</v>
      </c>
      <c r="D557" t="s">
        <v>9</v>
      </c>
      <c r="E557" t="s">
        <v>38</v>
      </c>
      <c r="F557" t="s">
        <v>22</v>
      </c>
      <c r="G557" t="s">
        <v>36</v>
      </c>
      <c r="H557" t="str">
        <f>TEXT(A557,"mmmm")</f>
        <v>September</v>
      </c>
      <c r="I557" t="s">
        <v>40</v>
      </c>
      <c r="J557" t="str">
        <f>TEXT(A557,"yyyy")</f>
        <v>2024</v>
      </c>
      <c r="K557" s="11">
        <v>99538</v>
      </c>
      <c r="L557" t="str">
        <f t="shared" si="12"/>
        <v>High</v>
      </c>
      <c r="M557" s="17">
        <f>COUNTIF(F:F,Table434[[#This Row],[Employee_Name]])</f>
        <v>107</v>
      </c>
    </row>
    <row r="558" spans="1:13" x14ac:dyDescent="0.3">
      <c r="A558" s="1">
        <v>45545.992490613273</v>
      </c>
      <c r="B558" t="s">
        <v>0</v>
      </c>
      <c r="C558" t="s">
        <v>16</v>
      </c>
      <c r="D558" t="s">
        <v>24</v>
      </c>
      <c r="E558" t="s">
        <v>17</v>
      </c>
      <c r="F558" t="s">
        <v>4</v>
      </c>
      <c r="G558" t="s">
        <v>36</v>
      </c>
      <c r="H558" t="str">
        <f>TEXT(A558,"mmmm")</f>
        <v>September</v>
      </c>
      <c r="I558" t="s">
        <v>40</v>
      </c>
      <c r="J558" t="str">
        <f>TEXT(A558,"yyyy")</f>
        <v>2024</v>
      </c>
      <c r="K558" s="11">
        <v>16372</v>
      </c>
      <c r="L558" t="str">
        <f t="shared" si="12"/>
        <v>Normal</v>
      </c>
      <c r="M558" s="17">
        <f>COUNTIF(F:F,Table434[[#This Row],[Employee_Name]])</f>
        <v>89</v>
      </c>
    </row>
    <row r="559" spans="1:13" x14ac:dyDescent="0.3">
      <c r="A559" s="1">
        <v>45546.449311639553</v>
      </c>
      <c r="B559" t="s">
        <v>0</v>
      </c>
      <c r="C559" t="s">
        <v>16</v>
      </c>
      <c r="D559" t="s">
        <v>2</v>
      </c>
      <c r="E559" t="s">
        <v>26</v>
      </c>
      <c r="F559" t="s">
        <v>22</v>
      </c>
      <c r="G559" t="s">
        <v>29</v>
      </c>
      <c r="H559" t="str">
        <f>TEXT(A559,"mmmm")</f>
        <v>September</v>
      </c>
      <c r="I559" t="s">
        <v>40</v>
      </c>
      <c r="J559" t="str">
        <f>TEXT(A559,"yyyy")</f>
        <v>2024</v>
      </c>
      <c r="K559" s="11">
        <v>30796</v>
      </c>
      <c r="L559" t="str">
        <f t="shared" si="12"/>
        <v>Normal</v>
      </c>
      <c r="M559" s="17">
        <f>COUNTIF(F:F,Table434[[#This Row],[Employee_Name]])</f>
        <v>107</v>
      </c>
    </row>
    <row r="560" spans="1:13" x14ac:dyDescent="0.3">
      <c r="A560" s="1">
        <v>45546.906132665819</v>
      </c>
      <c r="B560" t="s">
        <v>11</v>
      </c>
      <c r="C560" t="s">
        <v>16</v>
      </c>
      <c r="D560" t="s">
        <v>2</v>
      </c>
      <c r="E560" t="s">
        <v>17</v>
      </c>
      <c r="F560" t="s">
        <v>14</v>
      </c>
      <c r="G560" t="s">
        <v>19</v>
      </c>
      <c r="H560" t="str">
        <f>TEXT(A560,"mmmm")</f>
        <v>September</v>
      </c>
      <c r="I560" t="s">
        <v>40</v>
      </c>
      <c r="J560" t="str">
        <f>TEXT(A560,"yyyy")</f>
        <v>2024</v>
      </c>
      <c r="K560" s="11">
        <v>99826</v>
      </c>
      <c r="L560" t="str">
        <f t="shared" si="12"/>
        <v>High</v>
      </c>
      <c r="M560" s="17">
        <f>COUNTIF(F:F,Table434[[#This Row],[Employee_Name]])</f>
        <v>101</v>
      </c>
    </row>
    <row r="561" spans="1:13" x14ac:dyDescent="0.3">
      <c r="A561" s="1">
        <v>45547.362953692107</v>
      </c>
      <c r="B561" t="s">
        <v>33</v>
      </c>
      <c r="C561" t="s">
        <v>1</v>
      </c>
      <c r="D561" t="s">
        <v>2</v>
      </c>
      <c r="E561" t="s">
        <v>26</v>
      </c>
      <c r="F561" t="s">
        <v>28</v>
      </c>
      <c r="G561" t="s">
        <v>36</v>
      </c>
      <c r="H561" t="str">
        <f>TEXT(A561,"mmmm")</f>
        <v>September</v>
      </c>
      <c r="I561" t="s">
        <v>40</v>
      </c>
      <c r="J561" t="str">
        <f>TEXT(A561,"yyyy")</f>
        <v>2024</v>
      </c>
      <c r="K561" s="11">
        <v>121592</v>
      </c>
      <c r="L561" t="str">
        <f t="shared" si="12"/>
        <v>High</v>
      </c>
      <c r="M561" s="17">
        <f>COUNTIF(F:F,Table434[[#This Row],[Employee_Name]])</f>
        <v>98</v>
      </c>
    </row>
    <row r="562" spans="1:13" x14ac:dyDescent="0.3">
      <c r="A562" s="1">
        <v>45547.819774718388</v>
      </c>
      <c r="B562" t="s">
        <v>11</v>
      </c>
      <c r="C562" t="s">
        <v>7</v>
      </c>
      <c r="D562" t="s">
        <v>9</v>
      </c>
      <c r="E562" t="s">
        <v>10</v>
      </c>
      <c r="F562" t="s">
        <v>31</v>
      </c>
      <c r="G562" t="s">
        <v>5</v>
      </c>
      <c r="H562" t="str">
        <f>TEXT(A562,"mmmm")</f>
        <v>September</v>
      </c>
      <c r="I562" t="s">
        <v>40</v>
      </c>
      <c r="J562" t="str">
        <f>TEXT(A562,"yyyy")</f>
        <v>2024</v>
      </c>
      <c r="K562" s="11">
        <v>94635</v>
      </c>
      <c r="L562" t="str">
        <f t="shared" si="12"/>
        <v>High</v>
      </c>
      <c r="M562" s="17">
        <f>COUNTIF(F:F,Table434[[#This Row],[Employee_Name]])</f>
        <v>93</v>
      </c>
    </row>
    <row r="563" spans="1:13" x14ac:dyDescent="0.3">
      <c r="A563" s="1">
        <v>45548.276595744683</v>
      </c>
      <c r="B563" t="s">
        <v>0</v>
      </c>
      <c r="C563" t="s">
        <v>7</v>
      </c>
      <c r="D563" t="s">
        <v>24</v>
      </c>
      <c r="E563" t="s">
        <v>3</v>
      </c>
      <c r="F563" t="s">
        <v>30</v>
      </c>
      <c r="G563" t="s">
        <v>19</v>
      </c>
      <c r="H563" t="str">
        <f>TEXT(A563,"mmmm")</f>
        <v>September</v>
      </c>
      <c r="I563" t="s">
        <v>40</v>
      </c>
      <c r="J563" t="str">
        <f>TEXT(A563,"yyyy")</f>
        <v>2024</v>
      </c>
      <c r="K563" s="11">
        <v>112022</v>
      </c>
      <c r="L563" t="str">
        <f t="shared" si="12"/>
        <v>High</v>
      </c>
      <c r="M563" s="17">
        <f>COUNTIF(F:F,Table434[[#This Row],[Employee_Name]])</f>
        <v>99</v>
      </c>
    </row>
    <row r="564" spans="1:13" x14ac:dyDescent="0.3">
      <c r="A564" s="1">
        <v>45548.733416770963</v>
      </c>
      <c r="B564" t="s">
        <v>20</v>
      </c>
      <c r="C564" t="s">
        <v>16</v>
      </c>
      <c r="D564" t="s">
        <v>9</v>
      </c>
      <c r="E564" t="s">
        <v>17</v>
      </c>
      <c r="F564" t="s">
        <v>22</v>
      </c>
      <c r="G564" t="s">
        <v>15</v>
      </c>
      <c r="H564" t="str">
        <f>TEXT(A564,"mmmm")</f>
        <v>September</v>
      </c>
      <c r="I564" t="s">
        <v>40</v>
      </c>
      <c r="J564" t="str">
        <f>TEXT(A564,"yyyy")</f>
        <v>2024</v>
      </c>
      <c r="K564" s="11">
        <v>55040</v>
      </c>
      <c r="L564" t="str">
        <f t="shared" si="12"/>
        <v>High</v>
      </c>
      <c r="M564" s="17">
        <f>COUNTIF(F:F,Table434[[#This Row],[Employee_Name]])</f>
        <v>107</v>
      </c>
    </row>
    <row r="565" spans="1:13" x14ac:dyDescent="0.3">
      <c r="A565" s="1">
        <v>45549.190237797236</v>
      </c>
      <c r="B565" t="s">
        <v>7</v>
      </c>
      <c r="C565" t="s">
        <v>32</v>
      </c>
      <c r="D565" t="s">
        <v>9</v>
      </c>
      <c r="E565" t="s">
        <v>26</v>
      </c>
      <c r="F565" t="s">
        <v>18</v>
      </c>
      <c r="G565" t="s">
        <v>29</v>
      </c>
      <c r="H565" t="str">
        <f>TEXT(A565,"mmmm")</f>
        <v>September</v>
      </c>
      <c r="I565" t="s">
        <v>40</v>
      </c>
      <c r="J565" t="str">
        <f>TEXT(A565,"yyyy")</f>
        <v>2024</v>
      </c>
      <c r="K565" s="11">
        <v>76357</v>
      </c>
      <c r="L565" t="str">
        <f t="shared" si="12"/>
        <v>High</v>
      </c>
      <c r="M565" s="17">
        <f>COUNTIF(F:F,Table434[[#This Row],[Employee_Name]])</f>
        <v>96</v>
      </c>
    </row>
    <row r="566" spans="1:13" x14ac:dyDescent="0.3">
      <c r="A566" s="1">
        <v>45549.647058823517</v>
      </c>
      <c r="B566" t="s">
        <v>27</v>
      </c>
      <c r="C566" t="s">
        <v>12</v>
      </c>
      <c r="D566" t="s">
        <v>2</v>
      </c>
      <c r="E566" t="s">
        <v>35</v>
      </c>
      <c r="F566" t="s">
        <v>30</v>
      </c>
      <c r="G566" t="s">
        <v>15</v>
      </c>
      <c r="H566" t="str">
        <f>TEXT(A566,"mmmm")</f>
        <v>September</v>
      </c>
      <c r="I566" t="s">
        <v>40</v>
      </c>
      <c r="J566" t="str">
        <f>TEXT(A566,"yyyy")</f>
        <v>2024</v>
      </c>
      <c r="K566" s="11">
        <v>79356</v>
      </c>
      <c r="L566" t="str">
        <f t="shared" si="12"/>
        <v>High</v>
      </c>
      <c r="M566" s="17">
        <f>COUNTIF(F:F,Table434[[#This Row],[Employee_Name]])</f>
        <v>99</v>
      </c>
    </row>
    <row r="567" spans="1:13" x14ac:dyDescent="0.3">
      <c r="A567" s="1">
        <v>45550.103879849798</v>
      </c>
      <c r="B567" t="s">
        <v>20</v>
      </c>
      <c r="C567" t="s">
        <v>1</v>
      </c>
      <c r="D567" t="s">
        <v>9</v>
      </c>
      <c r="E567" t="s">
        <v>34</v>
      </c>
      <c r="F567" t="s">
        <v>25</v>
      </c>
      <c r="G567" t="s">
        <v>15</v>
      </c>
      <c r="H567" t="str">
        <f>TEXT(A567,"mmmm")</f>
        <v>September</v>
      </c>
      <c r="I567" t="s">
        <v>40</v>
      </c>
      <c r="J567" t="str">
        <f>TEXT(A567,"yyyy")</f>
        <v>2024</v>
      </c>
      <c r="K567" s="11">
        <v>17211</v>
      </c>
      <c r="L567" t="str">
        <f t="shared" si="12"/>
        <v>Normal</v>
      </c>
      <c r="M567" s="17">
        <f>COUNTIF(F:F,Table434[[#This Row],[Employee_Name]])</f>
        <v>117</v>
      </c>
    </row>
    <row r="568" spans="1:13" x14ac:dyDescent="0.3">
      <c r="A568" s="1">
        <v>45550.560700876093</v>
      </c>
      <c r="B568" t="s">
        <v>11</v>
      </c>
      <c r="C568" t="s">
        <v>12</v>
      </c>
      <c r="D568" t="s">
        <v>9</v>
      </c>
      <c r="E568" t="s">
        <v>35</v>
      </c>
      <c r="F568" t="s">
        <v>14</v>
      </c>
      <c r="G568" t="s">
        <v>19</v>
      </c>
      <c r="H568" t="str">
        <f>TEXT(A568,"mmmm")</f>
        <v>September</v>
      </c>
      <c r="I568" t="s">
        <v>40</v>
      </c>
      <c r="J568" t="str">
        <f>TEXT(A568,"yyyy")</f>
        <v>2024</v>
      </c>
      <c r="K568" s="11">
        <v>106426</v>
      </c>
      <c r="L568" t="str">
        <f t="shared" si="12"/>
        <v>High</v>
      </c>
      <c r="M568" s="17">
        <f>COUNTIF(F:F,Table434[[#This Row],[Employee_Name]])</f>
        <v>101</v>
      </c>
    </row>
    <row r="569" spans="1:13" x14ac:dyDescent="0.3">
      <c r="A569" s="1">
        <v>45551.017521902373</v>
      </c>
      <c r="B569" t="s">
        <v>33</v>
      </c>
      <c r="C569" t="s">
        <v>12</v>
      </c>
      <c r="D569" t="s">
        <v>2</v>
      </c>
      <c r="E569" t="s">
        <v>21</v>
      </c>
      <c r="F569" t="s">
        <v>31</v>
      </c>
      <c r="G569" t="s">
        <v>15</v>
      </c>
      <c r="H569" t="str">
        <f>TEXT(A569,"mmmm")</f>
        <v>September</v>
      </c>
      <c r="I569" t="s">
        <v>40</v>
      </c>
      <c r="J569" t="str">
        <f>TEXT(A569,"yyyy")</f>
        <v>2024</v>
      </c>
      <c r="K569" s="11">
        <v>6842</v>
      </c>
      <c r="L569" t="str">
        <f t="shared" si="12"/>
        <v>Normal</v>
      </c>
      <c r="M569" s="17">
        <f>COUNTIF(F:F,Table434[[#This Row],[Employee_Name]])</f>
        <v>93</v>
      </c>
    </row>
    <row r="570" spans="1:13" x14ac:dyDescent="0.3">
      <c r="A570" s="1">
        <v>45551.474342928661</v>
      </c>
      <c r="B570" t="s">
        <v>37</v>
      </c>
      <c r="C570" t="s">
        <v>7</v>
      </c>
      <c r="D570" t="s">
        <v>9</v>
      </c>
      <c r="E570" t="s">
        <v>3</v>
      </c>
      <c r="F570" t="s">
        <v>22</v>
      </c>
      <c r="G570" t="s">
        <v>36</v>
      </c>
      <c r="H570" t="str">
        <f>TEXT(A570,"mmmm")</f>
        <v>September</v>
      </c>
      <c r="I570" t="s">
        <v>40</v>
      </c>
      <c r="J570" t="str">
        <f>TEXT(A570,"yyyy")</f>
        <v>2024</v>
      </c>
      <c r="K570" s="11">
        <v>67852</v>
      </c>
      <c r="L570" t="str">
        <f t="shared" si="12"/>
        <v>High</v>
      </c>
      <c r="M570" s="17">
        <f>COUNTIF(F:F,Table434[[#This Row],[Employee_Name]])</f>
        <v>107</v>
      </c>
    </row>
    <row r="571" spans="1:13" x14ac:dyDescent="0.3">
      <c r="A571" s="1">
        <v>45551.931163954941</v>
      </c>
      <c r="B571" t="s">
        <v>11</v>
      </c>
      <c r="C571" t="s">
        <v>7</v>
      </c>
      <c r="D571" t="s">
        <v>2</v>
      </c>
      <c r="E571" t="s">
        <v>3</v>
      </c>
      <c r="F571" t="s">
        <v>30</v>
      </c>
      <c r="G571" t="s">
        <v>15</v>
      </c>
      <c r="H571" t="str">
        <f>TEXT(A571,"mmmm")</f>
        <v>September</v>
      </c>
      <c r="I571" t="s">
        <v>40</v>
      </c>
      <c r="J571" t="str">
        <f>TEXT(A571,"yyyy")</f>
        <v>2024</v>
      </c>
      <c r="K571" s="11">
        <v>126737</v>
      </c>
      <c r="L571" t="str">
        <f t="shared" si="12"/>
        <v>High</v>
      </c>
      <c r="M571" s="17">
        <f>COUNTIF(F:F,Table434[[#This Row],[Employee_Name]])</f>
        <v>99</v>
      </c>
    </row>
    <row r="572" spans="1:13" x14ac:dyDescent="0.3">
      <c r="A572" s="1">
        <v>45552.387984981207</v>
      </c>
      <c r="B572" t="s">
        <v>33</v>
      </c>
      <c r="C572" t="s">
        <v>32</v>
      </c>
      <c r="D572" t="s">
        <v>2</v>
      </c>
      <c r="E572" t="s">
        <v>35</v>
      </c>
      <c r="F572" t="s">
        <v>31</v>
      </c>
      <c r="G572" t="s">
        <v>29</v>
      </c>
      <c r="H572" t="str">
        <f>TEXT(A572,"mmmm")</f>
        <v>September</v>
      </c>
      <c r="I572" t="s">
        <v>40</v>
      </c>
      <c r="J572" t="str">
        <f>TEXT(A572,"yyyy")</f>
        <v>2024</v>
      </c>
      <c r="K572" s="11">
        <v>46968</v>
      </c>
      <c r="L572" t="str">
        <f t="shared" si="12"/>
        <v>Normal</v>
      </c>
      <c r="M572" s="17">
        <f>COUNTIF(F:F,Table434[[#This Row],[Employee_Name]])</f>
        <v>93</v>
      </c>
    </row>
    <row r="573" spans="1:13" x14ac:dyDescent="0.3">
      <c r="A573" s="1">
        <v>45552.844806007502</v>
      </c>
      <c r="B573" t="s">
        <v>7</v>
      </c>
      <c r="C573" t="s">
        <v>12</v>
      </c>
      <c r="D573" t="s">
        <v>2</v>
      </c>
      <c r="E573" t="s">
        <v>38</v>
      </c>
      <c r="F573" t="s">
        <v>22</v>
      </c>
      <c r="G573" t="s">
        <v>29</v>
      </c>
      <c r="H573" t="str">
        <f>TEXT(A573,"mmmm")</f>
        <v>September</v>
      </c>
      <c r="I573" t="s">
        <v>40</v>
      </c>
      <c r="J573" t="str">
        <f>TEXT(A573,"yyyy")</f>
        <v>2024</v>
      </c>
      <c r="K573" s="11">
        <v>18508</v>
      </c>
      <c r="L573" t="str">
        <f t="shared" si="12"/>
        <v>Normal</v>
      </c>
      <c r="M573" s="17">
        <f>COUNTIF(F:F,Table434[[#This Row],[Employee_Name]])</f>
        <v>107</v>
      </c>
    </row>
    <row r="574" spans="1:13" x14ac:dyDescent="0.3">
      <c r="A574" s="1">
        <v>45553.301627033783</v>
      </c>
      <c r="B574" t="s">
        <v>11</v>
      </c>
      <c r="C574" t="s">
        <v>12</v>
      </c>
      <c r="D574" t="s">
        <v>2</v>
      </c>
      <c r="E574" t="s">
        <v>10</v>
      </c>
      <c r="F574" t="s">
        <v>30</v>
      </c>
      <c r="G574" t="s">
        <v>5</v>
      </c>
      <c r="H574" t="str">
        <f>TEXT(A574,"mmmm")</f>
        <v>September</v>
      </c>
      <c r="I574" t="s">
        <v>40</v>
      </c>
      <c r="J574" t="str">
        <f>TEXT(A574,"yyyy")</f>
        <v>2024</v>
      </c>
      <c r="K574" s="11">
        <v>55575</v>
      </c>
      <c r="L574" t="str">
        <f t="shared" si="12"/>
        <v>High</v>
      </c>
      <c r="M574" s="17">
        <f>COUNTIF(F:F,Table434[[#This Row],[Employee_Name]])</f>
        <v>99</v>
      </c>
    </row>
    <row r="575" spans="1:13" x14ac:dyDescent="0.3">
      <c r="A575" s="1">
        <v>45553.758448060071</v>
      </c>
      <c r="B575" t="s">
        <v>0</v>
      </c>
      <c r="C575" t="s">
        <v>16</v>
      </c>
      <c r="D575" t="s">
        <v>9</v>
      </c>
      <c r="E575" t="s">
        <v>17</v>
      </c>
      <c r="F575" t="s">
        <v>18</v>
      </c>
      <c r="G575" t="s">
        <v>29</v>
      </c>
      <c r="H575" t="str">
        <f>TEXT(A575,"mmmm")</f>
        <v>September</v>
      </c>
      <c r="I575" t="s">
        <v>40</v>
      </c>
      <c r="J575" t="str">
        <f>TEXT(A575,"yyyy")</f>
        <v>2024</v>
      </c>
      <c r="K575" s="11">
        <v>67914</v>
      </c>
      <c r="L575" t="str">
        <f t="shared" si="12"/>
        <v>High</v>
      </c>
      <c r="M575" s="17">
        <f>COUNTIF(F:F,Table434[[#This Row],[Employee_Name]])</f>
        <v>96</v>
      </c>
    </row>
    <row r="576" spans="1:13" x14ac:dyDescent="0.3">
      <c r="A576" s="1">
        <v>45554.215269086351</v>
      </c>
      <c r="B576" t="s">
        <v>37</v>
      </c>
      <c r="C576" t="s">
        <v>7</v>
      </c>
      <c r="D576" t="s">
        <v>2</v>
      </c>
      <c r="E576" t="s">
        <v>3</v>
      </c>
      <c r="F576" t="s">
        <v>25</v>
      </c>
      <c r="G576" t="s">
        <v>15</v>
      </c>
      <c r="H576" t="str">
        <f>TEXT(A576,"mmmm")</f>
        <v>September</v>
      </c>
      <c r="I576" t="s">
        <v>40</v>
      </c>
      <c r="J576" t="str">
        <f>TEXT(A576,"yyyy")</f>
        <v>2024</v>
      </c>
      <c r="K576" s="11">
        <v>68055</v>
      </c>
      <c r="L576" t="str">
        <f t="shared" si="12"/>
        <v>High</v>
      </c>
      <c r="M576" s="17">
        <f>COUNTIF(F:F,Table434[[#This Row],[Employee_Name]])</f>
        <v>117</v>
      </c>
    </row>
    <row r="577" spans="1:13" x14ac:dyDescent="0.3">
      <c r="A577" s="1">
        <v>45554.672090112639</v>
      </c>
      <c r="B577" t="s">
        <v>33</v>
      </c>
      <c r="C577" t="s">
        <v>12</v>
      </c>
      <c r="D577" t="s">
        <v>2</v>
      </c>
      <c r="E577" t="s">
        <v>35</v>
      </c>
      <c r="F577" t="s">
        <v>25</v>
      </c>
      <c r="G577" t="s">
        <v>29</v>
      </c>
      <c r="H577" t="str">
        <f>TEXT(A577,"mmmm")</f>
        <v>September</v>
      </c>
      <c r="I577" t="s">
        <v>40</v>
      </c>
      <c r="J577" t="str">
        <f>TEXT(A577,"yyyy")</f>
        <v>2024</v>
      </c>
      <c r="K577" s="11">
        <v>88697</v>
      </c>
      <c r="L577" t="str">
        <f t="shared" si="12"/>
        <v>High</v>
      </c>
      <c r="M577" s="17">
        <f>COUNTIF(F:F,Table434[[#This Row],[Employee_Name]])</f>
        <v>117</v>
      </c>
    </row>
    <row r="578" spans="1:13" x14ac:dyDescent="0.3">
      <c r="A578" s="1">
        <v>45555.128911138927</v>
      </c>
      <c r="B578" t="s">
        <v>33</v>
      </c>
      <c r="C578" t="s">
        <v>23</v>
      </c>
      <c r="D578" t="s">
        <v>9</v>
      </c>
      <c r="E578" t="s">
        <v>35</v>
      </c>
      <c r="F578" t="s">
        <v>28</v>
      </c>
      <c r="G578" t="s">
        <v>19</v>
      </c>
      <c r="H578" t="str">
        <f>TEXT(A578,"mmmm")</f>
        <v>September</v>
      </c>
      <c r="I578" t="s">
        <v>40</v>
      </c>
      <c r="J578" t="str">
        <f>TEXT(A578,"yyyy")</f>
        <v>2024</v>
      </c>
      <c r="K578" s="11">
        <v>107239</v>
      </c>
      <c r="L578" t="str">
        <f t="shared" si="12"/>
        <v>High</v>
      </c>
      <c r="M578" s="17">
        <f>COUNTIF(F:F,Table434[[#This Row],[Employee_Name]])</f>
        <v>98</v>
      </c>
    </row>
    <row r="579" spans="1:13" x14ac:dyDescent="0.3">
      <c r="A579" s="1">
        <v>45555.5857321652</v>
      </c>
      <c r="B579" t="s">
        <v>33</v>
      </c>
      <c r="C579" t="s">
        <v>32</v>
      </c>
      <c r="D579" t="s">
        <v>9</v>
      </c>
      <c r="E579" t="s">
        <v>10</v>
      </c>
      <c r="F579" t="s">
        <v>30</v>
      </c>
      <c r="G579" t="s">
        <v>29</v>
      </c>
      <c r="H579" t="str">
        <f>TEXT(A579,"mmmm")</f>
        <v>September</v>
      </c>
      <c r="I579" t="s">
        <v>40</v>
      </c>
      <c r="J579" t="str">
        <f>TEXT(A579,"yyyy")</f>
        <v>2024</v>
      </c>
      <c r="K579" s="11">
        <v>124106</v>
      </c>
      <c r="L579" t="str">
        <f t="shared" ref="L579:L642" si="13">IF(K579:K1378&gt;=50000,"High","Normal")</f>
        <v>High</v>
      </c>
      <c r="M579" s="17">
        <f>COUNTIF(F:F,Table434[[#This Row],[Employee_Name]])</f>
        <v>99</v>
      </c>
    </row>
    <row r="580" spans="1:13" x14ac:dyDescent="0.3">
      <c r="A580" s="1">
        <v>45556.042553191481</v>
      </c>
      <c r="B580" t="s">
        <v>7</v>
      </c>
      <c r="C580" t="s">
        <v>23</v>
      </c>
      <c r="D580" t="s">
        <v>24</v>
      </c>
      <c r="E580" t="s">
        <v>10</v>
      </c>
      <c r="F580" t="s">
        <v>22</v>
      </c>
      <c r="G580" t="s">
        <v>36</v>
      </c>
      <c r="H580" t="str">
        <f>TEXT(A580,"mmmm")</f>
        <v>September</v>
      </c>
      <c r="I580" t="s">
        <v>40</v>
      </c>
      <c r="J580" t="str">
        <f>TEXT(A580,"yyyy")</f>
        <v>2024</v>
      </c>
      <c r="K580" s="11">
        <v>6355</v>
      </c>
      <c r="L580" t="str">
        <f t="shared" si="13"/>
        <v>Normal</v>
      </c>
      <c r="M580" s="17">
        <f>COUNTIF(F:F,Table434[[#This Row],[Employee_Name]])</f>
        <v>107</v>
      </c>
    </row>
    <row r="581" spans="1:13" x14ac:dyDescent="0.3">
      <c r="A581" s="1">
        <v>45556.499374217768</v>
      </c>
      <c r="B581" t="s">
        <v>11</v>
      </c>
      <c r="C581" t="s">
        <v>23</v>
      </c>
      <c r="D581" t="s">
        <v>9</v>
      </c>
      <c r="E581" t="s">
        <v>13</v>
      </c>
      <c r="F581" t="s">
        <v>25</v>
      </c>
      <c r="G581" t="s">
        <v>19</v>
      </c>
      <c r="H581" t="str">
        <f>TEXT(A581,"mmmm")</f>
        <v>September</v>
      </c>
      <c r="I581" t="s">
        <v>40</v>
      </c>
      <c r="J581" t="str">
        <f>TEXT(A581,"yyyy")</f>
        <v>2024</v>
      </c>
      <c r="K581" s="11">
        <v>55120</v>
      </c>
      <c r="L581" t="str">
        <f t="shared" si="13"/>
        <v>High</v>
      </c>
      <c r="M581" s="17">
        <f>COUNTIF(F:F,Table434[[#This Row],[Employee_Name]])</f>
        <v>117</v>
      </c>
    </row>
    <row r="582" spans="1:13" x14ac:dyDescent="0.3">
      <c r="A582" s="1">
        <v>45556.956195244049</v>
      </c>
      <c r="B582" t="s">
        <v>7</v>
      </c>
      <c r="C582" t="s">
        <v>1</v>
      </c>
      <c r="D582" t="s">
        <v>9</v>
      </c>
      <c r="E582" t="s">
        <v>13</v>
      </c>
      <c r="F582" t="s">
        <v>14</v>
      </c>
      <c r="G582" t="s">
        <v>5</v>
      </c>
      <c r="H582" t="str">
        <f>TEXT(A582,"mmmm")</f>
        <v>September</v>
      </c>
      <c r="I582" t="s">
        <v>40</v>
      </c>
      <c r="J582" t="str">
        <f>TEXT(A582,"yyyy")</f>
        <v>2024</v>
      </c>
      <c r="K582" s="11">
        <v>39342</v>
      </c>
      <c r="L582" t="str">
        <f t="shared" si="13"/>
        <v>Normal</v>
      </c>
      <c r="M582" s="17">
        <f>COUNTIF(F:F,Table434[[#This Row],[Employee_Name]])</f>
        <v>101</v>
      </c>
    </row>
    <row r="583" spans="1:13" x14ac:dyDescent="0.3">
      <c r="A583" s="1">
        <v>45557.413016270337</v>
      </c>
      <c r="B583" t="s">
        <v>27</v>
      </c>
      <c r="C583" t="s">
        <v>1</v>
      </c>
      <c r="D583" t="s">
        <v>24</v>
      </c>
      <c r="E583" t="s">
        <v>38</v>
      </c>
      <c r="F583" t="s">
        <v>25</v>
      </c>
      <c r="G583" t="s">
        <v>36</v>
      </c>
      <c r="H583" t="str">
        <f>TEXT(A583,"mmmm")</f>
        <v>September</v>
      </c>
      <c r="I583" t="s">
        <v>40</v>
      </c>
      <c r="J583" t="str">
        <f>TEXT(A583,"yyyy")</f>
        <v>2024</v>
      </c>
      <c r="K583" s="11">
        <v>3257</v>
      </c>
      <c r="L583" t="str">
        <f t="shared" si="13"/>
        <v>Normal</v>
      </c>
      <c r="M583" s="17">
        <f>COUNTIF(F:F,Table434[[#This Row],[Employee_Name]])</f>
        <v>117</v>
      </c>
    </row>
    <row r="584" spans="1:13" x14ac:dyDescent="0.3">
      <c r="A584" s="1">
        <v>45557.869837296617</v>
      </c>
      <c r="B584" t="s">
        <v>27</v>
      </c>
      <c r="C584" t="s">
        <v>32</v>
      </c>
      <c r="D584" t="s">
        <v>9</v>
      </c>
      <c r="E584" t="s">
        <v>38</v>
      </c>
      <c r="F584" t="s">
        <v>4</v>
      </c>
      <c r="G584" t="s">
        <v>15</v>
      </c>
      <c r="H584" t="str">
        <f>TEXT(A584,"mmmm")</f>
        <v>September</v>
      </c>
      <c r="I584" t="s">
        <v>40</v>
      </c>
      <c r="J584" t="str">
        <f>TEXT(A584,"yyyy")</f>
        <v>2024</v>
      </c>
      <c r="K584" s="11">
        <v>28364</v>
      </c>
      <c r="L584" t="str">
        <f t="shared" si="13"/>
        <v>Normal</v>
      </c>
      <c r="M584" s="17">
        <f>COUNTIF(F:F,Table434[[#This Row],[Employee_Name]])</f>
        <v>89</v>
      </c>
    </row>
    <row r="585" spans="1:13" x14ac:dyDescent="0.3">
      <c r="A585" s="1">
        <v>45558.326658322891</v>
      </c>
      <c r="B585" t="s">
        <v>11</v>
      </c>
      <c r="C585" t="s">
        <v>23</v>
      </c>
      <c r="D585" t="s">
        <v>9</v>
      </c>
      <c r="E585" t="s">
        <v>21</v>
      </c>
      <c r="F585" t="s">
        <v>4</v>
      </c>
      <c r="G585" t="s">
        <v>15</v>
      </c>
      <c r="H585" t="str">
        <f>TEXT(A585,"mmmm")</f>
        <v>September</v>
      </c>
      <c r="I585" t="s">
        <v>40</v>
      </c>
      <c r="J585" t="str">
        <f>TEXT(A585,"yyyy")</f>
        <v>2024</v>
      </c>
      <c r="K585" s="11">
        <v>112715</v>
      </c>
      <c r="L585" t="str">
        <f t="shared" si="13"/>
        <v>High</v>
      </c>
      <c r="M585" s="17">
        <f>COUNTIF(F:F,Table434[[#This Row],[Employee_Name]])</f>
        <v>89</v>
      </c>
    </row>
    <row r="586" spans="1:13" x14ac:dyDescent="0.3">
      <c r="A586" s="1">
        <v>45558.783479349178</v>
      </c>
      <c r="B586" t="s">
        <v>0</v>
      </c>
      <c r="C586" t="s">
        <v>12</v>
      </c>
      <c r="D586" t="s">
        <v>9</v>
      </c>
      <c r="E586" t="s">
        <v>38</v>
      </c>
      <c r="F586" t="s">
        <v>25</v>
      </c>
      <c r="G586" t="s">
        <v>15</v>
      </c>
      <c r="H586" t="str">
        <f>TEXT(A586,"mmmm")</f>
        <v>September</v>
      </c>
      <c r="I586" t="s">
        <v>40</v>
      </c>
      <c r="J586" t="str">
        <f>TEXT(A586,"yyyy")</f>
        <v>2024</v>
      </c>
      <c r="K586" s="11">
        <v>27654</v>
      </c>
      <c r="L586" t="str">
        <f t="shared" si="13"/>
        <v>Normal</v>
      </c>
      <c r="M586" s="17">
        <f>COUNTIF(F:F,Table434[[#This Row],[Employee_Name]])</f>
        <v>117</v>
      </c>
    </row>
    <row r="587" spans="1:13" x14ac:dyDescent="0.3">
      <c r="A587" s="1">
        <v>45559.240300375473</v>
      </c>
      <c r="B587" t="s">
        <v>7</v>
      </c>
      <c r="C587" t="s">
        <v>7</v>
      </c>
      <c r="D587" t="s">
        <v>9</v>
      </c>
      <c r="E587" t="s">
        <v>26</v>
      </c>
      <c r="F587" t="s">
        <v>30</v>
      </c>
      <c r="G587" t="s">
        <v>36</v>
      </c>
      <c r="H587" t="str">
        <f>TEXT(A587,"mmmm")</f>
        <v>September</v>
      </c>
      <c r="I587" t="s">
        <v>40</v>
      </c>
      <c r="J587" t="str">
        <f>TEXT(A587,"yyyy")</f>
        <v>2024</v>
      </c>
      <c r="K587" s="11">
        <v>82423</v>
      </c>
      <c r="L587" t="str">
        <f t="shared" si="13"/>
        <v>High</v>
      </c>
      <c r="M587" s="17">
        <f>COUNTIF(F:F,Table434[[#This Row],[Employee_Name]])</f>
        <v>99</v>
      </c>
    </row>
    <row r="588" spans="1:13" x14ac:dyDescent="0.3">
      <c r="A588" s="1">
        <v>45559.697121401747</v>
      </c>
      <c r="B588" t="s">
        <v>37</v>
      </c>
      <c r="C588" t="s">
        <v>32</v>
      </c>
      <c r="D588" t="s">
        <v>24</v>
      </c>
      <c r="E588" t="s">
        <v>10</v>
      </c>
      <c r="F588" t="s">
        <v>28</v>
      </c>
      <c r="G588" t="s">
        <v>36</v>
      </c>
      <c r="H588" t="str">
        <f>TEXT(A588,"mmmm")</f>
        <v>September</v>
      </c>
      <c r="I588" t="s">
        <v>40</v>
      </c>
      <c r="J588" t="str">
        <f>TEXT(A588,"yyyy")</f>
        <v>2024</v>
      </c>
      <c r="K588" s="11">
        <v>30320</v>
      </c>
      <c r="L588" t="str">
        <f t="shared" si="13"/>
        <v>Normal</v>
      </c>
      <c r="M588" s="17">
        <f>COUNTIF(F:F,Table434[[#This Row],[Employee_Name]])</f>
        <v>98</v>
      </c>
    </row>
    <row r="589" spans="1:13" x14ac:dyDescent="0.3">
      <c r="A589" s="1">
        <v>45560.153942428027</v>
      </c>
      <c r="B589" t="s">
        <v>33</v>
      </c>
      <c r="C589" t="s">
        <v>16</v>
      </c>
      <c r="D589" t="s">
        <v>9</v>
      </c>
      <c r="E589" t="s">
        <v>26</v>
      </c>
      <c r="F589" t="s">
        <v>25</v>
      </c>
      <c r="G589" t="s">
        <v>36</v>
      </c>
      <c r="H589" t="str">
        <f>TEXT(A589,"mmmm")</f>
        <v>September</v>
      </c>
      <c r="I589" t="s">
        <v>40</v>
      </c>
      <c r="J589" t="str">
        <f>TEXT(A589,"yyyy")</f>
        <v>2024</v>
      </c>
      <c r="K589" s="11">
        <v>21808</v>
      </c>
      <c r="L589" t="str">
        <f t="shared" si="13"/>
        <v>Normal</v>
      </c>
      <c r="M589" s="17">
        <f>COUNTIF(F:F,Table434[[#This Row],[Employee_Name]])</f>
        <v>117</v>
      </c>
    </row>
    <row r="590" spans="1:13" x14ac:dyDescent="0.3">
      <c r="A590" s="1">
        <v>45560.610763454322</v>
      </c>
      <c r="B590" t="s">
        <v>33</v>
      </c>
      <c r="C590" t="s">
        <v>23</v>
      </c>
      <c r="D590" t="s">
        <v>9</v>
      </c>
      <c r="E590" t="s">
        <v>17</v>
      </c>
      <c r="F590" t="s">
        <v>18</v>
      </c>
      <c r="G590" t="s">
        <v>19</v>
      </c>
      <c r="H590" t="str">
        <f>TEXT(A590,"mmmm")</f>
        <v>September</v>
      </c>
      <c r="I590" t="s">
        <v>40</v>
      </c>
      <c r="J590" t="str">
        <f>TEXT(A590,"yyyy")</f>
        <v>2024</v>
      </c>
      <c r="K590" s="11">
        <v>53389</v>
      </c>
      <c r="L590" t="str">
        <f t="shared" si="13"/>
        <v>High</v>
      </c>
      <c r="M590" s="17">
        <f>COUNTIF(F:F,Table434[[#This Row],[Employee_Name]])</f>
        <v>96</v>
      </c>
    </row>
    <row r="591" spans="1:13" x14ac:dyDescent="0.3">
      <c r="A591" s="1">
        <v>45561.067584480588</v>
      </c>
      <c r="B591" t="s">
        <v>11</v>
      </c>
      <c r="C591" t="s">
        <v>32</v>
      </c>
      <c r="D591" t="s">
        <v>24</v>
      </c>
      <c r="E591" t="s">
        <v>35</v>
      </c>
      <c r="F591" t="s">
        <v>31</v>
      </c>
      <c r="G591" t="s">
        <v>19</v>
      </c>
      <c r="H591" t="str">
        <f>TEXT(A591,"mmmm")</f>
        <v>September</v>
      </c>
      <c r="I591" t="s">
        <v>40</v>
      </c>
      <c r="J591" t="str">
        <f>TEXT(A591,"yyyy")</f>
        <v>2024</v>
      </c>
      <c r="K591" s="11">
        <v>119581</v>
      </c>
      <c r="L591" t="str">
        <f t="shared" si="13"/>
        <v>High</v>
      </c>
      <c r="M591" s="17">
        <f>COUNTIF(F:F,Table434[[#This Row],[Employee_Name]])</f>
        <v>93</v>
      </c>
    </row>
    <row r="592" spans="1:13" x14ac:dyDescent="0.3">
      <c r="A592" s="1">
        <v>45561.524405506883</v>
      </c>
      <c r="B592" t="s">
        <v>0</v>
      </c>
      <c r="C592" t="s">
        <v>8</v>
      </c>
      <c r="D592" t="s">
        <v>2</v>
      </c>
      <c r="E592" t="s">
        <v>38</v>
      </c>
      <c r="F592" t="s">
        <v>22</v>
      </c>
      <c r="G592" t="s">
        <v>15</v>
      </c>
      <c r="H592" t="str">
        <f>TEXT(A592,"mmmm")</f>
        <v>September</v>
      </c>
      <c r="I592" t="s">
        <v>40</v>
      </c>
      <c r="J592" t="str">
        <f>TEXT(A592,"yyyy")</f>
        <v>2024</v>
      </c>
      <c r="K592" s="11">
        <v>128927</v>
      </c>
      <c r="L592" t="str">
        <f t="shared" si="13"/>
        <v>High</v>
      </c>
      <c r="M592" s="17">
        <f>COUNTIF(F:F,Table434[[#This Row],[Employee_Name]])</f>
        <v>107</v>
      </c>
    </row>
    <row r="593" spans="1:13" x14ac:dyDescent="0.3">
      <c r="A593" s="1">
        <v>45561.981226533157</v>
      </c>
      <c r="B593" t="s">
        <v>27</v>
      </c>
      <c r="C593" t="s">
        <v>8</v>
      </c>
      <c r="D593" t="s">
        <v>24</v>
      </c>
      <c r="E593" t="s">
        <v>35</v>
      </c>
      <c r="F593" t="s">
        <v>28</v>
      </c>
      <c r="G593" t="s">
        <v>29</v>
      </c>
      <c r="H593" t="str">
        <f>TEXT(A593,"mmmm")</f>
        <v>September</v>
      </c>
      <c r="I593" t="s">
        <v>40</v>
      </c>
      <c r="J593" t="str">
        <f>TEXT(A593,"yyyy")</f>
        <v>2024</v>
      </c>
      <c r="K593" s="11">
        <v>35773</v>
      </c>
      <c r="L593" t="str">
        <f t="shared" si="13"/>
        <v>Normal</v>
      </c>
      <c r="M593" s="17">
        <f>COUNTIF(F:F,Table434[[#This Row],[Employee_Name]])</f>
        <v>98</v>
      </c>
    </row>
    <row r="594" spans="1:13" x14ac:dyDescent="0.3">
      <c r="A594" s="1">
        <v>45562.438047559437</v>
      </c>
      <c r="B594" t="s">
        <v>27</v>
      </c>
      <c r="C594" t="s">
        <v>1</v>
      </c>
      <c r="D594" t="s">
        <v>2</v>
      </c>
      <c r="E594" t="s">
        <v>3</v>
      </c>
      <c r="F594" t="s">
        <v>18</v>
      </c>
      <c r="G594" t="s">
        <v>15</v>
      </c>
      <c r="H594" t="str">
        <f>TEXT(A594,"mmmm")</f>
        <v>September</v>
      </c>
      <c r="I594" t="s">
        <v>40</v>
      </c>
      <c r="J594" t="str">
        <f>TEXT(A594,"yyyy")</f>
        <v>2024</v>
      </c>
      <c r="K594" s="11">
        <v>77396</v>
      </c>
      <c r="L594" t="str">
        <f t="shared" si="13"/>
        <v>High</v>
      </c>
      <c r="M594" s="17">
        <f>COUNTIF(F:F,Table434[[#This Row],[Employee_Name]])</f>
        <v>96</v>
      </c>
    </row>
    <row r="595" spans="1:13" x14ac:dyDescent="0.3">
      <c r="A595" s="1">
        <v>45562.894868585732</v>
      </c>
      <c r="B595" t="s">
        <v>33</v>
      </c>
      <c r="C595" t="s">
        <v>7</v>
      </c>
      <c r="D595" t="s">
        <v>24</v>
      </c>
      <c r="E595" t="s">
        <v>21</v>
      </c>
      <c r="F595" t="s">
        <v>28</v>
      </c>
      <c r="G595" t="s">
        <v>5</v>
      </c>
      <c r="H595" t="str">
        <f>TEXT(A595,"mmmm")</f>
        <v>September</v>
      </c>
      <c r="I595" t="s">
        <v>40</v>
      </c>
      <c r="J595" t="str">
        <f>TEXT(A595,"yyyy")</f>
        <v>2024</v>
      </c>
      <c r="K595" s="11">
        <v>108692</v>
      </c>
      <c r="L595" t="str">
        <f t="shared" si="13"/>
        <v>High</v>
      </c>
      <c r="M595" s="17">
        <f>COUNTIF(F:F,Table434[[#This Row],[Employee_Name]])</f>
        <v>98</v>
      </c>
    </row>
    <row r="596" spans="1:13" x14ac:dyDescent="0.3">
      <c r="A596" s="1">
        <v>45563.351689612013</v>
      </c>
      <c r="B596" t="s">
        <v>11</v>
      </c>
      <c r="C596" t="s">
        <v>12</v>
      </c>
      <c r="D596" t="s">
        <v>24</v>
      </c>
      <c r="E596" t="s">
        <v>3</v>
      </c>
      <c r="F596" t="s">
        <v>18</v>
      </c>
      <c r="G596" t="s">
        <v>19</v>
      </c>
      <c r="H596" t="str">
        <f>TEXT(A596,"mmmm")</f>
        <v>September</v>
      </c>
      <c r="I596" t="s">
        <v>40</v>
      </c>
      <c r="J596" t="str">
        <f>TEXT(A596,"yyyy")</f>
        <v>2024</v>
      </c>
      <c r="K596" s="11">
        <v>58505</v>
      </c>
      <c r="L596" t="str">
        <f t="shared" si="13"/>
        <v>High</v>
      </c>
      <c r="M596" s="17">
        <f>COUNTIF(F:F,Table434[[#This Row],[Employee_Name]])</f>
        <v>96</v>
      </c>
    </row>
    <row r="597" spans="1:13" x14ac:dyDescent="0.3">
      <c r="A597" s="1">
        <v>45563.808510638293</v>
      </c>
      <c r="B597" t="s">
        <v>7</v>
      </c>
      <c r="C597" t="s">
        <v>7</v>
      </c>
      <c r="D597" t="s">
        <v>9</v>
      </c>
      <c r="E597" t="s">
        <v>21</v>
      </c>
      <c r="F597" t="s">
        <v>22</v>
      </c>
      <c r="G597" t="s">
        <v>36</v>
      </c>
      <c r="H597" t="str">
        <f>TEXT(A597,"mmmm")</f>
        <v>September</v>
      </c>
      <c r="I597" t="s">
        <v>40</v>
      </c>
      <c r="J597" t="str">
        <f>TEXT(A597,"yyyy")</f>
        <v>2024</v>
      </c>
      <c r="K597" s="11">
        <v>86896</v>
      </c>
      <c r="L597" t="str">
        <f t="shared" si="13"/>
        <v>High</v>
      </c>
      <c r="M597" s="17">
        <f>COUNTIF(F:F,Table434[[#This Row],[Employee_Name]])</f>
        <v>107</v>
      </c>
    </row>
    <row r="598" spans="1:13" x14ac:dyDescent="0.3">
      <c r="A598" s="1">
        <v>45564.265331664566</v>
      </c>
      <c r="B598" t="s">
        <v>27</v>
      </c>
      <c r="C598" t="s">
        <v>7</v>
      </c>
      <c r="D598" t="s">
        <v>2</v>
      </c>
      <c r="E598" t="s">
        <v>13</v>
      </c>
      <c r="F598" t="s">
        <v>22</v>
      </c>
      <c r="G598" t="s">
        <v>19</v>
      </c>
      <c r="H598" t="str">
        <f>TEXT(A598,"mmmm")</f>
        <v>September</v>
      </c>
      <c r="I598" t="s">
        <v>40</v>
      </c>
      <c r="J598" t="str">
        <f>TEXT(A598,"yyyy")</f>
        <v>2024</v>
      </c>
      <c r="K598" s="11">
        <v>19135</v>
      </c>
      <c r="L598" t="str">
        <f t="shared" si="13"/>
        <v>Normal</v>
      </c>
      <c r="M598" s="17">
        <f>COUNTIF(F:F,Table434[[#This Row],[Employee_Name]])</f>
        <v>107</v>
      </c>
    </row>
    <row r="599" spans="1:13" x14ac:dyDescent="0.3">
      <c r="A599" s="1">
        <v>45564.722152690847</v>
      </c>
      <c r="B599" t="s">
        <v>7</v>
      </c>
      <c r="C599" t="s">
        <v>7</v>
      </c>
      <c r="D599" t="s">
        <v>9</v>
      </c>
      <c r="E599" t="s">
        <v>35</v>
      </c>
      <c r="F599" t="s">
        <v>4</v>
      </c>
      <c r="G599" t="s">
        <v>36</v>
      </c>
      <c r="H599" t="str">
        <f>TEXT(A599,"mmmm")</f>
        <v>September</v>
      </c>
      <c r="I599" t="s">
        <v>40</v>
      </c>
      <c r="J599" t="str">
        <f>TEXT(A599,"yyyy")</f>
        <v>2024</v>
      </c>
      <c r="K599" s="11">
        <v>91887</v>
      </c>
      <c r="L599" t="str">
        <f t="shared" si="13"/>
        <v>High</v>
      </c>
      <c r="M599" s="17">
        <f>COUNTIF(F:F,Table434[[#This Row],[Employee_Name]])</f>
        <v>89</v>
      </c>
    </row>
    <row r="600" spans="1:13" x14ac:dyDescent="0.3">
      <c r="A600" s="1">
        <v>45565.178973717142</v>
      </c>
      <c r="B600" t="s">
        <v>0</v>
      </c>
      <c r="C600" t="s">
        <v>7</v>
      </c>
      <c r="D600" t="s">
        <v>2</v>
      </c>
      <c r="E600" t="s">
        <v>21</v>
      </c>
      <c r="F600" t="s">
        <v>30</v>
      </c>
      <c r="G600" t="s">
        <v>5</v>
      </c>
      <c r="H600" t="str">
        <f>TEXT(A600,"mmmm")</f>
        <v>September</v>
      </c>
      <c r="I600" t="s">
        <v>40</v>
      </c>
      <c r="J600" t="str">
        <f>TEXT(A600,"yyyy")</f>
        <v>2024</v>
      </c>
      <c r="K600" s="11">
        <v>123118</v>
      </c>
      <c r="L600" t="str">
        <f t="shared" si="13"/>
        <v>High</v>
      </c>
      <c r="M600" s="17">
        <f>COUNTIF(F:F,Table434[[#This Row],[Employee_Name]])</f>
        <v>99</v>
      </c>
    </row>
    <row r="601" spans="1:13" x14ac:dyDescent="0.3">
      <c r="A601" s="1">
        <v>45565.635794743423</v>
      </c>
      <c r="B601" t="s">
        <v>27</v>
      </c>
      <c r="C601" t="s">
        <v>16</v>
      </c>
      <c r="D601" t="s">
        <v>24</v>
      </c>
      <c r="E601" t="s">
        <v>34</v>
      </c>
      <c r="F601" t="s">
        <v>18</v>
      </c>
      <c r="G601" t="s">
        <v>5</v>
      </c>
      <c r="H601" t="str">
        <f>TEXT(A601,"mmmm")</f>
        <v>September</v>
      </c>
      <c r="I601" t="s">
        <v>40</v>
      </c>
      <c r="J601" t="str">
        <f>TEXT(A601,"yyyy")</f>
        <v>2024</v>
      </c>
      <c r="K601" s="11">
        <v>48377</v>
      </c>
      <c r="L601" t="str">
        <f t="shared" si="13"/>
        <v>Normal</v>
      </c>
      <c r="M601" s="17">
        <f>COUNTIF(F:F,Table434[[#This Row],[Employee_Name]])</f>
        <v>96</v>
      </c>
    </row>
    <row r="602" spans="1:13" x14ac:dyDescent="0.3">
      <c r="A602" s="1">
        <v>45566.09261576971</v>
      </c>
      <c r="B602" t="s">
        <v>27</v>
      </c>
      <c r="C602" t="s">
        <v>16</v>
      </c>
      <c r="D602" t="s">
        <v>24</v>
      </c>
      <c r="E602" t="s">
        <v>26</v>
      </c>
      <c r="F602" t="s">
        <v>31</v>
      </c>
      <c r="G602" t="s">
        <v>19</v>
      </c>
      <c r="H602" t="str">
        <f>TEXT(A602,"mmmm")</f>
        <v>October</v>
      </c>
      <c r="I602" t="s">
        <v>41</v>
      </c>
      <c r="J602" t="str">
        <f>TEXT(A602,"yyyy")</f>
        <v>2024</v>
      </c>
      <c r="K602" s="11">
        <v>63491</v>
      </c>
      <c r="L602" t="str">
        <f t="shared" si="13"/>
        <v>High</v>
      </c>
      <c r="M602" s="17">
        <f>COUNTIF(F:F,Table434[[#This Row],[Employee_Name]])</f>
        <v>93</v>
      </c>
    </row>
    <row r="603" spans="1:13" x14ac:dyDescent="0.3">
      <c r="A603" s="1">
        <v>45566.549436795976</v>
      </c>
      <c r="B603" t="s">
        <v>20</v>
      </c>
      <c r="C603" t="s">
        <v>1</v>
      </c>
      <c r="D603" t="s">
        <v>2</v>
      </c>
      <c r="E603" t="s">
        <v>21</v>
      </c>
      <c r="F603" t="s">
        <v>4</v>
      </c>
      <c r="G603" t="s">
        <v>36</v>
      </c>
      <c r="H603" t="str">
        <f>TEXT(A603,"mmmm")</f>
        <v>October</v>
      </c>
      <c r="I603" t="s">
        <v>41</v>
      </c>
      <c r="J603" t="str">
        <f>TEXT(A603,"yyyy")</f>
        <v>2024</v>
      </c>
      <c r="K603" s="11">
        <v>59283</v>
      </c>
      <c r="L603" t="str">
        <f t="shared" si="13"/>
        <v>High</v>
      </c>
      <c r="M603" s="17">
        <f>COUNTIF(F:F,Table434[[#This Row],[Employee_Name]])</f>
        <v>89</v>
      </c>
    </row>
    <row r="604" spans="1:13" x14ac:dyDescent="0.3">
      <c r="A604" s="1">
        <v>45567.006257822271</v>
      </c>
      <c r="B604" t="s">
        <v>27</v>
      </c>
      <c r="C604" t="s">
        <v>32</v>
      </c>
      <c r="D604" t="s">
        <v>9</v>
      </c>
      <c r="E604" t="s">
        <v>21</v>
      </c>
      <c r="F604" t="s">
        <v>18</v>
      </c>
      <c r="G604" t="s">
        <v>5</v>
      </c>
      <c r="H604" t="str">
        <f>TEXT(A604,"mmmm")</f>
        <v>October</v>
      </c>
      <c r="I604" t="s">
        <v>41</v>
      </c>
      <c r="J604" t="str">
        <f>TEXT(A604,"yyyy")</f>
        <v>2024</v>
      </c>
      <c r="K604" s="11">
        <v>17923</v>
      </c>
      <c r="L604" t="str">
        <f t="shared" si="13"/>
        <v>Normal</v>
      </c>
      <c r="M604" s="17">
        <f>COUNTIF(F:F,Table434[[#This Row],[Employee_Name]])</f>
        <v>96</v>
      </c>
    </row>
    <row r="605" spans="1:13" x14ac:dyDescent="0.3">
      <c r="A605" s="1">
        <v>45567.463078848552</v>
      </c>
      <c r="B605" t="s">
        <v>37</v>
      </c>
      <c r="C605" t="s">
        <v>8</v>
      </c>
      <c r="D605" t="s">
        <v>9</v>
      </c>
      <c r="E605" t="s">
        <v>26</v>
      </c>
      <c r="F605" t="s">
        <v>4</v>
      </c>
      <c r="G605" t="s">
        <v>15</v>
      </c>
      <c r="H605" t="str">
        <f>TEXT(A605,"mmmm")</f>
        <v>October</v>
      </c>
      <c r="I605" t="s">
        <v>41</v>
      </c>
      <c r="J605" t="str">
        <f>TEXT(A605,"yyyy")</f>
        <v>2024</v>
      </c>
      <c r="K605" s="11">
        <v>48591</v>
      </c>
      <c r="L605" t="str">
        <f t="shared" si="13"/>
        <v>Normal</v>
      </c>
      <c r="M605" s="17">
        <f>COUNTIF(F:F,Table434[[#This Row],[Employee_Name]])</f>
        <v>89</v>
      </c>
    </row>
    <row r="606" spans="1:13" x14ac:dyDescent="0.3">
      <c r="A606" s="1">
        <v>45567.91989987484</v>
      </c>
      <c r="B606" t="s">
        <v>11</v>
      </c>
      <c r="C606" t="s">
        <v>7</v>
      </c>
      <c r="D606" t="s">
        <v>9</v>
      </c>
      <c r="E606" t="s">
        <v>35</v>
      </c>
      <c r="F606" t="s">
        <v>22</v>
      </c>
      <c r="G606" t="s">
        <v>15</v>
      </c>
      <c r="H606" t="str">
        <f>TEXT(A606,"mmmm")</f>
        <v>October</v>
      </c>
      <c r="I606" t="s">
        <v>41</v>
      </c>
      <c r="J606" t="str">
        <f>TEXT(A606,"yyyy")</f>
        <v>2024</v>
      </c>
      <c r="K606" s="11">
        <v>63261</v>
      </c>
      <c r="L606" t="str">
        <f t="shared" si="13"/>
        <v>High</v>
      </c>
      <c r="M606" s="17">
        <f>COUNTIF(F:F,Table434[[#This Row],[Employee_Name]])</f>
        <v>107</v>
      </c>
    </row>
    <row r="607" spans="1:13" x14ac:dyDescent="0.3">
      <c r="A607" s="1">
        <v>45568.37672090112</v>
      </c>
      <c r="B607" t="s">
        <v>11</v>
      </c>
      <c r="C607" t="s">
        <v>1</v>
      </c>
      <c r="D607" t="s">
        <v>9</v>
      </c>
      <c r="E607" t="s">
        <v>35</v>
      </c>
      <c r="F607" t="s">
        <v>28</v>
      </c>
      <c r="G607" t="s">
        <v>36</v>
      </c>
      <c r="H607" t="str">
        <f>TEXT(A607,"mmmm")</f>
        <v>October</v>
      </c>
      <c r="I607" t="s">
        <v>41</v>
      </c>
      <c r="J607" t="str">
        <f>TEXT(A607,"yyyy")</f>
        <v>2024</v>
      </c>
      <c r="K607" s="11">
        <v>55336</v>
      </c>
      <c r="L607" t="str">
        <f t="shared" si="13"/>
        <v>High</v>
      </c>
      <c r="M607" s="17">
        <f>COUNTIF(F:F,Table434[[#This Row],[Employee_Name]])</f>
        <v>98</v>
      </c>
    </row>
    <row r="608" spans="1:13" x14ac:dyDescent="0.3">
      <c r="A608" s="1">
        <v>45568.833541927408</v>
      </c>
      <c r="B608" t="s">
        <v>7</v>
      </c>
      <c r="C608" t="s">
        <v>32</v>
      </c>
      <c r="D608" t="s">
        <v>24</v>
      </c>
      <c r="E608" t="s">
        <v>26</v>
      </c>
      <c r="F608" t="s">
        <v>14</v>
      </c>
      <c r="G608" t="s">
        <v>19</v>
      </c>
      <c r="H608" t="str">
        <f>TEXT(A608,"mmmm")</f>
        <v>October</v>
      </c>
      <c r="I608" t="s">
        <v>41</v>
      </c>
      <c r="J608" t="str">
        <f>TEXT(A608,"yyyy")</f>
        <v>2024</v>
      </c>
      <c r="K608" s="11">
        <v>75083</v>
      </c>
      <c r="L608" t="str">
        <f t="shared" si="13"/>
        <v>High</v>
      </c>
      <c r="M608" s="17">
        <f>COUNTIF(F:F,Table434[[#This Row],[Employee_Name]])</f>
        <v>101</v>
      </c>
    </row>
    <row r="609" spans="1:13" x14ac:dyDescent="0.3">
      <c r="A609" s="1">
        <v>45569.290362953681</v>
      </c>
      <c r="B609" t="s">
        <v>0</v>
      </c>
      <c r="C609" t="s">
        <v>8</v>
      </c>
      <c r="D609" t="s">
        <v>24</v>
      </c>
      <c r="E609" t="s">
        <v>3</v>
      </c>
      <c r="F609" t="s">
        <v>4</v>
      </c>
      <c r="G609" t="s">
        <v>5</v>
      </c>
      <c r="H609" t="str">
        <f>TEXT(A609,"mmmm")</f>
        <v>October</v>
      </c>
      <c r="I609" t="s">
        <v>41</v>
      </c>
      <c r="J609" t="str">
        <f>TEXT(A609,"yyyy")</f>
        <v>2024</v>
      </c>
      <c r="K609" s="11">
        <v>61948</v>
      </c>
      <c r="L609" t="str">
        <f t="shared" si="13"/>
        <v>High</v>
      </c>
      <c r="M609" s="17">
        <f>COUNTIF(F:F,Table434[[#This Row],[Employee_Name]])</f>
        <v>89</v>
      </c>
    </row>
    <row r="610" spans="1:13" x14ac:dyDescent="0.3">
      <c r="A610" s="1">
        <v>45569.747183979962</v>
      </c>
      <c r="B610" t="s">
        <v>27</v>
      </c>
      <c r="C610" t="s">
        <v>23</v>
      </c>
      <c r="D610" t="s">
        <v>24</v>
      </c>
      <c r="E610" t="s">
        <v>34</v>
      </c>
      <c r="F610" t="s">
        <v>18</v>
      </c>
      <c r="G610" t="s">
        <v>19</v>
      </c>
      <c r="H610" t="str">
        <f>TEXT(A610,"mmmm")</f>
        <v>October</v>
      </c>
      <c r="I610" t="s">
        <v>41</v>
      </c>
      <c r="J610" t="str">
        <f>TEXT(A610,"yyyy")</f>
        <v>2024</v>
      </c>
      <c r="K610" s="11">
        <v>27672</v>
      </c>
      <c r="L610" t="str">
        <f t="shared" si="13"/>
        <v>Normal</v>
      </c>
      <c r="M610" s="17">
        <f>COUNTIF(F:F,Table434[[#This Row],[Employee_Name]])</f>
        <v>96</v>
      </c>
    </row>
    <row r="611" spans="1:13" x14ac:dyDescent="0.3">
      <c r="A611" s="1">
        <v>45570.20400500625</v>
      </c>
      <c r="B611" t="s">
        <v>37</v>
      </c>
      <c r="C611" t="s">
        <v>12</v>
      </c>
      <c r="D611" t="s">
        <v>24</v>
      </c>
      <c r="E611" t="s">
        <v>17</v>
      </c>
      <c r="F611" t="s">
        <v>18</v>
      </c>
      <c r="G611" t="s">
        <v>15</v>
      </c>
      <c r="H611" t="str">
        <f>TEXT(A611,"mmmm")</f>
        <v>October</v>
      </c>
      <c r="I611" t="s">
        <v>41</v>
      </c>
      <c r="J611" t="str">
        <f>TEXT(A611,"yyyy")</f>
        <v>2024</v>
      </c>
      <c r="K611" s="11">
        <v>5213</v>
      </c>
      <c r="L611" t="str">
        <f t="shared" si="13"/>
        <v>Normal</v>
      </c>
      <c r="M611" s="17">
        <f>COUNTIF(F:F,Table434[[#This Row],[Employee_Name]])</f>
        <v>96</v>
      </c>
    </row>
    <row r="612" spans="1:13" x14ac:dyDescent="0.3">
      <c r="A612" s="1">
        <v>45570.660826032537</v>
      </c>
      <c r="B612" t="s">
        <v>7</v>
      </c>
      <c r="C612" t="s">
        <v>16</v>
      </c>
      <c r="D612" t="s">
        <v>24</v>
      </c>
      <c r="E612" t="s">
        <v>34</v>
      </c>
      <c r="F612" t="s">
        <v>14</v>
      </c>
      <c r="G612" t="s">
        <v>5</v>
      </c>
      <c r="H612" t="str">
        <f>TEXT(A612,"mmmm")</f>
        <v>October</v>
      </c>
      <c r="I612" t="s">
        <v>41</v>
      </c>
      <c r="J612" t="str">
        <f>TEXT(A612,"yyyy")</f>
        <v>2024</v>
      </c>
      <c r="K612" s="11">
        <v>142365</v>
      </c>
      <c r="L612" t="str">
        <f t="shared" si="13"/>
        <v>High</v>
      </c>
      <c r="M612" s="17">
        <f>COUNTIF(F:F,Table434[[#This Row],[Employee_Name]])</f>
        <v>101</v>
      </c>
    </row>
    <row r="613" spans="1:13" x14ac:dyDescent="0.3">
      <c r="A613" s="1">
        <v>45571.117647058818</v>
      </c>
      <c r="B613" t="s">
        <v>20</v>
      </c>
      <c r="C613" t="s">
        <v>23</v>
      </c>
      <c r="D613" t="s">
        <v>9</v>
      </c>
      <c r="E613" t="s">
        <v>35</v>
      </c>
      <c r="F613" t="s">
        <v>30</v>
      </c>
      <c r="G613" t="s">
        <v>19</v>
      </c>
      <c r="H613" t="str">
        <f>TEXT(A613,"mmmm")</f>
        <v>October</v>
      </c>
      <c r="I613" t="s">
        <v>41</v>
      </c>
      <c r="J613" t="str">
        <f>TEXT(A613,"yyyy")</f>
        <v>2024</v>
      </c>
      <c r="K613" s="11">
        <v>63507</v>
      </c>
      <c r="L613" t="str">
        <f t="shared" si="13"/>
        <v>High</v>
      </c>
      <c r="M613" s="17">
        <f>COUNTIF(F:F,Table434[[#This Row],[Employee_Name]])</f>
        <v>99</v>
      </c>
    </row>
    <row r="614" spans="1:13" x14ac:dyDescent="0.3">
      <c r="A614" s="1">
        <v>45571.574468085113</v>
      </c>
      <c r="B614" t="s">
        <v>7</v>
      </c>
      <c r="C614" t="s">
        <v>8</v>
      </c>
      <c r="D614" t="s">
        <v>9</v>
      </c>
      <c r="E614" t="s">
        <v>13</v>
      </c>
      <c r="F614" t="s">
        <v>31</v>
      </c>
      <c r="G614" t="s">
        <v>29</v>
      </c>
      <c r="H614" t="str">
        <f>TEXT(A614,"mmmm")</f>
        <v>October</v>
      </c>
      <c r="I614" t="s">
        <v>41</v>
      </c>
      <c r="J614" t="str">
        <f>TEXT(A614,"yyyy")</f>
        <v>2024</v>
      </c>
      <c r="K614" s="11">
        <v>58134</v>
      </c>
      <c r="L614" t="str">
        <f t="shared" si="13"/>
        <v>High</v>
      </c>
      <c r="M614" s="17">
        <f>COUNTIF(F:F,Table434[[#This Row],[Employee_Name]])</f>
        <v>93</v>
      </c>
    </row>
    <row r="615" spans="1:13" x14ac:dyDescent="0.3">
      <c r="A615" s="1">
        <v>45572.031289111394</v>
      </c>
      <c r="B615" t="s">
        <v>7</v>
      </c>
      <c r="C615" t="s">
        <v>23</v>
      </c>
      <c r="D615" t="s">
        <v>9</v>
      </c>
      <c r="E615" t="s">
        <v>38</v>
      </c>
      <c r="F615" t="s">
        <v>22</v>
      </c>
      <c r="G615" t="s">
        <v>36</v>
      </c>
      <c r="H615" t="str">
        <f>TEXT(A615,"mmmm")</f>
        <v>October</v>
      </c>
      <c r="I615" t="s">
        <v>41</v>
      </c>
      <c r="J615" t="str">
        <f>TEXT(A615,"yyyy")</f>
        <v>2024</v>
      </c>
      <c r="K615" s="11">
        <v>134172</v>
      </c>
      <c r="L615" t="str">
        <f t="shared" si="13"/>
        <v>High</v>
      </c>
      <c r="M615" s="17">
        <f>COUNTIF(F:F,Table434[[#This Row],[Employee_Name]])</f>
        <v>107</v>
      </c>
    </row>
    <row r="616" spans="1:13" x14ac:dyDescent="0.3">
      <c r="A616" s="1">
        <v>45572.48811013766</v>
      </c>
      <c r="B616" t="s">
        <v>27</v>
      </c>
      <c r="C616" t="s">
        <v>12</v>
      </c>
      <c r="D616" t="s">
        <v>9</v>
      </c>
      <c r="E616" t="s">
        <v>21</v>
      </c>
      <c r="F616" t="s">
        <v>18</v>
      </c>
      <c r="G616" t="s">
        <v>36</v>
      </c>
      <c r="H616" t="str">
        <f>TEXT(A616,"mmmm")</f>
        <v>October</v>
      </c>
      <c r="I616" t="s">
        <v>41</v>
      </c>
      <c r="J616" t="str">
        <f>TEXT(A616,"yyyy")</f>
        <v>2024</v>
      </c>
      <c r="K616" s="11">
        <v>29172</v>
      </c>
      <c r="L616" t="str">
        <f t="shared" si="13"/>
        <v>Normal</v>
      </c>
      <c r="M616" s="17">
        <f>COUNTIF(F:F,Table434[[#This Row],[Employee_Name]])</f>
        <v>96</v>
      </c>
    </row>
    <row r="617" spans="1:13" x14ac:dyDescent="0.3">
      <c r="A617" s="1">
        <v>45572.944931163947</v>
      </c>
      <c r="B617" t="s">
        <v>20</v>
      </c>
      <c r="C617" t="s">
        <v>1</v>
      </c>
      <c r="D617" t="s">
        <v>24</v>
      </c>
      <c r="E617" t="s">
        <v>26</v>
      </c>
      <c r="F617" t="s">
        <v>25</v>
      </c>
      <c r="G617" t="s">
        <v>29</v>
      </c>
      <c r="H617" t="str">
        <f>TEXT(A617,"mmmm")</f>
        <v>October</v>
      </c>
      <c r="I617" t="s">
        <v>41</v>
      </c>
      <c r="J617" t="str">
        <f>TEXT(A617,"yyyy")</f>
        <v>2024</v>
      </c>
      <c r="K617" s="11">
        <v>21132</v>
      </c>
      <c r="L617" t="str">
        <f t="shared" si="13"/>
        <v>Normal</v>
      </c>
      <c r="M617" s="17">
        <f>COUNTIF(F:F,Table434[[#This Row],[Employee_Name]])</f>
        <v>117</v>
      </c>
    </row>
    <row r="618" spans="1:13" x14ac:dyDescent="0.3">
      <c r="A618" s="1">
        <v>45573.401752190228</v>
      </c>
      <c r="B618" t="s">
        <v>7</v>
      </c>
      <c r="C618" t="s">
        <v>8</v>
      </c>
      <c r="D618" t="s">
        <v>24</v>
      </c>
      <c r="E618" t="s">
        <v>26</v>
      </c>
      <c r="F618" t="s">
        <v>28</v>
      </c>
      <c r="G618" t="s">
        <v>15</v>
      </c>
      <c r="H618" t="str">
        <f>TEXT(A618,"mmmm")</f>
        <v>October</v>
      </c>
      <c r="I618" t="s">
        <v>41</v>
      </c>
      <c r="J618" t="str">
        <f>TEXT(A618,"yyyy")</f>
        <v>2024</v>
      </c>
      <c r="K618" s="11">
        <v>19199</v>
      </c>
      <c r="L618" t="str">
        <f t="shared" si="13"/>
        <v>Normal</v>
      </c>
      <c r="M618" s="17">
        <f>COUNTIF(F:F,Table434[[#This Row],[Employee_Name]])</f>
        <v>98</v>
      </c>
    </row>
    <row r="619" spans="1:13" x14ac:dyDescent="0.3">
      <c r="A619" s="1">
        <v>45573.858573216523</v>
      </c>
      <c r="B619" t="s">
        <v>37</v>
      </c>
      <c r="C619" t="s">
        <v>23</v>
      </c>
      <c r="D619" t="s">
        <v>24</v>
      </c>
      <c r="E619" t="s">
        <v>21</v>
      </c>
      <c r="F619" t="s">
        <v>4</v>
      </c>
      <c r="G619" t="s">
        <v>5</v>
      </c>
      <c r="H619" t="str">
        <f>TEXT(A619,"mmmm")</f>
        <v>October</v>
      </c>
      <c r="I619" t="s">
        <v>41</v>
      </c>
      <c r="J619" t="str">
        <f>TEXT(A619,"yyyy")</f>
        <v>2024</v>
      </c>
      <c r="K619" s="11">
        <v>37609</v>
      </c>
      <c r="L619" t="str">
        <f t="shared" si="13"/>
        <v>Normal</v>
      </c>
      <c r="M619" s="17">
        <f>COUNTIF(F:F,Table434[[#This Row],[Employee_Name]])</f>
        <v>89</v>
      </c>
    </row>
    <row r="620" spans="1:13" x14ac:dyDescent="0.3">
      <c r="A620" s="1">
        <v>45574.315394242803</v>
      </c>
      <c r="B620" t="s">
        <v>37</v>
      </c>
      <c r="C620" t="s">
        <v>16</v>
      </c>
      <c r="D620" t="s">
        <v>2</v>
      </c>
      <c r="E620" t="s">
        <v>38</v>
      </c>
      <c r="F620" t="s">
        <v>30</v>
      </c>
      <c r="G620" t="s">
        <v>36</v>
      </c>
      <c r="H620" t="str">
        <f>TEXT(A620,"mmmm")</f>
        <v>October</v>
      </c>
      <c r="I620" t="s">
        <v>41</v>
      </c>
      <c r="J620" t="str">
        <f>TEXT(A620,"yyyy")</f>
        <v>2024</v>
      </c>
      <c r="K620" s="11">
        <v>140088</v>
      </c>
      <c r="L620" t="str">
        <f t="shared" si="13"/>
        <v>High</v>
      </c>
      <c r="M620" s="17">
        <f>COUNTIF(F:F,Table434[[#This Row],[Employee_Name]])</f>
        <v>99</v>
      </c>
    </row>
    <row r="621" spans="1:13" x14ac:dyDescent="0.3">
      <c r="A621" s="1">
        <v>45574.772215269077</v>
      </c>
      <c r="B621" t="s">
        <v>11</v>
      </c>
      <c r="C621" t="s">
        <v>16</v>
      </c>
      <c r="D621" t="s">
        <v>9</v>
      </c>
      <c r="E621" t="s">
        <v>17</v>
      </c>
      <c r="F621" t="s">
        <v>31</v>
      </c>
      <c r="G621" t="s">
        <v>29</v>
      </c>
      <c r="H621" t="str">
        <f>TEXT(A621,"mmmm")</f>
        <v>October</v>
      </c>
      <c r="I621" t="s">
        <v>41</v>
      </c>
      <c r="J621" t="str">
        <f>TEXT(A621,"yyyy")</f>
        <v>2024</v>
      </c>
      <c r="K621" s="11">
        <v>32881</v>
      </c>
      <c r="L621" t="str">
        <f t="shared" si="13"/>
        <v>Normal</v>
      </c>
      <c r="M621" s="17">
        <f>COUNTIF(F:F,Table434[[#This Row],[Employee_Name]])</f>
        <v>93</v>
      </c>
    </row>
    <row r="622" spans="1:13" x14ac:dyDescent="0.3">
      <c r="A622" s="1">
        <v>45575.229036295357</v>
      </c>
      <c r="B622" t="s">
        <v>20</v>
      </c>
      <c r="C622" t="s">
        <v>32</v>
      </c>
      <c r="D622" t="s">
        <v>9</v>
      </c>
      <c r="E622" t="s">
        <v>38</v>
      </c>
      <c r="F622" t="s">
        <v>14</v>
      </c>
      <c r="G622" t="s">
        <v>29</v>
      </c>
      <c r="H622" t="str">
        <f>TEXT(A622,"mmmm")</f>
        <v>October</v>
      </c>
      <c r="I622" t="s">
        <v>41</v>
      </c>
      <c r="J622" t="str">
        <f>TEXT(A622,"yyyy")</f>
        <v>2024</v>
      </c>
      <c r="K622" s="11">
        <v>25472</v>
      </c>
      <c r="L622" t="str">
        <f t="shared" si="13"/>
        <v>Normal</v>
      </c>
      <c r="M622" s="17">
        <f>COUNTIF(F:F,Table434[[#This Row],[Employee_Name]])</f>
        <v>101</v>
      </c>
    </row>
    <row r="623" spans="1:13" x14ac:dyDescent="0.3">
      <c r="A623" s="1">
        <v>45575.685857321652</v>
      </c>
      <c r="B623" t="s">
        <v>20</v>
      </c>
      <c r="C623" t="s">
        <v>23</v>
      </c>
      <c r="D623" t="s">
        <v>24</v>
      </c>
      <c r="E623" t="s">
        <v>38</v>
      </c>
      <c r="F623" t="s">
        <v>28</v>
      </c>
      <c r="G623" t="s">
        <v>15</v>
      </c>
      <c r="H623" t="str">
        <f>TEXT(A623,"mmmm")</f>
        <v>October</v>
      </c>
      <c r="I623" t="s">
        <v>41</v>
      </c>
      <c r="J623" t="str">
        <f>TEXT(A623,"yyyy")</f>
        <v>2024</v>
      </c>
      <c r="K623" s="11">
        <v>55131</v>
      </c>
      <c r="L623" t="str">
        <f t="shared" si="13"/>
        <v>High</v>
      </c>
      <c r="M623" s="17">
        <f>COUNTIF(F:F,Table434[[#This Row],[Employee_Name]])</f>
        <v>98</v>
      </c>
    </row>
    <row r="624" spans="1:13" x14ac:dyDescent="0.3">
      <c r="A624" s="1">
        <v>45576.142678347933</v>
      </c>
      <c r="B624" t="s">
        <v>11</v>
      </c>
      <c r="C624" t="s">
        <v>7</v>
      </c>
      <c r="D624" t="s">
        <v>9</v>
      </c>
      <c r="E624" t="s">
        <v>38</v>
      </c>
      <c r="F624" t="s">
        <v>22</v>
      </c>
      <c r="G624" t="s">
        <v>15</v>
      </c>
      <c r="H624" t="str">
        <f>TEXT(A624,"mmmm")</f>
        <v>October</v>
      </c>
      <c r="I624" t="s">
        <v>41</v>
      </c>
      <c r="J624" t="str">
        <f>TEXT(A624,"yyyy")</f>
        <v>2024</v>
      </c>
      <c r="K624" s="11">
        <v>13828</v>
      </c>
      <c r="L624" t="str">
        <f t="shared" si="13"/>
        <v>Normal</v>
      </c>
      <c r="M624" s="17">
        <f>COUNTIF(F:F,Table434[[#This Row],[Employee_Name]])</f>
        <v>107</v>
      </c>
    </row>
    <row r="625" spans="1:13" x14ac:dyDescent="0.3">
      <c r="A625" s="1">
        <v>45576.599499374213</v>
      </c>
      <c r="B625" t="s">
        <v>7</v>
      </c>
      <c r="C625" t="s">
        <v>23</v>
      </c>
      <c r="D625" t="s">
        <v>9</v>
      </c>
      <c r="E625" t="s">
        <v>17</v>
      </c>
      <c r="F625" t="s">
        <v>30</v>
      </c>
      <c r="G625" t="s">
        <v>19</v>
      </c>
      <c r="H625" t="str">
        <f>TEXT(A625,"mmmm")</f>
        <v>October</v>
      </c>
      <c r="I625" t="s">
        <v>41</v>
      </c>
      <c r="J625" t="str">
        <f>TEXT(A625,"yyyy")</f>
        <v>2024</v>
      </c>
      <c r="K625" s="11">
        <v>97664</v>
      </c>
      <c r="L625" t="str">
        <f t="shared" si="13"/>
        <v>High</v>
      </c>
      <c r="M625" s="17">
        <f>COUNTIF(F:F,Table434[[#This Row],[Employee_Name]])</f>
        <v>99</v>
      </c>
    </row>
    <row r="626" spans="1:13" x14ac:dyDescent="0.3">
      <c r="A626" s="1">
        <v>45577.056320400501</v>
      </c>
      <c r="B626" t="s">
        <v>20</v>
      </c>
      <c r="C626" t="s">
        <v>1</v>
      </c>
      <c r="D626" t="s">
        <v>24</v>
      </c>
      <c r="E626" t="s">
        <v>17</v>
      </c>
      <c r="F626" t="s">
        <v>31</v>
      </c>
      <c r="G626" t="s">
        <v>36</v>
      </c>
      <c r="H626" t="str">
        <f>TEXT(A626,"mmmm")</f>
        <v>October</v>
      </c>
      <c r="I626" t="s">
        <v>41</v>
      </c>
      <c r="J626" t="str">
        <f>TEXT(A626,"yyyy")</f>
        <v>2024</v>
      </c>
      <c r="K626" s="11">
        <v>133473</v>
      </c>
      <c r="L626" t="str">
        <f t="shared" si="13"/>
        <v>High</v>
      </c>
      <c r="M626" s="17">
        <f>COUNTIF(F:F,Table434[[#This Row],[Employee_Name]])</f>
        <v>93</v>
      </c>
    </row>
    <row r="627" spans="1:13" x14ac:dyDescent="0.3">
      <c r="A627" s="1">
        <v>45577.513141426782</v>
      </c>
      <c r="B627" t="s">
        <v>37</v>
      </c>
      <c r="C627" t="s">
        <v>8</v>
      </c>
      <c r="D627" t="s">
        <v>2</v>
      </c>
      <c r="E627" t="s">
        <v>35</v>
      </c>
      <c r="F627" t="s">
        <v>4</v>
      </c>
      <c r="G627" t="s">
        <v>19</v>
      </c>
      <c r="H627" t="str">
        <f>TEXT(A627,"mmmm")</f>
        <v>October</v>
      </c>
      <c r="I627" t="s">
        <v>41</v>
      </c>
      <c r="J627" t="str">
        <f>TEXT(A627,"yyyy")</f>
        <v>2024</v>
      </c>
      <c r="K627" s="11">
        <v>16193</v>
      </c>
      <c r="L627" t="str">
        <f t="shared" si="13"/>
        <v>Normal</v>
      </c>
      <c r="M627" s="17">
        <f>COUNTIF(F:F,Table434[[#This Row],[Employee_Name]])</f>
        <v>89</v>
      </c>
    </row>
    <row r="628" spans="1:13" x14ac:dyDescent="0.3">
      <c r="A628" s="1">
        <v>45577.969962453048</v>
      </c>
      <c r="B628" t="s">
        <v>37</v>
      </c>
      <c r="C628" t="s">
        <v>8</v>
      </c>
      <c r="D628" t="s">
        <v>2</v>
      </c>
      <c r="E628" t="s">
        <v>21</v>
      </c>
      <c r="F628" t="s">
        <v>4</v>
      </c>
      <c r="G628" t="s">
        <v>29</v>
      </c>
      <c r="H628" t="str">
        <f>TEXT(A628,"mmmm")</f>
        <v>October</v>
      </c>
      <c r="I628" t="s">
        <v>41</v>
      </c>
      <c r="J628" t="str">
        <f>TEXT(A628,"yyyy")</f>
        <v>2024</v>
      </c>
      <c r="K628" s="11">
        <v>103518</v>
      </c>
      <c r="L628" t="str">
        <f t="shared" si="13"/>
        <v>High</v>
      </c>
      <c r="M628" s="17">
        <f>COUNTIF(F:F,Table434[[#This Row],[Employee_Name]])</f>
        <v>89</v>
      </c>
    </row>
    <row r="629" spans="1:13" x14ac:dyDescent="0.3">
      <c r="A629" s="1">
        <v>45578.426783479343</v>
      </c>
      <c r="B629" t="s">
        <v>27</v>
      </c>
      <c r="C629" t="s">
        <v>1</v>
      </c>
      <c r="D629" t="s">
        <v>2</v>
      </c>
      <c r="E629" t="s">
        <v>17</v>
      </c>
      <c r="F629" t="s">
        <v>14</v>
      </c>
      <c r="G629" t="s">
        <v>5</v>
      </c>
      <c r="H629" t="str">
        <f>TEXT(A629,"mmmm")</f>
        <v>October</v>
      </c>
      <c r="I629" t="s">
        <v>41</v>
      </c>
      <c r="J629" t="str">
        <f>TEXT(A629,"yyyy")</f>
        <v>2024</v>
      </c>
      <c r="K629" s="11">
        <v>20611</v>
      </c>
      <c r="L629" t="str">
        <f t="shared" si="13"/>
        <v>Normal</v>
      </c>
      <c r="M629" s="17">
        <f>COUNTIF(F:F,Table434[[#This Row],[Employee_Name]])</f>
        <v>101</v>
      </c>
    </row>
    <row r="630" spans="1:13" x14ac:dyDescent="0.3">
      <c r="A630" s="1">
        <v>45578.883604505623</v>
      </c>
      <c r="B630" t="s">
        <v>20</v>
      </c>
      <c r="C630" t="s">
        <v>23</v>
      </c>
      <c r="D630" t="s">
        <v>24</v>
      </c>
      <c r="E630" t="s">
        <v>17</v>
      </c>
      <c r="F630" t="s">
        <v>25</v>
      </c>
      <c r="G630" t="s">
        <v>5</v>
      </c>
      <c r="H630" t="str">
        <f>TEXT(A630,"mmmm")</f>
        <v>October</v>
      </c>
      <c r="I630" t="s">
        <v>41</v>
      </c>
      <c r="J630" t="str">
        <f>TEXT(A630,"yyyy")</f>
        <v>2024</v>
      </c>
      <c r="K630" s="11">
        <v>144022</v>
      </c>
      <c r="L630" t="str">
        <f t="shared" si="13"/>
        <v>High</v>
      </c>
      <c r="M630" s="17">
        <f>COUNTIF(F:F,Table434[[#This Row],[Employee_Name]])</f>
        <v>117</v>
      </c>
    </row>
    <row r="631" spans="1:13" x14ac:dyDescent="0.3">
      <c r="A631" s="1">
        <v>45579.340425531911</v>
      </c>
      <c r="B631" t="s">
        <v>7</v>
      </c>
      <c r="C631" t="s">
        <v>1</v>
      </c>
      <c r="D631" t="s">
        <v>9</v>
      </c>
      <c r="E631" t="s">
        <v>35</v>
      </c>
      <c r="F631" t="s">
        <v>14</v>
      </c>
      <c r="G631" t="s">
        <v>15</v>
      </c>
      <c r="H631" t="str">
        <f>TEXT(A631,"mmmm")</f>
        <v>October</v>
      </c>
      <c r="I631" t="s">
        <v>41</v>
      </c>
      <c r="J631" t="str">
        <f>TEXT(A631,"yyyy")</f>
        <v>2024</v>
      </c>
      <c r="K631" s="11">
        <v>77240</v>
      </c>
      <c r="L631" t="str">
        <f t="shared" si="13"/>
        <v>High</v>
      </c>
      <c r="M631" s="17">
        <f>COUNTIF(F:F,Table434[[#This Row],[Employee_Name]])</f>
        <v>101</v>
      </c>
    </row>
    <row r="632" spans="1:13" x14ac:dyDescent="0.3">
      <c r="A632" s="1">
        <v>45579.797246558192</v>
      </c>
      <c r="B632" t="s">
        <v>11</v>
      </c>
      <c r="C632" t="s">
        <v>12</v>
      </c>
      <c r="D632" t="s">
        <v>24</v>
      </c>
      <c r="E632" t="s">
        <v>26</v>
      </c>
      <c r="F632" t="s">
        <v>22</v>
      </c>
      <c r="G632" t="s">
        <v>5</v>
      </c>
      <c r="H632" t="str">
        <f>TEXT(A632,"mmmm")</f>
        <v>October</v>
      </c>
      <c r="I632" t="s">
        <v>41</v>
      </c>
      <c r="J632" t="str">
        <f>TEXT(A632,"yyyy")</f>
        <v>2024</v>
      </c>
      <c r="K632" s="11">
        <v>3745</v>
      </c>
      <c r="L632" t="str">
        <f t="shared" si="13"/>
        <v>Normal</v>
      </c>
      <c r="M632" s="17">
        <f>COUNTIF(F:F,Table434[[#This Row],[Employee_Name]])</f>
        <v>107</v>
      </c>
    </row>
    <row r="633" spans="1:13" x14ac:dyDescent="0.3">
      <c r="A633" s="1">
        <v>45580.254067584479</v>
      </c>
      <c r="B633" t="s">
        <v>11</v>
      </c>
      <c r="C633" t="s">
        <v>1</v>
      </c>
      <c r="D633" t="s">
        <v>24</v>
      </c>
      <c r="E633" t="s">
        <v>35</v>
      </c>
      <c r="F633" t="s">
        <v>30</v>
      </c>
      <c r="G633" t="s">
        <v>5</v>
      </c>
      <c r="H633" t="str">
        <f>TEXT(A633,"mmmm")</f>
        <v>October</v>
      </c>
      <c r="I633" t="s">
        <v>41</v>
      </c>
      <c r="J633" t="str">
        <f>TEXT(A633,"yyyy")</f>
        <v>2024</v>
      </c>
      <c r="K633" s="11">
        <v>56243</v>
      </c>
      <c r="L633" t="str">
        <f t="shared" si="13"/>
        <v>High</v>
      </c>
      <c r="M633" s="17">
        <f>COUNTIF(F:F,Table434[[#This Row],[Employee_Name]])</f>
        <v>99</v>
      </c>
    </row>
    <row r="634" spans="1:13" x14ac:dyDescent="0.3">
      <c r="A634" s="1">
        <v>45580.710888610753</v>
      </c>
      <c r="B634" t="s">
        <v>7</v>
      </c>
      <c r="C634" t="s">
        <v>16</v>
      </c>
      <c r="D634" t="s">
        <v>9</v>
      </c>
      <c r="E634" t="s">
        <v>3</v>
      </c>
      <c r="F634" t="s">
        <v>30</v>
      </c>
      <c r="G634" t="s">
        <v>5</v>
      </c>
      <c r="H634" t="str">
        <f>TEXT(A634,"mmmm")</f>
        <v>October</v>
      </c>
      <c r="I634" t="s">
        <v>41</v>
      </c>
      <c r="J634" t="str">
        <f>TEXT(A634,"yyyy")</f>
        <v>2024</v>
      </c>
      <c r="K634" s="11">
        <v>4866</v>
      </c>
      <c r="L634" t="str">
        <f t="shared" si="13"/>
        <v>Normal</v>
      </c>
      <c r="M634" s="17">
        <f>COUNTIF(F:F,Table434[[#This Row],[Employee_Name]])</f>
        <v>99</v>
      </c>
    </row>
    <row r="635" spans="1:13" x14ac:dyDescent="0.3">
      <c r="A635" s="1">
        <v>45581.16770963704</v>
      </c>
      <c r="B635" t="s">
        <v>0</v>
      </c>
      <c r="C635" t="s">
        <v>1</v>
      </c>
      <c r="D635" t="s">
        <v>2</v>
      </c>
      <c r="E635" t="s">
        <v>3</v>
      </c>
      <c r="F635" t="s">
        <v>18</v>
      </c>
      <c r="G635" t="s">
        <v>29</v>
      </c>
      <c r="H635" t="str">
        <f>TEXT(A635,"mmmm")</f>
        <v>October</v>
      </c>
      <c r="I635" t="s">
        <v>41</v>
      </c>
      <c r="J635" t="str">
        <f>TEXT(A635,"yyyy")</f>
        <v>2024</v>
      </c>
      <c r="K635" s="11">
        <v>129681</v>
      </c>
      <c r="L635" t="str">
        <f t="shared" si="13"/>
        <v>High</v>
      </c>
      <c r="M635" s="17">
        <f>COUNTIF(F:F,Table434[[#This Row],[Employee_Name]])</f>
        <v>96</v>
      </c>
    </row>
    <row r="636" spans="1:13" x14ac:dyDescent="0.3">
      <c r="A636" s="1">
        <v>45581.624530663321</v>
      </c>
      <c r="B636" t="s">
        <v>33</v>
      </c>
      <c r="C636" t="s">
        <v>8</v>
      </c>
      <c r="D636" t="s">
        <v>2</v>
      </c>
      <c r="E636" t="s">
        <v>13</v>
      </c>
      <c r="F636" t="s">
        <v>25</v>
      </c>
      <c r="G636" t="s">
        <v>5</v>
      </c>
      <c r="H636" t="str">
        <f>TEXT(A636,"mmmm")</f>
        <v>October</v>
      </c>
      <c r="I636" t="s">
        <v>41</v>
      </c>
      <c r="J636" t="str">
        <f>TEXT(A636,"yyyy")</f>
        <v>2024</v>
      </c>
      <c r="K636" s="11">
        <v>72354</v>
      </c>
      <c r="L636" t="str">
        <f t="shared" si="13"/>
        <v>High</v>
      </c>
      <c r="M636" s="17">
        <f>COUNTIF(F:F,Table434[[#This Row],[Employee_Name]])</f>
        <v>117</v>
      </c>
    </row>
    <row r="637" spans="1:13" x14ac:dyDescent="0.3">
      <c r="A637" s="1">
        <v>45582.081351689609</v>
      </c>
      <c r="B637" t="s">
        <v>27</v>
      </c>
      <c r="C637" t="s">
        <v>16</v>
      </c>
      <c r="D637" t="s">
        <v>24</v>
      </c>
      <c r="E637" t="s">
        <v>38</v>
      </c>
      <c r="F637" t="s">
        <v>25</v>
      </c>
      <c r="G637" t="s">
        <v>5</v>
      </c>
      <c r="H637" t="str">
        <f>TEXT(A637,"mmmm")</f>
        <v>October</v>
      </c>
      <c r="I637" t="s">
        <v>41</v>
      </c>
      <c r="J637" t="str">
        <f>TEXT(A637,"yyyy")</f>
        <v>2024</v>
      </c>
      <c r="K637" s="11">
        <v>52374</v>
      </c>
      <c r="L637" t="str">
        <f t="shared" si="13"/>
        <v>High</v>
      </c>
      <c r="M637" s="17">
        <f>COUNTIF(F:F,Table434[[#This Row],[Employee_Name]])</f>
        <v>117</v>
      </c>
    </row>
    <row r="638" spans="1:13" x14ac:dyDescent="0.3">
      <c r="A638" s="1">
        <v>45582.538172715889</v>
      </c>
      <c r="B638" t="s">
        <v>11</v>
      </c>
      <c r="C638" t="s">
        <v>8</v>
      </c>
      <c r="D638" t="s">
        <v>2</v>
      </c>
      <c r="E638" t="s">
        <v>21</v>
      </c>
      <c r="F638" t="s">
        <v>30</v>
      </c>
      <c r="G638" t="s">
        <v>5</v>
      </c>
      <c r="H638" t="str">
        <f>TEXT(A638,"mmmm")</f>
        <v>October</v>
      </c>
      <c r="I638" t="s">
        <v>41</v>
      </c>
      <c r="J638" t="str">
        <f>TEXT(A638,"yyyy")</f>
        <v>2024</v>
      </c>
      <c r="K638" s="11">
        <v>115397</v>
      </c>
      <c r="L638" t="str">
        <f t="shared" si="13"/>
        <v>High</v>
      </c>
      <c r="M638" s="17">
        <f>COUNTIF(F:F,Table434[[#This Row],[Employee_Name]])</f>
        <v>99</v>
      </c>
    </row>
    <row r="639" spans="1:13" x14ac:dyDescent="0.3">
      <c r="A639" s="1">
        <v>45582.994993742177</v>
      </c>
      <c r="B639" t="s">
        <v>20</v>
      </c>
      <c r="C639" t="s">
        <v>32</v>
      </c>
      <c r="D639" t="s">
        <v>24</v>
      </c>
      <c r="E639" t="s">
        <v>10</v>
      </c>
      <c r="F639" t="s">
        <v>30</v>
      </c>
      <c r="G639" t="s">
        <v>19</v>
      </c>
      <c r="H639" t="str">
        <f>TEXT(A639,"mmmm")</f>
        <v>October</v>
      </c>
      <c r="I639" t="s">
        <v>41</v>
      </c>
      <c r="J639" t="str">
        <f>TEXT(A639,"yyyy")</f>
        <v>2024</v>
      </c>
      <c r="K639" s="11">
        <v>125577</v>
      </c>
      <c r="L639" t="str">
        <f t="shared" si="13"/>
        <v>High</v>
      </c>
      <c r="M639" s="17">
        <f>COUNTIF(F:F,Table434[[#This Row],[Employee_Name]])</f>
        <v>99</v>
      </c>
    </row>
    <row r="640" spans="1:13" x14ac:dyDescent="0.3">
      <c r="A640" s="1">
        <v>45583.45181476845</v>
      </c>
      <c r="B640" t="s">
        <v>27</v>
      </c>
      <c r="C640" t="s">
        <v>7</v>
      </c>
      <c r="D640" t="s">
        <v>24</v>
      </c>
      <c r="E640" t="s">
        <v>34</v>
      </c>
      <c r="F640" t="s">
        <v>28</v>
      </c>
      <c r="G640" t="s">
        <v>29</v>
      </c>
      <c r="H640" t="str">
        <f>TEXT(A640,"mmmm")</f>
        <v>October</v>
      </c>
      <c r="I640" t="s">
        <v>41</v>
      </c>
      <c r="J640" t="str">
        <f>TEXT(A640,"yyyy")</f>
        <v>2024</v>
      </c>
      <c r="K640" s="11">
        <v>82029</v>
      </c>
      <c r="L640" t="str">
        <f t="shared" si="13"/>
        <v>High</v>
      </c>
      <c r="M640" s="17">
        <f>COUNTIF(F:F,Table434[[#This Row],[Employee_Name]])</f>
        <v>98</v>
      </c>
    </row>
    <row r="641" spans="1:13" x14ac:dyDescent="0.3">
      <c r="A641" s="1">
        <v>45583.908635794731</v>
      </c>
      <c r="B641" t="s">
        <v>20</v>
      </c>
      <c r="C641" t="s">
        <v>8</v>
      </c>
      <c r="D641" t="s">
        <v>9</v>
      </c>
      <c r="E641" t="s">
        <v>35</v>
      </c>
      <c r="F641" t="s">
        <v>31</v>
      </c>
      <c r="G641" t="s">
        <v>15</v>
      </c>
      <c r="H641" t="str">
        <f>TEXT(A641,"mmmm")</f>
        <v>October</v>
      </c>
      <c r="I641" t="s">
        <v>41</v>
      </c>
      <c r="J641" t="str">
        <f>TEXT(A641,"yyyy")</f>
        <v>2024</v>
      </c>
      <c r="K641" s="11">
        <v>94574</v>
      </c>
      <c r="L641" t="str">
        <f t="shared" si="13"/>
        <v>High</v>
      </c>
      <c r="M641" s="17">
        <f>COUNTIF(F:F,Table434[[#This Row],[Employee_Name]])</f>
        <v>93</v>
      </c>
    </row>
    <row r="642" spans="1:13" x14ac:dyDescent="0.3">
      <c r="A642" s="1">
        <v>45584.365456821019</v>
      </c>
      <c r="B642" t="s">
        <v>0</v>
      </c>
      <c r="C642" t="s">
        <v>16</v>
      </c>
      <c r="D642" t="s">
        <v>9</v>
      </c>
      <c r="E642" t="s">
        <v>26</v>
      </c>
      <c r="F642" t="s">
        <v>28</v>
      </c>
      <c r="G642" t="s">
        <v>19</v>
      </c>
      <c r="H642" t="str">
        <f>TEXT(A642,"mmmm")</f>
        <v>October</v>
      </c>
      <c r="I642" t="s">
        <v>41</v>
      </c>
      <c r="J642" t="str">
        <f>TEXT(A642,"yyyy")</f>
        <v>2024</v>
      </c>
      <c r="K642" s="11">
        <v>31431</v>
      </c>
      <c r="L642" t="str">
        <f t="shared" si="13"/>
        <v>Normal</v>
      </c>
      <c r="M642" s="17">
        <f>COUNTIF(F:F,Table434[[#This Row],[Employee_Name]])</f>
        <v>98</v>
      </c>
    </row>
    <row r="643" spans="1:13" x14ac:dyDescent="0.3">
      <c r="A643" s="1">
        <v>45584.822277847306</v>
      </c>
      <c r="B643" t="s">
        <v>37</v>
      </c>
      <c r="C643" t="s">
        <v>32</v>
      </c>
      <c r="D643" t="s">
        <v>9</v>
      </c>
      <c r="E643" t="s">
        <v>34</v>
      </c>
      <c r="F643" t="s">
        <v>28</v>
      </c>
      <c r="G643" t="s">
        <v>36</v>
      </c>
      <c r="H643" t="str">
        <f>TEXT(A643,"mmmm")</f>
        <v>October</v>
      </c>
      <c r="I643" t="s">
        <v>41</v>
      </c>
      <c r="J643" t="str">
        <f>TEXT(A643,"yyyy")</f>
        <v>2024</v>
      </c>
      <c r="K643" s="11">
        <v>149980</v>
      </c>
      <c r="L643" t="str">
        <f t="shared" ref="L643:L706" si="14">IF(K643:K1442&gt;=50000,"High","Normal")</f>
        <v>High</v>
      </c>
      <c r="M643" s="17">
        <f>COUNTIF(F:F,Table434[[#This Row],[Employee_Name]])</f>
        <v>98</v>
      </c>
    </row>
    <row r="644" spans="1:13" x14ac:dyDescent="0.3">
      <c r="A644" s="1">
        <v>45585.279098873587</v>
      </c>
      <c r="B644" t="s">
        <v>27</v>
      </c>
      <c r="C644" t="s">
        <v>8</v>
      </c>
      <c r="D644" t="s">
        <v>24</v>
      </c>
      <c r="E644" t="s">
        <v>26</v>
      </c>
      <c r="F644" t="s">
        <v>25</v>
      </c>
      <c r="G644" t="s">
        <v>29</v>
      </c>
      <c r="H644" t="str">
        <f>TEXT(A644,"mmmm")</f>
        <v>October</v>
      </c>
      <c r="I644" t="s">
        <v>41</v>
      </c>
      <c r="J644" t="str">
        <f>TEXT(A644,"yyyy")</f>
        <v>2024</v>
      </c>
      <c r="K644" s="11">
        <v>30336</v>
      </c>
      <c r="L644" t="str">
        <f t="shared" si="14"/>
        <v>Normal</v>
      </c>
      <c r="M644" s="17">
        <f>COUNTIF(F:F,Table434[[#This Row],[Employee_Name]])</f>
        <v>117</v>
      </c>
    </row>
    <row r="645" spans="1:13" x14ac:dyDescent="0.3">
      <c r="A645" s="1">
        <v>45585.735919899867</v>
      </c>
      <c r="B645" t="s">
        <v>11</v>
      </c>
      <c r="C645" t="s">
        <v>12</v>
      </c>
      <c r="D645" t="s">
        <v>9</v>
      </c>
      <c r="E645" t="s">
        <v>34</v>
      </c>
      <c r="F645" t="s">
        <v>18</v>
      </c>
      <c r="G645" t="s">
        <v>29</v>
      </c>
      <c r="H645" t="str">
        <f>TEXT(A645,"mmmm")</f>
        <v>October</v>
      </c>
      <c r="I645" t="s">
        <v>41</v>
      </c>
      <c r="J645" t="str">
        <f>TEXT(A645,"yyyy")</f>
        <v>2024</v>
      </c>
      <c r="K645" s="11">
        <v>41992</v>
      </c>
      <c r="L645" t="str">
        <f t="shared" si="14"/>
        <v>Normal</v>
      </c>
      <c r="M645" s="17">
        <f>COUNTIF(F:F,Table434[[#This Row],[Employee_Name]])</f>
        <v>96</v>
      </c>
    </row>
    <row r="646" spans="1:13" x14ac:dyDescent="0.3">
      <c r="A646" s="1">
        <v>45586.192740926163</v>
      </c>
      <c r="B646" t="s">
        <v>27</v>
      </c>
      <c r="C646" t="s">
        <v>1</v>
      </c>
      <c r="D646" t="s">
        <v>2</v>
      </c>
      <c r="E646" t="s">
        <v>35</v>
      </c>
      <c r="F646" t="s">
        <v>4</v>
      </c>
      <c r="G646" t="s">
        <v>36</v>
      </c>
      <c r="H646" t="str">
        <f>TEXT(A646,"mmmm")</f>
        <v>October</v>
      </c>
      <c r="I646" t="s">
        <v>41</v>
      </c>
      <c r="J646" t="str">
        <f>TEXT(A646,"yyyy")</f>
        <v>2024</v>
      </c>
      <c r="K646" s="11">
        <v>56350</v>
      </c>
      <c r="L646" t="str">
        <f t="shared" si="14"/>
        <v>High</v>
      </c>
      <c r="M646" s="17">
        <f>COUNTIF(F:F,Table434[[#This Row],[Employee_Name]])</f>
        <v>89</v>
      </c>
    </row>
    <row r="647" spans="1:13" x14ac:dyDescent="0.3">
      <c r="A647" s="1">
        <v>45586.649561952428</v>
      </c>
      <c r="B647" t="s">
        <v>27</v>
      </c>
      <c r="C647" t="s">
        <v>7</v>
      </c>
      <c r="D647" t="s">
        <v>2</v>
      </c>
      <c r="E647" t="s">
        <v>10</v>
      </c>
      <c r="F647" t="s">
        <v>28</v>
      </c>
      <c r="G647" t="s">
        <v>36</v>
      </c>
      <c r="H647" t="str">
        <f>TEXT(A647,"mmmm")</f>
        <v>October</v>
      </c>
      <c r="I647" t="s">
        <v>41</v>
      </c>
      <c r="J647" t="str">
        <f>TEXT(A647,"yyyy")</f>
        <v>2024</v>
      </c>
      <c r="K647" s="11">
        <v>70561</v>
      </c>
      <c r="L647" t="str">
        <f t="shared" si="14"/>
        <v>High</v>
      </c>
      <c r="M647" s="17">
        <f>COUNTIF(F:F,Table434[[#This Row],[Employee_Name]])</f>
        <v>98</v>
      </c>
    </row>
    <row r="648" spans="1:13" x14ac:dyDescent="0.3">
      <c r="A648" s="1">
        <v>45587.106382978724</v>
      </c>
      <c r="B648" t="s">
        <v>27</v>
      </c>
      <c r="C648" t="s">
        <v>8</v>
      </c>
      <c r="D648" t="s">
        <v>24</v>
      </c>
      <c r="E648" t="s">
        <v>34</v>
      </c>
      <c r="F648" t="s">
        <v>18</v>
      </c>
      <c r="G648" t="s">
        <v>36</v>
      </c>
      <c r="H648" t="str">
        <f>TEXT(A648,"mmmm")</f>
        <v>October</v>
      </c>
      <c r="I648" t="s">
        <v>41</v>
      </c>
      <c r="J648" t="str">
        <f>TEXT(A648,"yyyy")</f>
        <v>2024</v>
      </c>
      <c r="K648" s="11">
        <v>52955</v>
      </c>
      <c r="L648" t="str">
        <f t="shared" si="14"/>
        <v>High</v>
      </c>
      <c r="M648" s="17">
        <f>COUNTIF(F:F,Table434[[#This Row],[Employee_Name]])</f>
        <v>96</v>
      </c>
    </row>
    <row r="649" spans="1:13" x14ac:dyDescent="0.3">
      <c r="A649" s="1">
        <v>45587.563204004997</v>
      </c>
      <c r="B649" t="s">
        <v>33</v>
      </c>
      <c r="C649" t="s">
        <v>32</v>
      </c>
      <c r="D649" t="s">
        <v>24</v>
      </c>
      <c r="E649" t="s">
        <v>35</v>
      </c>
      <c r="F649" t="s">
        <v>14</v>
      </c>
      <c r="G649" t="s">
        <v>15</v>
      </c>
      <c r="H649" t="str">
        <f>TEXT(A649,"mmmm")</f>
        <v>October</v>
      </c>
      <c r="I649" t="s">
        <v>41</v>
      </c>
      <c r="J649" t="str">
        <f>TEXT(A649,"yyyy")</f>
        <v>2024</v>
      </c>
      <c r="K649" s="11">
        <v>62240</v>
      </c>
      <c r="L649" t="str">
        <f t="shared" si="14"/>
        <v>High</v>
      </c>
      <c r="M649" s="17">
        <f>COUNTIF(F:F,Table434[[#This Row],[Employee_Name]])</f>
        <v>101</v>
      </c>
    </row>
    <row r="650" spans="1:13" x14ac:dyDescent="0.3">
      <c r="A650" s="1">
        <v>45588.020025031277</v>
      </c>
      <c r="B650" t="s">
        <v>27</v>
      </c>
      <c r="C650" t="s">
        <v>12</v>
      </c>
      <c r="D650" t="s">
        <v>9</v>
      </c>
      <c r="E650" t="s">
        <v>17</v>
      </c>
      <c r="F650" t="s">
        <v>22</v>
      </c>
      <c r="G650" t="s">
        <v>5</v>
      </c>
      <c r="H650" t="str">
        <f>TEXT(A650,"mmmm")</f>
        <v>October</v>
      </c>
      <c r="I650" t="s">
        <v>41</v>
      </c>
      <c r="J650" t="str">
        <f>TEXT(A650,"yyyy")</f>
        <v>2024</v>
      </c>
      <c r="K650" s="11">
        <v>138227</v>
      </c>
      <c r="L650" t="str">
        <f t="shared" si="14"/>
        <v>High</v>
      </c>
      <c r="M650" s="17">
        <f>COUNTIF(F:F,Table434[[#This Row],[Employee_Name]])</f>
        <v>107</v>
      </c>
    </row>
    <row r="651" spans="1:13" x14ac:dyDescent="0.3">
      <c r="A651" s="1">
        <v>45588.476846057572</v>
      </c>
      <c r="B651" t="s">
        <v>20</v>
      </c>
      <c r="C651" t="s">
        <v>23</v>
      </c>
      <c r="D651" t="s">
        <v>24</v>
      </c>
      <c r="E651" t="s">
        <v>10</v>
      </c>
      <c r="F651" t="s">
        <v>28</v>
      </c>
      <c r="G651" t="s">
        <v>29</v>
      </c>
      <c r="H651" t="str">
        <f>TEXT(A651,"mmmm")</f>
        <v>October</v>
      </c>
      <c r="I651" t="s">
        <v>41</v>
      </c>
      <c r="J651" t="str">
        <f>TEXT(A651,"yyyy")</f>
        <v>2024</v>
      </c>
      <c r="K651" s="11">
        <v>47607</v>
      </c>
      <c r="L651" t="str">
        <f t="shared" si="14"/>
        <v>Normal</v>
      </c>
      <c r="M651" s="17">
        <f>COUNTIF(F:F,Table434[[#This Row],[Employee_Name]])</f>
        <v>98</v>
      </c>
    </row>
    <row r="652" spans="1:13" x14ac:dyDescent="0.3">
      <c r="A652" s="1">
        <v>45588.933667083853</v>
      </c>
      <c r="B652" t="s">
        <v>37</v>
      </c>
      <c r="C652" t="s">
        <v>32</v>
      </c>
      <c r="D652" t="s">
        <v>24</v>
      </c>
      <c r="E652" t="s">
        <v>26</v>
      </c>
      <c r="F652" t="s">
        <v>14</v>
      </c>
      <c r="G652" t="s">
        <v>5</v>
      </c>
      <c r="H652" t="str">
        <f>TEXT(A652,"mmmm")</f>
        <v>October</v>
      </c>
      <c r="I652" t="s">
        <v>41</v>
      </c>
      <c r="J652" t="str">
        <f>TEXT(A652,"yyyy")</f>
        <v>2024</v>
      </c>
      <c r="K652" s="11">
        <v>53870</v>
      </c>
      <c r="L652" t="str">
        <f t="shared" si="14"/>
        <v>High</v>
      </c>
      <c r="M652" s="17">
        <f>COUNTIF(F:F,Table434[[#This Row],[Employee_Name]])</f>
        <v>101</v>
      </c>
    </row>
    <row r="653" spans="1:13" x14ac:dyDescent="0.3">
      <c r="A653" s="1">
        <v>45589.390488110133</v>
      </c>
      <c r="B653" t="s">
        <v>0</v>
      </c>
      <c r="C653" t="s">
        <v>1</v>
      </c>
      <c r="D653" t="s">
        <v>2</v>
      </c>
      <c r="E653" t="s">
        <v>3</v>
      </c>
      <c r="F653" t="s">
        <v>4</v>
      </c>
      <c r="G653" t="s">
        <v>5</v>
      </c>
      <c r="H653" t="str">
        <f>TEXT(A653,"mmmm")</f>
        <v>October</v>
      </c>
      <c r="I653" t="s">
        <v>41</v>
      </c>
      <c r="J653" t="str">
        <f>TEXT(A653,"yyyy")</f>
        <v>2024</v>
      </c>
      <c r="K653" s="11">
        <v>65110</v>
      </c>
      <c r="L653" t="str">
        <f t="shared" si="14"/>
        <v>High</v>
      </c>
      <c r="M653" s="17">
        <f>COUNTIF(F:F,Table434[[#This Row],[Employee_Name]])</f>
        <v>89</v>
      </c>
    </row>
    <row r="654" spans="1:13" x14ac:dyDescent="0.3">
      <c r="A654" s="1">
        <v>45589.847309136407</v>
      </c>
      <c r="B654" t="s">
        <v>7</v>
      </c>
      <c r="C654" t="s">
        <v>32</v>
      </c>
      <c r="D654" t="s">
        <v>2</v>
      </c>
      <c r="E654" t="s">
        <v>38</v>
      </c>
      <c r="F654" t="s">
        <v>22</v>
      </c>
      <c r="G654" t="s">
        <v>36</v>
      </c>
      <c r="H654" t="str">
        <f>TEXT(A654,"mmmm")</f>
        <v>October</v>
      </c>
      <c r="I654" t="s">
        <v>41</v>
      </c>
      <c r="J654" t="str">
        <f>TEXT(A654,"yyyy")</f>
        <v>2024</v>
      </c>
      <c r="K654" s="11">
        <v>117895</v>
      </c>
      <c r="L654" t="str">
        <f t="shared" si="14"/>
        <v>High</v>
      </c>
      <c r="M654" s="17">
        <f>COUNTIF(F:F,Table434[[#This Row],[Employee_Name]])</f>
        <v>107</v>
      </c>
    </row>
    <row r="655" spans="1:13" x14ac:dyDescent="0.3">
      <c r="A655" s="1">
        <v>45590.304130162687</v>
      </c>
      <c r="B655" t="s">
        <v>27</v>
      </c>
      <c r="C655" t="s">
        <v>12</v>
      </c>
      <c r="D655" t="s">
        <v>9</v>
      </c>
      <c r="E655" t="s">
        <v>3</v>
      </c>
      <c r="F655" t="s">
        <v>22</v>
      </c>
      <c r="G655" t="s">
        <v>15</v>
      </c>
      <c r="H655" t="str">
        <f>TEXT(A655,"mmmm")</f>
        <v>October</v>
      </c>
      <c r="I655" t="s">
        <v>41</v>
      </c>
      <c r="J655" t="str">
        <f>TEXT(A655,"yyyy")</f>
        <v>2024</v>
      </c>
      <c r="K655" s="11">
        <v>5426</v>
      </c>
      <c r="L655" t="str">
        <f t="shared" si="14"/>
        <v>Normal</v>
      </c>
      <c r="M655" s="17">
        <f>COUNTIF(F:F,Table434[[#This Row],[Employee_Name]])</f>
        <v>107</v>
      </c>
    </row>
    <row r="656" spans="1:13" x14ac:dyDescent="0.3">
      <c r="A656" s="1">
        <v>45590.760951188982</v>
      </c>
      <c r="B656" t="s">
        <v>11</v>
      </c>
      <c r="C656" t="s">
        <v>32</v>
      </c>
      <c r="D656" t="s">
        <v>24</v>
      </c>
      <c r="E656" t="s">
        <v>10</v>
      </c>
      <c r="F656" t="s">
        <v>4</v>
      </c>
      <c r="G656" t="s">
        <v>19</v>
      </c>
      <c r="H656" t="str">
        <f>TEXT(A656,"mmmm")</f>
        <v>October</v>
      </c>
      <c r="I656" t="s">
        <v>41</v>
      </c>
      <c r="J656" t="str">
        <f>TEXT(A656,"yyyy")</f>
        <v>2024</v>
      </c>
      <c r="K656" s="11">
        <v>28606</v>
      </c>
      <c r="L656" t="str">
        <f t="shared" si="14"/>
        <v>Normal</v>
      </c>
      <c r="M656" s="17">
        <f>COUNTIF(F:F,Table434[[#This Row],[Employee_Name]])</f>
        <v>89</v>
      </c>
    </row>
    <row r="657" spans="1:13" x14ac:dyDescent="0.3">
      <c r="A657" s="1">
        <v>45591.217772215263</v>
      </c>
      <c r="B657" t="s">
        <v>27</v>
      </c>
      <c r="C657" t="s">
        <v>12</v>
      </c>
      <c r="D657" t="s">
        <v>24</v>
      </c>
      <c r="E657" t="s">
        <v>26</v>
      </c>
      <c r="F657" t="s">
        <v>28</v>
      </c>
      <c r="G657" t="s">
        <v>15</v>
      </c>
      <c r="H657" t="str">
        <f>TEXT(A657,"mmmm")</f>
        <v>October</v>
      </c>
      <c r="I657" t="s">
        <v>41</v>
      </c>
      <c r="J657" t="str">
        <f>TEXT(A657,"yyyy")</f>
        <v>2024</v>
      </c>
      <c r="K657" s="11">
        <v>29151</v>
      </c>
      <c r="L657" t="str">
        <f t="shared" si="14"/>
        <v>Normal</v>
      </c>
      <c r="M657" s="17">
        <f>COUNTIF(F:F,Table434[[#This Row],[Employee_Name]])</f>
        <v>98</v>
      </c>
    </row>
    <row r="658" spans="1:13" x14ac:dyDescent="0.3">
      <c r="A658" s="1">
        <v>45591.674593241551</v>
      </c>
      <c r="B658" t="s">
        <v>11</v>
      </c>
      <c r="C658" t="s">
        <v>8</v>
      </c>
      <c r="D658" t="s">
        <v>2</v>
      </c>
      <c r="E658" t="s">
        <v>34</v>
      </c>
      <c r="F658" t="s">
        <v>25</v>
      </c>
      <c r="G658" t="s">
        <v>5</v>
      </c>
      <c r="H658" t="str">
        <f>TEXT(A658,"mmmm")</f>
        <v>October</v>
      </c>
      <c r="I658" t="s">
        <v>41</v>
      </c>
      <c r="J658" t="str">
        <f>TEXT(A658,"yyyy")</f>
        <v>2024</v>
      </c>
      <c r="K658" s="11">
        <v>12308</v>
      </c>
      <c r="L658" t="str">
        <f t="shared" si="14"/>
        <v>Normal</v>
      </c>
      <c r="M658" s="17">
        <f>COUNTIF(F:F,Table434[[#This Row],[Employee_Name]])</f>
        <v>117</v>
      </c>
    </row>
    <row r="659" spans="1:13" x14ac:dyDescent="0.3">
      <c r="A659" s="1">
        <v>45592.131414267817</v>
      </c>
      <c r="B659" t="s">
        <v>20</v>
      </c>
      <c r="C659" t="s">
        <v>12</v>
      </c>
      <c r="D659" t="s">
        <v>24</v>
      </c>
      <c r="E659" t="s">
        <v>26</v>
      </c>
      <c r="F659" t="s">
        <v>4</v>
      </c>
      <c r="G659" t="s">
        <v>15</v>
      </c>
      <c r="H659" t="str">
        <f>TEXT(A659,"mmmm")</f>
        <v>October</v>
      </c>
      <c r="I659" t="s">
        <v>41</v>
      </c>
      <c r="J659" t="str">
        <f>TEXT(A659,"yyyy")</f>
        <v>2024</v>
      </c>
      <c r="K659" s="11">
        <v>91306</v>
      </c>
      <c r="L659" t="str">
        <f t="shared" si="14"/>
        <v>High</v>
      </c>
      <c r="M659" s="17">
        <f>COUNTIF(F:F,Table434[[#This Row],[Employee_Name]])</f>
        <v>89</v>
      </c>
    </row>
    <row r="660" spans="1:13" x14ac:dyDescent="0.3">
      <c r="A660" s="1">
        <v>45592.588235294112</v>
      </c>
      <c r="B660" t="s">
        <v>11</v>
      </c>
      <c r="C660" t="s">
        <v>12</v>
      </c>
      <c r="D660" t="s">
        <v>2</v>
      </c>
      <c r="E660" t="s">
        <v>34</v>
      </c>
      <c r="F660" t="s">
        <v>4</v>
      </c>
      <c r="G660" t="s">
        <v>36</v>
      </c>
      <c r="H660" t="str">
        <f>TEXT(A660,"mmmm")</f>
        <v>October</v>
      </c>
      <c r="I660" t="s">
        <v>41</v>
      </c>
      <c r="J660" t="str">
        <f>TEXT(A660,"yyyy")</f>
        <v>2024</v>
      </c>
      <c r="K660" s="11">
        <v>107984</v>
      </c>
      <c r="L660" t="str">
        <f t="shared" si="14"/>
        <v>High</v>
      </c>
      <c r="M660" s="17">
        <f>COUNTIF(F:F,Table434[[#This Row],[Employee_Name]])</f>
        <v>89</v>
      </c>
    </row>
    <row r="661" spans="1:13" x14ac:dyDescent="0.3">
      <c r="A661" s="1">
        <v>45593.045056320392</v>
      </c>
      <c r="B661" t="s">
        <v>7</v>
      </c>
      <c r="C661" t="s">
        <v>7</v>
      </c>
      <c r="D661" t="s">
        <v>9</v>
      </c>
      <c r="E661" t="s">
        <v>35</v>
      </c>
      <c r="F661" t="s">
        <v>4</v>
      </c>
      <c r="G661" t="s">
        <v>19</v>
      </c>
      <c r="H661" t="str">
        <f>TEXT(A661,"mmmm")</f>
        <v>October</v>
      </c>
      <c r="I661" t="s">
        <v>41</v>
      </c>
      <c r="J661" t="str">
        <f>TEXT(A661,"yyyy")</f>
        <v>2024</v>
      </c>
      <c r="K661" s="11">
        <v>3204</v>
      </c>
      <c r="L661" t="str">
        <f t="shared" si="14"/>
        <v>Normal</v>
      </c>
      <c r="M661" s="17">
        <f>COUNTIF(F:F,Table434[[#This Row],[Employee_Name]])</f>
        <v>89</v>
      </c>
    </row>
    <row r="662" spans="1:13" x14ac:dyDescent="0.3">
      <c r="A662" s="1">
        <v>45593.50187734668</v>
      </c>
      <c r="B662" t="s">
        <v>37</v>
      </c>
      <c r="C662" t="s">
        <v>12</v>
      </c>
      <c r="D662" t="s">
        <v>2</v>
      </c>
      <c r="E662" t="s">
        <v>10</v>
      </c>
      <c r="F662" t="s">
        <v>22</v>
      </c>
      <c r="G662" t="s">
        <v>36</v>
      </c>
      <c r="H662" t="str">
        <f>TEXT(A662,"mmmm")</f>
        <v>October</v>
      </c>
      <c r="I662" t="s">
        <v>41</v>
      </c>
      <c r="J662" t="str">
        <f>TEXT(A662,"yyyy")</f>
        <v>2024</v>
      </c>
      <c r="K662" s="11">
        <v>93769</v>
      </c>
      <c r="L662" t="str">
        <f t="shared" si="14"/>
        <v>High</v>
      </c>
      <c r="M662" s="17">
        <f>COUNTIF(F:F,Table434[[#This Row],[Employee_Name]])</f>
        <v>107</v>
      </c>
    </row>
    <row r="663" spans="1:13" x14ac:dyDescent="0.3">
      <c r="A663" s="1">
        <v>45593.95869837296</v>
      </c>
      <c r="B663" t="s">
        <v>11</v>
      </c>
      <c r="C663" t="s">
        <v>12</v>
      </c>
      <c r="D663" t="s">
        <v>24</v>
      </c>
      <c r="E663" t="s">
        <v>35</v>
      </c>
      <c r="F663" t="s">
        <v>31</v>
      </c>
      <c r="G663" t="s">
        <v>19</v>
      </c>
      <c r="H663" t="str">
        <f>TEXT(A663,"mmmm")</f>
        <v>October</v>
      </c>
      <c r="I663" t="s">
        <v>41</v>
      </c>
      <c r="J663" t="str">
        <f>TEXT(A663,"yyyy")</f>
        <v>2024</v>
      </c>
      <c r="K663" s="11">
        <v>88265</v>
      </c>
      <c r="L663" t="str">
        <f t="shared" si="14"/>
        <v>High</v>
      </c>
      <c r="M663" s="17">
        <f>COUNTIF(F:F,Table434[[#This Row],[Employee_Name]])</f>
        <v>93</v>
      </c>
    </row>
    <row r="664" spans="1:13" x14ac:dyDescent="0.3">
      <c r="A664" s="1">
        <v>45594.415519399248</v>
      </c>
      <c r="B664" t="s">
        <v>11</v>
      </c>
      <c r="C664" t="s">
        <v>23</v>
      </c>
      <c r="D664" t="s">
        <v>9</v>
      </c>
      <c r="E664" t="s">
        <v>13</v>
      </c>
      <c r="F664" t="s">
        <v>18</v>
      </c>
      <c r="G664" t="s">
        <v>5</v>
      </c>
      <c r="H664" t="str">
        <f>TEXT(A664,"mmmm")</f>
        <v>October</v>
      </c>
      <c r="I664" t="s">
        <v>41</v>
      </c>
      <c r="J664" t="str">
        <f>TEXT(A664,"yyyy")</f>
        <v>2024</v>
      </c>
      <c r="K664" s="11">
        <v>32131</v>
      </c>
      <c r="L664" t="str">
        <f t="shared" si="14"/>
        <v>Normal</v>
      </c>
      <c r="M664" s="17">
        <f>COUNTIF(F:F,Table434[[#This Row],[Employee_Name]])</f>
        <v>96</v>
      </c>
    </row>
    <row r="665" spans="1:13" x14ac:dyDescent="0.3">
      <c r="A665" s="1">
        <v>45594.872340425522</v>
      </c>
      <c r="B665" t="s">
        <v>37</v>
      </c>
      <c r="C665" t="s">
        <v>8</v>
      </c>
      <c r="D665" t="s">
        <v>2</v>
      </c>
      <c r="E665" t="s">
        <v>34</v>
      </c>
      <c r="F665" t="s">
        <v>14</v>
      </c>
      <c r="G665" t="s">
        <v>19</v>
      </c>
      <c r="H665" t="str">
        <f>TEXT(A665,"mmmm")</f>
        <v>October</v>
      </c>
      <c r="I665" t="s">
        <v>41</v>
      </c>
      <c r="J665" t="str">
        <f>TEXT(A665,"yyyy")</f>
        <v>2024</v>
      </c>
      <c r="K665" s="11">
        <v>53428</v>
      </c>
      <c r="L665" t="str">
        <f t="shared" si="14"/>
        <v>High</v>
      </c>
      <c r="M665" s="17">
        <f>COUNTIF(F:F,Table434[[#This Row],[Employee_Name]])</f>
        <v>101</v>
      </c>
    </row>
    <row r="666" spans="1:13" x14ac:dyDescent="0.3">
      <c r="A666" s="1">
        <v>45595.329161451802</v>
      </c>
      <c r="B666" t="s">
        <v>7</v>
      </c>
      <c r="C666" t="s">
        <v>1</v>
      </c>
      <c r="D666" t="s">
        <v>2</v>
      </c>
      <c r="E666" t="s">
        <v>17</v>
      </c>
      <c r="F666" t="s">
        <v>25</v>
      </c>
      <c r="G666" t="s">
        <v>19</v>
      </c>
      <c r="H666" t="str">
        <f>TEXT(A666,"mmmm")</f>
        <v>October</v>
      </c>
      <c r="I666" t="s">
        <v>41</v>
      </c>
      <c r="J666" t="str">
        <f>TEXT(A666,"yyyy")</f>
        <v>2024</v>
      </c>
      <c r="K666" s="11">
        <v>34870</v>
      </c>
      <c r="L666" t="str">
        <f t="shared" si="14"/>
        <v>Normal</v>
      </c>
      <c r="M666" s="17">
        <f>COUNTIF(F:F,Table434[[#This Row],[Employee_Name]])</f>
        <v>117</v>
      </c>
    </row>
    <row r="667" spans="1:13" x14ac:dyDescent="0.3">
      <c r="A667" s="1">
        <v>45595.78598247809</v>
      </c>
      <c r="B667" t="s">
        <v>27</v>
      </c>
      <c r="C667" t="s">
        <v>7</v>
      </c>
      <c r="D667" t="s">
        <v>9</v>
      </c>
      <c r="E667" t="s">
        <v>35</v>
      </c>
      <c r="F667" t="s">
        <v>28</v>
      </c>
      <c r="G667" t="s">
        <v>19</v>
      </c>
      <c r="H667" t="str">
        <f>TEXT(A667,"mmmm")</f>
        <v>October</v>
      </c>
      <c r="I667" t="s">
        <v>41</v>
      </c>
      <c r="J667" t="str">
        <f>TEXT(A667,"yyyy")</f>
        <v>2024</v>
      </c>
      <c r="K667" s="11">
        <v>104547</v>
      </c>
      <c r="L667" t="str">
        <f t="shared" si="14"/>
        <v>High</v>
      </c>
      <c r="M667" s="17">
        <f>COUNTIF(F:F,Table434[[#This Row],[Employee_Name]])</f>
        <v>98</v>
      </c>
    </row>
    <row r="668" spans="1:13" x14ac:dyDescent="0.3">
      <c r="A668" s="1">
        <v>45596.242803504378</v>
      </c>
      <c r="B668" t="s">
        <v>11</v>
      </c>
      <c r="C668" t="s">
        <v>23</v>
      </c>
      <c r="D668" t="s">
        <v>9</v>
      </c>
      <c r="E668" t="s">
        <v>13</v>
      </c>
      <c r="F668" t="s">
        <v>28</v>
      </c>
      <c r="G668" t="s">
        <v>15</v>
      </c>
      <c r="H668" t="str">
        <f>TEXT(A668,"mmmm")</f>
        <v>October</v>
      </c>
      <c r="I668" t="s">
        <v>41</v>
      </c>
      <c r="J668" t="str">
        <f>TEXT(A668,"yyyy")</f>
        <v>2024</v>
      </c>
      <c r="K668" s="11">
        <v>50067</v>
      </c>
      <c r="L668" t="str">
        <f t="shared" si="14"/>
        <v>High</v>
      </c>
      <c r="M668" s="17">
        <f>COUNTIF(F:F,Table434[[#This Row],[Employee_Name]])</f>
        <v>98</v>
      </c>
    </row>
    <row r="669" spans="1:13" x14ac:dyDescent="0.3">
      <c r="A669" s="1">
        <v>45596.699624530658</v>
      </c>
      <c r="B669" t="s">
        <v>37</v>
      </c>
      <c r="C669" t="s">
        <v>16</v>
      </c>
      <c r="D669" t="s">
        <v>2</v>
      </c>
      <c r="E669" t="s">
        <v>21</v>
      </c>
      <c r="F669" t="s">
        <v>14</v>
      </c>
      <c r="G669" t="s">
        <v>15</v>
      </c>
      <c r="H669" t="str">
        <f>TEXT(A669,"mmmm")</f>
        <v>October</v>
      </c>
      <c r="I669" t="s">
        <v>41</v>
      </c>
      <c r="J669" t="str">
        <f>TEXT(A669,"yyyy")</f>
        <v>2024</v>
      </c>
      <c r="K669" s="11">
        <v>113217</v>
      </c>
      <c r="L669" t="str">
        <f t="shared" si="14"/>
        <v>High</v>
      </c>
      <c r="M669" s="17">
        <f>COUNTIF(F:F,Table434[[#This Row],[Employee_Name]])</f>
        <v>101</v>
      </c>
    </row>
    <row r="670" spans="1:13" x14ac:dyDescent="0.3">
      <c r="A670" s="1">
        <v>45597.156445556953</v>
      </c>
      <c r="B670" t="s">
        <v>20</v>
      </c>
      <c r="C670" t="s">
        <v>8</v>
      </c>
      <c r="D670" t="s">
        <v>24</v>
      </c>
      <c r="E670" t="s">
        <v>3</v>
      </c>
      <c r="F670" t="s">
        <v>18</v>
      </c>
      <c r="G670" t="s">
        <v>5</v>
      </c>
      <c r="H670" t="str">
        <f>TEXT(A670,"mmmm")</f>
        <v>November</v>
      </c>
      <c r="I670" t="s">
        <v>41</v>
      </c>
      <c r="J670" t="str">
        <f>TEXT(A670,"yyyy")</f>
        <v>2024</v>
      </c>
      <c r="K670" s="11">
        <v>99934</v>
      </c>
      <c r="L670" t="str">
        <f t="shared" si="14"/>
        <v>High</v>
      </c>
      <c r="M670" s="17">
        <f>COUNTIF(F:F,Table434[[#This Row],[Employee_Name]])</f>
        <v>96</v>
      </c>
    </row>
    <row r="671" spans="1:13" x14ac:dyDescent="0.3">
      <c r="A671" s="1">
        <v>45597.613266583219</v>
      </c>
      <c r="B671" t="s">
        <v>37</v>
      </c>
      <c r="C671" t="s">
        <v>8</v>
      </c>
      <c r="D671" t="s">
        <v>2</v>
      </c>
      <c r="E671" t="s">
        <v>26</v>
      </c>
      <c r="F671" t="s">
        <v>4</v>
      </c>
      <c r="G671" t="s">
        <v>19</v>
      </c>
      <c r="H671" t="str">
        <f>TEXT(A671,"mmmm")</f>
        <v>November</v>
      </c>
      <c r="I671" t="s">
        <v>41</v>
      </c>
      <c r="J671" t="str">
        <f>TEXT(A671,"yyyy")</f>
        <v>2024</v>
      </c>
      <c r="K671" s="11">
        <v>143980</v>
      </c>
      <c r="L671" t="str">
        <f t="shared" si="14"/>
        <v>High</v>
      </c>
      <c r="M671" s="17">
        <f>COUNTIF(F:F,Table434[[#This Row],[Employee_Name]])</f>
        <v>89</v>
      </c>
    </row>
    <row r="672" spans="1:13" x14ac:dyDescent="0.3">
      <c r="A672" s="1">
        <v>45598.0700876095</v>
      </c>
      <c r="B672" t="s">
        <v>20</v>
      </c>
      <c r="C672" t="s">
        <v>16</v>
      </c>
      <c r="D672" t="s">
        <v>9</v>
      </c>
      <c r="E672" t="s">
        <v>13</v>
      </c>
      <c r="F672" t="s">
        <v>31</v>
      </c>
      <c r="G672" t="s">
        <v>29</v>
      </c>
      <c r="H672" t="str">
        <f>TEXT(A672,"mmmm")</f>
        <v>November</v>
      </c>
      <c r="I672" t="s">
        <v>41</v>
      </c>
      <c r="J672" t="str">
        <f>TEXT(A672,"yyyy")</f>
        <v>2024</v>
      </c>
      <c r="K672" s="11">
        <v>75707</v>
      </c>
      <c r="L672" t="str">
        <f t="shared" si="14"/>
        <v>High</v>
      </c>
      <c r="M672" s="17">
        <f>COUNTIF(F:F,Table434[[#This Row],[Employee_Name]])</f>
        <v>93</v>
      </c>
    </row>
    <row r="673" spans="1:13" x14ac:dyDescent="0.3">
      <c r="A673" s="1">
        <v>45598.526908635788</v>
      </c>
      <c r="B673" t="s">
        <v>7</v>
      </c>
      <c r="C673" t="s">
        <v>1</v>
      </c>
      <c r="D673" t="s">
        <v>2</v>
      </c>
      <c r="E673" t="s">
        <v>10</v>
      </c>
      <c r="F673" t="s">
        <v>25</v>
      </c>
      <c r="G673" t="s">
        <v>5</v>
      </c>
      <c r="H673" t="str">
        <f>TEXT(A673,"mmmm")</f>
        <v>November</v>
      </c>
      <c r="I673" t="s">
        <v>41</v>
      </c>
      <c r="J673" t="str">
        <f>TEXT(A673,"yyyy")</f>
        <v>2024</v>
      </c>
      <c r="K673" s="11">
        <v>62215</v>
      </c>
      <c r="L673" t="str">
        <f t="shared" si="14"/>
        <v>High</v>
      </c>
      <c r="M673" s="17">
        <f>COUNTIF(F:F,Table434[[#This Row],[Employee_Name]])</f>
        <v>117</v>
      </c>
    </row>
    <row r="674" spans="1:13" x14ac:dyDescent="0.3">
      <c r="A674" s="1">
        <v>45598.983729662083</v>
      </c>
      <c r="B674" t="s">
        <v>27</v>
      </c>
      <c r="C674" t="s">
        <v>12</v>
      </c>
      <c r="D674" t="s">
        <v>9</v>
      </c>
      <c r="E674" t="s">
        <v>35</v>
      </c>
      <c r="F674" t="s">
        <v>28</v>
      </c>
      <c r="G674" t="s">
        <v>19</v>
      </c>
      <c r="H674" t="str">
        <f>TEXT(A674,"mmmm")</f>
        <v>November</v>
      </c>
      <c r="I674" t="s">
        <v>41</v>
      </c>
      <c r="J674" t="str">
        <f>TEXT(A674,"yyyy")</f>
        <v>2024</v>
      </c>
      <c r="K674" s="11">
        <v>50429</v>
      </c>
      <c r="L674" t="str">
        <f t="shared" si="14"/>
        <v>High</v>
      </c>
      <c r="M674" s="17">
        <f>COUNTIF(F:F,Table434[[#This Row],[Employee_Name]])</f>
        <v>98</v>
      </c>
    </row>
    <row r="675" spans="1:13" x14ac:dyDescent="0.3">
      <c r="A675" s="1">
        <v>45599.440550688363</v>
      </c>
      <c r="B675" t="s">
        <v>37</v>
      </c>
      <c r="C675" t="s">
        <v>23</v>
      </c>
      <c r="D675" t="s">
        <v>9</v>
      </c>
      <c r="E675" t="s">
        <v>10</v>
      </c>
      <c r="F675" t="s">
        <v>14</v>
      </c>
      <c r="G675" t="s">
        <v>19</v>
      </c>
      <c r="H675" t="str">
        <f>TEXT(A675,"mmmm")</f>
        <v>November</v>
      </c>
      <c r="I675" t="s">
        <v>41</v>
      </c>
      <c r="J675" t="str">
        <f>TEXT(A675,"yyyy")</f>
        <v>2024</v>
      </c>
      <c r="K675" s="11">
        <v>83152</v>
      </c>
      <c r="L675" t="str">
        <f t="shared" si="14"/>
        <v>High</v>
      </c>
      <c r="M675" s="17">
        <f>COUNTIF(F:F,Table434[[#This Row],[Employee_Name]])</f>
        <v>101</v>
      </c>
    </row>
    <row r="676" spans="1:13" x14ac:dyDescent="0.3">
      <c r="A676" s="1">
        <v>45599.897371714636</v>
      </c>
      <c r="B676" t="s">
        <v>0</v>
      </c>
      <c r="C676" t="s">
        <v>32</v>
      </c>
      <c r="D676" t="s">
        <v>24</v>
      </c>
      <c r="E676" t="s">
        <v>3</v>
      </c>
      <c r="F676" t="s">
        <v>30</v>
      </c>
      <c r="G676" t="s">
        <v>15</v>
      </c>
      <c r="H676" t="str">
        <f>TEXT(A676,"mmmm")</f>
        <v>November</v>
      </c>
      <c r="I676" t="s">
        <v>41</v>
      </c>
      <c r="J676" t="str">
        <f>TEXT(A676,"yyyy")</f>
        <v>2024</v>
      </c>
      <c r="K676" s="11">
        <v>109048</v>
      </c>
      <c r="L676" t="str">
        <f t="shared" si="14"/>
        <v>High</v>
      </c>
      <c r="M676" s="17">
        <f>COUNTIF(F:F,Table434[[#This Row],[Employee_Name]])</f>
        <v>99</v>
      </c>
    </row>
    <row r="677" spans="1:13" x14ac:dyDescent="0.3">
      <c r="A677" s="1">
        <v>45600.354192740917</v>
      </c>
      <c r="B677" t="s">
        <v>0</v>
      </c>
      <c r="C677" t="s">
        <v>7</v>
      </c>
      <c r="D677" t="s">
        <v>9</v>
      </c>
      <c r="E677" t="s">
        <v>17</v>
      </c>
      <c r="F677" t="s">
        <v>31</v>
      </c>
      <c r="G677" t="s">
        <v>5</v>
      </c>
      <c r="H677" t="str">
        <f>TEXT(A677,"mmmm")</f>
        <v>November</v>
      </c>
      <c r="I677" t="s">
        <v>41</v>
      </c>
      <c r="J677" t="str">
        <f>TEXT(A677,"yyyy")</f>
        <v>2024</v>
      </c>
      <c r="K677" s="11">
        <v>139731</v>
      </c>
      <c r="L677" t="str">
        <f t="shared" si="14"/>
        <v>High</v>
      </c>
      <c r="M677" s="17">
        <f>COUNTIF(F:F,Table434[[#This Row],[Employee_Name]])</f>
        <v>93</v>
      </c>
    </row>
    <row r="678" spans="1:13" x14ac:dyDescent="0.3">
      <c r="A678" s="1">
        <v>45600.811013767197</v>
      </c>
      <c r="B678" t="s">
        <v>33</v>
      </c>
      <c r="C678" t="s">
        <v>32</v>
      </c>
      <c r="D678" t="s">
        <v>9</v>
      </c>
      <c r="E678" t="s">
        <v>10</v>
      </c>
      <c r="F678" t="s">
        <v>14</v>
      </c>
      <c r="G678" t="s">
        <v>19</v>
      </c>
      <c r="H678" t="str">
        <f>TEXT(A678,"mmmm")</f>
        <v>November</v>
      </c>
      <c r="I678" t="s">
        <v>41</v>
      </c>
      <c r="J678" t="str">
        <f>TEXT(A678,"yyyy")</f>
        <v>2024</v>
      </c>
      <c r="K678" s="11">
        <v>78240</v>
      </c>
      <c r="L678" t="str">
        <f t="shared" si="14"/>
        <v>High</v>
      </c>
      <c r="M678" s="17">
        <f>COUNTIF(F:F,Table434[[#This Row],[Employee_Name]])</f>
        <v>101</v>
      </c>
    </row>
    <row r="679" spans="1:13" x14ac:dyDescent="0.3">
      <c r="A679" s="1">
        <v>45601.267834793493</v>
      </c>
      <c r="B679" t="s">
        <v>11</v>
      </c>
      <c r="C679" t="s">
        <v>16</v>
      </c>
      <c r="D679" t="s">
        <v>24</v>
      </c>
      <c r="E679" t="s">
        <v>34</v>
      </c>
      <c r="F679" t="s">
        <v>31</v>
      </c>
      <c r="G679" t="s">
        <v>19</v>
      </c>
      <c r="H679" t="str">
        <f>TEXT(A679,"mmmm")</f>
        <v>November</v>
      </c>
      <c r="I679" t="s">
        <v>41</v>
      </c>
      <c r="J679" t="str">
        <f>TEXT(A679,"yyyy")</f>
        <v>2024</v>
      </c>
      <c r="K679" s="11">
        <v>114688</v>
      </c>
      <c r="L679" t="str">
        <f t="shared" si="14"/>
        <v>High</v>
      </c>
      <c r="M679" s="17">
        <f>COUNTIF(F:F,Table434[[#This Row],[Employee_Name]])</f>
        <v>93</v>
      </c>
    </row>
    <row r="680" spans="1:13" x14ac:dyDescent="0.3">
      <c r="A680" s="1">
        <v>45601.724655819773</v>
      </c>
      <c r="B680" t="s">
        <v>7</v>
      </c>
      <c r="C680" t="s">
        <v>8</v>
      </c>
      <c r="D680" t="s">
        <v>9</v>
      </c>
      <c r="E680" t="s">
        <v>17</v>
      </c>
      <c r="F680" t="s">
        <v>28</v>
      </c>
      <c r="G680" t="s">
        <v>5</v>
      </c>
      <c r="H680" t="str">
        <f>TEXT(A680,"mmmm")</f>
        <v>November</v>
      </c>
      <c r="I680" t="s">
        <v>41</v>
      </c>
      <c r="J680" t="str">
        <f>TEXT(A680,"yyyy")</f>
        <v>2024</v>
      </c>
      <c r="K680" s="11">
        <v>47473</v>
      </c>
      <c r="L680" t="str">
        <f t="shared" si="14"/>
        <v>Normal</v>
      </c>
      <c r="M680" s="17">
        <f>COUNTIF(F:F,Table434[[#This Row],[Employee_Name]])</f>
        <v>98</v>
      </c>
    </row>
    <row r="681" spans="1:13" x14ac:dyDescent="0.3">
      <c r="A681" s="1">
        <v>45602.181476846054</v>
      </c>
      <c r="B681" t="s">
        <v>37</v>
      </c>
      <c r="C681" t="s">
        <v>1</v>
      </c>
      <c r="D681" t="s">
        <v>24</v>
      </c>
      <c r="E681" t="s">
        <v>17</v>
      </c>
      <c r="F681" t="s">
        <v>4</v>
      </c>
      <c r="G681" t="s">
        <v>29</v>
      </c>
      <c r="H681" t="str">
        <f>TEXT(A681,"mmmm")</f>
        <v>November</v>
      </c>
      <c r="I681" t="s">
        <v>41</v>
      </c>
      <c r="J681" t="str">
        <f>TEXT(A681,"yyyy")</f>
        <v>2024</v>
      </c>
      <c r="K681" s="11">
        <v>97762</v>
      </c>
      <c r="L681" t="str">
        <f t="shared" si="14"/>
        <v>High</v>
      </c>
      <c r="M681" s="17">
        <f>COUNTIF(F:F,Table434[[#This Row],[Employee_Name]])</f>
        <v>89</v>
      </c>
    </row>
    <row r="682" spans="1:13" x14ac:dyDescent="0.3">
      <c r="A682" s="1">
        <v>45602.638297872341</v>
      </c>
      <c r="B682" t="s">
        <v>0</v>
      </c>
      <c r="C682" t="s">
        <v>8</v>
      </c>
      <c r="D682" t="s">
        <v>24</v>
      </c>
      <c r="E682" t="s">
        <v>13</v>
      </c>
      <c r="F682" t="s">
        <v>30</v>
      </c>
      <c r="G682" t="s">
        <v>5</v>
      </c>
      <c r="H682" t="str">
        <f>TEXT(A682,"mmmm")</f>
        <v>November</v>
      </c>
      <c r="I682" t="s">
        <v>41</v>
      </c>
      <c r="J682" t="str">
        <f>TEXT(A682,"yyyy")</f>
        <v>2024</v>
      </c>
      <c r="K682" s="11">
        <v>107956</v>
      </c>
      <c r="L682" t="str">
        <f t="shared" si="14"/>
        <v>High</v>
      </c>
      <c r="M682" s="17">
        <f>COUNTIF(F:F,Table434[[#This Row],[Employee_Name]])</f>
        <v>99</v>
      </c>
    </row>
    <row r="683" spans="1:13" x14ac:dyDescent="0.3">
      <c r="A683" s="1">
        <v>45603.095118898622</v>
      </c>
      <c r="B683" t="s">
        <v>11</v>
      </c>
      <c r="C683" t="s">
        <v>7</v>
      </c>
      <c r="D683" t="s">
        <v>9</v>
      </c>
      <c r="E683" t="s">
        <v>17</v>
      </c>
      <c r="F683" t="s">
        <v>18</v>
      </c>
      <c r="G683" t="s">
        <v>5</v>
      </c>
      <c r="H683" t="str">
        <f>TEXT(A683,"mmmm")</f>
        <v>November</v>
      </c>
      <c r="I683" t="s">
        <v>41</v>
      </c>
      <c r="J683" t="str">
        <f>TEXT(A683,"yyyy")</f>
        <v>2024</v>
      </c>
      <c r="K683" s="11">
        <v>119452</v>
      </c>
      <c r="L683" t="str">
        <f t="shared" si="14"/>
        <v>High</v>
      </c>
      <c r="M683" s="17">
        <f>COUNTIF(F:F,Table434[[#This Row],[Employee_Name]])</f>
        <v>96</v>
      </c>
    </row>
    <row r="684" spans="1:13" x14ac:dyDescent="0.3">
      <c r="A684" s="1">
        <v>45603.551939924902</v>
      </c>
      <c r="B684" t="s">
        <v>0</v>
      </c>
      <c r="C684" t="s">
        <v>8</v>
      </c>
      <c r="D684" t="s">
        <v>9</v>
      </c>
      <c r="E684" t="s">
        <v>38</v>
      </c>
      <c r="F684" t="s">
        <v>25</v>
      </c>
      <c r="G684" t="s">
        <v>29</v>
      </c>
      <c r="H684" t="str">
        <f>TEXT(A684,"mmmm")</f>
        <v>November</v>
      </c>
      <c r="I684" t="s">
        <v>41</v>
      </c>
      <c r="J684" t="str">
        <f>TEXT(A684,"yyyy")</f>
        <v>2024</v>
      </c>
      <c r="K684" s="11">
        <v>127311</v>
      </c>
      <c r="L684" t="str">
        <f t="shared" si="14"/>
        <v>High</v>
      </c>
      <c r="M684" s="17">
        <f>COUNTIF(F:F,Table434[[#This Row],[Employee_Name]])</f>
        <v>117</v>
      </c>
    </row>
    <row r="685" spans="1:13" x14ac:dyDescent="0.3">
      <c r="A685" s="1">
        <v>45604.008760951183</v>
      </c>
      <c r="B685" t="s">
        <v>37</v>
      </c>
      <c r="C685" t="s">
        <v>8</v>
      </c>
      <c r="D685" t="s">
        <v>2</v>
      </c>
      <c r="E685" t="s">
        <v>3</v>
      </c>
      <c r="F685" t="s">
        <v>18</v>
      </c>
      <c r="G685" t="s">
        <v>5</v>
      </c>
      <c r="H685" t="str">
        <f>TEXT(A685,"mmmm")</f>
        <v>November</v>
      </c>
      <c r="I685" t="s">
        <v>41</v>
      </c>
      <c r="J685" t="str">
        <f>TEXT(A685,"yyyy")</f>
        <v>2024</v>
      </c>
      <c r="K685" s="11">
        <v>8006</v>
      </c>
      <c r="L685" t="str">
        <f t="shared" si="14"/>
        <v>Normal</v>
      </c>
      <c r="M685" s="17">
        <f>COUNTIF(F:F,Table434[[#This Row],[Employee_Name]])</f>
        <v>96</v>
      </c>
    </row>
    <row r="686" spans="1:13" x14ac:dyDescent="0.3">
      <c r="A686" s="1">
        <v>45604.465581977463</v>
      </c>
      <c r="B686" t="s">
        <v>20</v>
      </c>
      <c r="C686" t="s">
        <v>7</v>
      </c>
      <c r="D686" t="s">
        <v>24</v>
      </c>
      <c r="E686" t="s">
        <v>17</v>
      </c>
      <c r="F686" t="s">
        <v>18</v>
      </c>
      <c r="G686" t="s">
        <v>19</v>
      </c>
      <c r="H686" t="str">
        <f>TEXT(A686,"mmmm")</f>
        <v>November</v>
      </c>
      <c r="I686" t="s">
        <v>41</v>
      </c>
      <c r="J686" t="str">
        <f>TEXT(A686,"yyyy")</f>
        <v>2024</v>
      </c>
      <c r="K686" s="11">
        <v>75218</v>
      </c>
      <c r="L686" t="str">
        <f t="shared" si="14"/>
        <v>High</v>
      </c>
      <c r="M686" s="17">
        <f>COUNTIF(F:F,Table434[[#This Row],[Employee_Name]])</f>
        <v>96</v>
      </c>
    </row>
    <row r="687" spans="1:13" x14ac:dyDescent="0.3">
      <c r="A687" s="1">
        <v>45604.922403003751</v>
      </c>
      <c r="B687" t="s">
        <v>37</v>
      </c>
      <c r="C687" t="s">
        <v>23</v>
      </c>
      <c r="D687" t="s">
        <v>2</v>
      </c>
      <c r="E687" t="s">
        <v>10</v>
      </c>
      <c r="F687" t="s">
        <v>14</v>
      </c>
      <c r="G687" t="s">
        <v>5</v>
      </c>
      <c r="H687" t="str">
        <f>TEXT(A687,"mmmm")</f>
        <v>November</v>
      </c>
      <c r="I687" t="s">
        <v>41</v>
      </c>
      <c r="J687" t="str">
        <f>TEXT(A687,"yyyy")</f>
        <v>2024</v>
      </c>
      <c r="K687" s="11">
        <v>33430</v>
      </c>
      <c r="L687" t="str">
        <f t="shared" si="14"/>
        <v>Normal</v>
      </c>
      <c r="M687" s="17">
        <f>COUNTIF(F:F,Table434[[#This Row],[Employee_Name]])</f>
        <v>101</v>
      </c>
    </row>
    <row r="688" spans="1:13" x14ac:dyDescent="0.3">
      <c r="A688" s="1">
        <v>45605.379224030032</v>
      </c>
      <c r="B688" t="s">
        <v>33</v>
      </c>
      <c r="C688" t="s">
        <v>23</v>
      </c>
      <c r="D688" t="s">
        <v>9</v>
      </c>
      <c r="E688" t="s">
        <v>21</v>
      </c>
      <c r="F688" t="s">
        <v>31</v>
      </c>
      <c r="G688" t="s">
        <v>29</v>
      </c>
      <c r="H688" t="str">
        <f>TEXT(A688,"mmmm")</f>
        <v>November</v>
      </c>
      <c r="I688" t="s">
        <v>41</v>
      </c>
      <c r="J688" t="str">
        <f>TEXT(A688,"yyyy")</f>
        <v>2024</v>
      </c>
      <c r="K688" s="11">
        <v>24091</v>
      </c>
      <c r="L688" t="str">
        <f t="shared" si="14"/>
        <v>Normal</v>
      </c>
      <c r="M688" s="17">
        <f>COUNTIF(F:F,Table434[[#This Row],[Employee_Name]])</f>
        <v>93</v>
      </c>
    </row>
    <row r="689" spans="1:13" x14ac:dyDescent="0.3">
      <c r="A689" s="1">
        <v>45605.83604505632</v>
      </c>
      <c r="B689" t="s">
        <v>37</v>
      </c>
      <c r="C689" t="s">
        <v>7</v>
      </c>
      <c r="D689" t="s">
        <v>2</v>
      </c>
      <c r="E689" t="s">
        <v>38</v>
      </c>
      <c r="F689" t="s">
        <v>25</v>
      </c>
      <c r="G689" t="s">
        <v>36</v>
      </c>
      <c r="H689" t="str">
        <f>TEXT(A689,"mmmm")</f>
        <v>November</v>
      </c>
      <c r="I689" t="s">
        <v>41</v>
      </c>
      <c r="J689" t="str">
        <f>TEXT(A689,"yyyy")</f>
        <v>2024</v>
      </c>
      <c r="K689" s="11">
        <v>24989</v>
      </c>
      <c r="L689" t="str">
        <f t="shared" si="14"/>
        <v>Normal</v>
      </c>
      <c r="M689" s="17">
        <f>COUNTIF(F:F,Table434[[#This Row],[Employee_Name]])</f>
        <v>117</v>
      </c>
    </row>
    <row r="690" spans="1:13" x14ac:dyDescent="0.3">
      <c r="A690" s="1">
        <v>45606.292866082593</v>
      </c>
      <c r="B690" t="s">
        <v>37</v>
      </c>
      <c r="C690" t="s">
        <v>1</v>
      </c>
      <c r="D690" t="s">
        <v>24</v>
      </c>
      <c r="E690" t="s">
        <v>38</v>
      </c>
      <c r="F690" t="s">
        <v>25</v>
      </c>
      <c r="G690" t="s">
        <v>5</v>
      </c>
      <c r="H690" t="str">
        <f>TEXT(A690,"mmmm")</f>
        <v>November</v>
      </c>
      <c r="I690" t="s">
        <v>41</v>
      </c>
      <c r="J690" t="str">
        <f>TEXT(A690,"yyyy")</f>
        <v>2024</v>
      </c>
      <c r="K690" s="11">
        <v>76451</v>
      </c>
      <c r="L690" t="str">
        <f t="shared" si="14"/>
        <v>High</v>
      </c>
      <c r="M690" s="17">
        <f>COUNTIF(F:F,Table434[[#This Row],[Employee_Name]])</f>
        <v>117</v>
      </c>
    </row>
    <row r="691" spans="1:13" x14ac:dyDescent="0.3">
      <c r="A691" s="1">
        <v>45606.749687108881</v>
      </c>
      <c r="B691" t="s">
        <v>33</v>
      </c>
      <c r="C691" t="s">
        <v>16</v>
      </c>
      <c r="D691" t="s">
        <v>2</v>
      </c>
      <c r="E691" t="s">
        <v>34</v>
      </c>
      <c r="F691" t="s">
        <v>28</v>
      </c>
      <c r="G691" t="s">
        <v>15</v>
      </c>
      <c r="H691" t="str">
        <f>TEXT(A691,"mmmm")</f>
        <v>November</v>
      </c>
      <c r="I691" t="s">
        <v>41</v>
      </c>
      <c r="J691" t="str">
        <f>TEXT(A691,"yyyy")</f>
        <v>2024</v>
      </c>
      <c r="K691" s="11">
        <v>19990</v>
      </c>
      <c r="L691" t="str">
        <f t="shared" si="14"/>
        <v>Normal</v>
      </c>
      <c r="M691" s="17">
        <f>COUNTIF(F:F,Table434[[#This Row],[Employee_Name]])</f>
        <v>98</v>
      </c>
    </row>
    <row r="692" spans="1:13" x14ac:dyDescent="0.3">
      <c r="A692" s="1">
        <v>45607.206508135161</v>
      </c>
      <c r="B692" t="s">
        <v>7</v>
      </c>
      <c r="C692" t="s">
        <v>8</v>
      </c>
      <c r="D692" t="s">
        <v>24</v>
      </c>
      <c r="E692" t="s">
        <v>17</v>
      </c>
      <c r="F692" t="s">
        <v>28</v>
      </c>
      <c r="G692" t="s">
        <v>19</v>
      </c>
      <c r="H692" t="str">
        <f>TEXT(A692,"mmmm")</f>
        <v>November</v>
      </c>
      <c r="I692" t="s">
        <v>41</v>
      </c>
      <c r="J692" t="str">
        <f>TEXT(A692,"yyyy")</f>
        <v>2024</v>
      </c>
      <c r="K692" s="11">
        <v>91270</v>
      </c>
      <c r="L692" t="str">
        <f t="shared" si="14"/>
        <v>High</v>
      </c>
      <c r="M692" s="17">
        <f>COUNTIF(F:F,Table434[[#This Row],[Employee_Name]])</f>
        <v>98</v>
      </c>
    </row>
    <row r="693" spans="1:13" x14ac:dyDescent="0.3">
      <c r="A693" s="1">
        <v>45607.663329161449</v>
      </c>
      <c r="B693" t="s">
        <v>37</v>
      </c>
      <c r="C693" t="s">
        <v>1</v>
      </c>
      <c r="D693" t="s">
        <v>9</v>
      </c>
      <c r="E693" t="s">
        <v>34</v>
      </c>
      <c r="F693" t="s">
        <v>25</v>
      </c>
      <c r="G693" t="s">
        <v>19</v>
      </c>
      <c r="H693" t="str">
        <f>TEXT(A693,"mmmm")</f>
        <v>November</v>
      </c>
      <c r="I693" t="s">
        <v>41</v>
      </c>
      <c r="J693" t="str">
        <f>TEXT(A693,"yyyy")</f>
        <v>2024</v>
      </c>
      <c r="K693" s="11">
        <v>81360</v>
      </c>
      <c r="L693" t="str">
        <f t="shared" si="14"/>
        <v>High</v>
      </c>
      <c r="M693" s="17">
        <f>COUNTIF(F:F,Table434[[#This Row],[Employee_Name]])</f>
        <v>117</v>
      </c>
    </row>
    <row r="694" spans="1:13" x14ac:dyDescent="0.3">
      <c r="A694" s="1">
        <v>45608.120150187729</v>
      </c>
      <c r="B694" t="s">
        <v>33</v>
      </c>
      <c r="C694" t="s">
        <v>8</v>
      </c>
      <c r="D694" t="s">
        <v>9</v>
      </c>
      <c r="E694" t="s">
        <v>34</v>
      </c>
      <c r="F694" t="s">
        <v>30</v>
      </c>
      <c r="G694" t="s">
        <v>15</v>
      </c>
      <c r="H694" t="str">
        <f>TEXT(A694,"mmmm")</f>
        <v>November</v>
      </c>
      <c r="I694" t="s">
        <v>41</v>
      </c>
      <c r="J694" t="str">
        <f>TEXT(A694,"yyyy")</f>
        <v>2024</v>
      </c>
      <c r="K694" s="11">
        <v>37081</v>
      </c>
      <c r="L694" t="str">
        <f t="shared" si="14"/>
        <v>Normal</v>
      </c>
      <c r="M694" s="17">
        <f>COUNTIF(F:F,Table434[[#This Row],[Employee_Name]])</f>
        <v>99</v>
      </c>
    </row>
    <row r="695" spans="1:13" x14ac:dyDescent="0.3">
      <c r="A695" s="1">
        <v>45608.576971214017</v>
      </c>
      <c r="B695" t="s">
        <v>11</v>
      </c>
      <c r="C695" t="s">
        <v>16</v>
      </c>
      <c r="D695" t="s">
        <v>24</v>
      </c>
      <c r="E695" t="s">
        <v>21</v>
      </c>
      <c r="F695" t="s">
        <v>22</v>
      </c>
      <c r="G695" t="s">
        <v>15</v>
      </c>
      <c r="H695" t="str">
        <f>TEXT(A695,"mmmm")</f>
        <v>November</v>
      </c>
      <c r="I695" t="s">
        <v>41</v>
      </c>
      <c r="J695" t="str">
        <f>TEXT(A695,"yyyy")</f>
        <v>2024</v>
      </c>
      <c r="K695" s="11">
        <v>143105</v>
      </c>
      <c r="L695" t="str">
        <f t="shared" si="14"/>
        <v>High</v>
      </c>
      <c r="M695" s="17">
        <f>COUNTIF(F:F,Table434[[#This Row],[Employee_Name]])</f>
        <v>107</v>
      </c>
    </row>
    <row r="696" spans="1:13" x14ac:dyDescent="0.3">
      <c r="A696" s="1">
        <v>45609.03379224029</v>
      </c>
      <c r="B696" t="s">
        <v>20</v>
      </c>
      <c r="C696" t="s">
        <v>23</v>
      </c>
      <c r="D696" t="s">
        <v>9</v>
      </c>
      <c r="E696" t="s">
        <v>13</v>
      </c>
      <c r="F696" t="s">
        <v>28</v>
      </c>
      <c r="G696" t="s">
        <v>5</v>
      </c>
      <c r="H696" t="str">
        <f>TEXT(A696,"mmmm")</f>
        <v>November</v>
      </c>
      <c r="I696" t="s">
        <v>41</v>
      </c>
      <c r="J696" t="str">
        <f>TEXT(A696,"yyyy")</f>
        <v>2024</v>
      </c>
      <c r="K696" s="11">
        <v>109272</v>
      </c>
      <c r="L696" t="str">
        <f t="shared" si="14"/>
        <v>High</v>
      </c>
      <c r="M696" s="17">
        <f>COUNTIF(F:F,Table434[[#This Row],[Employee_Name]])</f>
        <v>98</v>
      </c>
    </row>
    <row r="697" spans="1:13" x14ac:dyDescent="0.3">
      <c r="A697" s="1">
        <v>45609.490613266571</v>
      </c>
      <c r="B697" t="s">
        <v>20</v>
      </c>
      <c r="C697" t="s">
        <v>1</v>
      </c>
      <c r="D697" t="s">
        <v>9</v>
      </c>
      <c r="E697" t="s">
        <v>17</v>
      </c>
      <c r="F697" t="s">
        <v>22</v>
      </c>
      <c r="G697" t="s">
        <v>15</v>
      </c>
      <c r="H697" t="str">
        <f>TEXT(A697,"mmmm")</f>
        <v>November</v>
      </c>
      <c r="I697" t="s">
        <v>41</v>
      </c>
      <c r="J697" t="str">
        <f>TEXT(A697,"yyyy")</f>
        <v>2024</v>
      </c>
      <c r="K697" s="11">
        <v>17241</v>
      </c>
      <c r="L697" t="str">
        <f t="shared" si="14"/>
        <v>Normal</v>
      </c>
      <c r="M697" s="17">
        <f>COUNTIF(F:F,Table434[[#This Row],[Employee_Name]])</f>
        <v>107</v>
      </c>
    </row>
    <row r="698" spans="1:13" x14ac:dyDescent="0.3">
      <c r="A698" s="1">
        <v>45609.947434292859</v>
      </c>
      <c r="B698" t="s">
        <v>37</v>
      </c>
      <c r="C698" t="s">
        <v>12</v>
      </c>
      <c r="D698" t="s">
        <v>9</v>
      </c>
      <c r="E698" t="s">
        <v>35</v>
      </c>
      <c r="F698" t="s">
        <v>14</v>
      </c>
      <c r="G698" t="s">
        <v>36</v>
      </c>
      <c r="H698" t="str">
        <f>TEXT(A698,"mmmm")</f>
        <v>November</v>
      </c>
      <c r="I698" t="s">
        <v>41</v>
      </c>
      <c r="J698" t="str">
        <f>TEXT(A698,"yyyy")</f>
        <v>2024</v>
      </c>
      <c r="K698" s="11">
        <v>125932</v>
      </c>
      <c r="L698" t="str">
        <f t="shared" si="14"/>
        <v>High</v>
      </c>
      <c r="M698" s="17">
        <f>COUNTIF(F:F,Table434[[#This Row],[Employee_Name]])</f>
        <v>101</v>
      </c>
    </row>
    <row r="699" spans="1:13" x14ac:dyDescent="0.3">
      <c r="A699" s="1">
        <v>45610.404255319147</v>
      </c>
      <c r="B699" t="s">
        <v>7</v>
      </c>
      <c r="C699" t="s">
        <v>12</v>
      </c>
      <c r="D699" t="s">
        <v>9</v>
      </c>
      <c r="E699" t="s">
        <v>34</v>
      </c>
      <c r="F699" t="s">
        <v>30</v>
      </c>
      <c r="G699" t="s">
        <v>29</v>
      </c>
      <c r="H699" t="str">
        <f>TEXT(A699,"mmmm")</f>
        <v>November</v>
      </c>
      <c r="I699" t="s">
        <v>41</v>
      </c>
      <c r="J699" t="str">
        <f>TEXT(A699,"yyyy")</f>
        <v>2024</v>
      </c>
      <c r="K699" s="11">
        <v>6939</v>
      </c>
      <c r="L699" t="str">
        <f t="shared" si="14"/>
        <v>Normal</v>
      </c>
      <c r="M699" s="17">
        <f>COUNTIF(F:F,Table434[[#This Row],[Employee_Name]])</f>
        <v>99</v>
      </c>
    </row>
    <row r="700" spans="1:13" x14ac:dyDescent="0.3">
      <c r="A700" s="1">
        <v>45610.861076345427</v>
      </c>
      <c r="B700" t="s">
        <v>7</v>
      </c>
      <c r="C700" t="s">
        <v>12</v>
      </c>
      <c r="D700" t="s">
        <v>24</v>
      </c>
      <c r="E700" t="s">
        <v>3</v>
      </c>
      <c r="F700" t="s">
        <v>25</v>
      </c>
      <c r="G700" t="s">
        <v>15</v>
      </c>
      <c r="H700" t="str">
        <f>TEXT(A700,"mmmm")</f>
        <v>November</v>
      </c>
      <c r="I700" t="s">
        <v>41</v>
      </c>
      <c r="J700" t="str">
        <f>TEXT(A700,"yyyy")</f>
        <v>2024</v>
      </c>
      <c r="K700" s="11">
        <v>114000</v>
      </c>
      <c r="L700" t="str">
        <f t="shared" si="14"/>
        <v>High</v>
      </c>
      <c r="M700" s="17">
        <f>COUNTIF(F:F,Table434[[#This Row],[Employee_Name]])</f>
        <v>117</v>
      </c>
    </row>
    <row r="701" spans="1:13" x14ac:dyDescent="0.3">
      <c r="A701" s="1">
        <v>45611.317897371708</v>
      </c>
      <c r="B701" t="s">
        <v>11</v>
      </c>
      <c r="C701" t="s">
        <v>23</v>
      </c>
      <c r="D701" t="s">
        <v>2</v>
      </c>
      <c r="E701" t="s">
        <v>26</v>
      </c>
      <c r="F701" t="s">
        <v>30</v>
      </c>
      <c r="G701" t="s">
        <v>15</v>
      </c>
      <c r="H701" t="str">
        <f>TEXT(A701,"mmmm")</f>
        <v>November</v>
      </c>
      <c r="I701" t="s">
        <v>41</v>
      </c>
      <c r="J701" t="str">
        <f>TEXT(A701,"yyyy")</f>
        <v>2024</v>
      </c>
      <c r="K701" s="11">
        <v>36063</v>
      </c>
      <c r="L701" t="str">
        <f t="shared" si="14"/>
        <v>Normal</v>
      </c>
      <c r="M701" s="17">
        <f>COUNTIF(F:F,Table434[[#This Row],[Employee_Name]])</f>
        <v>99</v>
      </c>
    </row>
    <row r="702" spans="1:13" x14ac:dyDescent="0.3">
      <c r="A702" s="1">
        <v>45611.774718397988</v>
      </c>
      <c r="B702" t="s">
        <v>37</v>
      </c>
      <c r="C702" t="s">
        <v>23</v>
      </c>
      <c r="D702" t="s">
        <v>2</v>
      </c>
      <c r="E702" t="s">
        <v>3</v>
      </c>
      <c r="F702" t="s">
        <v>28</v>
      </c>
      <c r="G702" t="s">
        <v>36</v>
      </c>
      <c r="H702" t="str">
        <f>TEXT(A702,"mmmm")</f>
        <v>November</v>
      </c>
      <c r="I702" t="s">
        <v>41</v>
      </c>
      <c r="J702" t="str">
        <f>TEXT(A702,"yyyy")</f>
        <v>2024</v>
      </c>
      <c r="K702" s="11">
        <v>48118</v>
      </c>
      <c r="L702" t="str">
        <f t="shared" si="14"/>
        <v>Normal</v>
      </c>
      <c r="M702" s="17">
        <f>COUNTIF(F:F,Table434[[#This Row],[Employee_Name]])</f>
        <v>98</v>
      </c>
    </row>
    <row r="703" spans="1:13" x14ac:dyDescent="0.3">
      <c r="A703" s="1">
        <v>45612.231539424269</v>
      </c>
      <c r="B703" t="s">
        <v>20</v>
      </c>
      <c r="C703" t="s">
        <v>16</v>
      </c>
      <c r="D703" t="s">
        <v>9</v>
      </c>
      <c r="E703" t="s">
        <v>21</v>
      </c>
      <c r="F703" t="s">
        <v>18</v>
      </c>
      <c r="G703" t="s">
        <v>19</v>
      </c>
      <c r="H703" t="str">
        <f>TEXT(A703,"mmmm")</f>
        <v>November</v>
      </c>
      <c r="I703" t="s">
        <v>41</v>
      </c>
      <c r="J703" t="str">
        <f>TEXT(A703,"yyyy")</f>
        <v>2024</v>
      </c>
      <c r="K703" s="11">
        <v>85703</v>
      </c>
      <c r="L703" t="str">
        <f t="shared" si="14"/>
        <v>High</v>
      </c>
      <c r="M703" s="17">
        <f>COUNTIF(F:F,Table434[[#This Row],[Employee_Name]])</f>
        <v>96</v>
      </c>
    </row>
    <row r="704" spans="1:13" x14ac:dyDescent="0.3">
      <c r="A704" s="1">
        <v>45612.688360450557</v>
      </c>
      <c r="B704" t="s">
        <v>7</v>
      </c>
      <c r="C704" t="s">
        <v>8</v>
      </c>
      <c r="D704" t="s">
        <v>2</v>
      </c>
      <c r="E704" t="s">
        <v>21</v>
      </c>
      <c r="F704" t="s">
        <v>14</v>
      </c>
      <c r="G704" t="s">
        <v>19</v>
      </c>
      <c r="H704" t="str">
        <f>TEXT(A704,"mmmm")</f>
        <v>November</v>
      </c>
      <c r="I704" t="s">
        <v>41</v>
      </c>
      <c r="J704" t="str">
        <f>TEXT(A704,"yyyy")</f>
        <v>2024</v>
      </c>
      <c r="K704" s="11">
        <v>129557</v>
      </c>
      <c r="L704" t="str">
        <f t="shared" si="14"/>
        <v>High</v>
      </c>
      <c r="M704" s="17">
        <f>COUNTIF(F:F,Table434[[#This Row],[Employee_Name]])</f>
        <v>101</v>
      </c>
    </row>
    <row r="705" spans="1:13" x14ac:dyDescent="0.3">
      <c r="A705" s="1">
        <v>45613.145181476837</v>
      </c>
      <c r="B705" t="s">
        <v>37</v>
      </c>
      <c r="C705" t="s">
        <v>16</v>
      </c>
      <c r="D705" t="s">
        <v>2</v>
      </c>
      <c r="E705" t="s">
        <v>10</v>
      </c>
      <c r="F705" t="s">
        <v>25</v>
      </c>
      <c r="G705" t="s">
        <v>5</v>
      </c>
      <c r="H705" t="str">
        <f>TEXT(A705,"mmmm")</f>
        <v>November</v>
      </c>
      <c r="I705" t="s">
        <v>41</v>
      </c>
      <c r="J705" t="str">
        <f>TEXT(A705,"yyyy")</f>
        <v>2024</v>
      </c>
      <c r="K705" s="11">
        <v>28076</v>
      </c>
      <c r="L705" t="str">
        <f t="shared" si="14"/>
        <v>Normal</v>
      </c>
      <c r="M705" s="17">
        <f>COUNTIF(F:F,Table434[[#This Row],[Employee_Name]])</f>
        <v>117</v>
      </c>
    </row>
    <row r="706" spans="1:13" x14ac:dyDescent="0.3">
      <c r="A706" s="1">
        <v>45613.602002503118</v>
      </c>
      <c r="B706" t="s">
        <v>0</v>
      </c>
      <c r="C706" t="s">
        <v>16</v>
      </c>
      <c r="D706" t="s">
        <v>9</v>
      </c>
      <c r="E706" t="s">
        <v>13</v>
      </c>
      <c r="F706" t="s">
        <v>4</v>
      </c>
      <c r="G706" t="s">
        <v>36</v>
      </c>
      <c r="H706" t="str">
        <f>TEXT(A706,"mmmm")</f>
        <v>November</v>
      </c>
      <c r="I706" t="s">
        <v>41</v>
      </c>
      <c r="J706" t="str">
        <f>TEXT(A706,"yyyy")</f>
        <v>2024</v>
      </c>
      <c r="K706" s="11">
        <v>45605</v>
      </c>
      <c r="L706" t="str">
        <f t="shared" si="14"/>
        <v>Normal</v>
      </c>
      <c r="M706" s="17">
        <f>COUNTIF(F:F,Table434[[#This Row],[Employee_Name]])</f>
        <v>89</v>
      </c>
    </row>
    <row r="707" spans="1:13" x14ac:dyDescent="0.3">
      <c r="A707" s="1">
        <v>45614.058823529413</v>
      </c>
      <c r="B707" t="s">
        <v>7</v>
      </c>
      <c r="C707" t="s">
        <v>23</v>
      </c>
      <c r="D707" t="s">
        <v>9</v>
      </c>
      <c r="E707" t="s">
        <v>34</v>
      </c>
      <c r="F707" t="s">
        <v>14</v>
      </c>
      <c r="G707" t="s">
        <v>29</v>
      </c>
      <c r="H707" t="str">
        <f>TEXT(A707,"mmmm")</f>
        <v>November</v>
      </c>
      <c r="I707" t="s">
        <v>41</v>
      </c>
      <c r="J707" t="str">
        <f>TEXT(A707,"yyyy")</f>
        <v>2024</v>
      </c>
      <c r="K707" s="11">
        <v>85565</v>
      </c>
      <c r="L707" t="str">
        <f t="shared" ref="L707:L770" si="15">IF(K707:K1506&gt;=50000,"High","Normal")</f>
        <v>High</v>
      </c>
      <c r="M707" s="17">
        <f>COUNTIF(F:F,Table434[[#This Row],[Employee_Name]])</f>
        <v>101</v>
      </c>
    </row>
    <row r="708" spans="1:13" x14ac:dyDescent="0.3">
      <c r="A708" s="1">
        <v>45614.515644555693</v>
      </c>
      <c r="B708" t="s">
        <v>33</v>
      </c>
      <c r="C708" t="s">
        <v>12</v>
      </c>
      <c r="D708" t="s">
        <v>2</v>
      </c>
      <c r="E708" t="s">
        <v>3</v>
      </c>
      <c r="F708" t="s">
        <v>31</v>
      </c>
      <c r="G708" t="s">
        <v>29</v>
      </c>
      <c r="H708" t="str">
        <f>TEXT(A708,"mmmm")</f>
        <v>November</v>
      </c>
      <c r="I708" t="s">
        <v>41</v>
      </c>
      <c r="J708" t="str">
        <f>TEXT(A708,"yyyy")</f>
        <v>2024</v>
      </c>
      <c r="K708" s="11">
        <v>40121</v>
      </c>
      <c r="L708" t="str">
        <f t="shared" si="15"/>
        <v>Normal</v>
      </c>
      <c r="M708" s="17">
        <f>COUNTIF(F:F,Table434[[#This Row],[Employee_Name]])</f>
        <v>93</v>
      </c>
    </row>
    <row r="709" spans="1:13" x14ac:dyDescent="0.3">
      <c r="A709" s="1">
        <v>45614.972465581966</v>
      </c>
      <c r="B709" t="s">
        <v>0</v>
      </c>
      <c r="C709" t="s">
        <v>32</v>
      </c>
      <c r="D709" t="s">
        <v>24</v>
      </c>
      <c r="E709" t="s">
        <v>26</v>
      </c>
      <c r="F709" t="s">
        <v>22</v>
      </c>
      <c r="G709" t="s">
        <v>36</v>
      </c>
      <c r="H709" t="str">
        <f>TEXT(A709,"mmmm")</f>
        <v>November</v>
      </c>
      <c r="I709" t="s">
        <v>41</v>
      </c>
      <c r="J709" t="str">
        <f>TEXT(A709,"yyyy")</f>
        <v>2024</v>
      </c>
      <c r="K709" s="11">
        <v>32433</v>
      </c>
      <c r="L709" t="str">
        <f t="shared" si="15"/>
        <v>Normal</v>
      </c>
      <c r="M709" s="17">
        <f>COUNTIF(F:F,Table434[[#This Row],[Employee_Name]])</f>
        <v>107</v>
      </c>
    </row>
    <row r="710" spans="1:13" x14ac:dyDescent="0.3">
      <c r="A710" s="1">
        <v>45615.429286608247</v>
      </c>
      <c r="B710" t="s">
        <v>7</v>
      </c>
      <c r="C710" t="s">
        <v>8</v>
      </c>
      <c r="D710" t="s">
        <v>9</v>
      </c>
      <c r="E710" t="s">
        <v>21</v>
      </c>
      <c r="F710" t="s">
        <v>30</v>
      </c>
      <c r="G710" t="s">
        <v>29</v>
      </c>
      <c r="H710" t="str">
        <f>TEXT(A710,"mmmm")</f>
        <v>November</v>
      </c>
      <c r="I710" t="s">
        <v>41</v>
      </c>
      <c r="J710" t="str">
        <f>TEXT(A710,"yyyy")</f>
        <v>2024</v>
      </c>
      <c r="K710" s="11">
        <v>44309</v>
      </c>
      <c r="L710" t="str">
        <f t="shared" si="15"/>
        <v>Normal</v>
      </c>
      <c r="M710" s="17">
        <f>COUNTIF(F:F,Table434[[#This Row],[Employee_Name]])</f>
        <v>99</v>
      </c>
    </row>
    <row r="711" spans="1:13" x14ac:dyDescent="0.3">
      <c r="A711" s="1">
        <v>45615.886107634527</v>
      </c>
      <c r="B711" t="s">
        <v>20</v>
      </c>
      <c r="C711" t="s">
        <v>23</v>
      </c>
      <c r="D711" t="s">
        <v>24</v>
      </c>
      <c r="E711" t="s">
        <v>21</v>
      </c>
      <c r="F711" t="s">
        <v>25</v>
      </c>
      <c r="G711" t="s">
        <v>19</v>
      </c>
      <c r="H711" t="str">
        <f>TEXT(A711,"mmmm")</f>
        <v>November</v>
      </c>
      <c r="I711" t="s">
        <v>41</v>
      </c>
      <c r="J711" t="str">
        <f>TEXT(A711,"yyyy")</f>
        <v>2024</v>
      </c>
      <c r="K711" s="11">
        <v>68468</v>
      </c>
      <c r="L711" t="str">
        <f t="shared" si="15"/>
        <v>High</v>
      </c>
      <c r="M711" s="17">
        <f>COUNTIF(F:F,Table434[[#This Row],[Employee_Name]])</f>
        <v>117</v>
      </c>
    </row>
    <row r="712" spans="1:13" x14ac:dyDescent="0.3">
      <c r="A712" s="1">
        <v>45616.342928660823</v>
      </c>
      <c r="B712" t="s">
        <v>27</v>
      </c>
      <c r="C712" t="s">
        <v>12</v>
      </c>
      <c r="D712" t="s">
        <v>2</v>
      </c>
      <c r="E712" t="s">
        <v>13</v>
      </c>
      <c r="F712" t="s">
        <v>14</v>
      </c>
      <c r="G712" t="s">
        <v>29</v>
      </c>
      <c r="H712" t="str">
        <f>TEXT(A712,"mmmm")</f>
        <v>November</v>
      </c>
      <c r="I712" t="s">
        <v>41</v>
      </c>
      <c r="J712" t="str">
        <f>TEXT(A712,"yyyy")</f>
        <v>2024</v>
      </c>
      <c r="K712" s="11">
        <v>68293</v>
      </c>
      <c r="L712" t="str">
        <f t="shared" si="15"/>
        <v>High</v>
      </c>
      <c r="M712" s="17">
        <f>COUNTIF(F:F,Table434[[#This Row],[Employee_Name]])</f>
        <v>101</v>
      </c>
    </row>
    <row r="713" spans="1:13" x14ac:dyDescent="0.3">
      <c r="A713" s="1">
        <v>45616.799749687103</v>
      </c>
      <c r="B713" t="s">
        <v>0</v>
      </c>
      <c r="C713" t="s">
        <v>1</v>
      </c>
      <c r="D713" t="s">
        <v>9</v>
      </c>
      <c r="E713" t="s">
        <v>26</v>
      </c>
      <c r="F713" t="s">
        <v>30</v>
      </c>
      <c r="G713" t="s">
        <v>29</v>
      </c>
      <c r="H713" t="str">
        <f>TEXT(A713,"mmmm")</f>
        <v>November</v>
      </c>
      <c r="I713" t="s">
        <v>41</v>
      </c>
      <c r="J713" t="str">
        <f>TEXT(A713,"yyyy")</f>
        <v>2024</v>
      </c>
      <c r="K713" s="11">
        <v>97258</v>
      </c>
      <c r="L713" t="str">
        <f t="shared" si="15"/>
        <v>High</v>
      </c>
      <c r="M713" s="17">
        <f>COUNTIF(F:F,Table434[[#This Row],[Employee_Name]])</f>
        <v>99</v>
      </c>
    </row>
    <row r="714" spans="1:13" x14ac:dyDescent="0.3">
      <c r="A714" s="1">
        <v>45617.256570713391</v>
      </c>
      <c r="B714" t="s">
        <v>11</v>
      </c>
      <c r="C714" t="s">
        <v>32</v>
      </c>
      <c r="D714" t="s">
        <v>24</v>
      </c>
      <c r="E714" t="s">
        <v>26</v>
      </c>
      <c r="F714" t="s">
        <v>25</v>
      </c>
      <c r="G714" t="s">
        <v>36</v>
      </c>
      <c r="H714" t="str">
        <f>TEXT(A714,"mmmm")</f>
        <v>November</v>
      </c>
      <c r="I714" t="s">
        <v>41</v>
      </c>
      <c r="J714" t="str">
        <f>TEXT(A714,"yyyy")</f>
        <v>2024</v>
      </c>
      <c r="K714" s="11">
        <v>39405</v>
      </c>
      <c r="L714" t="str">
        <f t="shared" si="15"/>
        <v>Normal</v>
      </c>
      <c r="M714" s="17">
        <f>COUNTIF(F:F,Table434[[#This Row],[Employee_Name]])</f>
        <v>117</v>
      </c>
    </row>
    <row r="715" spans="1:13" x14ac:dyDescent="0.3">
      <c r="A715" s="1">
        <v>45617.713391739657</v>
      </c>
      <c r="B715" t="s">
        <v>11</v>
      </c>
      <c r="C715" t="s">
        <v>32</v>
      </c>
      <c r="D715" t="s">
        <v>9</v>
      </c>
      <c r="E715" t="s">
        <v>13</v>
      </c>
      <c r="F715" t="s">
        <v>28</v>
      </c>
      <c r="G715" t="s">
        <v>36</v>
      </c>
      <c r="H715" t="str">
        <f>TEXT(A715,"mmmm")</f>
        <v>November</v>
      </c>
      <c r="I715" t="s">
        <v>41</v>
      </c>
      <c r="J715" t="str">
        <f>TEXT(A715,"yyyy")</f>
        <v>2024</v>
      </c>
      <c r="K715" s="11">
        <v>44527</v>
      </c>
      <c r="L715" t="str">
        <f t="shared" si="15"/>
        <v>Normal</v>
      </c>
      <c r="M715" s="17">
        <f>COUNTIF(F:F,Table434[[#This Row],[Employee_Name]])</f>
        <v>98</v>
      </c>
    </row>
    <row r="716" spans="1:13" x14ac:dyDescent="0.3">
      <c r="A716" s="1">
        <v>45618.170212765952</v>
      </c>
      <c r="B716" t="s">
        <v>20</v>
      </c>
      <c r="C716" t="s">
        <v>23</v>
      </c>
      <c r="D716" t="s">
        <v>2</v>
      </c>
      <c r="E716" t="s">
        <v>21</v>
      </c>
      <c r="F716" t="s">
        <v>14</v>
      </c>
      <c r="G716" t="s">
        <v>29</v>
      </c>
      <c r="H716" t="str">
        <f>TEXT(A716,"mmmm")</f>
        <v>November</v>
      </c>
      <c r="I716" t="s">
        <v>41</v>
      </c>
      <c r="J716" t="str">
        <f>TEXT(A716,"yyyy")</f>
        <v>2024</v>
      </c>
      <c r="K716" s="11">
        <v>78227</v>
      </c>
      <c r="L716" t="str">
        <f t="shared" si="15"/>
        <v>High</v>
      </c>
      <c r="M716" s="17">
        <f>COUNTIF(F:F,Table434[[#This Row],[Employee_Name]])</f>
        <v>101</v>
      </c>
    </row>
    <row r="717" spans="1:13" x14ac:dyDescent="0.3">
      <c r="A717" s="1">
        <v>45618.627033792232</v>
      </c>
      <c r="B717" t="s">
        <v>7</v>
      </c>
      <c r="C717" t="s">
        <v>7</v>
      </c>
      <c r="D717" t="s">
        <v>24</v>
      </c>
      <c r="E717" t="s">
        <v>17</v>
      </c>
      <c r="F717" t="s">
        <v>28</v>
      </c>
      <c r="G717" t="s">
        <v>15</v>
      </c>
      <c r="H717" t="str">
        <f>TEXT(A717,"mmmm")</f>
        <v>November</v>
      </c>
      <c r="I717" t="s">
        <v>41</v>
      </c>
      <c r="J717" t="str">
        <f>TEXT(A717,"yyyy")</f>
        <v>2024</v>
      </c>
      <c r="K717" s="11">
        <v>132564</v>
      </c>
      <c r="L717" t="str">
        <f t="shared" si="15"/>
        <v>High</v>
      </c>
      <c r="M717" s="17">
        <f>COUNTIF(F:F,Table434[[#This Row],[Employee_Name]])</f>
        <v>98</v>
      </c>
    </row>
    <row r="718" spans="1:13" x14ac:dyDescent="0.3">
      <c r="A718" s="1">
        <v>45619.08385481852</v>
      </c>
      <c r="B718" t="s">
        <v>37</v>
      </c>
      <c r="C718" t="s">
        <v>8</v>
      </c>
      <c r="D718" t="s">
        <v>2</v>
      </c>
      <c r="E718" t="s">
        <v>17</v>
      </c>
      <c r="F718" t="s">
        <v>14</v>
      </c>
      <c r="G718" t="s">
        <v>36</v>
      </c>
      <c r="H718" t="str">
        <f>TEXT(A718,"mmmm")</f>
        <v>November</v>
      </c>
      <c r="I718" t="s">
        <v>41</v>
      </c>
      <c r="J718" t="str">
        <f>TEXT(A718,"yyyy")</f>
        <v>2024</v>
      </c>
      <c r="K718" s="11">
        <v>140883</v>
      </c>
      <c r="L718" t="str">
        <f t="shared" si="15"/>
        <v>High</v>
      </c>
      <c r="M718" s="17">
        <f>COUNTIF(F:F,Table434[[#This Row],[Employee_Name]])</f>
        <v>101</v>
      </c>
    </row>
    <row r="719" spans="1:13" x14ac:dyDescent="0.3">
      <c r="A719" s="1">
        <v>45619.540675844801</v>
      </c>
      <c r="B719" t="s">
        <v>7</v>
      </c>
      <c r="C719" t="s">
        <v>32</v>
      </c>
      <c r="D719" t="s">
        <v>2</v>
      </c>
      <c r="E719" t="s">
        <v>13</v>
      </c>
      <c r="F719" t="s">
        <v>28</v>
      </c>
      <c r="G719" t="s">
        <v>5</v>
      </c>
      <c r="H719" t="str">
        <f>TEXT(A719,"mmmm")</f>
        <v>November</v>
      </c>
      <c r="I719" t="s">
        <v>41</v>
      </c>
      <c r="J719" t="str">
        <f>TEXT(A719,"yyyy")</f>
        <v>2024</v>
      </c>
      <c r="K719" s="11">
        <v>94344</v>
      </c>
      <c r="L719" t="str">
        <f t="shared" si="15"/>
        <v>High</v>
      </c>
      <c r="M719" s="17">
        <f>COUNTIF(F:F,Table434[[#This Row],[Employee_Name]])</f>
        <v>98</v>
      </c>
    </row>
    <row r="720" spans="1:13" x14ac:dyDescent="0.3">
      <c r="A720" s="1">
        <v>45619.997496871089</v>
      </c>
      <c r="B720" t="s">
        <v>20</v>
      </c>
      <c r="C720" t="s">
        <v>23</v>
      </c>
      <c r="D720" t="s">
        <v>9</v>
      </c>
      <c r="E720" t="s">
        <v>26</v>
      </c>
      <c r="F720" t="s">
        <v>31</v>
      </c>
      <c r="G720" t="s">
        <v>5</v>
      </c>
      <c r="H720" t="str">
        <f>TEXT(A720,"mmmm")</f>
        <v>November</v>
      </c>
      <c r="I720" t="s">
        <v>41</v>
      </c>
      <c r="J720" t="str">
        <f>TEXT(A720,"yyyy")</f>
        <v>2024</v>
      </c>
      <c r="K720" s="11">
        <v>48153</v>
      </c>
      <c r="L720" t="str">
        <f t="shared" si="15"/>
        <v>Normal</v>
      </c>
      <c r="M720" s="17">
        <f>COUNTIF(F:F,Table434[[#This Row],[Employee_Name]])</f>
        <v>93</v>
      </c>
    </row>
    <row r="721" spans="1:13" x14ac:dyDescent="0.3">
      <c r="A721" s="1">
        <v>45620.454317897362</v>
      </c>
      <c r="B721" t="s">
        <v>11</v>
      </c>
      <c r="C721" t="s">
        <v>23</v>
      </c>
      <c r="D721" t="s">
        <v>24</v>
      </c>
      <c r="E721" t="s">
        <v>34</v>
      </c>
      <c r="F721" t="s">
        <v>30</v>
      </c>
      <c r="G721" t="s">
        <v>19</v>
      </c>
      <c r="H721" t="str">
        <f>TEXT(A721,"mmmm")</f>
        <v>November</v>
      </c>
      <c r="I721" t="s">
        <v>41</v>
      </c>
      <c r="J721" t="str">
        <f>TEXT(A721,"yyyy")</f>
        <v>2024</v>
      </c>
      <c r="K721" s="11">
        <v>109042</v>
      </c>
      <c r="L721" t="str">
        <f t="shared" si="15"/>
        <v>High</v>
      </c>
      <c r="M721" s="17">
        <f>COUNTIF(F:F,Table434[[#This Row],[Employee_Name]])</f>
        <v>99</v>
      </c>
    </row>
    <row r="722" spans="1:13" x14ac:dyDescent="0.3">
      <c r="A722" s="1">
        <v>45620.911138923642</v>
      </c>
      <c r="B722" t="s">
        <v>7</v>
      </c>
      <c r="C722" t="s">
        <v>12</v>
      </c>
      <c r="D722" t="s">
        <v>2</v>
      </c>
      <c r="E722" t="s">
        <v>13</v>
      </c>
      <c r="F722" t="s">
        <v>4</v>
      </c>
      <c r="G722" t="s">
        <v>29</v>
      </c>
      <c r="H722" t="str">
        <f>TEXT(A722,"mmmm")</f>
        <v>November</v>
      </c>
      <c r="I722" t="s">
        <v>41</v>
      </c>
      <c r="J722" t="str">
        <f>TEXT(A722,"yyyy")</f>
        <v>2024</v>
      </c>
      <c r="K722" s="11">
        <v>55110</v>
      </c>
      <c r="L722" t="str">
        <f t="shared" si="15"/>
        <v>High</v>
      </c>
      <c r="M722" s="17">
        <f>COUNTIF(F:F,Table434[[#This Row],[Employee_Name]])</f>
        <v>89</v>
      </c>
    </row>
    <row r="723" spans="1:13" x14ac:dyDescent="0.3">
      <c r="A723" s="1">
        <v>45621.36795994993</v>
      </c>
      <c r="B723" t="s">
        <v>11</v>
      </c>
      <c r="C723" t="s">
        <v>1</v>
      </c>
      <c r="D723" t="s">
        <v>2</v>
      </c>
      <c r="E723" t="s">
        <v>13</v>
      </c>
      <c r="F723" t="s">
        <v>14</v>
      </c>
      <c r="G723" t="s">
        <v>15</v>
      </c>
      <c r="H723" t="str">
        <f>TEXT(A723,"mmmm")</f>
        <v>November</v>
      </c>
      <c r="I723" t="s">
        <v>41</v>
      </c>
      <c r="J723" t="str">
        <f>TEXT(A723,"yyyy")</f>
        <v>2024</v>
      </c>
      <c r="K723" s="11">
        <v>146051</v>
      </c>
      <c r="L723" t="str">
        <f t="shared" si="15"/>
        <v>High</v>
      </c>
      <c r="M723" s="17">
        <f>COUNTIF(F:F,Table434[[#This Row],[Employee_Name]])</f>
        <v>101</v>
      </c>
    </row>
    <row r="724" spans="1:13" x14ac:dyDescent="0.3">
      <c r="A724" s="1">
        <v>45621.824780976218</v>
      </c>
      <c r="B724" t="s">
        <v>0</v>
      </c>
      <c r="C724" t="s">
        <v>7</v>
      </c>
      <c r="D724" t="s">
        <v>24</v>
      </c>
      <c r="E724" t="s">
        <v>38</v>
      </c>
      <c r="F724" t="s">
        <v>31</v>
      </c>
      <c r="G724" t="s">
        <v>19</v>
      </c>
      <c r="H724" t="str">
        <f>TEXT(A724,"mmmm")</f>
        <v>November</v>
      </c>
      <c r="I724" t="s">
        <v>41</v>
      </c>
      <c r="J724" t="str">
        <f>TEXT(A724,"yyyy")</f>
        <v>2024</v>
      </c>
      <c r="K724" s="11">
        <v>29328</v>
      </c>
      <c r="L724" t="str">
        <f t="shared" si="15"/>
        <v>Normal</v>
      </c>
      <c r="M724" s="17">
        <f>COUNTIF(F:F,Table434[[#This Row],[Employee_Name]])</f>
        <v>93</v>
      </c>
    </row>
    <row r="725" spans="1:13" x14ac:dyDescent="0.3">
      <c r="A725" s="1">
        <v>45622.281602002498</v>
      </c>
      <c r="B725" t="s">
        <v>37</v>
      </c>
      <c r="C725" t="s">
        <v>8</v>
      </c>
      <c r="D725" t="s">
        <v>2</v>
      </c>
      <c r="E725" t="s">
        <v>3</v>
      </c>
      <c r="F725" t="s">
        <v>14</v>
      </c>
      <c r="G725" t="s">
        <v>29</v>
      </c>
      <c r="H725" t="str">
        <f>TEXT(A725,"mmmm")</f>
        <v>November</v>
      </c>
      <c r="I725" t="s">
        <v>41</v>
      </c>
      <c r="J725" t="str">
        <f>TEXT(A725,"yyyy")</f>
        <v>2024</v>
      </c>
      <c r="K725" s="11">
        <v>113911</v>
      </c>
      <c r="L725" t="str">
        <f t="shared" si="15"/>
        <v>High</v>
      </c>
      <c r="M725" s="17">
        <f>COUNTIF(F:F,Table434[[#This Row],[Employee_Name]])</f>
        <v>101</v>
      </c>
    </row>
    <row r="726" spans="1:13" x14ac:dyDescent="0.3">
      <c r="A726" s="1">
        <v>45622.738423028793</v>
      </c>
      <c r="B726" t="s">
        <v>0</v>
      </c>
      <c r="C726" t="s">
        <v>16</v>
      </c>
      <c r="D726" t="s">
        <v>2</v>
      </c>
      <c r="E726" t="s">
        <v>26</v>
      </c>
      <c r="F726" t="s">
        <v>28</v>
      </c>
      <c r="G726" t="s">
        <v>36</v>
      </c>
      <c r="H726" t="str">
        <f>TEXT(A726,"mmmm")</f>
        <v>November</v>
      </c>
      <c r="I726" t="s">
        <v>41</v>
      </c>
      <c r="J726" t="str">
        <f>TEXT(A726,"yyyy")</f>
        <v>2024</v>
      </c>
      <c r="K726" s="11">
        <v>13867</v>
      </c>
      <c r="L726" t="str">
        <f t="shared" si="15"/>
        <v>Normal</v>
      </c>
      <c r="M726" s="17">
        <f>COUNTIF(F:F,Table434[[#This Row],[Employee_Name]])</f>
        <v>98</v>
      </c>
    </row>
    <row r="727" spans="1:13" x14ac:dyDescent="0.3">
      <c r="A727" s="1">
        <v>45623.195244055059</v>
      </c>
      <c r="B727" t="s">
        <v>11</v>
      </c>
      <c r="C727" t="s">
        <v>1</v>
      </c>
      <c r="D727" t="s">
        <v>24</v>
      </c>
      <c r="E727" t="s">
        <v>10</v>
      </c>
      <c r="F727" t="s">
        <v>25</v>
      </c>
      <c r="G727" t="s">
        <v>5</v>
      </c>
      <c r="H727" t="str">
        <f>TEXT(A727,"mmmm")</f>
        <v>November</v>
      </c>
      <c r="I727" t="s">
        <v>41</v>
      </c>
      <c r="J727" t="str">
        <f>TEXT(A727,"yyyy")</f>
        <v>2024</v>
      </c>
      <c r="K727" s="11">
        <v>60234</v>
      </c>
      <c r="L727" t="str">
        <f t="shared" si="15"/>
        <v>High</v>
      </c>
      <c r="M727" s="17">
        <f>COUNTIF(F:F,Table434[[#This Row],[Employee_Name]])</f>
        <v>117</v>
      </c>
    </row>
    <row r="728" spans="1:13" x14ac:dyDescent="0.3">
      <c r="A728" s="1">
        <v>45623.65206508134</v>
      </c>
      <c r="B728" t="s">
        <v>11</v>
      </c>
      <c r="C728" t="s">
        <v>1</v>
      </c>
      <c r="D728" t="s">
        <v>24</v>
      </c>
      <c r="E728" t="s">
        <v>10</v>
      </c>
      <c r="F728" t="s">
        <v>14</v>
      </c>
      <c r="G728" t="s">
        <v>15</v>
      </c>
      <c r="H728" t="str">
        <f>TEXT(A728,"mmmm")</f>
        <v>November</v>
      </c>
      <c r="I728" t="s">
        <v>41</v>
      </c>
      <c r="J728" t="str">
        <f>TEXT(A728,"yyyy")</f>
        <v>2024</v>
      </c>
      <c r="K728" s="11">
        <v>26851</v>
      </c>
      <c r="L728" t="str">
        <f t="shared" si="15"/>
        <v>Normal</v>
      </c>
      <c r="M728" s="17">
        <f>COUNTIF(F:F,Table434[[#This Row],[Employee_Name]])</f>
        <v>101</v>
      </c>
    </row>
    <row r="729" spans="1:13" x14ac:dyDescent="0.3">
      <c r="A729" s="1">
        <v>45624.108886107628</v>
      </c>
      <c r="B729" t="s">
        <v>27</v>
      </c>
      <c r="C729" t="s">
        <v>12</v>
      </c>
      <c r="D729" t="s">
        <v>24</v>
      </c>
      <c r="E729" t="s">
        <v>26</v>
      </c>
      <c r="F729" t="s">
        <v>31</v>
      </c>
      <c r="G729" t="s">
        <v>5</v>
      </c>
      <c r="H729" t="str">
        <f>TEXT(A729,"mmmm")</f>
        <v>November</v>
      </c>
      <c r="I729" t="s">
        <v>41</v>
      </c>
      <c r="J729" t="str">
        <f>TEXT(A729,"yyyy")</f>
        <v>2024</v>
      </c>
      <c r="K729" s="11">
        <v>32279</v>
      </c>
      <c r="L729" t="str">
        <f t="shared" si="15"/>
        <v>Normal</v>
      </c>
      <c r="M729" s="17">
        <f>COUNTIF(F:F,Table434[[#This Row],[Employee_Name]])</f>
        <v>93</v>
      </c>
    </row>
    <row r="730" spans="1:13" x14ac:dyDescent="0.3">
      <c r="A730" s="1">
        <v>45624.565707133923</v>
      </c>
      <c r="B730" t="s">
        <v>27</v>
      </c>
      <c r="C730" t="s">
        <v>32</v>
      </c>
      <c r="D730" t="s">
        <v>24</v>
      </c>
      <c r="E730" t="s">
        <v>38</v>
      </c>
      <c r="F730" t="s">
        <v>28</v>
      </c>
      <c r="G730" t="s">
        <v>36</v>
      </c>
      <c r="H730" t="str">
        <f>TEXT(A730,"mmmm")</f>
        <v>November</v>
      </c>
      <c r="I730" t="s">
        <v>41</v>
      </c>
      <c r="J730" t="str">
        <f>TEXT(A730,"yyyy")</f>
        <v>2024</v>
      </c>
      <c r="K730" s="11">
        <v>74402</v>
      </c>
      <c r="L730" t="str">
        <f t="shared" si="15"/>
        <v>High</v>
      </c>
      <c r="M730" s="17">
        <f>COUNTIF(F:F,Table434[[#This Row],[Employee_Name]])</f>
        <v>98</v>
      </c>
    </row>
    <row r="731" spans="1:13" x14ac:dyDescent="0.3">
      <c r="A731" s="1">
        <v>45625.022528160203</v>
      </c>
      <c r="B731" t="s">
        <v>0</v>
      </c>
      <c r="C731" t="s">
        <v>32</v>
      </c>
      <c r="D731" t="s">
        <v>9</v>
      </c>
      <c r="E731" t="s">
        <v>38</v>
      </c>
      <c r="F731" t="s">
        <v>18</v>
      </c>
      <c r="G731" t="s">
        <v>29</v>
      </c>
      <c r="H731" t="str">
        <f>TEXT(A731,"mmmm")</f>
        <v>November</v>
      </c>
      <c r="I731" t="s">
        <v>41</v>
      </c>
      <c r="J731" t="str">
        <f>TEXT(A731,"yyyy")</f>
        <v>2024</v>
      </c>
      <c r="K731" s="11">
        <v>16449</v>
      </c>
      <c r="L731" t="str">
        <f t="shared" si="15"/>
        <v>Normal</v>
      </c>
      <c r="M731" s="17">
        <f>COUNTIF(F:F,Table434[[#This Row],[Employee_Name]])</f>
        <v>96</v>
      </c>
    </row>
    <row r="732" spans="1:13" x14ac:dyDescent="0.3">
      <c r="A732" s="1">
        <v>45625.479349186477</v>
      </c>
      <c r="B732" t="s">
        <v>33</v>
      </c>
      <c r="C732" t="s">
        <v>12</v>
      </c>
      <c r="D732" t="s">
        <v>24</v>
      </c>
      <c r="E732" t="s">
        <v>21</v>
      </c>
      <c r="F732" t="s">
        <v>28</v>
      </c>
      <c r="G732" t="s">
        <v>36</v>
      </c>
      <c r="H732" t="str">
        <f>TEXT(A732,"mmmm")</f>
        <v>November</v>
      </c>
      <c r="I732" t="s">
        <v>41</v>
      </c>
      <c r="J732" t="str">
        <f>TEXT(A732,"yyyy")</f>
        <v>2024</v>
      </c>
      <c r="K732" s="11">
        <v>77221</v>
      </c>
      <c r="L732" t="str">
        <f t="shared" si="15"/>
        <v>High</v>
      </c>
      <c r="M732" s="17">
        <f>COUNTIF(F:F,Table434[[#This Row],[Employee_Name]])</f>
        <v>98</v>
      </c>
    </row>
    <row r="733" spans="1:13" x14ac:dyDescent="0.3">
      <c r="A733" s="1">
        <v>45625.936170212757</v>
      </c>
      <c r="B733" t="s">
        <v>0</v>
      </c>
      <c r="C733" t="s">
        <v>23</v>
      </c>
      <c r="D733" t="s">
        <v>9</v>
      </c>
      <c r="E733" t="s">
        <v>3</v>
      </c>
      <c r="F733" t="s">
        <v>30</v>
      </c>
      <c r="G733" t="s">
        <v>36</v>
      </c>
      <c r="H733" t="str">
        <f>TEXT(A733,"mmmm")</f>
        <v>November</v>
      </c>
      <c r="I733" t="s">
        <v>41</v>
      </c>
      <c r="J733" t="str">
        <f>TEXT(A733,"yyyy")</f>
        <v>2024</v>
      </c>
      <c r="K733" s="11">
        <v>90080</v>
      </c>
      <c r="L733" t="str">
        <f t="shared" si="15"/>
        <v>High</v>
      </c>
      <c r="M733" s="17">
        <f>COUNTIF(F:F,Table434[[#This Row],[Employee_Name]])</f>
        <v>99</v>
      </c>
    </row>
    <row r="734" spans="1:13" x14ac:dyDescent="0.3">
      <c r="A734" s="1">
        <v>45626.392991239038</v>
      </c>
      <c r="B734" t="s">
        <v>27</v>
      </c>
      <c r="C734" t="s">
        <v>32</v>
      </c>
      <c r="D734" t="s">
        <v>9</v>
      </c>
      <c r="E734" t="s">
        <v>17</v>
      </c>
      <c r="F734" t="s">
        <v>4</v>
      </c>
      <c r="G734" t="s">
        <v>5</v>
      </c>
      <c r="H734" t="str">
        <f>TEXT(A734,"mmmm")</f>
        <v>November</v>
      </c>
      <c r="I734" t="s">
        <v>41</v>
      </c>
      <c r="J734" t="str">
        <f>TEXT(A734,"yyyy")</f>
        <v>2024</v>
      </c>
      <c r="K734" s="11">
        <v>6451</v>
      </c>
      <c r="L734" t="str">
        <f t="shared" si="15"/>
        <v>Normal</v>
      </c>
      <c r="M734" s="17">
        <f>COUNTIF(F:F,Table434[[#This Row],[Employee_Name]])</f>
        <v>89</v>
      </c>
    </row>
    <row r="735" spans="1:13" x14ac:dyDescent="0.3">
      <c r="A735" s="1">
        <v>45626.849812265333</v>
      </c>
      <c r="B735" t="s">
        <v>11</v>
      </c>
      <c r="C735" t="s">
        <v>7</v>
      </c>
      <c r="D735" t="s">
        <v>9</v>
      </c>
      <c r="E735" t="s">
        <v>35</v>
      </c>
      <c r="F735" t="s">
        <v>18</v>
      </c>
      <c r="G735" t="s">
        <v>15</v>
      </c>
      <c r="H735" t="str">
        <f>TEXT(A735,"mmmm")</f>
        <v>November</v>
      </c>
      <c r="I735" t="s">
        <v>41</v>
      </c>
      <c r="J735" t="str">
        <f>TEXT(A735,"yyyy")</f>
        <v>2024</v>
      </c>
      <c r="K735" s="11">
        <v>88178</v>
      </c>
      <c r="L735" t="str">
        <f t="shared" si="15"/>
        <v>High</v>
      </c>
      <c r="M735" s="17">
        <f>COUNTIF(F:F,Table434[[#This Row],[Employee_Name]])</f>
        <v>96</v>
      </c>
    </row>
    <row r="736" spans="1:13" x14ac:dyDescent="0.3">
      <c r="A736" s="1">
        <v>45627.306633291613</v>
      </c>
      <c r="B736" t="s">
        <v>20</v>
      </c>
      <c r="C736" t="s">
        <v>8</v>
      </c>
      <c r="D736" t="s">
        <v>2</v>
      </c>
      <c r="E736" t="s">
        <v>35</v>
      </c>
      <c r="F736" t="s">
        <v>30</v>
      </c>
      <c r="G736" t="s">
        <v>36</v>
      </c>
      <c r="H736" t="str">
        <f>TEXT(A736,"mmmm")</f>
        <v>December</v>
      </c>
      <c r="I736" t="s">
        <v>41</v>
      </c>
      <c r="J736" t="str">
        <f>TEXT(A736,"yyyy")</f>
        <v>2024</v>
      </c>
      <c r="K736" s="11">
        <v>64761</v>
      </c>
      <c r="L736" t="str">
        <f t="shared" si="15"/>
        <v>High</v>
      </c>
      <c r="M736" s="17">
        <f>COUNTIF(F:F,Table434[[#This Row],[Employee_Name]])</f>
        <v>99</v>
      </c>
    </row>
    <row r="737" spans="1:13" x14ac:dyDescent="0.3">
      <c r="A737" s="1">
        <v>45627.763454317886</v>
      </c>
      <c r="B737" t="s">
        <v>0</v>
      </c>
      <c r="C737" t="s">
        <v>1</v>
      </c>
      <c r="D737" t="s">
        <v>9</v>
      </c>
      <c r="E737" t="s">
        <v>35</v>
      </c>
      <c r="F737" t="s">
        <v>30</v>
      </c>
      <c r="G737" t="s">
        <v>5</v>
      </c>
      <c r="H737" t="str">
        <f>TEXT(A737,"mmmm")</f>
        <v>December</v>
      </c>
      <c r="I737" t="s">
        <v>41</v>
      </c>
      <c r="J737" t="str">
        <f>TEXT(A737,"yyyy")</f>
        <v>2024</v>
      </c>
      <c r="K737" s="11">
        <v>39870</v>
      </c>
      <c r="L737" t="str">
        <f t="shared" si="15"/>
        <v>Normal</v>
      </c>
      <c r="M737" s="17">
        <f>COUNTIF(F:F,Table434[[#This Row],[Employee_Name]])</f>
        <v>99</v>
      </c>
    </row>
    <row r="738" spans="1:13" x14ac:dyDescent="0.3">
      <c r="A738" s="1">
        <v>45628.220275344182</v>
      </c>
      <c r="B738" t="s">
        <v>11</v>
      </c>
      <c r="C738" t="s">
        <v>1</v>
      </c>
      <c r="D738" t="s">
        <v>9</v>
      </c>
      <c r="E738" t="s">
        <v>26</v>
      </c>
      <c r="F738" t="s">
        <v>30</v>
      </c>
      <c r="G738" t="s">
        <v>15</v>
      </c>
      <c r="H738" t="str">
        <f>TEXT(A738,"mmmm")</f>
        <v>December</v>
      </c>
      <c r="I738" t="s">
        <v>41</v>
      </c>
      <c r="J738" t="str">
        <f>TEXT(A738,"yyyy")</f>
        <v>2024</v>
      </c>
      <c r="K738" s="11">
        <v>97566</v>
      </c>
      <c r="L738" t="str">
        <f t="shared" si="15"/>
        <v>High</v>
      </c>
      <c r="M738" s="17">
        <f>COUNTIF(F:F,Table434[[#This Row],[Employee_Name]])</f>
        <v>99</v>
      </c>
    </row>
    <row r="739" spans="1:13" x14ac:dyDescent="0.3">
      <c r="A739" s="1">
        <v>45628.677096370462</v>
      </c>
      <c r="B739" t="s">
        <v>20</v>
      </c>
      <c r="C739" t="s">
        <v>7</v>
      </c>
      <c r="D739" t="s">
        <v>2</v>
      </c>
      <c r="E739" t="s">
        <v>10</v>
      </c>
      <c r="F739" t="s">
        <v>25</v>
      </c>
      <c r="G739" t="s">
        <v>29</v>
      </c>
      <c r="H739" t="str">
        <f>TEXT(A739,"mmmm")</f>
        <v>December</v>
      </c>
      <c r="I739" t="s">
        <v>41</v>
      </c>
      <c r="J739" t="str">
        <f>TEXT(A739,"yyyy")</f>
        <v>2024</v>
      </c>
      <c r="K739" s="11">
        <v>124749</v>
      </c>
      <c r="L739" t="str">
        <f t="shared" si="15"/>
        <v>High</v>
      </c>
      <c r="M739" s="17">
        <f>COUNTIF(F:F,Table434[[#This Row],[Employee_Name]])</f>
        <v>117</v>
      </c>
    </row>
    <row r="740" spans="1:13" x14ac:dyDescent="0.3">
      <c r="A740" s="1">
        <v>45629.133917396743</v>
      </c>
      <c r="B740" t="s">
        <v>20</v>
      </c>
      <c r="C740" t="s">
        <v>32</v>
      </c>
      <c r="D740" t="s">
        <v>2</v>
      </c>
      <c r="E740" t="s">
        <v>10</v>
      </c>
      <c r="F740" t="s">
        <v>30</v>
      </c>
      <c r="G740" t="s">
        <v>29</v>
      </c>
      <c r="H740" t="str">
        <f>TEXT(A740,"mmmm")</f>
        <v>December</v>
      </c>
      <c r="I740" t="s">
        <v>41</v>
      </c>
      <c r="J740" t="str">
        <f>TEXT(A740,"yyyy")</f>
        <v>2024</v>
      </c>
      <c r="K740" s="11">
        <v>124765</v>
      </c>
      <c r="L740" t="str">
        <f t="shared" si="15"/>
        <v>High</v>
      </c>
      <c r="M740" s="17">
        <f>COUNTIF(F:F,Table434[[#This Row],[Employee_Name]])</f>
        <v>99</v>
      </c>
    </row>
    <row r="741" spans="1:13" x14ac:dyDescent="0.3">
      <c r="A741" s="1">
        <v>45629.590738423023</v>
      </c>
      <c r="B741" t="s">
        <v>27</v>
      </c>
      <c r="C741" t="s">
        <v>1</v>
      </c>
      <c r="D741" t="s">
        <v>2</v>
      </c>
      <c r="E741" t="s">
        <v>17</v>
      </c>
      <c r="F741" t="s">
        <v>25</v>
      </c>
      <c r="G741" t="s">
        <v>19</v>
      </c>
      <c r="H741" t="str">
        <f>TEXT(A741,"mmmm")</f>
        <v>December</v>
      </c>
      <c r="I741" t="s">
        <v>41</v>
      </c>
      <c r="J741" t="str">
        <f>TEXT(A741,"yyyy")</f>
        <v>2024</v>
      </c>
      <c r="K741" s="11">
        <v>125881</v>
      </c>
      <c r="L741" t="str">
        <f t="shared" si="15"/>
        <v>High</v>
      </c>
      <c r="M741" s="17">
        <f>COUNTIF(F:F,Table434[[#This Row],[Employee_Name]])</f>
        <v>117</v>
      </c>
    </row>
    <row r="742" spans="1:13" x14ac:dyDescent="0.3">
      <c r="A742" s="1">
        <v>45630.047559449296</v>
      </c>
      <c r="B742" t="s">
        <v>0</v>
      </c>
      <c r="C742" t="s">
        <v>16</v>
      </c>
      <c r="D742" t="s">
        <v>24</v>
      </c>
      <c r="E742" t="s">
        <v>26</v>
      </c>
      <c r="F742" t="s">
        <v>30</v>
      </c>
      <c r="G742" t="s">
        <v>5</v>
      </c>
      <c r="H742" t="str">
        <f>TEXT(A742,"mmmm")</f>
        <v>December</v>
      </c>
      <c r="I742" t="s">
        <v>41</v>
      </c>
      <c r="J742" t="str">
        <f>TEXT(A742,"yyyy")</f>
        <v>2024</v>
      </c>
      <c r="K742" s="11">
        <v>129389</v>
      </c>
      <c r="L742" t="str">
        <f t="shared" si="15"/>
        <v>High</v>
      </c>
      <c r="M742" s="17">
        <f>COUNTIF(F:F,Table434[[#This Row],[Employee_Name]])</f>
        <v>99</v>
      </c>
    </row>
    <row r="743" spans="1:13" x14ac:dyDescent="0.3">
      <c r="A743" s="1">
        <v>45630.504380475591</v>
      </c>
      <c r="B743" t="s">
        <v>7</v>
      </c>
      <c r="C743" t="s">
        <v>8</v>
      </c>
      <c r="D743" t="s">
        <v>2</v>
      </c>
      <c r="E743" t="s">
        <v>35</v>
      </c>
      <c r="F743" t="s">
        <v>22</v>
      </c>
      <c r="G743" t="s">
        <v>15</v>
      </c>
      <c r="H743" t="str">
        <f>TEXT(A743,"mmmm")</f>
        <v>December</v>
      </c>
      <c r="I743" t="s">
        <v>41</v>
      </c>
      <c r="J743" t="str">
        <f>TEXT(A743,"yyyy")</f>
        <v>2024</v>
      </c>
      <c r="K743" s="11">
        <v>26372</v>
      </c>
      <c r="L743" t="str">
        <f t="shared" si="15"/>
        <v>Normal</v>
      </c>
      <c r="M743" s="17">
        <f>COUNTIF(F:F,Table434[[#This Row],[Employee_Name]])</f>
        <v>107</v>
      </c>
    </row>
    <row r="744" spans="1:13" x14ac:dyDescent="0.3">
      <c r="A744" s="1">
        <v>45630.961201501872</v>
      </c>
      <c r="B744" t="s">
        <v>37</v>
      </c>
      <c r="C744" t="s">
        <v>8</v>
      </c>
      <c r="D744" t="s">
        <v>2</v>
      </c>
      <c r="E744" t="s">
        <v>34</v>
      </c>
      <c r="F744" t="s">
        <v>31</v>
      </c>
      <c r="G744" t="s">
        <v>36</v>
      </c>
      <c r="H744" t="str">
        <f>TEXT(A744,"mmmm")</f>
        <v>December</v>
      </c>
      <c r="I744" t="s">
        <v>41</v>
      </c>
      <c r="J744" t="str">
        <f>TEXT(A744,"yyyy")</f>
        <v>2024</v>
      </c>
      <c r="K744" s="11">
        <v>4642</v>
      </c>
      <c r="L744" t="str">
        <f t="shared" si="15"/>
        <v>Normal</v>
      </c>
      <c r="M744" s="17">
        <f>COUNTIF(F:F,Table434[[#This Row],[Employee_Name]])</f>
        <v>93</v>
      </c>
    </row>
    <row r="745" spans="1:13" x14ac:dyDescent="0.3">
      <c r="A745" s="1">
        <v>45631.41802252816</v>
      </c>
      <c r="B745" t="s">
        <v>27</v>
      </c>
      <c r="C745" t="s">
        <v>1</v>
      </c>
      <c r="D745" t="s">
        <v>9</v>
      </c>
      <c r="E745" t="s">
        <v>10</v>
      </c>
      <c r="F745" t="s">
        <v>18</v>
      </c>
      <c r="G745" t="s">
        <v>29</v>
      </c>
      <c r="H745" t="str">
        <f>TEXT(A745,"mmmm")</f>
        <v>December</v>
      </c>
      <c r="I745" t="s">
        <v>41</v>
      </c>
      <c r="J745" t="str">
        <f>TEXT(A745,"yyyy")</f>
        <v>2024</v>
      </c>
      <c r="K745" s="11">
        <v>35064</v>
      </c>
      <c r="L745" t="str">
        <f t="shared" si="15"/>
        <v>Normal</v>
      </c>
      <c r="M745" s="17">
        <f>COUNTIF(F:F,Table434[[#This Row],[Employee_Name]])</f>
        <v>96</v>
      </c>
    </row>
    <row r="746" spans="1:13" x14ac:dyDescent="0.3">
      <c r="A746" s="1">
        <v>45631.874843554433</v>
      </c>
      <c r="B746" t="s">
        <v>27</v>
      </c>
      <c r="C746" t="s">
        <v>12</v>
      </c>
      <c r="D746" t="s">
        <v>2</v>
      </c>
      <c r="E746" t="s">
        <v>21</v>
      </c>
      <c r="F746" t="s">
        <v>22</v>
      </c>
      <c r="G746" t="s">
        <v>15</v>
      </c>
      <c r="H746" t="str">
        <f>TEXT(A746,"mmmm")</f>
        <v>December</v>
      </c>
      <c r="I746" t="s">
        <v>41</v>
      </c>
      <c r="J746" t="str">
        <f>TEXT(A746,"yyyy")</f>
        <v>2024</v>
      </c>
      <c r="K746" s="11">
        <v>15122</v>
      </c>
      <c r="L746" t="str">
        <f t="shared" si="15"/>
        <v>Normal</v>
      </c>
      <c r="M746" s="17">
        <f>COUNTIF(F:F,Table434[[#This Row],[Employee_Name]])</f>
        <v>107</v>
      </c>
    </row>
    <row r="747" spans="1:13" x14ac:dyDescent="0.3">
      <c r="A747" s="1">
        <v>45632.331664580721</v>
      </c>
      <c r="B747" t="s">
        <v>7</v>
      </c>
      <c r="C747" t="s">
        <v>1</v>
      </c>
      <c r="D747" t="s">
        <v>24</v>
      </c>
      <c r="E747" t="s">
        <v>13</v>
      </c>
      <c r="F747" t="s">
        <v>30</v>
      </c>
      <c r="G747" t="s">
        <v>5</v>
      </c>
      <c r="H747" t="str">
        <f>TEXT(A747,"mmmm")</f>
        <v>December</v>
      </c>
      <c r="I747" t="s">
        <v>41</v>
      </c>
      <c r="J747" t="str">
        <f>TEXT(A747,"yyyy")</f>
        <v>2024</v>
      </c>
      <c r="K747" s="11">
        <v>69431</v>
      </c>
      <c r="L747" t="str">
        <f t="shared" si="15"/>
        <v>High</v>
      </c>
      <c r="M747" s="17">
        <f>COUNTIF(F:F,Table434[[#This Row],[Employee_Name]])</f>
        <v>99</v>
      </c>
    </row>
    <row r="748" spans="1:13" x14ac:dyDescent="0.3">
      <c r="A748" s="1">
        <v>45632.788485607001</v>
      </c>
      <c r="B748" t="s">
        <v>37</v>
      </c>
      <c r="C748" t="s">
        <v>12</v>
      </c>
      <c r="D748" t="s">
        <v>2</v>
      </c>
      <c r="E748" t="s">
        <v>34</v>
      </c>
      <c r="F748" t="s">
        <v>18</v>
      </c>
      <c r="G748" t="s">
        <v>19</v>
      </c>
      <c r="H748" t="str">
        <f>TEXT(A748,"mmmm")</f>
        <v>December</v>
      </c>
      <c r="I748" t="s">
        <v>41</v>
      </c>
      <c r="J748" t="str">
        <f>TEXT(A748,"yyyy")</f>
        <v>2024</v>
      </c>
      <c r="K748" s="11">
        <v>56745</v>
      </c>
      <c r="L748" t="str">
        <f t="shared" si="15"/>
        <v>High</v>
      </c>
      <c r="M748" s="17">
        <f>COUNTIF(F:F,Table434[[#This Row],[Employee_Name]])</f>
        <v>96</v>
      </c>
    </row>
    <row r="749" spans="1:13" x14ac:dyDescent="0.3">
      <c r="A749" s="1">
        <v>45633.245306633289</v>
      </c>
      <c r="B749" t="s">
        <v>11</v>
      </c>
      <c r="C749" t="s">
        <v>1</v>
      </c>
      <c r="D749" t="s">
        <v>24</v>
      </c>
      <c r="E749" t="s">
        <v>10</v>
      </c>
      <c r="F749" t="s">
        <v>18</v>
      </c>
      <c r="G749" t="s">
        <v>29</v>
      </c>
      <c r="H749" t="str">
        <f>TEXT(A749,"mmmm")</f>
        <v>December</v>
      </c>
      <c r="I749" t="s">
        <v>41</v>
      </c>
      <c r="J749" t="str">
        <f>TEXT(A749,"yyyy")</f>
        <v>2024</v>
      </c>
      <c r="K749" s="11">
        <v>51081</v>
      </c>
      <c r="L749" t="str">
        <f t="shared" si="15"/>
        <v>High</v>
      </c>
      <c r="M749" s="17">
        <f>COUNTIF(F:F,Table434[[#This Row],[Employee_Name]])</f>
        <v>96</v>
      </c>
    </row>
    <row r="750" spans="1:13" x14ac:dyDescent="0.3">
      <c r="A750" s="1">
        <v>45633.70212765957</v>
      </c>
      <c r="B750" t="s">
        <v>33</v>
      </c>
      <c r="C750" t="s">
        <v>16</v>
      </c>
      <c r="D750" t="s">
        <v>2</v>
      </c>
      <c r="E750" t="s">
        <v>38</v>
      </c>
      <c r="F750" t="s">
        <v>14</v>
      </c>
      <c r="G750" t="s">
        <v>15</v>
      </c>
      <c r="H750" t="str">
        <f>TEXT(A750,"mmmm")</f>
        <v>December</v>
      </c>
      <c r="I750" t="s">
        <v>41</v>
      </c>
      <c r="J750" t="str">
        <f>TEXT(A750,"yyyy")</f>
        <v>2024</v>
      </c>
      <c r="K750" s="11">
        <v>140783</v>
      </c>
      <c r="L750" t="str">
        <f t="shared" si="15"/>
        <v>High</v>
      </c>
      <c r="M750" s="17">
        <f>COUNTIF(F:F,Table434[[#This Row],[Employee_Name]])</f>
        <v>101</v>
      </c>
    </row>
    <row r="751" spans="1:13" x14ac:dyDescent="0.3">
      <c r="A751" s="1">
        <v>45634.158948685857</v>
      </c>
      <c r="B751" t="s">
        <v>0</v>
      </c>
      <c r="C751" t="s">
        <v>23</v>
      </c>
      <c r="D751" t="s">
        <v>2</v>
      </c>
      <c r="E751" t="s">
        <v>10</v>
      </c>
      <c r="F751" t="s">
        <v>4</v>
      </c>
      <c r="G751" t="s">
        <v>15</v>
      </c>
      <c r="H751" t="str">
        <f>TEXT(A751,"mmmm")</f>
        <v>December</v>
      </c>
      <c r="I751" t="s">
        <v>41</v>
      </c>
      <c r="J751" t="str">
        <f>TEXT(A751,"yyyy")</f>
        <v>2024</v>
      </c>
      <c r="K751" s="11">
        <v>140271</v>
      </c>
      <c r="L751" t="str">
        <f t="shared" si="15"/>
        <v>High</v>
      </c>
      <c r="M751" s="17">
        <f>COUNTIF(F:F,Table434[[#This Row],[Employee_Name]])</f>
        <v>89</v>
      </c>
    </row>
    <row r="752" spans="1:13" x14ac:dyDescent="0.3">
      <c r="A752" s="1">
        <v>45634.615769712131</v>
      </c>
      <c r="B752" t="s">
        <v>33</v>
      </c>
      <c r="C752" t="s">
        <v>8</v>
      </c>
      <c r="D752" t="s">
        <v>2</v>
      </c>
      <c r="E752" t="s">
        <v>21</v>
      </c>
      <c r="F752" t="s">
        <v>22</v>
      </c>
      <c r="G752" t="s">
        <v>15</v>
      </c>
      <c r="H752" t="str">
        <f>TEXT(A752,"mmmm")</f>
        <v>December</v>
      </c>
      <c r="I752" t="s">
        <v>41</v>
      </c>
      <c r="J752" t="str">
        <f>TEXT(A752,"yyyy")</f>
        <v>2024</v>
      </c>
      <c r="K752" s="11">
        <v>77253</v>
      </c>
      <c r="L752" t="str">
        <f t="shared" si="15"/>
        <v>High</v>
      </c>
      <c r="M752" s="17">
        <f>COUNTIF(F:F,Table434[[#This Row],[Employee_Name]])</f>
        <v>107</v>
      </c>
    </row>
    <row r="753" spans="1:13" x14ac:dyDescent="0.3">
      <c r="A753" s="1">
        <v>45635.072590738411</v>
      </c>
      <c r="B753" t="s">
        <v>11</v>
      </c>
      <c r="C753" t="s">
        <v>1</v>
      </c>
      <c r="D753" t="s">
        <v>2</v>
      </c>
      <c r="E753" t="s">
        <v>35</v>
      </c>
      <c r="F753" t="s">
        <v>4</v>
      </c>
      <c r="G753" t="s">
        <v>5</v>
      </c>
      <c r="H753" t="str">
        <f>TEXT(A753,"mmmm")</f>
        <v>December</v>
      </c>
      <c r="I753" t="s">
        <v>41</v>
      </c>
      <c r="J753" t="str">
        <f>TEXT(A753,"yyyy")</f>
        <v>2024</v>
      </c>
      <c r="K753" s="11">
        <v>37191</v>
      </c>
      <c r="L753" t="str">
        <f t="shared" si="15"/>
        <v>Normal</v>
      </c>
      <c r="M753" s="17">
        <f>COUNTIF(F:F,Table434[[#This Row],[Employee_Name]])</f>
        <v>89</v>
      </c>
    </row>
    <row r="754" spans="1:13" x14ac:dyDescent="0.3">
      <c r="A754" s="1">
        <v>45635.529411764699</v>
      </c>
      <c r="B754" t="s">
        <v>27</v>
      </c>
      <c r="C754" t="s">
        <v>16</v>
      </c>
      <c r="D754" t="s">
        <v>24</v>
      </c>
      <c r="E754" t="s">
        <v>38</v>
      </c>
      <c r="F754" t="s">
        <v>18</v>
      </c>
      <c r="G754" t="s">
        <v>5</v>
      </c>
      <c r="H754" t="str">
        <f>TEXT(A754,"mmmm")</f>
        <v>December</v>
      </c>
      <c r="I754" t="s">
        <v>41</v>
      </c>
      <c r="J754" t="str">
        <f>TEXT(A754,"yyyy")</f>
        <v>2024</v>
      </c>
      <c r="K754" s="11">
        <v>11211</v>
      </c>
      <c r="L754" t="str">
        <f t="shared" si="15"/>
        <v>Normal</v>
      </c>
      <c r="M754" s="17">
        <f>COUNTIF(F:F,Table434[[#This Row],[Employee_Name]])</f>
        <v>96</v>
      </c>
    </row>
    <row r="755" spans="1:13" x14ac:dyDescent="0.3">
      <c r="A755" s="1">
        <v>45635.986232790987</v>
      </c>
      <c r="B755" t="s">
        <v>37</v>
      </c>
      <c r="C755" t="s">
        <v>12</v>
      </c>
      <c r="D755" t="s">
        <v>24</v>
      </c>
      <c r="E755" t="s">
        <v>26</v>
      </c>
      <c r="F755" t="s">
        <v>25</v>
      </c>
      <c r="G755" t="s">
        <v>5</v>
      </c>
      <c r="H755" t="str">
        <f>TEXT(A755,"mmmm")</f>
        <v>December</v>
      </c>
      <c r="I755" t="s">
        <v>41</v>
      </c>
      <c r="J755" t="str">
        <f>TEXT(A755,"yyyy")</f>
        <v>2024</v>
      </c>
      <c r="K755" s="11">
        <v>112086</v>
      </c>
      <c r="L755" t="str">
        <f t="shared" si="15"/>
        <v>High</v>
      </c>
      <c r="M755" s="17">
        <f>COUNTIF(F:F,Table434[[#This Row],[Employee_Name]])</f>
        <v>117</v>
      </c>
    </row>
    <row r="756" spans="1:13" x14ac:dyDescent="0.3">
      <c r="A756" s="1">
        <v>45636.443053817267</v>
      </c>
      <c r="B756" t="s">
        <v>27</v>
      </c>
      <c r="C756" t="s">
        <v>12</v>
      </c>
      <c r="D756" t="s">
        <v>9</v>
      </c>
      <c r="E756" t="s">
        <v>3</v>
      </c>
      <c r="F756" t="s">
        <v>18</v>
      </c>
      <c r="G756" t="s">
        <v>36</v>
      </c>
      <c r="H756" t="str">
        <f>TEXT(A756,"mmmm")</f>
        <v>December</v>
      </c>
      <c r="I756" t="s">
        <v>41</v>
      </c>
      <c r="J756" t="str">
        <f>TEXT(A756,"yyyy")</f>
        <v>2024</v>
      </c>
      <c r="K756" s="11">
        <v>102971</v>
      </c>
      <c r="L756" t="str">
        <f t="shared" si="15"/>
        <v>High</v>
      </c>
      <c r="M756" s="17">
        <f>COUNTIF(F:F,Table434[[#This Row],[Employee_Name]])</f>
        <v>96</v>
      </c>
    </row>
    <row r="757" spans="1:13" x14ac:dyDescent="0.3">
      <c r="A757" s="1">
        <v>45636.899874843562</v>
      </c>
      <c r="B757" t="s">
        <v>20</v>
      </c>
      <c r="C757" t="s">
        <v>8</v>
      </c>
      <c r="D757" t="s">
        <v>24</v>
      </c>
      <c r="E757" t="s">
        <v>35</v>
      </c>
      <c r="F757" t="s">
        <v>4</v>
      </c>
      <c r="G757" t="s">
        <v>15</v>
      </c>
      <c r="H757" t="str">
        <f>TEXT(A757,"mmmm")</f>
        <v>December</v>
      </c>
      <c r="I757" t="s">
        <v>41</v>
      </c>
      <c r="J757" t="str">
        <f>TEXT(A757,"yyyy")</f>
        <v>2024</v>
      </c>
      <c r="K757" s="11">
        <v>94783</v>
      </c>
      <c r="L757" t="str">
        <f t="shared" si="15"/>
        <v>High</v>
      </c>
      <c r="M757" s="17">
        <f>COUNTIF(F:F,Table434[[#This Row],[Employee_Name]])</f>
        <v>89</v>
      </c>
    </row>
    <row r="758" spans="1:13" x14ac:dyDescent="0.3">
      <c r="A758" s="1">
        <v>45637.356695869828</v>
      </c>
      <c r="B758" t="s">
        <v>27</v>
      </c>
      <c r="C758" t="s">
        <v>7</v>
      </c>
      <c r="D758" t="s">
        <v>2</v>
      </c>
      <c r="E758" t="s">
        <v>3</v>
      </c>
      <c r="F758" t="s">
        <v>22</v>
      </c>
      <c r="G758" t="s">
        <v>29</v>
      </c>
      <c r="H758" t="str">
        <f>TEXT(A758,"mmmm")</f>
        <v>December</v>
      </c>
      <c r="I758" t="s">
        <v>41</v>
      </c>
      <c r="J758" t="str">
        <f>TEXT(A758,"yyyy")</f>
        <v>2024</v>
      </c>
      <c r="K758" s="11">
        <v>126681</v>
      </c>
      <c r="L758" t="str">
        <f t="shared" si="15"/>
        <v>High</v>
      </c>
      <c r="M758" s="17">
        <f>COUNTIF(F:F,Table434[[#This Row],[Employee_Name]])</f>
        <v>107</v>
      </c>
    </row>
    <row r="759" spans="1:13" x14ac:dyDescent="0.3">
      <c r="A759" s="1">
        <v>45637.813516896109</v>
      </c>
      <c r="B759" t="s">
        <v>27</v>
      </c>
      <c r="C759" t="s">
        <v>1</v>
      </c>
      <c r="D759" t="s">
        <v>9</v>
      </c>
      <c r="E759" t="s">
        <v>34</v>
      </c>
      <c r="F759" t="s">
        <v>30</v>
      </c>
      <c r="G759" t="s">
        <v>5</v>
      </c>
      <c r="H759" t="str">
        <f>TEXT(A759,"mmmm")</f>
        <v>December</v>
      </c>
      <c r="I759" t="s">
        <v>41</v>
      </c>
      <c r="J759" t="str">
        <f>TEXT(A759,"yyyy")</f>
        <v>2024</v>
      </c>
      <c r="K759" s="11">
        <v>88893</v>
      </c>
      <c r="L759" t="str">
        <f t="shared" si="15"/>
        <v>High</v>
      </c>
      <c r="M759" s="17">
        <f>COUNTIF(F:F,Table434[[#This Row],[Employee_Name]])</f>
        <v>99</v>
      </c>
    </row>
    <row r="760" spans="1:13" x14ac:dyDescent="0.3">
      <c r="A760" s="1">
        <v>45638.270337922397</v>
      </c>
      <c r="B760" t="s">
        <v>11</v>
      </c>
      <c r="C760" t="s">
        <v>32</v>
      </c>
      <c r="D760" t="s">
        <v>9</v>
      </c>
      <c r="E760" t="s">
        <v>13</v>
      </c>
      <c r="F760" t="s">
        <v>14</v>
      </c>
      <c r="G760" t="s">
        <v>5</v>
      </c>
      <c r="H760" t="str">
        <f>TEXT(A760,"mmmm")</f>
        <v>December</v>
      </c>
      <c r="I760" t="s">
        <v>41</v>
      </c>
      <c r="J760" t="str">
        <f>TEXT(A760,"yyyy")</f>
        <v>2024</v>
      </c>
      <c r="K760" s="11">
        <v>78960</v>
      </c>
      <c r="L760" t="str">
        <f t="shared" si="15"/>
        <v>High</v>
      </c>
      <c r="M760" s="17">
        <f>COUNTIF(F:F,Table434[[#This Row],[Employee_Name]])</f>
        <v>101</v>
      </c>
    </row>
    <row r="761" spans="1:13" x14ac:dyDescent="0.3">
      <c r="A761" s="1">
        <v>45638.727158948677</v>
      </c>
      <c r="B761" t="s">
        <v>11</v>
      </c>
      <c r="C761" t="s">
        <v>12</v>
      </c>
      <c r="D761" t="s">
        <v>9</v>
      </c>
      <c r="E761" t="s">
        <v>38</v>
      </c>
      <c r="F761" t="s">
        <v>14</v>
      </c>
      <c r="G761" t="s">
        <v>15</v>
      </c>
      <c r="H761" t="str">
        <f>TEXT(A761,"mmmm")</f>
        <v>December</v>
      </c>
      <c r="I761" t="s">
        <v>41</v>
      </c>
      <c r="J761" t="str">
        <f>TEXT(A761,"yyyy")</f>
        <v>2024</v>
      </c>
      <c r="K761" s="11">
        <v>85388</v>
      </c>
      <c r="L761" t="str">
        <f t="shared" si="15"/>
        <v>High</v>
      </c>
      <c r="M761" s="17">
        <f>COUNTIF(F:F,Table434[[#This Row],[Employee_Name]])</f>
        <v>101</v>
      </c>
    </row>
    <row r="762" spans="1:13" x14ac:dyDescent="0.3">
      <c r="A762" s="1">
        <v>45639.183979974972</v>
      </c>
      <c r="B762" t="s">
        <v>11</v>
      </c>
      <c r="C762" t="s">
        <v>23</v>
      </c>
      <c r="D762" t="s">
        <v>2</v>
      </c>
      <c r="E762" t="s">
        <v>17</v>
      </c>
      <c r="F762" t="s">
        <v>14</v>
      </c>
      <c r="G762" t="s">
        <v>5</v>
      </c>
      <c r="H762" t="str">
        <f>TEXT(A762,"mmmm")</f>
        <v>December</v>
      </c>
      <c r="I762" t="s">
        <v>41</v>
      </c>
      <c r="J762" t="str">
        <f>TEXT(A762,"yyyy")</f>
        <v>2024</v>
      </c>
      <c r="K762" s="11">
        <v>23601</v>
      </c>
      <c r="L762" t="str">
        <f t="shared" si="15"/>
        <v>Normal</v>
      </c>
      <c r="M762" s="17">
        <f>COUNTIF(F:F,Table434[[#This Row],[Employee_Name]])</f>
        <v>101</v>
      </c>
    </row>
    <row r="763" spans="1:13" x14ac:dyDescent="0.3">
      <c r="A763" s="1">
        <v>45639.640801001253</v>
      </c>
      <c r="B763" t="s">
        <v>33</v>
      </c>
      <c r="C763" t="s">
        <v>23</v>
      </c>
      <c r="D763" t="s">
        <v>24</v>
      </c>
      <c r="E763" t="s">
        <v>38</v>
      </c>
      <c r="F763" t="s">
        <v>30</v>
      </c>
      <c r="G763" t="s">
        <v>36</v>
      </c>
      <c r="H763" t="str">
        <f>TEXT(A763,"mmmm")</f>
        <v>December</v>
      </c>
      <c r="I763" t="s">
        <v>41</v>
      </c>
      <c r="J763" t="str">
        <f>TEXT(A763,"yyyy")</f>
        <v>2024</v>
      </c>
      <c r="K763" s="11">
        <v>140227</v>
      </c>
      <c r="L763" t="str">
        <f t="shared" si="15"/>
        <v>High</v>
      </c>
      <c r="M763" s="17">
        <f>COUNTIF(F:F,Table434[[#This Row],[Employee_Name]])</f>
        <v>99</v>
      </c>
    </row>
    <row r="764" spans="1:13" x14ac:dyDescent="0.3">
      <c r="A764" s="1">
        <v>45640.097622027533</v>
      </c>
      <c r="B764" t="s">
        <v>20</v>
      </c>
      <c r="C764" t="s">
        <v>12</v>
      </c>
      <c r="D764" t="s">
        <v>2</v>
      </c>
      <c r="E764" t="s">
        <v>10</v>
      </c>
      <c r="F764" t="s">
        <v>14</v>
      </c>
      <c r="G764" t="s">
        <v>36</v>
      </c>
      <c r="H764" t="str">
        <f>TEXT(A764,"mmmm")</f>
        <v>December</v>
      </c>
      <c r="I764" t="s">
        <v>41</v>
      </c>
      <c r="J764" t="str">
        <f>TEXT(A764,"yyyy")</f>
        <v>2024</v>
      </c>
      <c r="K764" s="11">
        <v>20710</v>
      </c>
      <c r="L764" t="str">
        <f t="shared" si="15"/>
        <v>Normal</v>
      </c>
      <c r="M764" s="17">
        <f>COUNTIF(F:F,Table434[[#This Row],[Employee_Name]])</f>
        <v>101</v>
      </c>
    </row>
    <row r="765" spans="1:13" x14ac:dyDescent="0.3">
      <c r="A765" s="1">
        <v>45640.554443053807</v>
      </c>
      <c r="B765" t="s">
        <v>11</v>
      </c>
      <c r="C765" t="s">
        <v>7</v>
      </c>
      <c r="D765" t="s">
        <v>9</v>
      </c>
      <c r="E765" t="s">
        <v>10</v>
      </c>
      <c r="F765" t="s">
        <v>22</v>
      </c>
      <c r="G765" t="s">
        <v>5</v>
      </c>
      <c r="H765" t="str">
        <f>TEXT(A765,"mmmm")</f>
        <v>December</v>
      </c>
      <c r="I765" t="s">
        <v>41</v>
      </c>
      <c r="J765" t="str">
        <f>TEXT(A765,"yyyy")</f>
        <v>2024</v>
      </c>
      <c r="K765" s="11">
        <v>109714</v>
      </c>
      <c r="L765" t="str">
        <f t="shared" si="15"/>
        <v>High</v>
      </c>
      <c r="M765" s="17">
        <f>COUNTIF(F:F,Table434[[#This Row],[Employee_Name]])</f>
        <v>107</v>
      </c>
    </row>
    <row r="766" spans="1:13" x14ac:dyDescent="0.3">
      <c r="A766" s="1">
        <v>45641.011264080087</v>
      </c>
      <c r="B766" t="s">
        <v>37</v>
      </c>
      <c r="C766" t="s">
        <v>7</v>
      </c>
      <c r="D766" t="s">
        <v>2</v>
      </c>
      <c r="E766" t="s">
        <v>10</v>
      </c>
      <c r="F766" t="s">
        <v>30</v>
      </c>
      <c r="G766" t="s">
        <v>15</v>
      </c>
      <c r="H766" t="str">
        <f>TEXT(A766,"mmmm")</f>
        <v>December</v>
      </c>
      <c r="I766" t="s">
        <v>41</v>
      </c>
      <c r="J766" t="str">
        <f>TEXT(A766,"yyyy")</f>
        <v>2024</v>
      </c>
      <c r="K766" s="11">
        <v>129727</v>
      </c>
      <c r="L766" t="str">
        <f t="shared" si="15"/>
        <v>High</v>
      </c>
      <c r="M766" s="17">
        <f>COUNTIF(F:F,Table434[[#This Row],[Employee_Name]])</f>
        <v>99</v>
      </c>
    </row>
    <row r="767" spans="1:13" x14ac:dyDescent="0.3">
      <c r="A767" s="1">
        <v>45641.468085106368</v>
      </c>
      <c r="B767" t="s">
        <v>33</v>
      </c>
      <c r="C767" t="s">
        <v>16</v>
      </c>
      <c r="D767" t="s">
        <v>2</v>
      </c>
      <c r="E767" t="s">
        <v>34</v>
      </c>
      <c r="F767" t="s">
        <v>14</v>
      </c>
      <c r="G767" t="s">
        <v>15</v>
      </c>
      <c r="H767" t="str">
        <f>TEXT(A767,"mmmm")</f>
        <v>December</v>
      </c>
      <c r="I767" t="s">
        <v>41</v>
      </c>
      <c r="J767" t="str">
        <f>TEXT(A767,"yyyy")</f>
        <v>2024</v>
      </c>
      <c r="K767" s="11">
        <v>64227</v>
      </c>
      <c r="L767" t="str">
        <f t="shared" si="15"/>
        <v>High</v>
      </c>
      <c r="M767" s="17">
        <f>COUNTIF(F:F,Table434[[#This Row],[Employee_Name]])</f>
        <v>101</v>
      </c>
    </row>
    <row r="768" spans="1:13" x14ac:dyDescent="0.3">
      <c r="A768" s="1">
        <v>45641.924906132663</v>
      </c>
      <c r="B768" t="s">
        <v>7</v>
      </c>
      <c r="C768" t="s">
        <v>23</v>
      </c>
      <c r="D768" t="s">
        <v>24</v>
      </c>
      <c r="E768" t="s">
        <v>35</v>
      </c>
      <c r="F768" t="s">
        <v>30</v>
      </c>
      <c r="G768" t="s">
        <v>15</v>
      </c>
      <c r="H768" t="str">
        <f>TEXT(A768,"mmmm")</f>
        <v>December</v>
      </c>
      <c r="I768" t="s">
        <v>41</v>
      </c>
      <c r="J768" t="str">
        <f>TEXT(A768,"yyyy")</f>
        <v>2024</v>
      </c>
      <c r="K768" s="11">
        <v>137039</v>
      </c>
      <c r="L768" t="str">
        <f t="shared" si="15"/>
        <v>High</v>
      </c>
      <c r="M768" s="17">
        <f>COUNTIF(F:F,Table434[[#This Row],[Employee_Name]])</f>
        <v>99</v>
      </c>
    </row>
    <row r="769" spans="1:13" x14ac:dyDescent="0.3">
      <c r="A769" s="1">
        <v>45642.381727158943</v>
      </c>
      <c r="B769" t="s">
        <v>37</v>
      </c>
      <c r="C769" t="s">
        <v>16</v>
      </c>
      <c r="D769" t="s">
        <v>24</v>
      </c>
      <c r="E769" t="s">
        <v>17</v>
      </c>
      <c r="F769" t="s">
        <v>4</v>
      </c>
      <c r="G769" t="s">
        <v>19</v>
      </c>
      <c r="H769" t="str">
        <f>TEXT(A769,"mmmm")</f>
        <v>December</v>
      </c>
      <c r="I769" t="s">
        <v>41</v>
      </c>
      <c r="J769" t="str">
        <f>TEXT(A769,"yyyy")</f>
        <v>2024</v>
      </c>
      <c r="K769" s="11">
        <v>85289</v>
      </c>
      <c r="L769" t="str">
        <f t="shared" si="15"/>
        <v>High</v>
      </c>
      <c r="M769" s="17">
        <f>COUNTIF(F:F,Table434[[#This Row],[Employee_Name]])</f>
        <v>89</v>
      </c>
    </row>
    <row r="770" spans="1:13" x14ac:dyDescent="0.3">
      <c r="A770" s="1">
        <v>45642.838548185231</v>
      </c>
      <c r="B770" t="s">
        <v>0</v>
      </c>
      <c r="C770" t="s">
        <v>23</v>
      </c>
      <c r="D770" t="s">
        <v>9</v>
      </c>
      <c r="E770" t="s">
        <v>17</v>
      </c>
      <c r="F770" t="s">
        <v>31</v>
      </c>
      <c r="G770" t="s">
        <v>5</v>
      </c>
      <c r="H770" t="str">
        <f>TEXT(A770,"mmmm")</f>
        <v>December</v>
      </c>
      <c r="I770" t="s">
        <v>41</v>
      </c>
      <c r="J770" t="str">
        <f>TEXT(A770,"yyyy")</f>
        <v>2024</v>
      </c>
      <c r="K770" s="11">
        <v>6722</v>
      </c>
      <c r="L770" t="str">
        <f t="shared" si="15"/>
        <v>Normal</v>
      </c>
      <c r="M770" s="17">
        <f>COUNTIF(F:F,Table434[[#This Row],[Employee_Name]])</f>
        <v>93</v>
      </c>
    </row>
    <row r="771" spans="1:13" x14ac:dyDescent="0.3">
      <c r="A771" s="1">
        <v>45643.295369211497</v>
      </c>
      <c r="B771" t="s">
        <v>0</v>
      </c>
      <c r="C771" t="s">
        <v>1</v>
      </c>
      <c r="D771" t="s">
        <v>2</v>
      </c>
      <c r="E771" t="s">
        <v>10</v>
      </c>
      <c r="F771" t="s">
        <v>31</v>
      </c>
      <c r="G771" t="s">
        <v>15</v>
      </c>
      <c r="H771" t="str">
        <f>TEXT(A771,"mmmm")</f>
        <v>December</v>
      </c>
      <c r="I771" t="s">
        <v>41</v>
      </c>
      <c r="J771" t="str">
        <f>TEXT(A771,"yyyy")</f>
        <v>2024</v>
      </c>
      <c r="K771" s="11">
        <v>82050</v>
      </c>
      <c r="L771" t="str">
        <f t="shared" ref="L771:L801" si="16">IF(K771:K1570&gt;=50000,"High","Normal")</f>
        <v>High</v>
      </c>
      <c r="M771" s="17">
        <f>COUNTIF(F:F,Table434[[#This Row],[Employee_Name]])</f>
        <v>93</v>
      </c>
    </row>
    <row r="772" spans="1:13" x14ac:dyDescent="0.3">
      <c r="A772" s="1">
        <v>45643.752190237792</v>
      </c>
      <c r="B772" t="s">
        <v>37</v>
      </c>
      <c r="C772" t="s">
        <v>1</v>
      </c>
      <c r="D772" t="s">
        <v>2</v>
      </c>
      <c r="E772" t="s">
        <v>3</v>
      </c>
      <c r="F772" t="s">
        <v>22</v>
      </c>
      <c r="G772" t="s">
        <v>36</v>
      </c>
      <c r="H772" t="str">
        <f>TEXT(A772,"mmmm")</f>
        <v>December</v>
      </c>
      <c r="I772" t="s">
        <v>41</v>
      </c>
      <c r="J772" t="str">
        <f>TEXT(A772,"yyyy")</f>
        <v>2024</v>
      </c>
      <c r="K772" s="11">
        <v>84596</v>
      </c>
      <c r="L772" t="str">
        <f t="shared" si="16"/>
        <v>High</v>
      </c>
      <c r="M772" s="17">
        <f>COUNTIF(F:F,Table434[[#This Row],[Employee_Name]])</f>
        <v>107</v>
      </c>
    </row>
    <row r="773" spans="1:13" x14ac:dyDescent="0.3">
      <c r="A773" s="1">
        <v>45644.209011264073</v>
      </c>
      <c r="B773" t="s">
        <v>11</v>
      </c>
      <c r="C773" t="s">
        <v>32</v>
      </c>
      <c r="D773" t="s">
        <v>24</v>
      </c>
      <c r="E773" t="s">
        <v>34</v>
      </c>
      <c r="F773" t="s">
        <v>28</v>
      </c>
      <c r="G773" t="s">
        <v>29</v>
      </c>
      <c r="H773" t="str">
        <f>TEXT(A773,"mmmm")</f>
        <v>December</v>
      </c>
      <c r="I773" t="s">
        <v>41</v>
      </c>
      <c r="J773" t="str">
        <f>TEXT(A773,"yyyy")</f>
        <v>2024</v>
      </c>
      <c r="K773" s="11">
        <v>67732</v>
      </c>
      <c r="L773" t="str">
        <f t="shared" si="16"/>
        <v>High</v>
      </c>
      <c r="M773" s="17">
        <f>COUNTIF(F:F,Table434[[#This Row],[Employee_Name]])</f>
        <v>98</v>
      </c>
    </row>
    <row r="774" spans="1:13" x14ac:dyDescent="0.3">
      <c r="A774" s="1">
        <v>45644.66583229036</v>
      </c>
      <c r="B774" t="s">
        <v>7</v>
      </c>
      <c r="C774" t="s">
        <v>1</v>
      </c>
      <c r="D774" t="s">
        <v>2</v>
      </c>
      <c r="E774" t="s">
        <v>10</v>
      </c>
      <c r="F774" t="s">
        <v>25</v>
      </c>
      <c r="G774" t="s">
        <v>29</v>
      </c>
      <c r="H774" t="str">
        <f>TEXT(A774,"mmmm")</f>
        <v>December</v>
      </c>
      <c r="I774" t="s">
        <v>41</v>
      </c>
      <c r="J774" t="str">
        <f>TEXT(A774,"yyyy")</f>
        <v>2024</v>
      </c>
      <c r="K774" s="11">
        <v>144369</v>
      </c>
      <c r="L774" t="str">
        <f t="shared" si="16"/>
        <v>High</v>
      </c>
      <c r="M774" s="17">
        <f>COUNTIF(F:F,Table434[[#This Row],[Employee_Name]])</f>
        <v>117</v>
      </c>
    </row>
    <row r="775" spans="1:13" x14ac:dyDescent="0.3">
      <c r="A775" s="1">
        <v>45645.122653316641</v>
      </c>
      <c r="B775" t="s">
        <v>7</v>
      </c>
      <c r="C775" t="s">
        <v>32</v>
      </c>
      <c r="D775" t="s">
        <v>2</v>
      </c>
      <c r="E775" t="s">
        <v>13</v>
      </c>
      <c r="F775" t="s">
        <v>14</v>
      </c>
      <c r="G775" t="s">
        <v>15</v>
      </c>
      <c r="H775" t="str">
        <f>TEXT(A775,"mmmm")</f>
        <v>December</v>
      </c>
      <c r="I775" t="s">
        <v>41</v>
      </c>
      <c r="J775" t="str">
        <f>TEXT(A775,"yyyy")</f>
        <v>2024</v>
      </c>
      <c r="K775" s="11">
        <v>69323</v>
      </c>
      <c r="L775" t="str">
        <f t="shared" si="16"/>
        <v>High</v>
      </c>
      <c r="M775" s="17">
        <f>COUNTIF(F:F,Table434[[#This Row],[Employee_Name]])</f>
        <v>101</v>
      </c>
    </row>
    <row r="776" spans="1:13" x14ac:dyDescent="0.3">
      <c r="A776" s="1">
        <v>45645.579474342929</v>
      </c>
      <c r="B776" t="s">
        <v>33</v>
      </c>
      <c r="C776" t="s">
        <v>1</v>
      </c>
      <c r="D776" t="s">
        <v>2</v>
      </c>
      <c r="E776" t="s">
        <v>35</v>
      </c>
      <c r="F776" t="s">
        <v>25</v>
      </c>
      <c r="G776" t="s">
        <v>29</v>
      </c>
      <c r="H776" t="str">
        <f>TEXT(A776,"mmmm")</f>
        <v>December</v>
      </c>
      <c r="I776" t="s">
        <v>41</v>
      </c>
      <c r="J776" t="str">
        <f>TEXT(A776,"yyyy")</f>
        <v>2024</v>
      </c>
      <c r="K776" s="11">
        <v>24816</v>
      </c>
      <c r="L776" t="str">
        <f t="shared" si="16"/>
        <v>Normal</v>
      </c>
      <c r="M776" s="17">
        <f>COUNTIF(F:F,Table434[[#This Row],[Employee_Name]])</f>
        <v>117</v>
      </c>
    </row>
    <row r="777" spans="1:13" x14ac:dyDescent="0.3">
      <c r="A777" s="1">
        <v>45646.036295369202</v>
      </c>
      <c r="B777" t="s">
        <v>7</v>
      </c>
      <c r="C777" t="s">
        <v>8</v>
      </c>
      <c r="D777" t="s">
        <v>24</v>
      </c>
      <c r="E777" t="s">
        <v>26</v>
      </c>
      <c r="F777" t="s">
        <v>30</v>
      </c>
      <c r="G777" t="s">
        <v>29</v>
      </c>
      <c r="H777" t="str">
        <f>TEXT(A777,"mmmm")</f>
        <v>December</v>
      </c>
      <c r="I777" t="s">
        <v>41</v>
      </c>
      <c r="J777" t="str">
        <f>TEXT(A777,"yyyy")</f>
        <v>2024</v>
      </c>
      <c r="K777" s="11">
        <v>41695</v>
      </c>
      <c r="L777" t="str">
        <f t="shared" si="16"/>
        <v>Normal</v>
      </c>
      <c r="M777" s="17">
        <f>COUNTIF(F:F,Table434[[#This Row],[Employee_Name]])</f>
        <v>99</v>
      </c>
    </row>
    <row r="778" spans="1:13" x14ac:dyDescent="0.3">
      <c r="A778" s="1">
        <v>45646.493116395483</v>
      </c>
      <c r="B778" t="s">
        <v>0</v>
      </c>
      <c r="C778" t="s">
        <v>1</v>
      </c>
      <c r="D778" t="s">
        <v>9</v>
      </c>
      <c r="E778" t="s">
        <v>13</v>
      </c>
      <c r="F778" t="s">
        <v>25</v>
      </c>
      <c r="G778" t="s">
        <v>19</v>
      </c>
      <c r="H778" t="str">
        <f>TEXT(A778,"mmmm")</f>
        <v>December</v>
      </c>
      <c r="I778" t="s">
        <v>41</v>
      </c>
      <c r="J778" t="str">
        <f>TEXT(A778,"yyyy")</f>
        <v>2024</v>
      </c>
      <c r="K778" s="11">
        <v>56841</v>
      </c>
      <c r="L778" t="str">
        <f t="shared" si="16"/>
        <v>High</v>
      </c>
      <c r="M778" s="17">
        <f>COUNTIF(F:F,Table434[[#This Row],[Employee_Name]])</f>
        <v>117</v>
      </c>
    </row>
    <row r="779" spans="1:13" x14ac:dyDescent="0.3">
      <c r="A779" s="1">
        <v>45646.94993742177</v>
      </c>
      <c r="B779" t="s">
        <v>20</v>
      </c>
      <c r="C779" t="s">
        <v>16</v>
      </c>
      <c r="D779" t="s">
        <v>9</v>
      </c>
      <c r="E779" t="s">
        <v>3</v>
      </c>
      <c r="F779" t="s">
        <v>22</v>
      </c>
      <c r="G779" t="s">
        <v>36</v>
      </c>
      <c r="H779" t="str">
        <f>TEXT(A779,"mmmm")</f>
        <v>December</v>
      </c>
      <c r="I779" t="s">
        <v>41</v>
      </c>
      <c r="J779" t="str">
        <f>TEXT(A779,"yyyy")</f>
        <v>2024</v>
      </c>
      <c r="K779" s="11">
        <v>129498</v>
      </c>
      <c r="L779" t="str">
        <f t="shared" si="16"/>
        <v>High</v>
      </c>
      <c r="M779" s="17">
        <f>COUNTIF(F:F,Table434[[#This Row],[Employee_Name]])</f>
        <v>107</v>
      </c>
    </row>
    <row r="780" spans="1:13" x14ac:dyDescent="0.3">
      <c r="A780" s="1">
        <v>45647.406758448058</v>
      </c>
      <c r="B780" t="s">
        <v>11</v>
      </c>
      <c r="C780" t="s">
        <v>12</v>
      </c>
      <c r="D780" t="s">
        <v>2</v>
      </c>
      <c r="E780" t="s">
        <v>38</v>
      </c>
      <c r="F780" t="s">
        <v>22</v>
      </c>
      <c r="G780" t="s">
        <v>36</v>
      </c>
      <c r="H780" t="str">
        <f>TEXT(A780,"mmmm")</f>
        <v>December</v>
      </c>
      <c r="I780" t="s">
        <v>41</v>
      </c>
      <c r="J780" t="str">
        <f>TEXT(A780,"yyyy")</f>
        <v>2024</v>
      </c>
      <c r="K780" s="11">
        <v>108096</v>
      </c>
      <c r="L780" t="str">
        <f t="shared" si="16"/>
        <v>High</v>
      </c>
      <c r="M780" s="17">
        <f>COUNTIF(F:F,Table434[[#This Row],[Employee_Name]])</f>
        <v>107</v>
      </c>
    </row>
    <row r="781" spans="1:13" x14ac:dyDescent="0.3">
      <c r="A781" s="1">
        <v>45647.863579474339</v>
      </c>
      <c r="B781" t="s">
        <v>7</v>
      </c>
      <c r="C781" t="s">
        <v>16</v>
      </c>
      <c r="D781" t="s">
        <v>9</v>
      </c>
      <c r="E781" t="s">
        <v>38</v>
      </c>
      <c r="F781" t="s">
        <v>18</v>
      </c>
      <c r="G781" t="s">
        <v>19</v>
      </c>
      <c r="H781" t="str">
        <f>TEXT(A781,"mmmm")</f>
        <v>December</v>
      </c>
      <c r="I781" t="s">
        <v>41</v>
      </c>
      <c r="J781" t="str">
        <f>TEXT(A781,"yyyy")</f>
        <v>2024</v>
      </c>
      <c r="K781" s="11">
        <v>93764</v>
      </c>
      <c r="L781" t="str">
        <f t="shared" si="16"/>
        <v>High</v>
      </c>
      <c r="M781" s="17">
        <f>COUNTIF(F:F,Table434[[#This Row],[Employee_Name]])</f>
        <v>96</v>
      </c>
    </row>
    <row r="782" spans="1:13" x14ac:dyDescent="0.3">
      <c r="A782" s="1">
        <v>45648.320400500626</v>
      </c>
      <c r="B782" t="s">
        <v>33</v>
      </c>
      <c r="C782" t="s">
        <v>12</v>
      </c>
      <c r="D782" t="s">
        <v>24</v>
      </c>
      <c r="E782" t="s">
        <v>13</v>
      </c>
      <c r="F782" t="s">
        <v>31</v>
      </c>
      <c r="G782" t="s">
        <v>19</v>
      </c>
      <c r="H782" t="str">
        <f>TEXT(A782,"mmmm")</f>
        <v>December</v>
      </c>
      <c r="I782" t="s">
        <v>41</v>
      </c>
      <c r="J782" t="str">
        <f>TEXT(A782,"yyyy")</f>
        <v>2024</v>
      </c>
      <c r="K782" s="11">
        <v>86744</v>
      </c>
      <c r="L782" t="str">
        <f t="shared" si="16"/>
        <v>High</v>
      </c>
      <c r="M782" s="17">
        <f>COUNTIF(F:F,Table434[[#This Row],[Employee_Name]])</f>
        <v>93</v>
      </c>
    </row>
    <row r="783" spans="1:13" x14ac:dyDescent="0.3">
      <c r="A783" s="1">
        <v>45648.7772215269</v>
      </c>
      <c r="B783" t="s">
        <v>0</v>
      </c>
      <c r="C783" t="s">
        <v>7</v>
      </c>
      <c r="D783" t="s">
        <v>24</v>
      </c>
      <c r="E783" t="s">
        <v>10</v>
      </c>
      <c r="F783" t="s">
        <v>14</v>
      </c>
      <c r="G783" t="s">
        <v>29</v>
      </c>
      <c r="H783" t="str">
        <f>TEXT(A783,"mmmm")</f>
        <v>December</v>
      </c>
      <c r="I783" t="s">
        <v>41</v>
      </c>
      <c r="J783" t="str">
        <f>TEXT(A783,"yyyy")</f>
        <v>2024</v>
      </c>
      <c r="K783" s="11">
        <v>29482</v>
      </c>
      <c r="L783" t="str">
        <f t="shared" si="16"/>
        <v>Normal</v>
      </c>
      <c r="M783" s="17">
        <f>COUNTIF(F:F,Table434[[#This Row],[Employee_Name]])</f>
        <v>101</v>
      </c>
    </row>
    <row r="784" spans="1:13" x14ac:dyDescent="0.3">
      <c r="A784" s="1">
        <v>45649.23404255318</v>
      </c>
      <c r="B784" t="s">
        <v>20</v>
      </c>
      <c r="C784" t="s">
        <v>16</v>
      </c>
      <c r="D784" t="s">
        <v>9</v>
      </c>
      <c r="E784" t="s">
        <v>26</v>
      </c>
      <c r="F784" t="s">
        <v>18</v>
      </c>
      <c r="G784" t="s">
        <v>5</v>
      </c>
      <c r="H784" t="str">
        <f>TEXT(A784,"mmmm")</f>
        <v>December</v>
      </c>
      <c r="I784" t="s">
        <v>41</v>
      </c>
      <c r="J784" t="str">
        <f>TEXT(A784,"yyyy")</f>
        <v>2024</v>
      </c>
      <c r="K784" s="11">
        <v>10171</v>
      </c>
      <c r="L784" t="str">
        <f t="shared" si="16"/>
        <v>Normal</v>
      </c>
      <c r="M784" s="17">
        <f>COUNTIF(F:F,Table434[[#This Row],[Employee_Name]])</f>
        <v>96</v>
      </c>
    </row>
    <row r="785" spans="1:13" x14ac:dyDescent="0.3">
      <c r="A785" s="1">
        <v>45649.690863579468</v>
      </c>
      <c r="B785" t="s">
        <v>27</v>
      </c>
      <c r="C785" t="s">
        <v>7</v>
      </c>
      <c r="D785" t="s">
        <v>9</v>
      </c>
      <c r="E785" t="s">
        <v>21</v>
      </c>
      <c r="F785" t="s">
        <v>25</v>
      </c>
      <c r="G785" t="s">
        <v>29</v>
      </c>
      <c r="H785" t="str">
        <f>TEXT(A785,"mmmm")</f>
        <v>December</v>
      </c>
      <c r="I785" t="s">
        <v>41</v>
      </c>
      <c r="J785" t="str">
        <f>TEXT(A785,"yyyy")</f>
        <v>2024</v>
      </c>
      <c r="K785" s="11">
        <v>101755</v>
      </c>
      <c r="L785" t="str">
        <f t="shared" si="16"/>
        <v>High</v>
      </c>
      <c r="M785" s="17">
        <f>COUNTIF(F:F,Table434[[#This Row],[Employee_Name]])</f>
        <v>117</v>
      </c>
    </row>
    <row r="786" spans="1:13" x14ac:dyDescent="0.3">
      <c r="A786" s="1">
        <v>45650.147684605763</v>
      </c>
      <c r="B786" t="s">
        <v>27</v>
      </c>
      <c r="C786" t="s">
        <v>32</v>
      </c>
      <c r="D786" t="s">
        <v>2</v>
      </c>
      <c r="E786" t="s">
        <v>21</v>
      </c>
      <c r="F786" t="s">
        <v>28</v>
      </c>
      <c r="G786" t="s">
        <v>19</v>
      </c>
      <c r="H786" t="str">
        <f>TEXT(A786,"mmmm")</f>
        <v>December</v>
      </c>
      <c r="I786" t="s">
        <v>41</v>
      </c>
      <c r="J786" t="str">
        <f>TEXT(A786,"yyyy")</f>
        <v>2024</v>
      </c>
      <c r="K786" s="11">
        <v>109125</v>
      </c>
      <c r="L786" t="str">
        <f t="shared" si="16"/>
        <v>High</v>
      </c>
      <c r="M786" s="17">
        <f>COUNTIF(F:F,Table434[[#This Row],[Employee_Name]])</f>
        <v>98</v>
      </c>
    </row>
    <row r="787" spans="1:13" x14ac:dyDescent="0.3">
      <c r="A787" s="1">
        <v>45650.604505632044</v>
      </c>
      <c r="B787" t="s">
        <v>20</v>
      </c>
      <c r="C787" t="s">
        <v>32</v>
      </c>
      <c r="D787" t="s">
        <v>9</v>
      </c>
      <c r="E787" t="s">
        <v>3</v>
      </c>
      <c r="F787" t="s">
        <v>18</v>
      </c>
      <c r="G787" t="s">
        <v>36</v>
      </c>
      <c r="H787" t="str">
        <f>TEXT(A787,"mmmm")</f>
        <v>December</v>
      </c>
      <c r="I787" t="s">
        <v>41</v>
      </c>
      <c r="J787" t="str">
        <f>TEXT(A787,"yyyy")</f>
        <v>2024</v>
      </c>
      <c r="K787" s="11">
        <v>131722</v>
      </c>
      <c r="L787" t="str">
        <f t="shared" si="16"/>
        <v>High</v>
      </c>
      <c r="M787" s="17">
        <f>COUNTIF(F:F,Table434[[#This Row],[Employee_Name]])</f>
        <v>96</v>
      </c>
    </row>
    <row r="788" spans="1:13" x14ac:dyDescent="0.3">
      <c r="A788" s="1">
        <v>45651.061326658317</v>
      </c>
      <c r="B788" t="s">
        <v>0</v>
      </c>
      <c r="C788" t="s">
        <v>8</v>
      </c>
      <c r="D788" t="s">
        <v>2</v>
      </c>
      <c r="E788" t="s">
        <v>10</v>
      </c>
      <c r="F788" t="s">
        <v>18</v>
      </c>
      <c r="G788" t="s">
        <v>29</v>
      </c>
      <c r="H788" t="str">
        <f>TEXT(A788,"mmmm")</f>
        <v>December</v>
      </c>
      <c r="I788" t="s">
        <v>41</v>
      </c>
      <c r="J788" t="str">
        <f>TEXT(A788,"yyyy")</f>
        <v>2024</v>
      </c>
      <c r="K788" s="11">
        <v>107082</v>
      </c>
      <c r="L788" t="str">
        <f t="shared" si="16"/>
        <v>High</v>
      </c>
      <c r="M788" s="17">
        <f>COUNTIF(F:F,Table434[[#This Row],[Employee_Name]])</f>
        <v>96</v>
      </c>
    </row>
    <row r="789" spans="1:13" x14ac:dyDescent="0.3">
      <c r="A789" s="1">
        <v>45651.518147684597</v>
      </c>
      <c r="B789" t="s">
        <v>33</v>
      </c>
      <c r="C789" t="s">
        <v>1</v>
      </c>
      <c r="D789" t="s">
        <v>2</v>
      </c>
      <c r="E789" t="s">
        <v>17</v>
      </c>
      <c r="F789" t="s">
        <v>22</v>
      </c>
      <c r="G789" t="s">
        <v>5</v>
      </c>
      <c r="H789" t="str">
        <f>TEXT(A789,"mmmm")</f>
        <v>December</v>
      </c>
      <c r="I789" t="s">
        <v>41</v>
      </c>
      <c r="J789" t="str">
        <f>TEXT(A789,"yyyy")</f>
        <v>2024</v>
      </c>
      <c r="K789" s="11">
        <v>4696</v>
      </c>
      <c r="L789" t="str">
        <f t="shared" si="16"/>
        <v>Normal</v>
      </c>
      <c r="M789" s="17">
        <f>COUNTIF(F:F,Table434[[#This Row],[Employee_Name]])</f>
        <v>107</v>
      </c>
    </row>
    <row r="790" spans="1:13" x14ac:dyDescent="0.3">
      <c r="A790" s="1">
        <v>45651.974968710878</v>
      </c>
      <c r="B790" t="s">
        <v>20</v>
      </c>
      <c r="C790" t="s">
        <v>16</v>
      </c>
      <c r="D790" t="s">
        <v>24</v>
      </c>
      <c r="E790" t="s">
        <v>17</v>
      </c>
      <c r="F790" t="s">
        <v>28</v>
      </c>
      <c r="G790" t="s">
        <v>29</v>
      </c>
      <c r="H790" t="str">
        <f>TEXT(A790,"mmmm")</f>
        <v>December</v>
      </c>
      <c r="I790" t="s">
        <v>41</v>
      </c>
      <c r="J790" t="str">
        <f>TEXT(A790,"yyyy")</f>
        <v>2024</v>
      </c>
      <c r="K790" s="11">
        <v>127310</v>
      </c>
      <c r="L790" t="str">
        <f t="shared" si="16"/>
        <v>High</v>
      </c>
      <c r="M790" s="17">
        <f>COUNTIF(F:F,Table434[[#This Row],[Employee_Name]])</f>
        <v>98</v>
      </c>
    </row>
    <row r="791" spans="1:13" x14ac:dyDescent="0.3">
      <c r="A791" s="1">
        <v>45652.431789737173</v>
      </c>
      <c r="B791" t="s">
        <v>11</v>
      </c>
      <c r="C791" t="s">
        <v>7</v>
      </c>
      <c r="D791" t="s">
        <v>24</v>
      </c>
      <c r="E791" t="s">
        <v>35</v>
      </c>
      <c r="F791" t="s">
        <v>30</v>
      </c>
      <c r="G791" t="s">
        <v>15</v>
      </c>
      <c r="H791" t="str">
        <f>TEXT(A791,"mmmm")</f>
        <v>December</v>
      </c>
      <c r="I791" t="s">
        <v>41</v>
      </c>
      <c r="J791" t="str">
        <f>TEXT(A791,"yyyy")</f>
        <v>2024</v>
      </c>
      <c r="K791" s="11">
        <v>20149</v>
      </c>
      <c r="L791" t="str">
        <f t="shared" si="16"/>
        <v>Normal</v>
      </c>
      <c r="M791" s="17">
        <f>COUNTIF(F:F,Table434[[#This Row],[Employee_Name]])</f>
        <v>99</v>
      </c>
    </row>
    <row r="792" spans="1:13" x14ac:dyDescent="0.3">
      <c r="A792" s="1">
        <v>45652.888610763453</v>
      </c>
      <c r="B792" t="s">
        <v>11</v>
      </c>
      <c r="C792" t="s">
        <v>12</v>
      </c>
      <c r="D792" t="s">
        <v>24</v>
      </c>
      <c r="E792" t="s">
        <v>26</v>
      </c>
      <c r="F792" t="s">
        <v>25</v>
      </c>
      <c r="G792" t="s">
        <v>29</v>
      </c>
      <c r="H792" t="str">
        <f>TEXT(A792,"mmmm")</f>
        <v>December</v>
      </c>
      <c r="I792" t="s">
        <v>41</v>
      </c>
      <c r="J792" t="str">
        <f>TEXT(A792,"yyyy")</f>
        <v>2024</v>
      </c>
      <c r="K792" s="11">
        <v>131064</v>
      </c>
      <c r="L792" t="str">
        <f t="shared" si="16"/>
        <v>High</v>
      </c>
      <c r="M792" s="17">
        <f>COUNTIF(F:F,Table434[[#This Row],[Employee_Name]])</f>
        <v>117</v>
      </c>
    </row>
    <row r="793" spans="1:13" x14ac:dyDescent="0.3">
      <c r="A793" s="1">
        <v>45653.345431789727</v>
      </c>
      <c r="B793" t="s">
        <v>27</v>
      </c>
      <c r="C793" t="s">
        <v>32</v>
      </c>
      <c r="D793" t="s">
        <v>24</v>
      </c>
      <c r="E793" t="s">
        <v>26</v>
      </c>
      <c r="F793" t="s">
        <v>18</v>
      </c>
      <c r="G793" t="s">
        <v>19</v>
      </c>
      <c r="H793" t="str">
        <f>TEXT(A793,"mmmm")</f>
        <v>December</v>
      </c>
      <c r="I793" t="s">
        <v>41</v>
      </c>
      <c r="J793" t="str">
        <f>TEXT(A793,"yyyy")</f>
        <v>2024</v>
      </c>
      <c r="K793" s="11">
        <v>54521</v>
      </c>
      <c r="L793" t="str">
        <f t="shared" si="16"/>
        <v>High</v>
      </c>
      <c r="M793" s="17">
        <f>COUNTIF(F:F,Table434[[#This Row],[Employee_Name]])</f>
        <v>96</v>
      </c>
    </row>
    <row r="794" spans="1:13" x14ac:dyDescent="0.3">
      <c r="A794" s="1">
        <v>45653.802252816022</v>
      </c>
      <c r="B794" t="s">
        <v>7</v>
      </c>
      <c r="C794" t="s">
        <v>1</v>
      </c>
      <c r="D794" t="s">
        <v>9</v>
      </c>
      <c r="E794" t="s">
        <v>38</v>
      </c>
      <c r="F794" t="s">
        <v>28</v>
      </c>
      <c r="G794" t="s">
        <v>36</v>
      </c>
      <c r="H794" t="str">
        <f>TEXT(A794,"mmmm")</f>
        <v>December</v>
      </c>
      <c r="I794" t="s">
        <v>41</v>
      </c>
      <c r="J794" t="str">
        <f>TEXT(A794,"yyyy")</f>
        <v>2024</v>
      </c>
      <c r="K794" s="11">
        <v>46740</v>
      </c>
      <c r="L794" t="str">
        <f t="shared" si="16"/>
        <v>Normal</v>
      </c>
      <c r="M794" s="17">
        <f>COUNTIF(F:F,Table434[[#This Row],[Employee_Name]])</f>
        <v>98</v>
      </c>
    </row>
    <row r="795" spans="1:13" x14ac:dyDescent="0.3">
      <c r="A795" s="1">
        <v>45654.259073842302</v>
      </c>
      <c r="B795" t="s">
        <v>33</v>
      </c>
      <c r="C795" t="s">
        <v>32</v>
      </c>
      <c r="D795" t="s">
        <v>24</v>
      </c>
      <c r="E795" t="s">
        <v>34</v>
      </c>
      <c r="F795" t="s">
        <v>31</v>
      </c>
      <c r="G795" t="s">
        <v>36</v>
      </c>
      <c r="H795" t="str">
        <f>TEXT(A795,"mmmm")</f>
        <v>December</v>
      </c>
      <c r="I795" t="s">
        <v>41</v>
      </c>
      <c r="J795" t="str">
        <f>TEXT(A795,"yyyy")</f>
        <v>2024</v>
      </c>
      <c r="K795" s="11">
        <v>107611</v>
      </c>
      <c r="L795" t="str">
        <f t="shared" si="16"/>
        <v>High</v>
      </c>
      <c r="M795" s="17">
        <f>COUNTIF(F:F,Table434[[#This Row],[Employee_Name]])</f>
        <v>93</v>
      </c>
    </row>
    <row r="796" spans="1:13" x14ac:dyDescent="0.3">
      <c r="A796" s="1">
        <v>45654.715894868583</v>
      </c>
      <c r="B796" t="s">
        <v>27</v>
      </c>
      <c r="C796" t="s">
        <v>12</v>
      </c>
      <c r="D796" t="s">
        <v>9</v>
      </c>
      <c r="E796" t="s">
        <v>3</v>
      </c>
      <c r="F796" t="s">
        <v>14</v>
      </c>
      <c r="G796" t="s">
        <v>19</v>
      </c>
      <c r="H796" t="str">
        <f>TEXT(A796,"mmmm")</f>
        <v>December</v>
      </c>
      <c r="I796" t="s">
        <v>41</v>
      </c>
      <c r="J796" t="str">
        <f>TEXT(A796,"yyyy")</f>
        <v>2024</v>
      </c>
      <c r="K796" s="11">
        <v>137028</v>
      </c>
      <c r="L796" t="str">
        <f t="shared" si="16"/>
        <v>High</v>
      </c>
      <c r="M796" s="17">
        <f>COUNTIF(F:F,Table434[[#This Row],[Employee_Name]])</f>
        <v>101</v>
      </c>
    </row>
    <row r="797" spans="1:13" x14ac:dyDescent="0.3">
      <c r="A797" s="1">
        <v>45655.172715894863</v>
      </c>
      <c r="B797" t="s">
        <v>7</v>
      </c>
      <c r="C797" t="s">
        <v>1</v>
      </c>
      <c r="D797" t="s">
        <v>24</v>
      </c>
      <c r="E797" t="s">
        <v>21</v>
      </c>
      <c r="F797" t="s">
        <v>28</v>
      </c>
      <c r="G797" t="s">
        <v>15</v>
      </c>
      <c r="H797" t="str">
        <f>TEXT(A797,"mmmm")</f>
        <v>December</v>
      </c>
      <c r="I797" t="s">
        <v>41</v>
      </c>
      <c r="J797" t="str">
        <f>TEXT(A797,"yyyy")</f>
        <v>2024</v>
      </c>
      <c r="K797" s="11">
        <v>67641</v>
      </c>
      <c r="L797" t="str">
        <f t="shared" si="16"/>
        <v>High</v>
      </c>
      <c r="M797" s="17">
        <f>COUNTIF(F:F,Table434[[#This Row],[Employee_Name]])</f>
        <v>98</v>
      </c>
    </row>
    <row r="798" spans="1:13" x14ac:dyDescent="0.3">
      <c r="A798" s="1">
        <v>45655.629536921137</v>
      </c>
      <c r="B798" t="s">
        <v>7</v>
      </c>
      <c r="C798" t="s">
        <v>1</v>
      </c>
      <c r="D798" t="s">
        <v>9</v>
      </c>
      <c r="E798" t="s">
        <v>3</v>
      </c>
      <c r="F798" t="s">
        <v>31</v>
      </c>
      <c r="G798" t="s">
        <v>19</v>
      </c>
      <c r="H798" t="str">
        <f>TEXT(A798,"mmmm")</f>
        <v>December</v>
      </c>
      <c r="I798" t="s">
        <v>41</v>
      </c>
      <c r="J798" t="str">
        <f>TEXT(A798,"yyyy")</f>
        <v>2024</v>
      </c>
      <c r="K798" s="11">
        <v>64811</v>
      </c>
      <c r="L798" t="str">
        <f t="shared" si="16"/>
        <v>High</v>
      </c>
      <c r="M798" s="17">
        <f>COUNTIF(F:F,Table434[[#This Row],[Employee_Name]])</f>
        <v>93</v>
      </c>
    </row>
    <row r="799" spans="1:13" x14ac:dyDescent="0.3">
      <c r="A799" s="1">
        <v>45656.086357947432</v>
      </c>
      <c r="B799" t="s">
        <v>11</v>
      </c>
      <c r="C799" t="s">
        <v>7</v>
      </c>
      <c r="D799" t="s">
        <v>2</v>
      </c>
      <c r="E799" t="s">
        <v>17</v>
      </c>
      <c r="F799" t="s">
        <v>25</v>
      </c>
      <c r="G799" t="s">
        <v>29</v>
      </c>
      <c r="H799" t="str">
        <f>TEXT(A799,"mmmm")</f>
        <v>December</v>
      </c>
      <c r="I799" t="s">
        <v>41</v>
      </c>
      <c r="J799" t="str">
        <f>TEXT(A799,"yyyy")</f>
        <v>2024</v>
      </c>
      <c r="K799" s="11">
        <v>64232</v>
      </c>
      <c r="L799" t="str">
        <f t="shared" si="16"/>
        <v>High</v>
      </c>
      <c r="M799" s="17">
        <f>COUNTIF(F:F,Table434[[#This Row],[Employee_Name]])</f>
        <v>117</v>
      </c>
    </row>
    <row r="800" spans="1:13" x14ac:dyDescent="0.3">
      <c r="A800" s="1">
        <v>45656.543178973712</v>
      </c>
      <c r="B800" t="s">
        <v>0</v>
      </c>
      <c r="C800" t="s">
        <v>7</v>
      </c>
      <c r="D800" t="s">
        <v>9</v>
      </c>
      <c r="E800" t="s">
        <v>17</v>
      </c>
      <c r="F800" t="s">
        <v>28</v>
      </c>
      <c r="G800" t="s">
        <v>19</v>
      </c>
      <c r="H800" t="str">
        <f>TEXT(A800,"mmmm")</f>
        <v>December</v>
      </c>
      <c r="I800" t="s">
        <v>41</v>
      </c>
      <c r="J800" t="str">
        <f>TEXT(A800,"yyyy")</f>
        <v>2024</v>
      </c>
      <c r="K800" s="11">
        <v>16417</v>
      </c>
      <c r="L800" t="str">
        <f t="shared" si="16"/>
        <v>Normal</v>
      </c>
      <c r="M800" s="17">
        <f>COUNTIF(F:F,Table434[[#This Row],[Employee_Name]])</f>
        <v>98</v>
      </c>
    </row>
    <row r="801" spans="1:13" x14ac:dyDescent="0.3">
      <c r="A801" s="1">
        <v>45657</v>
      </c>
      <c r="B801" t="s">
        <v>37</v>
      </c>
      <c r="C801" t="s">
        <v>16</v>
      </c>
      <c r="D801" t="s">
        <v>9</v>
      </c>
      <c r="E801" t="s">
        <v>13</v>
      </c>
      <c r="F801" t="s">
        <v>31</v>
      </c>
      <c r="G801" t="s">
        <v>19</v>
      </c>
      <c r="H801" t="str">
        <f>TEXT(A801,"mmmm")</f>
        <v>December</v>
      </c>
      <c r="I801" t="s">
        <v>41</v>
      </c>
      <c r="J801" t="str">
        <f>TEXT(A801,"yyyy")</f>
        <v>2024</v>
      </c>
      <c r="K801" s="11">
        <v>113492</v>
      </c>
      <c r="L801" t="str">
        <f t="shared" si="16"/>
        <v>High</v>
      </c>
      <c r="M801" s="17">
        <f>COUNTIF(F:F,Table434[[#This Row],[Employee_Name]])</f>
        <v>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1"/>
  <sheetViews>
    <sheetView workbookViewId="0">
      <selection activeCell="N8" sqref="N8"/>
    </sheetView>
  </sheetViews>
  <sheetFormatPr defaultRowHeight="14.4" x14ac:dyDescent="0.3"/>
  <cols>
    <col min="1" max="1" width="10.33203125" bestFit="1" customWidth="1"/>
    <col min="2" max="2" width="10.77734375" bestFit="1" customWidth="1"/>
    <col min="3" max="3" width="16.109375" bestFit="1" customWidth="1"/>
    <col min="4" max="4" width="15.6640625" bestFit="1" customWidth="1"/>
    <col min="5" max="5" width="10.5546875" bestFit="1" customWidth="1"/>
    <col min="6" max="6" width="7.44140625" bestFit="1" customWidth="1"/>
    <col min="7" max="7" width="15" bestFit="1" customWidth="1"/>
    <col min="8" max="8" width="8.44140625" bestFit="1" customWidth="1"/>
    <col min="9" max="9" width="6.44140625" bestFit="1" customWidth="1"/>
    <col min="10" max="10" width="7.33203125" bestFit="1" customWidth="1"/>
    <col min="11" max="11" width="5" bestFit="1" customWidth="1"/>
    <col min="12" max="12" width="55.6640625" bestFit="1" customWidth="1"/>
    <col min="13" max="13" width="15.44140625" customWidth="1"/>
    <col min="14" max="14" width="22.21875" bestFit="1" customWidth="1"/>
    <col min="15" max="15" width="12" bestFit="1" customWidth="1"/>
    <col min="16" max="16" width="11.33203125" bestFit="1" customWidth="1"/>
    <col min="17" max="17" width="9.88671875" bestFit="1" customWidth="1"/>
    <col min="18" max="18" width="9.77734375" bestFit="1" customWidth="1"/>
    <col min="19" max="19" width="9.44140625" bestFit="1" customWidth="1"/>
  </cols>
  <sheetData>
    <row r="1" spans="1:19" x14ac:dyDescent="0.3">
      <c r="A1" s="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s="15" t="s">
        <v>65</v>
      </c>
      <c r="M1" t="s">
        <v>66</v>
      </c>
      <c r="N1" s="15" t="s">
        <v>69</v>
      </c>
    </row>
    <row r="2" spans="1:19" x14ac:dyDescent="0.3">
      <c r="A2" s="1">
        <v>45292</v>
      </c>
      <c r="B2" t="s">
        <v>0</v>
      </c>
      <c r="C2" t="s">
        <v>1</v>
      </c>
      <c r="D2" t="s">
        <v>2</v>
      </c>
      <c r="E2" t="s">
        <v>3</v>
      </c>
      <c r="F2">
        <v>2283</v>
      </c>
      <c r="G2" t="s">
        <v>4</v>
      </c>
      <c r="H2" t="s">
        <v>5</v>
      </c>
      <c r="I2" t="str">
        <f>TEXT(A2,"mmm")</f>
        <v>Jan</v>
      </c>
      <c r="J2" t="s">
        <v>6</v>
      </c>
      <c r="K2" t="str">
        <f>TEXT(A2,"yyyy")</f>
        <v>2024</v>
      </c>
      <c r="L2" t="s">
        <v>0</v>
      </c>
      <c r="M2" s="4">
        <f>AVERAGEIF(B:B,L2,F:F)</f>
        <v>72422.241071428565</v>
      </c>
      <c r="N2" t="s">
        <v>71</v>
      </c>
      <c r="O2" s="5">
        <f>MAX(F:F)</f>
        <v>149980</v>
      </c>
    </row>
    <row r="3" spans="1:19" x14ac:dyDescent="0.3">
      <c r="A3" s="1">
        <v>45292.456821026273</v>
      </c>
      <c r="B3" t="s">
        <v>7</v>
      </c>
      <c r="C3" t="s">
        <v>8</v>
      </c>
      <c r="D3" t="s">
        <v>9</v>
      </c>
      <c r="E3" t="s">
        <v>10</v>
      </c>
      <c r="F3">
        <v>34691</v>
      </c>
      <c r="G3" t="s">
        <v>4</v>
      </c>
      <c r="H3" t="s">
        <v>5</v>
      </c>
      <c r="I3" t="str">
        <f t="shared" ref="I3:I66" si="0">TEXT(A3,"mmm")</f>
        <v>Jan</v>
      </c>
      <c r="J3" t="s">
        <v>6</v>
      </c>
      <c r="K3" t="str">
        <f t="shared" ref="K3:K66" si="1">TEXT(A3,"yyyy")</f>
        <v>2024</v>
      </c>
      <c r="L3" t="s">
        <v>7</v>
      </c>
      <c r="M3" s="4">
        <f t="shared" ref="M3:M8" si="2">AVERAGEIF(B:B,L3,F:F)</f>
        <v>80211.007633587782</v>
      </c>
      <c r="N3" t="s">
        <v>70</v>
      </c>
      <c r="O3" s="5">
        <f>MIN(F:F)</f>
        <v>1138</v>
      </c>
    </row>
    <row r="4" spans="1:19" x14ac:dyDescent="0.3">
      <c r="A4" s="1">
        <v>45292.913642052561</v>
      </c>
      <c r="B4" t="s">
        <v>11</v>
      </c>
      <c r="C4" t="s">
        <v>12</v>
      </c>
      <c r="D4" t="s">
        <v>9</v>
      </c>
      <c r="E4" t="s">
        <v>13</v>
      </c>
      <c r="F4">
        <v>133197</v>
      </c>
      <c r="G4" t="s">
        <v>14</v>
      </c>
      <c r="H4" t="s">
        <v>15</v>
      </c>
      <c r="I4" t="str">
        <f t="shared" si="0"/>
        <v>Jan</v>
      </c>
      <c r="J4" t="s">
        <v>6</v>
      </c>
      <c r="K4" t="str">
        <f t="shared" si="1"/>
        <v>2024</v>
      </c>
      <c r="L4" t="s">
        <v>11</v>
      </c>
      <c r="M4" s="4">
        <f t="shared" si="2"/>
        <v>74331.228070175435</v>
      </c>
    </row>
    <row r="5" spans="1:19" x14ac:dyDescent="0.3">
      <c r="A5" s="1">
        <v>45293.370463078842</v>
      </c>
      <c r="B5" t="s">
        <v>0</v>
      </c>
      <c r="C5" t="s">
        <v>16</v>
      </c>
      <c r="D5" t="s">
        <v>2</v>
      </c>
      <c r="E5" t="s">
        <v>17</v>
      </c>
      <c r="F5">
        <v>27170</v>
      </c>
      <c r="G5" t="s">
        <v>18</v>
      </c>
      <c r="H5" t="s">
        <v>19</v>
      </c>
      <c r="I5" t="str">
        <f t="shared" si="0"/>
        <v>Jan</v>
      </c>
      <c r="J5" t="s">
        <v>6</v>
      </c>
      <c r="K5" t="str">
        <f t="shared" si="1"/>
        <v>2024</v>
      </c>
      <c r="L5" t="s">
        <v>20</v>
      </c>
      <c r="M5" s="4">
        <f t="shared" si="2"/>
        <v>82177.830188679247</v>
      </c>
    </row>
    <row r="6" spans="1:19" x14ac:dyDescent="0.3">
      <c r="A6" s="1">
        <v>45293.827284105129</v>
      </c>
      <c r="B6" t="s">
        <v>20</v>
      </c>
      <c r="C6" t="s">
        <v>7</v>
      </c>
      <c r="D6" t="s">
        <v>9</v>
      </c>
      <c r="E6" t="s">
        <v>21</v>
      </c>
      <c r="F6">
        <v>9438</v>
      </c>
      <c r="G6" t="s">
        <v>22</v>
      </c>
      <c r="H6" t="s">
        <v>5</v>
      </c>
      <c r="I6" t="str">
        <f t="shared" si="0"/>
        <v>Jan</v>
      </c>
      <c r="J6" t="s">
        <v>6</v>
      </c>
      <c r="K6" t="str">
        <f t="shared" si="1"/>
        <v>2024</v>
      </c>
      <c r="L6" t="s">
        <v>27</v>
      </c>
      <c r="M6" s="4">
        <f t="shared" si="2"/>
        <v>64239.572727272731</v>
      </c>
    </row>
    <row r="7" spans="1:19" x14ac:dyDescent="0.3">
      <c r="A7" s="1">
        <v>45294.28410513141</v>
      </c>
      <c r="B7" t="s">
        <v>11</v>
      </c>
      <c r="C7" t="s">
        <v>23</v>
      </c>
      <c r="D7" t="s">
        <v>2</v>
      </c>
      <c r="E7" t="s">
        <v>3</v>
      </c>
      <c r="F7">
        <v>21095</v>
      </c>
      <c r="G7" t="s">
        <v>22</v>
      </c>
      <c r="H7" t="s">
        <v>5</v>
      </c>
      <c r="I7" t="str">
        <f t="shared" si="0"/>
        <v>Jan</v>
      </c>
      <c r="J7" t="s">
        <v>6</v>
      </c>
      <c r="K7" t="str">
        <f t="shared" si="1"/>
        <v>2024</v>
      </c>
      <c r="L7" t="s">
        <v>33</v>
      </c>
      <c r="M7" s="4">
        <f t="shared" si="2"/>
        <v>72383.8</v>
      </c>
    </row>
    <row r="8" spans="1:19" x14ac:dyDescent="0.3">
      <c r="A8" s="1">
        <v>45294.740926157698</v>
      </c>
      <c r="B8" t="s">
        <v>11</v>
      </c>
      <c r="C8" t="s">
        <v>8</v>
      </c>
      <c r="D8" t="s">
        <v>24</v>
      </c>
      <c r="E8" t="s">
        <v>10</v>
      </c>
      <c r="F8">
        <v>148226</v>
      </c>
      <c r="G8" t="s">
        <v>25</v>
      </c>
      <c r="H8" t="s">
        <v>15</v>
      </c>
      <c r="I8" t="str">
        <f t="shared" si="0"/>
        <v>Jan</v>
      </c>
      <c r="J8" t="s">
        <v>6</v>
      </c>
      <c r="K8" t="str">
        <f t="shared" si="1"/>
        <v>2024</v>
      </c>
      <c r="L8" t="s">
        <v>37</v>
      </c>
      <c r="M8" s="4">
        <f t="shared" si="2"/>
        <v>77051.524590163928</v>
      </c>
    </row>
    <row r="9" spans="1:19" x14ac:dyDescent="0.3">
      <c r="A9" s="1">
        <v>45295.197747183971</v>
      </c>
      <c r="B9" t="s">
        <v>0</v>
      </c>
      <c r="C9" t="s">
        <v>1</v>
      </c>
      <c r="D9" t="s">
        <v>9</v>
      </c>
      <c r="E9" t="s">
        <v>26</v>
      </c>
      <c r="F9">
        <v>140076</v>
      </c>
      <c r="G9" t="s">
        <v>25</v>
      </c>
      <c r="H9" t="s">
        <v>19</v>
      </c>
      <c r="I9" t="str">
        <f t="shared" si="0"/>
        <v>Jan</v>
      </c>
      <c r="J9" t="s">
        <v>6</v>
      </c>
      <c r="K9" t="str">
        <f t="shared" si="1"/>
        <v>2024</v>
      </c>
    </row>
    <row r="10" spans="1:19" x14ac:dyDescent="0.3">
      <c r="A10" s="1">
        <v>45295.654568210251</v>
      </c>
      <c r="B10" t="s">
        <v>27</v>
      </c>
      <c r="C10" t="s">
        <v>7</v>
      </c>
      <c r="D10" t="s">
        <v>9</v>
      </c>
      <c r="E10" t="s">
        <v>17</v>
      </c>
      <c r="F10">
        <v>10752</v>
      </c>
      <c r="G10" t="s">
        <v>28</v>
      </c>
      <c r="H10" t="s">
        <v>29</v>
      </c>
      <c r="I10" t="str">
        <f t="shared" si="0"/>
        <v>Jan</v>
      </c>
      <c r="J10" t="s">
        <v>6</v>
      </c>
      <c r="K10" t="str">
        <f t="shared" si="1"/>
        <v>2024</v>
      </c>
    </row>
    <row r="11" spans="1:19" x14ac:dyDescent="0.3">
      <c r="A11" s="1">
        <v>45296.111389236539</v>
      </c>
      <c r="B11" t="s">
        <v>20</v>
      </c>
      <c r="C11" t="s">
        <v>8</v>
      </c>
      <c r="D11" t="s">
        <v>2</v>
      </c>
      <c r="E11" t="s">
        <v>26</v>
      </c>
      <c r="F11">
        <v>56426</v>
      </c>
      <c r="G11" t="s">
        <v>18</v>
      </c>
      <c r="H11" t="s">
        <v>15</v>
      </c>
      <c r="I11" t="str">
        <f t="shared" si="0"/>
        <v>Jan</v>
      </c>
      <c r="J11" t="s">
        <v>6</v>
      </c>
      <c r="K11" t="str">
        <f t="shared" si="1"/>
        <v>2024</v>
      </c>
      <c r="L11" s="15" t="s">
        <v>68</v>
      </c>
    </row>
    <row r="12" spans="1:19" x14ac:dyDescent="0.3">
      <c r="A12" s="1">
        <v>45296.568210262827</v>
      </c>
      <c r="B12" t="s">
        <v>0</v>
      </c>
      <c r="C12" t="s">
        <v>8</v>
      </c>
      <c r="D12" t="s">
        <v>9</v>
      </c>
      <c r="E12" t="s">
        <v>13</v>
      </c>
      <c r="F12">
        <v>27819</v>
      </c>
      <c r="G12" t="s">
        <v>25</v>
      </c>
      <c r="H12" t="s">
        <v>19</v>
      </c>
      <c r="I12" t="str">
        <f t="shared" si="0"/>
        <v>Jan</v>
      </c>
      <c r="J12" t="s">
        <v>6</v>
      </c>
      <c r="K12" t="str">
        <f t="shared" si="1"/>
        <v>2024</v>
      </c>
      <c r="L12" t="s">
        <v>67</v>
      </c>
      <c r="M12" t="s">
        <v>4</v>
      </c>
      <c r="N12" t="s">
        <v>18</v>
      </c>
      <c r="O12" t="s">
        <v>22</v>
      </c>
      <c r="P12" t="s">
        <v>25</v>
      </c>
      <c r="Q12" t="s">
        <v>28</v>
      </c>
      <c r="R12" t="s">
        <v>30</v>
      </c>
      <c r="S12" t="s">
        <v>31</v>
      </c>
    </row>
    <row r="13" spans="1:19" x14ac:dyDescent="0.3">
      <c r="A13" s="1">
        <v>45297.025031289108</v>
      </c>
      <c r="B13" t="s">
        <v>20</v>
      </c>
      <c r="C13" t="s">
        <v>8</v>
      </c>
      <c r="D13" t="s">
        <v>9</v>
      </c>
      <c r="E13" t="s">
        <v>21</v>
      </c>
      <c r="F13">
        <v>93051</v>
      </c>
      <c r="G13" t="s">
        <v>25</v>
      </c>
      <c r="H13" t="s">
        <v>5</v>
      </c>
      <c r="I13" t="str">
        <f t="shared" si="0"/>
        <v>Jan</v>
      </c>
      <c r="J13" t="s">
        <v>6</v>
      </c>
      <c r="K13" t="str">
        <f t="shared" si="1"/>
        <v>2024</v>
      </c>
      <c r="L13" t="s">
        <v>0</v>
      </c>
      <c r="M13">
        <f>AVERAGEIFS($F:$F,$B:$B,$L13,$G:$G,M$12)</f>
        <v>50091.692307692305</v>
      </c>
      <c r="N13">
        <f t="shared" ref="N13:S19" si="3">AVERAGEIFS($F:$F,$B:$B,$L13,$G:$G,N$12)</f>
        <v>63334.142857142855</v>
      </c>
      <c r="O13">
        <f t="shared" si="3"/>
        <v>77196.083333333328</v>
      </c>
      <c r="P13">
        <f t="shared" si="3"/>
        <v>76284.666666666672</v>
      </c>
      <c r="Q13">
        <f t="shared" si="3"/>
        <v>69281.833333333328</v>
      </c>
      <c r="R13">
        <f t="shared" si="3"/>
        <v>91220.352941176476</v>
      </c>
      <c r="S13">
        <f t="shared" si="3"/>
        <v>74716</v>
      </c>
    </row>
    <row r="14" spans="1:19" x14ac:dyDescent="0.3">
      <c r="A14" s="1">
        <v>45297.481852315403</v>
      </c>
      <c r="B14" t="s">
        <v>20</v>
      </c>
      <c r="C14" t="s">
        <v>23</v>
      </c>
      <c r="D14" t="s">
        <v>24</v>
      </c>
      <c r="E14" t="s">
        <v>3</v>
      </c>
      <c r="F14">
        <v>33994</v>
      </c>
      <c r="G14" t="s">
        <v>30</v>
      </c>
      <c r="H14" t="s">
        <v>19</v>
      </c>
      <c r="I14" t="str">
        <f t="shared" si="0"/>
        <v>Jan</v>
      </c>
      <c r="J14" t="s">
        <v>6</v>
      </c>
      <c r="K14" t="str">
        <f t="shared" si="1"/>
        <v>2024</v>
      </c>
      <c r="L14" t="s">
        <v>7</v>
      </c>
      <c r="M14">
        <f t="shared" ref="M14:M19" si="4">AVERAGEIFS($F:$F,$B:$B,$L14,$G:$G,M$12)</f>
        <v>78731.583333333328</v>
      </c>
      <c r="N14">
        <f t="shared" si="3"/>
        <v>85342.833333333328</v>
      </c>
      <c r="O14">
        <f t="shared" si="3"/>
        <v>78494.875</v>
      </c>
      <c r="P14">
        <f t="shared" si="3"/>
        <v>78123.55</v>
      </c>
      <c r="Q14">
        <f t="shared" si="3"/>
        <v>81950.823529411762</v>
      </c>
      <c r="R14">
        <f t="shared" si="3"/>
        <v>70571.055555555562</v>
      </c>
      <c r="S14">
        <f t="shared" si="3"/>
        <v>74602.266666666663</v>
      </c>
    </row>
    <row r="15" spans="1:19" x14ac:dyDescent="0.3">
      <c r="A15" s="1">
        <v>45297.938673341669</v>
      </c>
      <c r="B15" t="s">
        <v>11</v>
      </c>
      <c r="C15" t="s">
        <v>16</v>
      </c>
      <c r="D15" t="s">
        <v>9</v>
      </c>
      <c r="E15" t="s">
        <v>3</v>
      </c>
      <c r="F15">
        <v>147108</v>
      </c>
      <c r="G15" t="s">
        <v>18</v>
      </c>
      <c r="H15" t="s">
        <v>19</v>
      </c>
      <c r="I15" t="str">
        <f t="shared" si="0"/>
        <v>Jan</v>
      </c>
      <c r="J15" t="s">
        <v>6</v>
      </c>
      <c r="K15" t="str">
        <f t="shared" si="1"/>
        <v>2024</v>
      </c>
      <c r="L15" t="s">
        <v>11</v>
      </c>
      <c r="M15">
        <f t="shared" si="4"/>
        <v>75047.818181818177</v>
      </c>
      <c r="N15">
        <f t="shared" si="3"/>
        <v>75693.1875</v>
      </c>
      <c r="O15">
        <f t="shared" si="3"/>
        <v>66684.523809523816</v>
      </c>
      <c r="P15">
        <f t="shared" si="3"/>
        <v>65429.571428571428</v>
      </c>
      <c r="Q15">
        <f t="shared" si="3"/>
        <v>63724.800000000003</v>
      </c>
      <c r="R15">
        <f t="shared" si="3"/>
        <v>74327.266666666663</v>
      </c>
      <c r="S15">
        <f t="shared" si="3"/>
        <v>95015.142857142855</v>
      </c>
    </row>
    <row r="16" spans="1:19" x14ac:dyDescent="0.3">
      <c r="A16" s="1">
        <v>45298.395494367949</v>
      </c>
      <c r="B16" t="s">
        <v>7</v>
      </c>
      <c r="C16" t="s">
        <v>23</v>
      </c>
      <c r="D16" t="s">
        <v>24</v>
      </c>
      <c r="E16" t="s">
        <v>13</v>
      </c>
      <c r="F16">
        <v>98756</v>
      </c>
      <c r="G16" t="s">
        <v>31</v>
      </c>
      <c r="H16" t="s">
        <v>19</v>
      </c>
      <c r="I16" t="str">
        <f t="shared" si="0"/>
        <v>Jan</v>
      </c>
      <c r="J16" t="s">
        <v>6</v>
      </c>
      <c r="K16" t="str">
        <f t="shared" si="1"/>
        <v>2024</v>
      </c>
      <c r="L16" t="s">
        <v>20</v>
      </c>
      <c r="M16">
        <f t="shared" si="4"/>
        <v>88211.199999999997</v>
      </c>
      <c r="N16">
        <f t="shared" si="3"/>
        <v>85968.307692307688</v>
      </c>
      <c r="O16">
        <f t="shared" si="3"/>
        <v>66857.133333333331</v>
      </c>
      <c r="P16">
        <f t="shared" si="3"/>
        <v>77473.600000000006</v>
      </c>
      <c r="Q16">
        <f t="shared" si="3"/>
        <v>84972.461538461532</v>
      </c>
      <c r="R16">
        <f t="shared" si="3"/>
        <v>79542.777777777781</v>
      </c>
      <c r="S16">
        <f t="shared" si="3"/>
        <v>94648.2</v>
      </c>
    </row>
    <row r="17" spans="1:19" x14ac:dyDescent="0.3">
      <c r="A17" s="1">
        <v>45298.852315394237</v>
      </c>
      <c r="B17" t="s">
        <v>20</v>
      </c>
      <c r="C17" t="s">
        <v>32</v>
      </c>
      <c r="D17" t="s">
        <v>2</v>
      </c>
      <c r="E17" t="s">
        <v>13</v>
      </c>
      <c r="F17">
        <v>141659</v>
      </c>
      <c r="G17" t="s">
        <v>28</v>
      </c>
      <c r="H17" t="s">
        <v>29</v>
      </c>
      <c r="I17" t="str">
        <f t="shared" si="0"/>
        <v>Jan</v>
      </c>
      <c r="J17" t="s">
        <v>6</v>
      </c>
      <c r="K17" t="str">
        <f t="shared" si="1"/>
        <v>2024</v>
      </c>
      <c r="L17" t="s">
        <v>27</v>
      </c>
      <c r="M17">
        <f t="shared" si="4"/>
        <v>75220.555555555562</v>
      </c>
      <c r="N17">
        <f t="shared" si="3"/>
        <v>68797.619047619053</v>
      </c>
      <c r="O17">
        <f t="shared" si="3"/>
        <v>61920.76470588235</v>
      </c>
      <c r="P17">
        <f t="shared" si="3"/>
        <v>55472.6875</v>
      </c>
      <c r="Q17">
        <f t="shared" si="3"/>
        <v>55532.76470588235</v>
      </c>
      <c r="R17">
        <f t="shared" si="3"/>
        <v>68139.199999999997</v>
      </c>
      <c r="S17">
        <f t="shared" si="3"/>
        <v>63758.833333333336</v>
      </c>
    </row>
    <row r="18" spans="1:19" x14ac:dyDescent="0.3">
      <c r="A18" s="1">
        <v>45299.309136420517</v>
      </c>
      <c r="B18" t="s">
        <v>33</v>
      </c>
      <c r="C18" t="s">
        <v>7</v>
      </c>
      <c r="D18" t="s">
        <v>9</v>
      </c>
      <c r="E18" t="s">
        <v>21</v>
      </c>
      <c r="F18">
        <v>96665</v>
      </c>
      <c r="G18" t="s">
        <v>25</v>
      </c>
      <c r="H18" t="s">
        <v>19</v>
      </c>
      <c r="I18" t="str">
        <f t="shared" si="0"/>
        <v>Jan</v>
      </c>
      <c r="J18" t="s">
        <v>6</v>
      </c>
      <c r="K18" t="str">
        <f t="shared" si="1"/>
        <v>2024</v>
      </c>
      <c r="L18" t="s">
        <v>33</v>
      </c>
      <c r="M18">
        <f t="shared" si="4"/>
        <v>79723.090909090912</v>
      </c>
      <c r="N18">
        <f t="shared" si="3"/>
        <v>71928.111111111109</v>
      </c>
      <c r="O18">
        <f t="shared" si="3"/>
        <v>64133.615384615383</v>
      </c>
      <c r="P18">
        <f t="shared" si="3"/>
        <v>61431.1</v>
      </c>
      <c r="Q18">
        <f t="shared" si="3"/>
        <v>89019.461538461532</v>
      </c>
      <c r="R18">
        <f t="shared" si="3"/>
        <v>70074</v>
      </c>
      <c r="S18">
        <f t="shared" si="3"/>
        <v>55802.230769230766</v>
      </c>
    </row>
    <row r="19" spans="1:19" x14ac:dyDescent="0.3">
      <c r="A19" s="1">
        <v>45299.765957446813</v>
      </c>
      <c r="B19" t="s">
        <v>11</v>
      </c>
      <c r="C19" t="s">
        <v>16</v>
      </c>
      <c r="D19" t="s">
        <v>24</v>
      </c>
      <c r="E19" t="s">
        <v>10</v>
      </c>
      <c r="F19">
        <v>132717</v>
      </c>
      <c r="G19" t="s">
        <v>28</v>
      </c>
      <c r="H19" t="s">
        <v>29</v>
      </c>
      <c r="I19" t="str">
        <f t="shared" si="0"/>
        <v>Jan</v>
      </c>
      <c r="J19" t="s">
        <v>6</v>
      </c>
      <c r="K19" t="str">
        <f t="shared" si="1"/>
        <v>2024</v>
      </c>
      <c r="L19" t="s">
        <v>37</v>
      </c>
      <c r="M19">
        <f t="shared" si="4"/>
        <v>87314.478260869568</v>
      </c>
      <c r="N19">
        <f t="shared" si="3"/>
        <v>51752.181818181816</v>
      </c>
      <c r="O19">
        <f t="shared" si="3"/>
        <v>61186.076923076922</v>
      </c>
      <c r="P19">
        <f t="shared" si="3"/>
        <v>68927.571428571435</v>
      </c>
      <c r="Q19">
        <f t="shared" si="3"/>
        <v>77020.875</v>
      </c>
      <c r="R19">
        <f t="shared" si="3"/>
        <v>92797.78571428571</v>
      </c>
      <c r="S19">
        <f t="shared" si="3"/>
        <v>74905.454545454544</v>
      </c>
    </row>
    <row r="20" spans="1:19" x14ac:dyDescent="0.3">
      <c r="A20" s="1">
        <v>45300.222778473093</v>
      </c>
      <c r="B20" t="s">
        <v>27</v>
      </c>
      <c r="C20" t="s">
        <v>16</v>
      </c>
      <c r="D20" t="s">
        <v>2</v>
      </c>
      <c r="E20" t="s">
        <v>10</v>
      </c>
      <c r="F20">
        <v>82835</v>
      </c>
      <c r="G20" t="s">
        <v>4</v>
      </c>
      <c r="H20" t="s">
        <v>5</v>
      </c>
      <c r="I20" t="str">
        <f t="shared" si="0"/>
        <v>Jan</v>
      </c>
      <c r="J20" t="s">
        <v>6</v>
      </c>
      <c r="K20" t="str">
        <f t="shared" si="1"/>
        <v>2024</v>
      </c>
    </row>
    <row r="21" spans="1:19" x14ac:dyDescent="0.3">
      <c r="A21" s="1">
        <v>45300.679599499374</v>
      </c>
      <c r="B21" t="s">
        <v>7</v>
      </c>
      <c r="C21" t="s">
        <v>16</v>
      </c>
      <c r="D21" t="s">
        <v>9</v>
      </c>
      <c r="E21" t="s">
        <v>21</v>
      </c>
      <c r="F21">
        <v>123232</v>
      </c>
      <c r="G21" t="s">
        <v>28</v>
      </c>
      <c r="H21" t="s">
        <v>29</v>
      </c>
      <c r="I21" t="str">
        <f t="shared" si="0"/>
        <v>Jan</v>
      </c>
      <c r="J21" t="s">
        <v>6</v>
      </c>
      <c r="K21" t="str">
        <f t="shared" si="1"/>
        <v>2024</v>
      </c>
    </row>
    <row r="22" spans="1:19" x14ac:dyDescent="0.3">
      <c r="A22" s="1">
        <v>45301.136420525647</v>
      </c>
      <c r="B22" t="s">
        <v>33</v>
      </c>
      <c r="C22" t="s">
        <v>1</v>
      </c>
      <c r="D22" t="s">
        <v>2</v>
      </c>
      <c r="E22" t="s">
        <v>10</v>
      </c>
      <c r="F22">
        <v>44732</v>
      </c>
      <c r="G22" t="s">
        <v>31</v>
      </c>
      <c r="H22" t="s">
        <v>5</v>
      </c>
      <c r="I22" t="str">
        <f t="shared" si="0"/>
        <v>Jan</v>
      </c>
      <c r="J22" t="s">
        <v>6</v>
      </c>
      <c r="K22" t="str">
        <f t="shared" si="1"/>
        <v>2024</v>
      </c>
    </row>
    <row r="23" spans="1:19" x14ac:dyDescent="0.3">
      <c r="A23" s="1">
        <v>45301.593241551927</v>
      </c>
      <c r="B23" t="s">
        <v>33</v>
      </c>
      <c r="C23" t="s">
        <v>16</v>
      </c>
      <c r="D23" t="s">
        <v>9</v>
      </c>
      <c r="E23" t="s">
        <v>34</v>
      </c>
      <c r="F23">
        <v>47305</v>
      </c>
      <c r="G23" t="s">
        <v>22</v>
      </c>
      <c r="H23" t="s">
        <v>5</v>
      </c>
      <c r="I23" t="str">
        <f t="shared" si="0"/>
        <v>Jan</v>
      </c>
      <c r="J23" t="s">
        <v>6</v>
      </c>
      <c r="K23" t="str">
        <f t="shared" si="1"/>
        <v>2024</v>
      </c>
    </row>
    <row r="24" spans="1:19" x14ac:dyDescent="0.3">
      <c r="A24" s="1">
        <v>45302.050062578222</v>
      </c>
      <c r="B24" t="s">
        <v>27</v>
      </c>
      <c r="C24" t="s">
        <v>23</v>
      </c>
      <c r="D24" t="s">
        <v>2</v>
      </c>
      <c r="E24" t="s">
        <v>35</v>
      </c>
      <c r="F24">
        <v>10346</v>
      </c>
      <c r="G24" t="s">
        <v>31</v>
      </c>
      <c r="H24" t="s">
        <v>29</v>
      </c>
      <c r="I24" t="str">
        <f t="shared" si="0"/>
        <v>Jan</v>
      </c>
      <c r="J24" t="s">
        <v>6</v>
      </c>
      <c r="K24" t="str">
        <f t="shared" si="1"/>
        <v>2024</v>
      </c>
    </row>
    <row r="25" spans="1:19" x14ac:dyDescent="0.3">
      <c r="A25" s="1">
        <v>45302.506883604503</v>
      </c>
      <c r="B25" t="s">
        <v>7</v>
      </c>
      <c r="C25" t="s">
        <v>16</v>
      </c>
      <c r="D25" t="s">
        <v>2</v>
      </c>
      <c r="E25" t="s">
        <v>21</v>
      </c>
      <c r="F25">
        <v>1587</v>
      </c>
      <c r="G25" t="s">
        <v>22</v>
      </c>
      <c r="H25" t="s">
        <v>15</v>
      </c>
      <c r="I25" t="str">
        <f t="shared" si="0"/>
        <v>Jan</v>
      </c>
      <c r="J25" t="s">
        <v>6</v>
      </c>
      <c r="K25" t="str">
        <f t="shared" si="1"/>
        <v>2024</v>
      </c>
    </row>
    <row r="26" spans="1:19" x14ac:dyDescent="0.3">
      <c r="A26" s="1">
        <v>45302.963704630783</v>
      </c>
      <c r="B26" t="s">
        <v>11</v>
      </c>
      <c r="C26" t="s">
        <v>12</v>
      </c>
      <c r="D26" t="s">
        <v>24</v>
      </c>
      <c r="E26" t="s">
        <v>21</v>
      </c>
      <c r="F26">
        <v>13763</v>
      </c>
      <c r="G26" t="s">
        <v>28</v>
      </c>
      <c r="H26" t="s">
        <v>36</v>
      </c>
      <c r="I26" t="str">
        <f t="shared" si="0"/>
        <v>Jan</v>
      </c>
      <c r="J26" t="s">
        <v>6</v>
      </c>
      <c r="K26" t="str">
        <f t="shared" si="1"/>
        <v>2024</v>
      </c>
    </row>
    <row r="27" spans="1:19" x14ac:dyDescent="0.3">
      <c r="A27" s="1">
        <v>45303.420525657057</v>
      </c>
      <c r="B27" t="s">
        <v>37</v>
      </c>
      <c r="C27" t="s">
        <v>7</v>
      </c>
      <c r="D27" t="s">
        <v>2</v>
      </c>
      <c r="E27" t="s">
        <v>38</v>
      </c>
      <c r="F27">
        <v>70615</v>
      </c>
      <c r="G27" t="s">
        <v>22</v>
      </c>
      <c r="H27" t="s">
        <v>19</v>
      </c>
      <c r="I27" t="str">
        <f t="shared" si="0"/>
        <v>Jan</v>
      </c>
      <c r="J27" t="s">
        <v>6</v>
      </c>
      <c r="K27" t="str">
        <f t="shared" si="1"/>
        <v>2024</v>
      </c>
    </row>
    <row r="28" spans="1:19" x14ac:dyDescent="0.3">
      <c r="A28" s="1">
        <v>45303.877346683337</v>
      </c>
      <c r="B28" t="s">
        <v>7</v>
      </c>
      <c r="C28" t="s">
        <v>16</v>
      </c>
      <c r="D28" t="s">
        <v>9</v>
      </c>
      <c r="E28" t="s">
        <v>17</v>
      </c>
      <c r="F28">
        <v>121987</v>
      </c>
      <c r="G28" t="s">
        <v>4</v>
      </c>
      <c r="H28" t="s">
        <v>36</v>
      </c>
      <c r="I28" t="str">
        <f t="shared" si="0"/>
        <v>Jan</v>
      </c>
      <c r="J28" t="s">
        <v>6</v>
      </c>
      <c r="K28" t="str">
        <f t="shared" si="1"/>
        <v>2024</v>
      </c>
    </row>
    <row r="29" spans="1:19" x14ac:dyDescent="0.3">
      <c r="A29" s="1">
        <v>45304.334167709632</v>
      </c>
      <c r="B29" t="s">
        <v>27</v>
      </c>
      <c r="C29" t="s">
        <v>7</v>
      </c>
      <c r="D29" t="s">
        <v>9</v>
      </c>
      <c r="E29" t="s">
        <v>17</v>
      </c>
      <c r="F29">
        <v>92353</v>
      </c>
      <c r="G29" t="s">
        <v>18</v>
      </c>
      <c r="H29" t="s">
        <v>19</v>
      </c>
      <c r="I29" t="str">
        <f t="shared" si="0"/>
        <v>Jan</v>
      </c>
      <c r="J29" t="s">
        <v>6</v>
      </c>
      <c r="K29" t="str">
        <f t="shared" si="1"/>
        <v>2024</v>
      </c>
    </row>
    <row r="30" spans="1:19" x14ac:dyDescent="0.3">
      <c r="A30" s="1">
        <v>45304.790988735913</v>
      </c>
      <c r="B30" t="s">
        <v>33</v>
      </c>
      <c r="C30" t="s">
        <v>12</v>
      </c>
      <c r="D30" t="s">
        <v>24</v>
      </c>
      <c r="E30" t="s">
        <v>34</v>
      </c>
      <c r="F30">
        <v>96648</v>
      </c>
      <c r="G30" t="s">
        <v>22</v>
      </c>
      <c r="H30" t="s">
        <v>19</v>
      </c>
      <c r="I30" t="str">
        <f t="shared" si="0"/>
        <v>Jan</v>
      </c>
      <c r="J30" t="s">
        <v>6</v>
      </c>
      <c r="K30" t="str">
        <f t="shared" si="1"/>
        <v>2024</v>
      </c>
    </row>
    <row r="31" spans="1:19" x14ac:dyDescent="0.3">
      <c r="A31" s="1">
        <v>45305.247809762201</v>
      </c>
      <c r="B31" t="s">
        <v>11</v>
      </c>
      <c r="C31" t="s">
        <v>12</v>
      </c>
      <c r="D31" t="s">
        <v>9</v>
      </c>
      <c r="E31" t="s">
        <v>13</v>
      </c>
      <c r="F31">
        <v>26556</v>
      </c>
      <c r="G31" t="s">
        <v>22</v>
      </c>
      <c r="H31" t="s">
        <v>5</v>
      </c>
      <c r="I31" t="str">
        <f t="shared" si="0"/>
        <v>Jan</v>
      </c>
      <c r="J31" t="s">
        <v>6</v>
      </c>
      <c r="K31" t="str">
        <f t="shared" si="1"/>
        <v>2024</v>
      </c>
    </row>
    <row r="32" spans="1:19" x14ac:dyDescent="0.3">
      <c r="A32" s="1">
        <v>45305.704630788481</v>
      </c>
      <c r="B32" t="s">
        <v>7</v>
      </c>
      <c r="C32" t="s">
        <v>7</v>
      </c>
      <c r="D32" t="s">
        <v>9</v>
      </c>
      <c r="E32" t="s">
        <v>13</v>
      </c>
      <c r="F32">
        <v>60042</v>
      </c>
      <c r="G32" t="s">
        <v>28</v>
      </c>
      <c r="H32" t="s">
        <v>19</v>
      </c>
      <c r="I32" t="str">
        <f t="shared" si="0"/>
        <v>Jan</v>
      </c>
      <c r="J32" t="s">
        <v>6</v>
      </c>
      <c r="K32" t="str">
        <f t="shared" si="1"/>
        <v>2024</v>
      </c>
    </row>
    <row r="33" spans="1:11" x14ac:dyDescent="0.3">
      <c r="A33" s="1">
        <v>45306.161451814747</v>
      </c>
      <c r="B33" t="s">
        <v>37</v>
      </c>
      <c r="C33" t="s">
        <v>8</v>
      </c>
      <c r="D33" t="s">
        <v>9</v>
      </c>
      <c r="E33" t="s">
        <v>26</v>
      </c>
      <c r="F33">
        <v>19099</v>
      </c>
      <c r="G33" t="s">
        <v>4</v>
      </c>
      <c r="H33" t="s">
        <v>19</v>
      </c>
      <c r="I33" t="str">
        <f t="shared" si="0"/>
        <v>Jan</v>
      </c>
      <c r="J33" t="s">
        <v>6</v>
      </c>
      <c r="K33" t="str">
        <f t="shared" si="1"/>
        <v>2024</v>
      </c>
    </row>
    <row r="34" spans="1:11" x14ac:dyDescent="0.3">
      <c r="A34" s="1">
        <v>45306.618272841042</v>
      </c>
      <c r="B34" t="s">
        <v>37</v>
      </c>
      <c r="C34" t="s">
        <v>32</v>
      </c>
      <c r="D34" t="s">
        <v>2</v>
      </c>
      <c r="E34" t="s">
        <v>34</v>
      </c>
      <c r="F34">
        <v>110089</v>
      </c>
      <c r="G34" t="s">
        <v>14</v>
      </c>
      <c r="H34" t="s">
        <v>29</v>
      </c>
      <c r="I34" t="str">
        <f t="shared" si="0"/>
        <v>Jan</v>
      </c>
      <c r="J34" t="s">
        <v>6</v>
      </c>
      <c r="K34" t="str">
        <f t="shared" si="1"/>
        <v>2024</v>
      </c>
    </row>
    <row r="35" spans="1:11" x14ac:dyDescent="0.3">
      <c r="A35" s="1">
        <v>45307.07509386733</v>
      </c>
      <c r="B35" t="s">
        <v>20</v>
      </c>
      <c r="C35" t="s">
        <v>1</v>
      </c>
      <c r="D35" t="s">
        <v>2</v>
      </c>
      <c r="E35" t="s">
        <v>21</v>
      </c>
      <c r="F35">
        <v>145302</v>
      </c>
      <c r="G35" t="s">
        <v>14</v>
      </c>
      <c r="H35" t="s">
        <v>36</v>
      </c>
      <c r="I35" t="str">
        <f t="shared" si="0"/>
        <v>Jan</v>
      </c>
      <c r="J35" t="s">
        <v>6</v>
      </c>
      <c r="K35" t="str">
        <f t="shared" si="1"/>
        <v>2024</v>
      </c>
    </row>
    <row r="36" spans="1:11" x14ac:dyDescent="0.3">
      <c r="A36" s="1">
        <v>45307.531914893611</v>
      </c>
      <c r="B36" t="s">
        <v>20</v>
      </c>
      <c r="C36" t="s">
        <v>8</v>
      </c>
      <c r="D36" t="s">
        <v>9</v>
      </c>
      <c r="E36" t="s">
        <v>34</v>
      </c>
      <c r="F36">
        <v>34866</v>
      </c>
      <c r="G36" t="s">
        <v>14</v>
      </c>
      <c r="H36" t="s">
        <v>29</v>
      </c>
      <c r="I36" t="str">
        <f t="shared" si="0"/>
        <v>Jan</v>
      </c>
      <c r="J36" t="s">
        <v>6</v>
      </c>
      <c r="K36" t="str">
        <f t="shared" si="1"/>
        <v>2024</v>
      </c>
    </row>
    <row r="37" spans="1:11" x14ac:dyDescent="0.3">
      <c r="A37" s="1">
        <v>45307.988735919898</v>
      </c>
      <c r="B37" t="s">
        <v>0</v>
      </c>
      <c r="C37" t="s">
        <v>8</v>
      </c>
      <c r="D37" t="s">
        <v>24</v>
      </c>
      <c r="E37" t="s">
        <v>34</v>
      </c>
      <c r="F37">
        <v>106400</v>
      </c>
      <c r="G37" t="s">
        <v>14</v>
      </c>
      <c r="H37" t="s">
        <v>19</v>
      </c>
      <c r="I37" t="str">
        <f t="shared" si="0"/>
        <v>Jan</v>
      </c>
      <c r="J37" t="s">
        <v>6</v>
      </c>
      <c r="K37" t="str">
        <f t="shared" si="1"/>
        <v>2024</v>
      </c>
    </row>
    <row r="38" spans="1:11" x14ac:dyDescent="0.3">
      <c r="A38" s="1">
        <v>45308.445556946179</v>
      </c>
      <c r="B38" t="s">
        <v>27</v>
      </c>
      <c r="C38" t="s">
        <v>23</v>
      </c>
      <c r="D38" t="s">
        <v>2</v>
      </c>
      <c r="E38" t="s">
        <v>34</v>
      </c>
      <c r="F38">
        <v>85246</v>
      </c>
      <c r="G38" t="s">
        <v>18</v>
      </c>
      <c r="H38" t="s">
        <v>5</v>
      </c>
      <c r="I38" t="str">
        <f t="shared" si="0"/>
        <v>Jan</v>
      </c>
      <c r="J38" t="s">
        <v>6</v>
      </c>
      <c r="K38" t="str">
        <f t="shared" si="1"/>
        <v>2024</v>
      </c>
    </row>
    <row r="39" spans="1:11" x14ac:dyDescent="0.3">
      <c r="A39" s="1">
        <v>45308.902377972467</v>
      </c>
      <c r="B39" t="s">
        <v>7</v>
      </c>
      <c r="C39" t="s">
        <v>1</v>
      </c>
      <c r="D39" t="s">
        <v>24</v>
      </c>
      <c r="E39" t="s">
        <v>17</v>
      </c>
      <c r="F39">
        <v>77975</v>
      </c>
      <c r="G39" t="s">
        <v>31</v>
      </c>
      <c r="H39" t="s">
        <v>29</v>
      </c>
      <c r="I39" t="str">
        <f t="shared" si="0"/>
        <v>Jan</v>
      </c>
      <c r="J39" t="s">
        <v>6</v>
      </c>
      <c r="K39" t="str">
        <f t="shared" si="1"/>
        <v>2024</v>
      </c>
    </row>
    <row r="40" spans="1:11" x14ac:dyDescent="0.3">
      <c r="A40" s="1">
        <v>45309.35919899874</v>
      </c>
      <c r="B40" t="s">
        <v>7</v>
      </c>
      <c r="C40" t="s">
        <v>1</v>
      </c>
      <c r="D40" t="s">
        <v>9</v>
      </c>
      <c r="E40" t="s">
        <v>34</v>
      </c>
      <c r="F40">
        <v>82557</v>
      </c>
      <c r="G40" t="s">
        <v>28</v>
      </c>
      <c r="H40" t="s">
        <v>29</v>
      </c>
      <c r="I40" t="str">
        <f t="shared" si="0"/>
        <v>Jan</v>
      </c>
      <c r="J40" t="s">
        <v>6</v>
      </c>
      <c r="K40" t="str">
        <f t="shared" si="1"/>
        <v>2024</v>
      </c>
    </row>
    <row r="41" spans="1:11" x14ac:dyDescent="0.3">
      <c r="A41" s="1">
        <v>45309.81602002502</v>
      </c>
      <c r="B41" t="s">
        <v>0</v>
      </c>
      <c r="C41" t="s">
        <v>8</v>
      </c>
      <c r="D41" t="s">
        <v>9</v>
      </c>
      <c r="E41" t="s">
        <v>35</v>
      </c>
      <c r="F41">
        <v>138488</v>
      </c>
      <c r="G41" t="s">
        <v>28</v>
      </c>
      <c r="H41" t="s">
        <v>15</v>
      </c>
      <c r="I41" t="str">
        <f t="shared" si="0"/>
        <v>Jan</v>
      </c>
      <c r="J41" t="s">
        <v>6</v>
      </c>
      <c r="K41" t="str">
        <f t="shared" si="1"/>
        <v>2024</v>
      </c>
    </row>
    <row r="42" spans="1:11" x14ac:dyDescent="0.3">
      <c r="A42" s="1">
        <v>45310.272841051308</v>
      </c>
      <c r="B42" t="s">
        <v>33</v>
      </c>
      <c r="C42" t="s">
        <v>16</v>
      </c>
      <c r="D42" t="s">
        <v>2</v>
      </c>
      <c r="E42" t="s">
        <v>13</v>
      </c>
      <c r="F42">
        <v>73516</v>
      </c>
      <c r="G42" t="s">
        <v>30</v>
      </c>
      <c r="H42" t="s">
        <v>19</v>
      </c>
      <c r="I42" t="str">
        <f t="shared" si="0"/>
        <v>Jan</v>
      </c>
      <c r="J42" t="s">
        <v>6</v>
      </c>
      <c r="K42" t="str">
        <f t="shared" si="1"/>
        <v>2024</v>
      </c>
    </row>
    <row r="43" spans="1:11" x14ac:dyDescent="0.3">
      <c r="A43" s="1">
        <v>45310.729662077603</v>
      </c>
      <c r="B43" t="s">
        <v>33</v>
      </c>
      <c r="C43" t="s">
        <v>23</v>
      </c>
      <c r="D43" t="s">
        <v>9</v>
      </c>
      <c r="E43" t="s">
        <v>26</v>
      </c>
      <c r="F43">
        <v>33602</v>
      </c>
      <c r="G43" t="s">
        <v>4</v>
      </c>
      <c r="H43" t="s">
        <v>5</v>
      </c>
      <c r="I43" t="str">
        <f t="shared" si="0"/>
        <v>Jan</v>
      </c>
      <c r="J43" t="s">
        <v>6</v>
      </c>
      <c r="K43" t="str">
        <f t="shared" si="1"/>
        <v>2024</v>
      </c>
    </row>
    <row r="44" spans="1:11" x14ac:dyDescent="0.3">
      <c r="A44" s="1">
        <v>45311.186483103877</v>
      </c>
      <c r="B44" t="s">
        <v>0</v>
      </c>
      <c r="C44" t="s">
        <v>23</v>
      </c>
      <c r="D44" t="s">
        <v>2</v>
      </c>
      <c r="E44" t="s">
        <v>35</v>
      </c>
      <c r="F44">
        <v>130295</v>
      </c>
      <c r="G44" t="s">
        <v>14</v>
      </c>
      <c r="H44" t="s">
        <v>29</v>
      </c>
      <c r="I44" t="str">
        <f t="shared" si="0"/>
        <v>Jan</v>
      </c>
      <c r="J44" t="s">
        <v>6</v>
      </c>
      <c r="K44" t="str">
        <f t="shared" si="1"/>
        <v>2024</v>
      </c>
    </row>
    <row r="45" spans="1:11" x14ac:dyDescent="0.3">
      <c r="A45" s="1">
        <v>45311.643304130157</v>
      </c>
      <c r="B45" t="s">
        <v>33</v>
      </c>
      <c r="C45" t="s">
        <v>12</v>
      </c>
      <c r="D45" t="s">
        <v>9</v>
      </c>
      <c r="E45" t="s">
        <v>26</v>
      </c>
      <c r="F45">
        <v>88969</v>
      </c>
      <c r="G45" t="s">
        <v>18</v>
      </c>
      <c r="H45" t="s">
        <v>29</v>
      </c>
      <c r="I45" t="str">
        <f t="shared" si="0"/>
        <v>Jan</v>
      </c>
      <c r="J45" t="s">
        <v>6</v>
      </c>
      <c r="K45" t="str">
        <f t="shared" si="1"/>
        <v>2024</v>
      </c>
    </row>
    <row r="46" spans="1:11" x14ac:dyDescent="0.3">
      <c r="A46" s="1">
        <v>45312.100125156438</v>
      </c>
      <c r="B46" t="s">
        <v>20</v>
      </c>
      <c r="C46" t="s">
        <v>1</v>
      </c>
      <c r="D46" t="s">
        <v>9</v>
      </c>
      <c r="E46" t="s">
        <v>38</v>
      </c>
      <c r="F46">
        <v>133161</v>
      </c>
      <c r="G46" t="s">
        <v>4</v>
      </c>
      <c r="H46" t="s">
        <v>5</v>
      </c>
      <c r="I46" t="str">
        <f t="shared" si="0"/>
        <v>Jan</v>
      </c>
      <c r="J46" t="s">
        <v>6</v>
      </c>
      <c r="K46" t="str">
        <f t="shared" si="1"/>
        <v>2024</v>
      </c>
    </row>
    <row r="47" spans="1:11" x14ac:dyDescent="0.3">
      <c r="A47" s="1">
        <v>45312.556946182718</v>
      </c>
      <c r="B47" t="s">
        <v>7</v>
      </c>
      <c r="C47" t="s">
        <v>8</v>
      </c>
      <c r="D47" t="s">
        <v>2</v>
      </c>
      <c r="E47" t="s">
        <v>26</v>
      </c>
      <c r="F47">
        <v>142559</v>
      </c>
      <c r="G47" t="s">
        <v>14</v>
      </c>
      <c r="H47" t="s">
        <v>19</v>
      </c>
      <c r="I47" t="str">
        <f t="shared" si="0"/>
        <v>Jan</v>
      </c>
      <c r="J47" t="s">
        <v>6</v>
      </c>
      <c r="K47" t="str">
        <f t="shared" si="1"/>
        <v>2024</v>
      </c>
    </row>
    <row r="48" spans="1:11" x14ac:dyDescent="0.3">
      <c r="A48" s="1">
        <v>45313.013767209013</v>
      </c>
      <c r="B48" t="s">
        <v>0</v>
      </c>
      <c r="C48" t="s">
        <v>12</v>
      </c>
      <c r="D48" t="s">
        <v>2</v>
      </c>
      <c r="E48" t="s">
        <v>13</v>
      </c>
      <c r="F48">
        <v>1155</v>
      </c>
      <c r="G48" t="s">
        <v>18</v>
      </c>
      <c r="H48" t="s">
        <v>15</v>
      </c>
      <c r="I48" t="str">
        <f t="shared" si="0"/>
        <v>Jan</v>
      </c>
      <c r="J48" t="s">
        <v>6</v>
      </c>
      <c r="K48" t="str">
        <f t="shared" si="1"/>
        <v>2024</v>
      </c>
    </row>
    <row r="49" spans="1:11" x14ac:dyDescent="0.3">
      <c r="A49" s="1">
        <v>45313.470588235286</v>
      </c>
      <c r="B49" t="s">
        <v>7</v>
      </c>
      <c r="C49" t="s">
        <v>7</v>
      </c>
      <c r="D49" t="s">
        <v>2</v>
      </c>
      <c r="E49" t="s">
        <v>13</v>
      </c>
      <c r="F49">
        <v>124950</v>
      </c>
      <c r="G49" t="s">
        <v>4</v>
      </c>
      <c r="H49" t="s">
        <v>29</v>
      </c>
      <c r="I49" t="str">
        <f t="shared" si="0"/>
        <v>Jan</v>
      </c>
      <c r="J49" t="s">
        <v>6</v>
      </c>
      <c r="K49" t="str">
        <f t="shared" si="1"/>
        <v>2024</v>
      </c>
    </row>
    <row r="50" spans="1:11" x14ac:dyDescent="0.3">
      <c r="A50" s="1">
        <v>45313.927409261567</v>
      </c>
      <c r="B50" t="s">
        <v>37</v>
      </c>
      <c r="C50" t="s">
        <v>32</v>
      </c>
      <c r="D50" t="s">
        <v>9</v>
      </c>
      <c r="E50" t="s">
        <v>34</v>
      </c>
      <c r="F50">
        <v>68494</v>
      </c>
      <c r="G50" t="s">
        <v>28</v>
      </c>
      <c r="H50" t="s">
        <v>15</v>
      </c>
      <c r="I50" t="str">
        <f t="shared" si="0"/>
        <v>Jan</v>
      </c>
      <c r="J50" t="s">
        <v>6</v>
      </c>
      <c r="K50" t="str">
        <f t="shared" si="1"/>
        <v>2024</v>
      </c>
    </row>
    <row r="51" spans="1:11" x14ac:dyDescent="0.3">
      <c r="A51" s="1">
        <v>45314.384230287862</v>
      </c>
      <c r="B51" t="s">
        <v>20</v>
      </c>
      <c r="C51" t="s">
        <v>23</v>
      </c>
      <c r="D51" t="s">
        <v>9</v>
      </c>
      <c r="E51" t="s">
        <v>3</v>
      </c>
      <c r="F51">
        <v>77229</v>
      </c>
      <c r="G51" t="s">
        <v>28</v>
      </c>
      <c r="H51" t="s">
        <v>36</v>
      </c>
      <c r="I51" t="str">
        <f t="shared" si="0"/>
        <v>Jan</v>
      </c>
      <c r="J51" t="s">
        <v>6</v>
      </c>
      <c r="K51" t="str">
        <f t="shared" si="1"/>
        <v>2024</v>
      </c>
    </row>
    <row r="52" spans="1:11" x14ac:dyDescent="0.3">
      <c r="A52" s="1">
        <v>45314.841051314143</v>
      </c>
      <c r="B52" t="s">
        <v>11</v>
      </c>
      <c r="C52" t="s">
        <v>7</v>
      </c>
      <c r="D52" t="s">
        <v>24</v>
      </c>
      <c r="E52" t="s">
        <v>38</v>
      </c>
      <c r="F52">
        <v>105648</v>
      </c>
      <c r="G52" t="s">
        <v>31</v>
      </c>
      <c r="H52" t="s">
        <v>19</v>
      </c>
      <c r="I52" t="str">
        <f t="shared" si="0"/>
        <v>Jan</v>
      </c>
      <c r="J52" t="s">
        <v>6</v>
      </c>
      <c r="K52" t="str">
        <f t="shared" si="1"/>
        <v>2024</v>
      </c>
    </row>
    <row r="53" spans="1:11" x14ac:dyDescent="0.3">
      <c r="A53" s="1">
        <v>45315.297872340423</v>
      </c>
      <c r="B53" t="s">
        <v>20</v>
      </c>
      <c r="C53" t="s">
        <v>7</v>
      </c>
      <c r="D53" t="s">
        <v>2</v>
      </c>
      <c r="E53" t="s">
        <v>21</v>
      </c>
      <c r="F53">
        <v>39547</v>
      </c>
      <c r="G53" t="s">
        <v>25</v>
      </c>
      <c r="H53" t="s">
        <v>36</v>
      </c>
      <c r="I53" t="str">
        <f t="shared" si="0"/>
        <v>Jan</v>
      </c>
      <c r="J53" t="s">
        <v>6</v>
      </c>
      <c r="K53" t="str">
        <f t="shared" si="1"/>
        <v>2024</v>
      </c>
    </row>
    <row r="54" spans="1:11" x14ac:dyDescent="0.3">
      <c r="A54" s="1">
        <v>45315.754693366704</v>
      </c>
      <c r="B54" t="s">
        <v>0</v>
      </c>
      <c r="C54" t="s">
        <v>16</v>
      </c>
      <c r="D54" t="s">
        <v>9</v>
      </c>
      <c r="E54" t="s">
        <v>10</v>
      </c>
      <c r="F54">
        <v>29795</v>
      </c>
      <c r="G54" t="s">
        <v>31</v>
      </c>
      <c r="H54" t="s">
        <v>36</v>
      </c>
      <c r="I54" t="str">
        <f t="shared" si="0"/>
        <v>Jan</v>
      </c>
      <c r="J54" t="s">
        <v>6</v>
      </c>
      <c r="K54" t="str">
        <f t="shared" si="1"/>
        <v>2024</v>
      </c>
    </row>
    <row r="55" spans="1:11" x14ac:dyDescent="0.3">
      <c r="A55" s="1">
        <v>45316.211514392977</v>
      </c>
      <c r="B55" t="s">
        <v>11</v>
      </c>
      <c r="C55" t="s">
        <v>32</v>
      </c>
      <c r="D55" t="s">
        <v>9</v>
      </c>
      <c r="E55" t="s">
        <v>26</v>
      </c>
      <c r="F55">
        <v>22447</v>
      </c>
      <c r="G55" t="s">
        <v>22</v>
      </c>
      <c r="H55" t="s">
        <v>36</v>
      </c>
      <c r="I55" t="str">
        <f t="shared" si="0"/>
        <v>Jan</v>
      </c>
      <c r="J55" t="s">
        <v>6</v>
      </c>
      <c r="K55" t="str">
        <f t="shared" si="1"/>
        <v>2024</v>
      </c>
    </row>
    <row r="56" spans="1:11" x14ac:dyDescent="0.3">
      <c r="A56" s="1">
        <v>45316.668335419272</v>
      </c>
      <c r="B56" t="s">
        <v>37</v>
      </c>
      <c r="C56" t="s">
        <v>7</v>
      </c>
      <c r="D56" t="s">
        <v>2</v>
      </c>
      <c r="E56" t="s">
        <v>3</v>
      </c>
      <c r="F56">
        <v>88960</v>
      </c>
      <c r="G56" t="s">
        <v>31</v>
      </c>
      <c r="H56" t="s">
        <v>19</v>
      </c>
      <c r="I56" t="str">
        <f t="shared" si="0"/>
        <v>Jan</v>
      </c>
      <c r="J56" t="s">
        <v>6</v>
      </c>
      <c r="K56" t="str">
        <f t="shared" si="1"/>
        <v>2024</v>
      </c>
    </row>
    <row r="57" spans="1:11" x14ac:dyDescent="0.3">
      <c r="A57" s="1">
        <v>45317.125156445552</v>
      </c>
      <c r="B57" t="s">
        <v>0</v>
      </c>
      <c r="C57" t="s">
        <v>7</v>
      </c>
      <c r="D57" t="s">
        <v>24</v>
      </c>
      <c r="E57" t="s">
        <v>34</v>
      </c>
      <c r="F57">
        <v>64278</v>
      </c>
      <c r="G57" t="s">
        <v>14</v>
      </c>
      <c r="H57" t="s">
        <v>19</v>
      </c>
      <c r="I57" t="str">
        <f t="shared" si="0"/>
        <v>Jan</v>
      </c>
      <c r="J57" t="s">
        <v>6</v>
      </c>
      <c r="K57" t="str">
        <f t="shared" si="1"/>
        <v>2024</v>
      </c>
    </row>
    <row r="58" spans="1:11" x14ac:dyDescent="0.3">
      <c r="A58" s="1">
        <v>45317.581977471833</v>
      </c>
      <c r="B58" t="s">
        <v>27</v>
      </c>
      <c r="C58" t="s">
        <v>32</v>
      </c>
      <c r="D58" t="s">
        <v>2</v>
      </c>
      <c r="E58" t="s">
        <v>17</v>
      </c>
      <c r="F58">
        <v>56077</v>
      </c>
      <c r="G58" t="s">
        <v>30</v>
      </c>
      <c r="H58" t="s">
        <v>5</v>
      </c>
      <c r="I58" t="str">
        <f t="shared" si="0"/>
        <v>Jan</v>
      </c>
      <c r="J58" t="s">
        <v>6</v>
      </c>
      <c r="K58" t="str">
        <f t="shared" si="1"/>
        <v>2024</v>
      </c>
    </row>
    <row r="59" spans="1:11" x14ac:dyDescent="0.3">
      <c r="A59" s="1">
        <v>45318.038798498113</v>
      </c>
      <c r="B59" t="s">
        <v>7</v>
      </c>
      <c r="C59" t="s">
        <v>32</v>
      </c>
      <c r="D59" t="s">
        <v>24</v>
      </c>
      <c r="E59" t="s">
        <v>21</v>
      </c>
      <c r="F59">
        <v>113782</v>
      </c>
      <c r="G59" t="s">
        <v>4</v>
      </c>
      <c r="H59" t="s">
        <v>15</v>
      </c>
      <c r="I59" t="str">
        <f t="shared" si="0"/>
        <v>Jan</v>
      </c>
      <c r="J59" t="s">
        <v>6</v>
      </c>
      <c r="K59" t="str">
        <f t="shared" si="1"/>
        <v>2024</v>
      </c>
    </row>
    <row r="60" spans="1:11" x14ac:dyDescent="0.3">
      <c r="A60" s="1">
        <v>45318.495619524401</v>
      </c>
      <c r="B60" t="s">
        <v>37</v>
      </c>
      <c r="C60" t="s">
        <v>7</v>
      </c>
      <c r="D60" t="s">
        <v>9</v>
      </c>
      <c r="E60" t="s">
        <v>3</v>
      </c>
      <c r="F60">
        <v>103932</v>
      </c>
      <c r="G60" t="s">
        <v>30</v>
      </c>
      <c r="H60" t="s">
        <v>15</v>
      </c>
      <c r="I60" t="str">
        <f t="shared" si="0"/>
        <v>Jan</v>
      </c>
      <c r="J60" t="s">
        <v>6</v>
      </c>
      <c r="K60" t="str">
        <f t="shared" si="1"/>
        <v>2024</v>
      </c>
    </row>
    <row r="61" spans="1:11" x14ac:dyDescent="0.3">
      <c r="A61" s="1">
        <v>45318.952440550682</v>
      </c>
      <c r="B61" t="s">
        <v>7</v>
      </c>
      <c r="C61" t="s">
        <v>32</v>
      </c>
      <c r="D61" t="s">
        <v>24</v>
      </c>
      <c r="E61" t="s">
        <v>17</v>
      </c>
      <c r="F61">
        <v>141600</v>
      </c>
      <c r="G61" t="s">
        <v>25</v>
      </c>
      <c r="H61" t="s">
        <v>5</v>
      </c>
      <c r="I61" t="str">
        <f t="shared" si="0"/>
        <v>Jan</v>
      </c>
      <c r="J61" t="s">
        <v>6</v>
      </c>
      <c r="K61" t="str">
        <f t="shared" si="1"/>
        <v>2024</v>
      </c>
    </row>
    <row r="62" spans="1:11" x14ac:dyDescent="0.3">
      <c r="A62" s="1">
        <v>45319.40926157697</v>
      </c>
      <c r="B62" t="s">
        <v>33</v>
      </c>
      <c r="C62" t="s">
        <v>7</v>
      </c>
      <c r="D62" t="s">
        <v>9</v>
      </c>
      <c r="E62" t="s">
        <v>38</v>
      </c>
      <c r="F62">
        <v>110869</v>
      </c>
      <c r="G62" t="s">
        <v>22</v>
      </c>
      <c r="H62" t="s">
        <v>5</v>
      </c>
      <c r="I62" t="str">
        <f t="shared" si="0"/>
        <v>Jan</v>
      </c>
      <c r="J62" t="s">
        <v>6</v>
      </c>
      <c r="K62" t="str">
        <f t="shared" si="1"/>
        <v>2024</v>
      </c>
    </row>
    <row r="63" spans="1:11" x14ac:dyDescent="0.3">
      <c r="A63" s="1">
        <v>45319.86608260325</v>
      </c>
      <c r="B63" t="s">
        <v>27</v>
      </c>
      <c r="C63" t="s">
        <v>7</v>
      </c>
      <c r="D63" t="s">
        <v>2</v>
      </c>
      <c r="E63" t="s">
        <v>34</v>
      </c>
      <c r="F63">
        <v>140251</v>
      </c>
      <c r="G63" t="s">
        <v>4</v>
      </c>
      <c r="H63" t="s">
        <v>36</v>
      </c>
      <c r="I63" t="str">
        <f t="shared" si="0"/>
        <v>Jan</v>
      </c>
      <c r="J63" t="s">
        <v>6</v>
      </c>
      <c r="K63" t="str">
        <f t="shared" si="1"/>
        <v>2024</v>
      </c>
    </row>
    <row r="64" spans="1:11" x14ac:dyDescent="0.3">
      <c r="A64" s="1">
        <v>45320.322903629523</v>
      </c>
      <c r="B64" t="s">
        <v>27</v>
      </c>
      <c r="C64" t="s">
        <v>16</v>
      </c>
      <c r="D64" t="s">
        <v>2</v>
      </c>
      <c r="E64" t="s">
        <v>21</v>
      </c>
      <c r="F64">
        <v>49781</v>
      </c>
      <c r="G64" t="s">
        <v>18</v>
      </c>
      <c r="H64" t="s">
        <v>5</v>
      </c>
      <c r="I64" t="str">
        <f t="shared" si="0"/>
        <v>Jan</v>
      </c>
      <c r="J64" t="s">
        <v>6</v>
      </c>
      <c r="K64" t="str">
        <f t="shared" si="1"/>
        <v>2024</v>
      </c>
    </row>
    <row r="65" spans="1:11" x14ac:dyDescent="0.3">
      <c r="A65" s="1">
        <v>45320.779724655811</v>
      </c>
      <c r="B65" t="s">
        <v>37</v>
      </c>
      <c r="C65" t="s">
        <v>8</v>
      </c>
      <c r="D65" t="s">
        <v>2</v>
      </c>
      <c r="E65" t="s">
        <v>21</v>
      </c>
      <c r="F65">
        <v>54798</v>
      </c>
      <c r="G65" t="s">
        <v>14</v>
      </c>
      <c r="H65" t="s">
        <v>29</v>
      </c>
      <c r="I65" t="str">
        <f t="shared" si="0"/>
        <v>Jan</v>
      </c>
      <c r="J65" t="s">
        <v>6</v>
      </c>
      <c r="K65" t="str">
        <f t="shared" si="1"/>
        <v>2024</v>
      </c>
    </row>
    <row r="66" spans="1:11" x14ac:dyDescent="0.3">
      <c r="A66" s="1">
        <v>45321.236545682092</v>
      </c>
      <c r="B66" t="s">
        <v>27</v>
      </c>
      <c r="C66" t="s">
        <v>7</v>
      </c>
      <c r="D66" t="s">
        <v>24</v>
      </c>
      <c r="E66" t="s">
        <v>21</v>
      </c>
      <c r="F66">
        <v>99696</v>
      </c>
      <c r="G66" t="s">
        <v>22</v>
      </c>
      <c r="H66" t="s">
        <v>15</v>
      </c>
      <c r="I66" t="str">
        <f t="shared" si="0"/>
        <v>Jan</v>
      </c>
      <c r="J66" t="s">
        <v>6</v>
      </c>
      <c r="K66" t="str">
        <f t="shared" si="1"/>
        <v>2024</v>
      </c>
    </row>
    <row r="67" spans="1:11" x14ac:dyDescent="0.3">
      <c r="A67" s="1">
        <v>45321.693366708379</v>
      </c>
      <c r="B67" t="s">
        <v>11</v>
      </c>
      <c r="C67" t="s">
        <v>12</v>
      </c>
      <c r="D67" t="s">
        <v>9</v>
      </c>
      <c r="E67" t="s">
        <v>38</v>
      </c>
      <c r="F67">
        <v>51939</v>
      </c>
      <c r="G67" t="s">
        <v>28</v>
      </c>
      <c r="H67" t="s">
        <v>5</v>
      </c>
      <c r="I67" t="str">
        <f t="shared" ref="I67:I130" si="5">TEXT(A67,"mmm")</f>
        <v>Jan</v>
      </c>
      <c r="J67" t="s">
        <v>6</v>
      </c>
      <c r="K67" t="str">
        <f t="shared" ref="K67:K130" si="6">TEXT(A67,"yyyy")</f>
        <v>2024</v>
      </c>
    </row>
    <row r="68" spans="1:11" x14ac:dyDescent="0.3">
      <c r="A68" s="1">
        <v>45322.150187734667</v>
      </c>
      <c r="B68" t="s">
        <v>27</v>
      </c>
      <c r="C68" t="s">
        <v>23</v>
      </c>
      <c r="D68" t="s">
        <v>2</v>
      </c>
      <c r="E68" t="s">
        <v>26</v>
      </c>
      <c r="F68">
        <v>30516</v>
      </c>
      <c r="G68" t="s">
        <v>25</v>
      </c>
      <c r="H68" t="s">
        <v>29</v>
      </c>
      <c r="I68" t="str">
        <f t="shared" si="5"/>
        <v>Jan</v>
      </c>
      <c r="J68" t="s">
        <v>6</v>
      </c>
      <c r="K68" t="str">
        <f t="shared" si="6"/>
        <v>2024</v>
      </c>
    </row>
    <row r="69" spans="1:11" x14ac:dyDescent="0.3">
      <c r="A69" s="1">
        <v>45322.607008760948</v>
      </c>
      <c r="B69" t="s">
        <v>7</v>
      </c>
      <c r="C69" t="s">
        <v>1</v>
      </c>
      <c r="D69" t="s">
        <v>2</v>
      </c>
      <c r="E69" t="s">
        <v>38</v>
      </c>
      <c r="F69">
        <v>142521</v>
      </c>
      <c r="G69" t="s">
        <v>22</v>
      </c>
      <c r="H69" t="s">
        <v>29</v>
      </c>
      <c r="I69" t="str">
        <f t="shared" si="5"/>
        <v>Jan</v>
      </c>
      <c r="J69" t="s">
        <v>6</v>
      </c>
      <c r="K69" t="str">
        <f t="shared" si="6"/>
        <v>2024</v>
      </c>
    </row>
    <row r="70" spans="1:11" x14ac:dyDescent="0.3">
      <c r="A70" s="1">
        <v>45323.063829787243</v>
      </c>
      <c r="B70" t="s">
        <v>7</v>
      </c>
      <c r="C70" t="s">
        <v>8</v>
      </c>
      <c r="D70" t="s">
        <v>9</v>
      </c>
      <c r="E70" t="s">
        <v>10</v>
      </c>
      <c r="F70">
        <v>51290</v>
      </c>
      <c r="G70" t="s">
        <v>14</v>
      </c>
      <c r="H70" t="s">
        <v>29</v>
      </c>
      <c r="I70" t="str">
        <f t="shared" si="5"/>
        <v>Feb</v>
      </c>
      <c r="J70" t="s">
        <v>6</v>
      </c>
      <c r="K70" t="str">
        <f t="shared" si="6"/>
        <v>2024</v>
      </c>
    </row>
    <row r="71" spans="1:11" x14ac:dyDescent="0.3">
      <c r="A71" s="1">
        <v>45323.520650813509</v>
      </c>
      <c r="B71" t="s">
        <v>0</v>
      </c>
      <c r="C71" t="s">
        <v>8</v>
      </c>
      <c r="D71" t="s">
        <v>2</v>
      </c>
      <c r="E71" t="s">
        <v>13</v>
      </c>
      <c r="F71">
        <v>127688</v>
      </c>
      <c r="G71" t="s">
        <v>31</v>
      </c>
      <c r="H71" t="s">
        <v>29</v>
      </c>
      <c r="I71" t="str">
        <f t="shared" si="5"/>
        <v>Feb</v>
      </c>
      <c r="J71" t="s">
        <v>6</v>
      </c>
      <c r="K71" t="str">
        <f t="shared" si="6"/>
        <v>2024</v>
      </c>
    </row>
    <row r="72" spans="1:11" x14ac:dyDescent="0.3">
      <c r="A72" s="1">
        <v>45323.977471839789</v>
      </c>
      <c r="B72" t="s">
        <v>7</v>
      </c>
      <c r="C72" t="s">
        <v>8</v>
      </c>
      <c r="D72" t="s">
        <v>9</v>
      </c>
      <c r="E72" t="s">
        <v>34</v>
      </c>
      <c r="F72">
        <v>87661</v>
      </c>
      <c r="G72" t="s">
        <v>22</v>
      </c>
      <c r="H72" t="s">
        <v>36</v>
      </c>
      <c r="I72" t="str">
        <f t="shared" si="5"/>
        <v>Feb</v>
      </c>
      <c r="J72" t="s">
        <v>6</v>
      </c>
      <c r="K72" t="str">
        <f t="shared" si="6"/>
        <v>2024</v>
      </c>
    </row>
    <row r="73" spans="1:11" x14ac:dyDescent="0.3">
      <c r="A73" s="1">
        <v>45324.434292866077</v>
      </c>
      <c r="B73" t="s">
        <v>0</v>
      </c>
      <c r="C73" t="s">
        <v>16</v>
      </c>
      <c r="D73" t="s">
        <v>9</v>
      </c>
      <c r="E73" t="s">
        <v>38</v>
      </c>
      <c r="F73">
        <v>73954</v>
      </c>
      <c r="G73" t="s">
        <v>31</v>
      </c>
      <c r="H73" t="s">
        <v>29</v>
      </c>
      <c r="I73" t="str">
        <f t="shared" si="5"/>
        <v>Feb</v>
      </c>
      <c r="J73" t="s">
        <v>6</v>
      </c>
      <c r="K73" t="str">
        <f t="shared" si="6"/>
        <v>2024</v>
      </c>
    </row>
    <row r="74" spans="1:11" x14ac:dyDescent="0.3">
      <c r="A74" s="1">
        <v>45324.891113892358</v>
      </c>
      <c r="B74" t="s">
        <v>7</v>
      </c>
      <c r="C74" t="s">
        <v>7</v>
      </c>
      <c r="D74" t="s">
        <v>9</v>
      </c>
      <c r="E74" t="s">
        <v>17</v>
      </c>
      <c r="F74">
        <v>23746</v>
      </c>
      <c r="G74" t="s">
        <v>14</v>
      </c>
      <c r="H74" t="s">
        <v>36</v>
      </c>
      <c r="I74" t="str">
        <f t="shared" si="5"/>
        <v>Feb</v>
      </c>
      <c r="J74" t="s">
        <v>6</v>
      </c>
      <c r="K74" t="str">
        <f t="shared" si="6"/>
        <v>2024</v>
      </c>
    </row>
    <row r="75" spans="1:11" x14ac:dyDescent="0.3">
      <c r="A75" s="1">
        <v>45325.347934918653</v>
      </c>
      <c r="B75" t="s">
        <v>11</v>
      </c>
      <c r="C75" t="s">
        <v>16</v>
      </c>
      <c r="D75" t="s">
        <v>9</v>
      </c>
      <c r="E75" t="s">
        <v>10</v>
      </c>
      <c r="F75">
        <v>68990</v>
      </c>
      <c r="G75" t="s">
        <v>28</v>
      </c>
      <c r="H75" t="s">
        <v>36</v>
      </c>
      <c r="I75" t="str">
        <f t="shared" si="5"/>
        <v>Feb</v>
      </c>
      <c r="J75" t="s">
        <v>6</v>
      </c>
      <c r="K75" t="str">
        <f t="shared" si="6"/>
        <v>2024</v>
      </c>
    </row>
    <row r="76" spans="1:11" x14ac:dyDescent="0.3">
      <c r="A76" s="1">
        <v>45325.804755944933</v>
      </c>
      <c r="B76" t="s">
        <v>0</v>
      </c>
      <c r="C76" t="s">
        <v>7</v>
      </c>
      <c r="D76" t="s">
        <v>9</v>
      </c>
      <c r="E76" t="s">
        <v>13</v>
      </c>
      <c r="F76">
        <v>59810</v>
      </c>
      <c r="G76" t="s">
        <v>4</v>
      </c>
      <c r="H76" t="s">
        <v>29</v>
      </c>
      <c r="I76" t="str">
        <f t="shared" si="5"/>
        <v>Feb</v>
      </c>
      <c r="J76" t="s">
        <v>6</v>
      </c>
      <c r="K76" t="str">
        <f t="shared" si="6"/>
        <v>2024</v>
      </c>
    </row>
    <row r="77" spans="1:11" x14ac:dyDescent="0.3">
      <c r="A77" s="1">
        <v>45326.261576971207</v>
      </c>
      <c r="B77" t="s">
        <v>20</v>
      </c>
      <c r="C77" t="s">
        <v>16</v>
      </c>
      <c r="D77" t="s">
        <v>24</v>
      </c>
      <c r="E77" t="s">
        <v>26</v>
      </c>
      <c r="F77">
        <v>119362</v>
      </c>
      <c r="G77" t="s">
        <v>18</v>
      </c>
      <c r="H77" t="s">
        <v>15</v>
      </c>
      <c r="I77" t="str">
        <f t="shared" si="5"/>
        <v>Feb</v>
      </c>
      <c r="J77" t="s">
        <v>6</v>
      </c>
      <c r="K77" t="str">
        <f t="shared" si="6"/>
        <v>2024</v>
      </c>
    </row>
    <row r="78" spans="1:11" x14ac:dyDescent="0.3">
      <c r="A78" s="1">
        <v>45326.718397997487</v>
      </c>
      <c r="B78" t="s">
        <v>33</v>
      </c>
      <c r="C78" t="s">
        <v>16</v>
      </c>
      <c r="D78" t="s">
        <v>2</v>
      </c>
      <c r="E78" t="s">
        <v>17</v>
      </c>
      <c r="F78">
        <v>147295</v>
      </c>
      <c r="G78" t="s">
        <v>28</v>
      </c>
      <c r="H78" t="s">
        <v>29</v>
      </c>
      <c r="I78" t="str">
        <f t="shared" si="5"/>
        <v>Feb</v>
      </c>
      <c r="J78" t="s">
        <v>6</v>
      </c>
      <c r="K78" t="str">
        <f t="shared" si="6"/>
        <v>2024</v>
      </c>
    </row>
    <row r="79" spans="1:11" x14ac:dyDescent="0.3">
      <c r="A79" s="1">
        <v>45327.175219023768</v>
      </c>
      <c r="B79" t="s">
        <v>37</v>
      </c>
      <c r="C79" t="s">
        <v>23</v>
      </c>
      <c r="D79" t="s">
        <v>24</v>
      </c>
      <c r="E79" t="s">
        <v>34</v>
      </c>
      <c r="F79">
        <v>134669</v>
      </c>
      <c r="G79" t="s">
        <v>31</v>
      </c>
      <c r="H79" t="s">
        <v>29</v>
      </c>
      <c r="I79" t="str">
        <f t="shared" si="5"/>
        <v>Feb</v>
      </c>
      <c r="J79" t="s">
        <v>6</v>
      </c>
      <c r="K79" t="str">
        <f t="shared" si="6"/>
        <v>2024</v>
      </c>
    </row>
    <row r="80" spans="1:11" x14ac:dyDescent="0.3">
      <c r="A80" s="1">
        <v>45327.632040050063</v>
      </c>
      <c r="B80" t="s">
        <v>7</v>
      </c>
      <c r="C80" t="s">
        <v>12</v>
      </c>
      <c r="D80" t="s">
        <v>2</v>
      </c>
      <c r="E80" t="s">
        <v>17</v>
      </c>
      <c r="F80">
        <v>3659</v>
      </c>
      <c r="G80" t="s">
        <v>31</v>
      </c>
      <c r="H80" t="s">
        <v>29</v>
      </c>
      <c r="I80" t="str">
        <f t="shared" si="5"/>
        <v>Feb</v>
      </c>
      <c r="J80" t="s">
        <v>6</v>
      </c>
      <c r="K80" t="str">
        <f t="shared" si="6"/>
        <v>2024</v>
      </c>
    </row>
    <row r="81" spans="1:11" x14ac:dyDescent="0.3">
      <c r="A81" s="1">
        <v>45328.088861076343</v>
      </c>
      <c r="B81" t="s">
        <v>27</v>
      </c>
      <c r="C81" t="s">
        <v>16</v>
      </c>
      <c r="D81" t="s">
        <v>24</v>
      </c>
      <c r="E81" t="s">
        <v>13</v>
      </c>
      <c r="F81">
        <v>87516</v>
      </c>
      <c r="G81" t="s">
        <v>18</v>
      </c>
      <c r="H81" t="s">
        <v>15</v>
      </c>
      <c r="I81" t="str">
        <f t="shared" si="5"/>
        <v>Feb</v>
      </c>
      <c r="J81" t="s">
        <v>6</v>
      </c>
      <c r="K81" t="str">
        <f t="shared" si="6"/>
        <v>2024</v>
      </c>
    </row>
    <row r="82" spans="1:11" x14ac:dyDescent="0.3">
      <c r="A82" s="1">
        <v>45328.545682102616</v>
      </c>
      <c r="B82" t="s">
        <v>7</v>
      </c>
      <c r="C82" t="s">
        <v>23</v>
      </c>
      <c r="D82" t="s">
        <v>9</v>
      </c>
      <c r="E82" t="s">
        <v>17</v>
      </c>
      <c r="F82">
        <v>75567</v>
      </c>
      <c r="G82" t="s">
        <v>4</v>
      </c>
      <c r="H82" t="s">
        <v>19</v>
      </c>
      <c r="I82" t="str">
        <f t="shared" si="5"/>
        <v>Feb</v>
      </c>
      <c r="J82" t="s">
        <v>6</v>
      </c>
      <c r="K82" t="str">
        <f t="shared" si="6"/>
        <v>2024</v>
      </c>
    </row>
    <row r="83" spans="1:11" x14ac:dyDescent="0.3">
      <c r="A83" s="1">
        <v>45329.002503128897</v>
      </c>
      <c r="B83" t="s">
        <v>27</v>
      </c>
      <c r="C83" t="s">
        <v>32</v>
      </c>
      <c r="D83" t="s">
        <v>2</v>
      </c>
      <c r="E83" t="s">
        <v>35</v>
      </c>
      <c r="F83">
        <v>16037</v>
      </c>
      <c r="G83" t="s">
        <v>22</v>
      </c>
      <c r="H83" t="s">
        <v>19</v>
      </c>
      <c r="I83" t="str">
        <f t="shared" si="5"/>
        <v>Feb</v>
      </c>
      <c r="J83" t="s">
        <v>6</v>
      </c>
      <c r="K83" t="str">
        <f t="shared" si="6"/>
        <v>2024</v>
      </c>
    </row>
    <row r="84" spans="1:11" x14ac:dyDescent="0.3">
      <c r="A84" s="1">
        <v>45329.459324155177</v>
      </c>
      <c r="B84" t="s">
        <v>33</v>
      </c>
      <c r="C84" t="s">
        <v>12</v>
      </c>
      <c r="D84" t="s">
        <v>2</v>
      </c>
      <c r="E84" t="s">
        <v>3</v>
      </c>
      <c r="F84">
        <v>127498</v>
      </c>
      <c r="G84" t="s">
        <v>18</v>
      </c>
      <c r="H84" t="s">
        <v>36</v>
      </c>
      <c r="I84" t="str">
        <f t="shared" si="5"/>
        <v>Feb</v>
      </c>
      <c r="J84" t="s">
        <v>6</v>
      </c>
      <c r="K84" t="str">
        <f t="shared" si="6"/>
        <v>2024</v>
      </c>
    </row>
    <row r="85" spans="1:11" x14ac:dyDescent="0.3">
      <c r="A85" s="1">
        <v>45329.916145181473</v>
      </c>
      <c r="B85" t="s">
        <v>33</v>
      </c>
      <c r="C85" t="s">
        <v>16</v>
      </c>
      <c r="D85" t="s">
        <v>24</v>
      </c>
      <c r="E85" t="s">
        <v>26</v>
      </c>
      <c r="F85">
        <v>13109</v>
      </c>
      <c r="G85" t="s">
        <v>25</v>
      </c>
      <c r="H85" t="s">
        <v>36</v>
      </c>
      <c r="I85" t="str">
        <f t="shared" si="5"/>
        <v>Feb</v>
      </c>
      <c r="J85" t="s">
        <v>6</v>
      </c>
      <c r="K85" t="str">
        <f t="shared" si="6"/>
        <v>2024</v>
      </c>
    </row>
    <row r="86" spans="1:11" x14ac:dyDescent="0.3">
      <c r="A86" s="1">
        <v>45330.372966207753</v>
      </c>
      <c r="B86" t="s">
        <v>33</v>
      </c>
      <c r="C86" t="s">
        <v>1</v>
      </c>
      <c r="D86" t="s">
        <v>24</v>
      </c>
      <c r="E86" t="s">
        <v>13</v>
      </c>
      <c r="F86">
        <v>23010</v>
      </c>
      <c r="G86" t="s">
        <v>25</v>
      </c>
      <c r="H86" t="s">
        <v>15</v>
      </c>
      <c r="I86" t="str">
        <f t="shared" si="5"/>
        <v>Feb</v>
      </c>
      <c r="J86" t="s">
        <v>6</v>
      </c>
      <c r="K86" t="str">
        <f t="shared" si="6"/>
        <v>2024</v>
      </c>
    </row>
    <row r="87" spans="1:11" x14ac:dyDescent="0.3">
      <c r="A87" s="1">
        <v>45330.829787234041</v>
      </c>
      <c r="B87" t="s">
        <v>27</v>
      </c>
      <c r="C87" t="s">
        <v>8</v>
      </c>
      <c r="D87" t="s">
        <v>2</v>
      </c>
      <c r="E87" t="s">
        <v>17</v>
      </c>
      <c r="F87">
        <v>9787</v>
      </c>
      <c r="G87" t="s">
        <v>14</v>
      </c>
      <c r="H87" t="s">
        <v>5</v>
      </c>
      <c r="I87" t="str">
        <f t="shared" si="5"/>
        <v>Feb</v>
      </c>
      <c r="J87" t="s">
        <v>6</v>
      </c>
      <c r="K87" t="str">
        <f t="shared" si="6"/>
        <v>2024</v>
      </c>
    </row>
    <row r="88" spans="1:11" x14ac:dyDescent="0.3">
      <c r="A88" s="1">
        <v>45331.286608260321</v>
      </c>
      <c r="B88" t="s">
        <v>7</v>
      </c>
      <c r="C88" t="s">
        <v>32</v>
      </c>
      <c r="D88" t="s">
        <v>24</v>
      </c>
      <c r="E88" t="s">
        <v>3</v>
      </c>
      <c r="F88">
        <v>140544</v>
      </c>
      <c r="G88" t="s">
        <v>28</v>
      </c>
      <c r="H88" t="s">
        <v>19</v>
      </c>
      <c r="I88" t="str">
        <f t="shared" si="5"/>
        <v>Feb</v>
      </c>
      <c r="J88" t="s">
        <v>6</v>
      </c>
      <c r="K88" t="str">
        <f t="shared" si="6"/>
        <v>2024</v>
      </c>
    </row>
    <row r="89" spans="1:11" x14ac:dyDescent="0.3">
      <c r="A89" s="1">
        <v>45331.743429286587</v>
      </c>
      <c r="B89" t="s">
        <v>33</v>
      </c>
      <c r="C89" t="s">
        <v>32</v>
      </c>
      <c r="D89" t="s">
        <v>24</v>
      </c>
      <c r="E89" t="s">
        <v>3</v>
      </c>
      <c r="F89">
        <v>62709</v>
      </c>
      <c r="G89" t="s">
        <v>31</v>
      </c>
      <c r="H89" t="s">
        <v>36</v>
      </c>
      <c r="I89" t="str">
        <f t="shared" si="5"/>
        <v>Feb</v>
      </c>
      <c r="J89" t="s">
        <v>6</v>
      </c>
      <c r="K89" t="str">
        <f t="shared" si="6"/>
        <v>2024</v>
      </c>
    </row>
    <row r="90" spans="1:11" x14ac:dyDescent="0.3">
      <c r="A90" s="1">
        <v>45332.200250312882</v>
      </c>
      <c r="B90" t="s">
        <v>11</v>
      </c>
      <c r="C90" t="s">
        <v>23</v>
      </c>
      <c r="D90" t="s">
        <v>24</v>
      </c>
      <c r="E90" t="s">
        <v>17</v>
      </c>
      <c r="F90">
        <v>35518</v>
      </c>
      <c r="G90" t="s">
        <v>4</v>
      </c>
      <c r="H90" t="s">
        <v>19</v>
      </c>
      <c r="I90" t="str">
        <f t="shared" si="5"/>
        <v>Feb</v>
      </c>
      <c r="J90" t="s">
        <v>6</v>
      </c>
      <c r="K90" t="str">
        <f t="shared" si="6"/>
        <v>2024</v>
      </c>
    </row>
    <row r="91" spans="1:11" x14ac:dyDescent="0.3">
      <c r="A91" s="1">
        <v>45332.65707133917</v>
      </c>
      <c r="B91" t="s">
        <v>0</v>
      </c>
      <c r="C91" t="s">
        <v>32</v>
      </c>
      <c r="D91" t="s">
        <v>9</v>
      </c>
      <c r="E91" t="s">
        <v>34</v>
      </c>
      <c r="F91">
        <v>54909</v>
      </c>
      <c r="G91" t="s">
        <v>14</v>
      </c>
      <c r="H91" t="s">
        <v>15</v>
      </c>
      <c r="I91" t="str">
        <f t="shared" si="5"/>
        <v>Feb</v>
      </c>
      <c r="J91" t="s">
        <v>6</v>
      </c>
      <c r="K91" t="str">
        <f t="shared" si="6"/>
        <v>2024</v>
      </c>
    </row>
    <row r="92" spans="1:11" x14ac:dyDescent="0.3">
      <c r="A92" s="1">
        <v>45333.113892365451</v>
      </c>
      <c r="B92" t="s">
        <v>27</v>
      </c>
      <c r="C92" t="s">
        <v>12</v>
      </c>
      <c r="D92" t="s">
        <v>9</v>
      </c>
      <c r="E92" t="s">
        <v>35</v>
      </c>
      <c r="F92">
        <v>19351</v>
      </c>
      <c r="G92" t="s">
        <v>28</v>
      </c>
      <c r="H92" t="s">
        <v>15</v>
      </c>
      <c r="I92" t="str">
        <f t="shared" si="5"/>
        <v>Feb</v>
      </c>
      <c r="J92" t="s">
        <v>6</v>
      </c>
      <c r="K92" t="str">
        <f t="shared" si="6"/>
        <v>2024</v>
      </c>
    </row>
    <row r="93" spans="1:11" x14ac:dyDescent="0.3">
      <c r="A93" s="1">
        <v>45333.570713391739</v>
      </c>
      <c r="B93" t="s">
        <v>27</v>
      </c>
      <c r="C93" t="s">
        <v>16</v>
      </c>
      <c r="D93" t="s">
        <v>24</v>
      </c>
      <c r="E93" t="s">
        <v>38</v>
      </c>
      <c r="F93">
        <v>16282</v>
      </c>
      <c r="G93" t="s">
        <v>28</v>
      </c>
      <c r="H93" t="s">
        <v>5</v>
      </c>
      <c r="I93" t="str">
        <f t="shared" si="5"/>
        <v>Feb</v>
      </c>
      <c r="J93" t="s">
        <v>6</v>
      </c>
      <c r="K93" t="str">
        <f t="shared" si="6"/>
        <v>2024</v>
      </c>
    </row>
    <row r="94" spans="1:11" x14ac:dyDescent="0.3">
      <c r="A94" s="1">
        <v>45334.027534418019</v>
      </c>
      <c r="B94" t="s">
        <v>7</v>
      </c>
      <c r="C94" t="s">
        <v>16</v>
      </c>
      <c r="D94" t="s">
        <v>24</v>
      </c>
      <c r="E94" t="s">
        <v>35</v>
      </c>
      <c r="F94">
        <v>6075</v>
      </c>
      <c r="G94" t="s">
        <v>14</v>
      </c>
      <c r="H94" t="s">
        <v>5</v>
      </c>
      <c r="I94" t="str">
        <f t="shared" si="5"/>
        <v>Feb</v>
      </c>
      <c r="J94" t="s">
        <v>6</v>
      </c>
      <c r="K94" t="str">
        <f t="shared" si="6"/>
        <v>2024</v>
      </c>
    </row>
    <row r="95" spans="1:11" x14ac:dyDescent="0.3">
      <c r="A95" s="1">
        <v>45334.484355444292</v>
      </c>
      <c r="B95" t="s">
        <v>27</v>
      </c>
      <c r="C95" t="s">
        <v>1</v>
      </c>
      <c r="D95" t="s">
        <v>9</v>
      </c>
      <c r="E95" t="s">
        <v>17</v>
      </c>
      <c r="F95">
        <v>29365</v>
      </c>
      <c r="G95" t="s">
        <v>30</v>
      </c>
      <c r="H95" t="s">
        <v>15</v>
      </c>
      <c r="I95" t="str">
        <f t="shared" si="5"/>
        <v>Feb</v>
      </c>
      <c r="J95" t="s">
        <v>6</v>
      </c>
      <c r="K95" t="str">
        <f t="shared" si="6"/>
        <v>2024</v>
      </c>
    </row>
    <row r="96" spans="1:11" x14ac:dyDescent="0.3">
      <c r="A96" s="1">
        <v>45334.94117647058</v>
      </c>
      <c r="B96" t="s">
        <v>27</v>
      </c>
      <c r="C96" t="s">
        <v>8</v>
      </c>
      <c r="D96" t="s">
        <v>9</v>
      </c>
      <c r="E96" t="s">
        <v>26</v>
      </c>
      <c r="F96">
        <v>12002</v>
      </c>
      <c r="G96" t="s">
        <v>28</v>
      </c>
      <c r="H96" t="s">
        <v>36</v>
      </c>
      <c r="I96" t="str">
        <f t="shared" si="5"/>
        <v>Feb</v>
      </c>
      <c r="J96" t="s">
        <v>6</v>
      </c>
      <c r="K96" t="str">
        <f t="shared" si="6"/>
        <v>2024</v>
      </c>
    </row>
    <row r="97" spans="1:11" x14ac:dyDescent="0.3">
      <c r="A97" s="1">
        <v>45335.397997496861</v>
      </c>
      <c r="B97" t="s">
        <v>33</v>
      </c>
      <c r="C97" t="s">
        <v>23</v>
      </c>
      <c r="D97" t="s">
        <v>2</v>
      </c>
      <c r="E97" t="s">
        <v>38</v>
      </c>
      <c r="F97">
        <v>14947</v>
      </c>
      <c r="G97" t="s">
        <v>30</v>
      </c>
      <c r="H97" t="s">
        <v>19</v>
      </c>
      <c r="I97" t="str">
        <f t="shared" si="5"/>
        <v>Feb</v>
      </c>
      <c r="J97" t="s">
        <v>6</v>
      </c>
      <c r="K97" t="str">
        <f t="shared" si="6"/>
        <v>2024</v>
      </c>
    </row>
    <row r="98" spans="1:11" x14ac:dyDescent="0.3">
      <c r="A98" s="1">
        <v>45335.854818523148</v>
      </c>
      <c r="B98" t="s">
        <v>7</v>
      </c>
      <c r="C98" t="s">
        <v>8</v>
      </c>
      <c r="D98" t="s">
        <v>2</v>
      </c>
      <c r="E98" t="s">
        <v>13</v>
      </c>
      <c r="F98">
        <v>95840</v>
      </c>
      <c r="G98" t="s">
        <v>25</v>
      </c>
      <c r="H98" t="s">
        <v>29</v>
      </c>
      <c r="I98" t="str">
        <f t="shared" si="5"/>
        <v>Feb</v>
      </c>
      <c r="J98" t="s">
        <v>6</v>
      </c>
      <c r="K98" t="str">
        <f t="shared" si="6"/>
        <v>2024</v>
      </c>
    </row>
    <row r="99" spans="1:11" x14ac:dyDescent="0.3">
      <c r="A99" s="1">
        <v>45336.311639549443</v>
      </c>
      <c r="B99" t="s">
        <v>33</v>
      </c>
      <c r="C99" t="s">
        <v>32</v>
      </c>
      <c r="D99" t="s">
        <v>9</v>
      </c>
      <c r="E99" t="s">
        <v>35</v>
      </c>
      <c r="F99">
        <v>117219</v>
      </c>
      <c r="G99" t="s">
        <v>25</v>
      </c>
      <c r="H99" t="s">
        <v>5</v>
      </c>
      <c r="I99" t="str">
        <f t="shared" si="5"/>
        <v>Feb</v>
      </c>
      <c r="J99" t="s">
        <v>6</v>
      </c>
      <c r="K99" t="str">
        <f t="shared" si="6"/>
        <v>2024</v>
      </c>
    </row>
    <row r="100" spans="1:11" x14ac:dyDescent="0.3">
      <c r="A100" s="1">
        <v>45336.768460575717</v>
      </c>
      <c r="B100" t="s">
        <v>0</v>
      </c>
      <c r="C100" t="s">
        <v>1</v>
      </c>
      <c r="D100" t="s">
        <v>24</v>
      </c>
      <c r="E100" t="s">
        <v>17</v>
      </c>
      <c r="F100">
        <v>79610</v>
      </c>
      <c r="G100" t="s">
        <v>28</v>
      </c>
      <c r="H100" t="s">
        <v>29</v>
      </c>
      <c r="I100" t="str">
        <f t="shared" si="5"/>
        <v>Feb</v>
      </c>
      <c r="J100" t="s">
        <v>6</v>
      </c>
      <c r="K100" t="str">
        <f t="shared" si="6"/>
        <v>2024</v>
      </c>
    </row>
    <row r="101" spans="1:11" x14ac:dyDescent="0.3">
      <c r="A101" s="1">
        <v>45337.225281601997</v>
      </c>
      <c r="B101" t="s">
        <v>0</v>
      </c>
      <c r="C101" t="s">
        <v>8</v>
      </c>
      <c r="D101" t="s">
        <v>24</v>
      </c>
      <c r="E101" t="s">
        <v>35</v>
      </c>
      <c r="F101">
        <v>53142</v>
      </c>
      <c r="G101" t="s">
        <v>25</v>
      </c>
      <c r="H101" t="s">
        <v>36</v>
      </c>
      <c r="I101" t="str">
        <f t="shared" si="5"/>
        <v>Feb</v>
      </c>
      <c r="J101" t="s">
        <v>6</v>
      </c>
      <c r="K101" t="str">
        <f t="shared" si="6"/>
        <v>2024</v>
      </c>
    </row>
    <row r="102" spans="1:11" x14ac:dyDescent="0.3">
      <c r="A102" s="1">
        <v>45337.682102628278</v>
      </c>
      <c r="B102" t="s">
        <v>33</v>
      </c>
      <c r="C102" t="s">
        <v>12</v>
      </c>
      <c r="D102" t="s">
        <v>24</v>
      </c>
      <c r="E102" t="s">
        <v>38</v>
      </c>
      <c r="F102">
        <v>57307</v>
      </c>
      <c r="G102" t="s">
        <v>4</v>
      </c>
      <c r="H102" t="s">
        <v>5</v>
      </c>
      <c r="I102" t="str">
        <f t="shared" si="5"/>
        <v>Feb</v>
      </c>
      <c r="J102" t="s">
        <v>6</v>
      </c>
      <c r="K102" t="str">
        <f t="shared" si="6"/>
        <v>2024</v>
      </c>
    </row>
    <row r="103" spans="1:11" x14ac:dyDescent="0.3">
      <c r="A103" s="1">
        <v>45338.138923654558</v>
      </c>
      <c r="B103" t="s">
        <v>0</v>
      </c>
      <c r="C103" t="s">
        <v>16</v>
      </c>
      <c r="D103" t="s">
        <v>24</v>
      </c>
      <c r="E103" t="s">
        <v>10</v>
      </c>
      <c r="F103">
        <v>136565</v>
      </c>
      <c r="G103" t="s">
        <v>30</v>
      </c>
      <c r="H103" t="s">
        <v>29</v>
      </c>
      <c r="I103" t="str">
        <f t="shared" si="5"/>
        <v>Feb</v>
      </c>
      <c r="J103" t="s">
        <v>6</v>
      </c>
      <c r="K103" t="str">
        <f t="shared" si="6"/>
        <v>2024</v>
      </c>
    </row>
    <row r="104" spans="1:11" x14ac:dyDescent="0.3">
      <c r="A104" s="1">
        <v>45338.595744680853</v>
      </c>
      <c r="B104" t="s">
        <v>7</v>
      </c>
      <c r="C104" t="s">
        <v>32</v>
      </c>
      <c r="D104" t="s">
        <v>2</v>
      </c>
      <c r="E104" t="s">
        <v>35</v>
      </c>
      <c r="F104">
        <v>51085</v>
      </c>
      <c r="G104" t="s">
        <v>30</v>
      </c>
      <c r="H104" t="s">
        <v>36</v>
      </c>
      <c r="I104" t="str">
        <f t="shared" si="5"/>
        <v>Feb</v>
      </c>
      <c r="J104" t="s">
        <v>6</v>
      </c>
      <c r="K104" t="str">
        <f t="shared" si="6"/>
        <v>2024</v>
      </c>
    </row>
    <row r="105" spans="1:11" x14ac:dyDescent="0.3">
      <c r="A105" s="1">
        <v>45339.052565707127</v>
      </c>
      <c r="B105" t="s">
        <v>37</v>
      </c>
      <c r="C105" t="s">
        <v>1</v>
      </c>
      <c r="D105" t="s">
        <v>9</v>
      </c>
      <c r="E105" t="s">
        <v>13</v>
      </c>
      <c r="F105">
        <v>35228</v>
      </c>
      <c r="G105" t="s">
        <v>28</v>
      </c>
      <c r="H105" t="s">
        <v>19</v>
      </c>
      <c r="I105" t="str">
        <f t="shared" si="5"/>
        <v>Feb</v>
      </c>
      <c r="J105" t="s">
        <v>6</v>
      </c>
      <c r="K105" t="str">
        <f t="shared" si="6"/>
        <v>2024</v>
      </c>
    </row>
    <row r="106" spans="1:11" x14ac:dyDescent="0.3">
      <c r="A106" s="1">
        <v>45339.509386733407</v>
      </c>
      <c r="B106" t="s">
        <v>33</v>
      </c>
      <c r="C106" t="s">
        <v>8</v>
      </c>
      <c r="D106" t="s">
        <v>24</v>
      </c>
      <c r="E106" t="s">
        <v>13</v>
      </c>
      <c r="F106">
        <v>44472</v>
      </c>
      <c r="G106" t="s">
        <v>25</v>
      </c>
      <c r="H106" t="s">
        <v>36</v>
      </c>
      <c r="I106" t="str">
        <f t="shared" si="5"/>
        <v>Feb</v>
      </c>
      <c r="J106" t="s">
        <v>6</v>
      </c>
      <c r="K106" t="str">
        <f t="shared" si="6"/>
        <v>2024</v>
      </c>
    </row>
    <row r="107" spans="1:11" x14ac:dyDescent="0.3">
      <c r="A107" s="1">
        <v>45339.966207759702</v>
      </c>
      <c r="B107" t="s">
        <v>11</v>
      </c>
      <c r="C107" t="s">
        <v>23</v>
      </c>
      <c r="D107" t="s">
        <v>2</v>
      </c>
      <c r="E107" t="s">
        <v>21</v>
      </c>
      <c r="F107">
        <v>50437</v>
      </c>
      <c r="G107" t="s">
        <v>18</v>
      </c>
      <c r="H107" t="s">
        <v>5</v>
      </c>
      <c r="I107" t="str">
        <f t="shared" si="5"/>
        <v>Feb</v>
      </c>
      <c r="J107" t="s">
        <v>6</v>
      </c>
      <c r="K107" t="str">
        <f t="shared" si="6"/>
        <v>2024</v>
      </c>
    </row>
    <row r="108" spans="1:11" x14ac:dyDescent="0.3">
      <c r="A108" s="1">
        <v>45340.423028785983</v>
      </c>
      <c r="B108" t="s">
        <v>11</v>
      </c>
      <c r="C108" t="s">
        <v>12</v>
      </c>
      <c r="D108" t="s">
        <v>24</v>
      </c>
      <c r="E108" t="s">
        <v>35</v>
      </c>
      <c r="F108">
        <v>60711</v>
      </c>
      <c r="G108" t="s">
        <v>31</v>
      </c>
      <c r="H108" t="s">
        <v>15</v>
      </c>
      <c r="I108" t="str">
        <f t="shared" si="5"/>
        <v>Feb</v>
      </c>
      <c r="J108" t="s">
        <v>6</v>
      </c>
      <c r="K108" t="str">
        <f t="shared" si="6"/>
        <v>2024</v>
      </c>
    </row>
    <row r="109" spans="1:11" x14ac:dyDescent="0.3">
      <c r="A109" s="1">
        <v>45340.879849812263</v>
      </c>
      <c r="B109" t="s">
        <v>27</v>
      </c>
      <c r="C109" t="s">
        <v>12</v>
      </c>
      <c r="D109" t="s">
        <v>9</v>
      </c>
      <c r="E109" t="s">
        <v>34</v>
      </c>
      <c r="F109">
        <v>138888</v>
      </c>
      <c r="G109" t="s">
        <v>14</v>
      </c>
      <c r="H109" t="s">
        <v>19</v>
      </c>
      <c r="I109" t="str">
        <f t="shared" si="5"/>
        <v>Feb</v>
      </c>
      <c r="J109" t="s">
        <v>6</v>
      </c>
      <c r="K109" t="str">
        <f t="shared" si="6"/>
        <v>2024</v>
      </c>
    </row>
    <row r="110" spans="1:11" x14ac:dyDescent="0.3">
      <c r="A110" s="1">
        <v>45341.336670838537</v>
      </c>
      <c r="B110" t="s">
        <v>0</v>
      </c>
      <c r="C110" t="s">
        <v>8</v>
      </c>
      <c r="D110" t="s">
        <v>2</v>
      </c>
      <c r="E110" t="s">
        <v>3</v>
      </c>
      <c r="F110">
        <v>78175</v>
      </c>
      <c r="G110" t="s">
        <v>14</v>
      </c>
      <c r="H110" t="s">
        <v>29</v>
      </c>
      <c r="I110" t="str">
        <f t="shared" si="5"/>
        <v>Feb</v>
      </c>
      <c r="J110" t="s">
        <v>6</v>
      </c>
      <c r="K110" t="str">
        <f t="shared" si="6"/>
        <v>2024</v>
      </c>
    </row>
    <row r="111" spans="1:11" x14ac:dyDescent="0.3">
      <c r="A111" s="1">
        <v>45341.793491864817</v>
      </c>
      <c r="B111" t="s">
        <v>11</v>
      </c>
      <c r="C111" t="s">
        <v>16</v>
      </c>
      <c r="D111" t="s">
        <v>9</v>
      </c>
      <c r="E111" t="s">
        <v>3</v>
      </c>
      <c r="F111">
        <v>65307</v>
      </c>
      <c r="G111" t="s">
        <v>30</v>
      </c>
      <c r="H111" t="s">
        <v>5</v>
      </c>
      <c r="I111" t="str">
        <f t="shared" si="5"/>
        <v>Feb</v>
      </c>
      <c r="J111" t="s">
        <v>6</v>
      </c>
      <c r="K111" t="str">
        <f t="shared" si="6"/>
        <v>2024</v>
      </c>
    </row>
    <row r="112" spans="1:11" x14ac:dyDescent="0.3">
      <c r="A112" s="1">
        <v>45342.250312891112</v>
      </c>
      <c r="B112" t="s">
        <v>27</v>
      </c>
      <c r="C112" t="s">
        <v>8</v>
      </c>
      <c r="D112" t="s">
        <v>9</v>
      </c>
      <c r="E112" t="s">
        <v>3</v>
      </c>
      <c r="F112">
        <v>47733</v>
      </c>
      <c r="G112" t="s">
        <v>28</v>
      </c>
      <c r="H112" t="s">
        <v>15</v>
      </c>
      <c r="I112" t="str">
        <f t="shared" si="5"/>
        <v>Feb</v>
      </c>
      <c r="J112" t="s">
        <v>6</v>
      </c>
      <c r="K112" t="str">
        <f t="shared" si="6"/>
        <v>2024</v>
      </c>
    </row>
    <row r="113" spans="1:11" x14ac:dyDescent="0.3">
      <c r="A113" s="1">
        <v>45342.707133917393</v>
      </c>
      <c r="B113" t="s">
        <v>37</v>
      </c>
      <c r="C113" t="s">
        <v>32</v>
      </c>
      <c r="D113" t="s">
        <v>2</v>
      </c>
      <c r="E113" t="s">
        <v>10</v>
      </c>
      <c r="F113">
        <v>129202</v>
      </c>
      <c r="G113" t="s">
        <v>28</v>
      </c>
      <c r="H113" t="s">
        <v>36</v>
      </c>
      <c r="I113" t="str">
        <f t="shared" si="5"/>
        <v>Feb</v>
      </c>
      <c r="J113" t="s">
        <v>6</v>
      </c>
      <c r="K113" t="str">
        <f t="shared" si="6"/>
        <v>2024</v>
      </c>
    </row>
    <row r="114" spans="1:11" x14ac:dyDescent="0.3">
      <c r="A114" s="1">
        <v>45343.163954943673</v>
      </c>
      <c r="B114" t="s">
        <v>7</v>
      </c>
      <c r="C114" t="s">
        <v>8</v>
      </c>
      <c r="D114" t="s">
        <v>2</v>
      </c>
      <c r="E114" t="s">
        <v>21</v>
      </c>
      <c r="F114">
        <v>96028</v>
      </c>
      <c r="G114" t="s">
        <v>4</v>
      </c>
      <c r="H114" t="s">
        <v>15</v>
      </c>
      <c r="I114" t="str">
        <f t="shared" si="5"/>
        <v>Feb</v>
      </c>
      <c r="J114" t="s">
        <v>6</v>
      </c>
      <c r="K114" t="str">
        <f t="shared" si="6"/>
        <v>2024</v>
      </c>
    </row>
    <row r="115" spans="1:11" x14ac:dyDescent="0.3">
      <c r="A115" s="1">
        <v>45343.620775969946</v>
      </c>
      <c r="B115" t="s">
        <v>7</v>
      </c>
      <c r="C115" t="s">
        <v>12</v>
      </c>
      <c r="D115" t="s">
        <v>2</v>
      </c>
      <c r="E115" t="s">
        <v>10</v>
      </c>
      <c r="F115">
        <v>143312</v>
      </c>
      <c r="G115" t="s">
        <v>22</v>
      </c>
      <c r="H115" t="s">
        <v>5</v>
      </c>
      <c r="I115" t="str">
        <f t="shared" si="5"/>
        <v>Feb</v>
      </c>
      <c r="J115" t="s">
        <v>6</v>
      </c>
      <c r="K115" t="str">
        <f t="shared" si="6"/>
        <v>2024</v>
      </c>
    </row>
    <row r="116" spans="1:11" x14ac:dyDescent="0.3">
      <c r="A116" s="1">
        <v>45344.077596996241</v>
      </c>
      <c r="B116" t="s">
        <v>7</v>
      </c>
      <c r="C116" t="s">
        <v>1</v>
      </c>
      <c r="D116" t="s">
        <v>2</v>
      </c>
      <c r="E116" t="s">
        <v>35</v>
      </c>
      <c r="F116">
        <v>93493</v>
      </c>
      <c r="G116" t="s">
        <v>31</v>
      </c>
      <c r="H116" t="s">
        <v>5</v>
      </c>
      <c r="I116" t="str">
        <f t="shared" si="5"/>
        <v>Feb</v>
      </c>
      <c r="J116" t="s">
        <v>6</v>
      </c>
      <c r="K116" t="str">
        <f t="shared" si="6"/>
        <v>2024</v>
      </c>
    </row>
    <row r="117" spans="1:11" x14ac:dyDescent="0.3">
      <c r="A117" s="1">
        <v>45344.534418022522</v>
      </c>
      <c r="B117" t="s">
        <v>11</v>
      </c>
      <c r="C117" t="s">
        <v>8</v>
      </c>
      <c r="D117" t="s">
        <v>2</v>
      </c>
      <c r="E117" t="s">
        <v>35</v>
      </c>
      <c r="F117">
        <v>126149</v>
      </c>
      <c r="G117" t="s">
        <v>22</v>
      </c>
      <c r="H117" t="s">
        <v>15</v>
      </c>
      <c r="I117" t="str">
        <f t="shared" si="5"/>
        <v>Feb</v>
      </c>
      <c r="J117" t="s">
        <v>6</v>
      </c>
      <c r="K117" t="str">
        <f t="shared" si="6"/>
        <v>2024</v>
      </c>
    </row>
    <row r="118" spans="1:11" x14ac:dyDescent="0.3">
      <c r="A118" s="1">
        <v>45344.99123904881</v>
      </c>
      <c r="B118" t="s">
        <v>37</v>
      </c>
      <c r="C118" t="s">
        <v>16</v>
      </c>
      <c r="D118" t="s">
        <v>2</v>
      </c>
      <c r="E118" t="s">
        <v>35</v>
      </c>
      <c r="F118">
        <v>9259</v>
      </c>
      <c r="G118" t="s">
        <v>30</v>
      </c>
      <c r="H118" t="s">
        <v>36</v>
      </c>
      <c r="I118" t="str">
        <f t="shared" si="5"/>
        <v>Feb</v>
      </c>
      <c r="J118" t="s">
        <v>6</v>
      </c>
      <c r="K118" t="str">
        <f t="shared" si="6"/>
        <v>2024</v>
      </c>
    </row>
    <row r="119" spans="1:11" x14ac:dyDescent="0.3">
      <c r="A119" s="1">
        <v>45345.44806007509</v>
      </c>
      <c r="B119" t="s">
        <v>11</v>
      </c>
      <c r="C119" t="s">
        <v>1</v>
      </c>
      <c r="D119" t="s">
        <v>2</v>
      </c>
      <c r="E119" t="s">
        <v>26</v>
      </c>
      <c r="F119">
        <v>129775</v>
      </c>
      <c r="G119" t="s">
        <v>14</v>
      </c>
      <c r="H119" t="s">
        <v>15</v>
      </c>
      <c r="I119" t="str">
        <f t="shared" si="5"/>
        <v>Feb</v>
      </c>
      <c r="J119" t="s">
        <v>6</v>
      </c>
      <c r="K119" t="str">
        <f t="shared" si="6"/>
        <v>2024</v>
      </c>
    </row>
    <row r="120" spans="1:11" x14ac:dyDescent="0.3">
      <c r="A120" s="1">
        <v>45345.904881101364</v>
      </c>
      <c r="B120" t="s">
        <v>0</v>
      </c>
      <c r="C120" t="s">
        <v>23</v>
      </c>
      <c r="D120" t="s">
        <v>24</v>
      </c>
      <c r="E120" t="s">
        <v>3</v>
      </c>
      <c r="F120">
        <v>15849</v>
      </c>
      <c r="G120" t="s">
        <v>4</v>
      </c>
      <c r="H120" t="s">
        <v>5</v>
      </c>
      <c r="I120" t="str">
        <f t="shared" si="5"/>
        <v>Feb</v>
      </c>
      <c r="J120" t="s">
        <v>6</v>
      </c>
      <c r="K120" t="str">
        <f t="shared" si="6"/>
        <v>2024</v>
      </c>
    </row>
    <row r="121" spans="1:11" x14ac:dyDescent="0.3">
      <c r="A121" s="1">
        <v>45346.361702127651</v>
      </c>
      <c r="B121" t="s">
        <v>11</v>
      </c>
      <c r="C121" t="s">
        <v>7</v>
      </c>
      <c r="D121" t="s">
        <v>9</v>
      </c>
      <c r="E121" t="s">
        <v>26</v>
      </c>
      <c r="F121">
        <v>82768</v>
      </c>
      <c r="G121" t="s">
        <v>4</v>
      </c>
      <c r="H121" t="s">
        <v>5</v>
      </c>
      <c r="I121" t="str">
        <f t="shared" si="5"/>
        <v>Feb</v>
      </c>
      <c r="J121" t="s">
        <v>6</v>
      </c>
      <c r="K121" t="str">
        <f t="shared" si="6"/>
        <v>2024</v>
      </c>
    </row>
    <row r="122" spans="1:11" x14ac:dyDescent="0.3">
      <c r="A122" s="1">
        <v>45346.818523153932</v>
      </c>
      <c r="B122" t="s">
        <v>37</v>
      </c>
      <c r="C122" t="s">
        <v>8</v>
      </c>
      <c r="D122" t="s">
        <v>2</v>
      </c>
      <c r="E122" t="s">
        <v>21</v>
      </c>
      <c r="F122">
        <v>107108</v>
      </c>
      <c r="G122" t="s">
        <v>4</v>
      </c>
      <c r="H122" t="s">
        <v>29</v>
      </c>
      <c r="I122" t="str">
        <f t="shared" si="5"/>
        <v>Feb</v>
      </c>
      <c r="J122" t="s">
        <v>6</v>
      </c>
      <c r="K122" t="str">
        <f t="shared" si="6"/>
        <v>2024</v>
      </c>
    </row>
    <row r="123" spans="1:11" x14ac:dyDescent="0.3">
      <c r="A123" s="1">
        <v>45347.27534418022</v>
      </c>
      <c r="B123" t="s">
        <v>37</v>
      </c>
      <c r="C123" t="s">
        <v>16</v>
      </c>
      <c r="D123" t="s">
        <v>24</v>
      </c>
      <c r="E123" t="s">
        <v>10</v>
      </c>
      <c r="F123">
        <v>90709</v>
      </c>
      <c r="G123" t="s">
        <v>30</v>
      </c>
      <c r="H123" t="s">
        <v>29</v>
      </c>
      <c r="I123" t="str">
        <f t="shared" si="5"/>
        <v>Feb</v>
      </c>
      <c r="J123" t="s">
        <v>6</v>
      </c>
      <c r="K123" t="str">
        <f t="shared" si="6"/>
        <v>2024</v>
      </c>
    </row>
    <row r="124" spans="1:11" x14ac:dyDescent="0.3">
      <c r="A124" s="1">
        <v>45347.732165206507</v>
      </c>
      <c r="B124" t="s">
        <v>0</v>
      </c>
      <c r="C124" t="s">
        <v>1</v>
      </c>
      <c r="D124" t="s">
        <v>24</v>
      </c>
      <c r="E124" t="s">
        <v>3</v>
      </c>
      <c r="F124">
        <v>55869</v>
      </c>
      <c r="G124" t="s">
        <v>22</v>
      </c>
      <c r="H124" t="s">
        <v>19</v>
      </c>
      <c r="I124" t="str">
        <f t="shared" si="5"/>
        <v>Feb</v>
      </c>
      <c r="J124" t="s">
        <v>6</v>
      </c>
      <c r="K124" t="str">
        <f t="shared" si="6"/>
        <v>2024</v>
      </c>
    </row>
    <row r="125" spans="1:11" x14ac:dyDescent="0.3">
      <c r="A125" s="1">
        <v>45348.188986232788</v>
      </c>
      <c r="B125" t="s">
        <v>37</v>
      </c>
      <c r="C125" t="s">
        <v>16</v>
      </c>
      <c r="D125" t="s">
        <v>24</v>
      </c>
      <c r="E125" t="s">
        <v>26</v>
      </c>
      <c r="F125">
        <v>127888</v>
      </c>
      <c r="G125" t="s">
        <v>14</v>
      </c>
      <c r="H125" t="s">
        <v>5</v>
      </c>
      <c r="I125" t="str">
        <f t="shared" si="5"/>
        <v>Feb</v>
      </c>
      <c r="J125" t="s">
        <v>6</v>
      </c>
      <c r="K125" t="str">
        <f t="shared" si="6"/>
        <v>2024</v>
      </c>
    </row>
    <row r="126" spans="1:11" x14ac:dyDescent="0.3">
      <c r="A126" s="1">
        <v>45348.645807259061</v>
      </c>
      <c r="B126" t="s">
        <v>37</v>
      </c>
      <c r="C126" t="s">
        <v>23</v>
      </c>
      <c r="D126" t="s">
        <v>9</v>
      </c>
      <c r="E126" t="s">
        <v>26</v>
      </c>
      <c r="F126">
        <v>64095</v>
      </c>
      <c r="G126" t="s">
        <v>4</v>
      </c>
      <c r="H126" t="s">
        <v>29</v>
      </c>
      <c r="I126" t="str">
        <f t="shared" si="5"/>
        <v>Feb</v>
      </c>
      <c r="J126" t="s">
        <v>6</v>
      </c>
      <c r="K126" t="str">
        <f t="shared" si="6"/>
        <v>2024</v>
      </c>
    </row>
    <row r="127" spans="1:11" x14ac:dyDescent="0.3">
      <c r="A127" s="1">
        <v>45349.102628285349</v>
      </c>
      <c r="B127" t="s">
        <v>7</v>
      </c>
      <c r="C127" t="s">
        <v>12</v>
      </c>
      <c r="D127" t="s">
        <v>2</v>
      </c>
      <c r="E127" t="s">
        <v>17</v>
      </c>
      <c r="F127">
        <v>118886</v>
      </c>
      <c r="G127" t="s">
        <v>14</v>
      </c>
      <c r="H127" t="s">
        <v>15</v>
      </c>
      <c r="I127" t="str">
        <f t="shared" si="5"/>
        <v>Feb</v>
      </c>
      <c r="J127" t="s">
        <v>6</v>
      </c>
      <c r="K127" t="str">
        <f t="shared" si="6"/>
        <v>2024</v>
      </c>
    </row>
    <row r="128" spans="1:11" x14ac:dyDescent="0.3">
      <c r="A128" s="1">
        <v>45349.55944931163</v>
      </c>
      <c r="B128" t="s">
        <v>0</v>
      </c>
      <c r="C128" t="s">
        <v>16</v>
      </c>
      <c r="D128" t="s">
        <v>24</v>
      </c>
      <c r="E128" t="s">
        <v>26</v>
      </c>
      <c r="F128">
        <v>71910</v>
      </c>
      <c r="G128" t="s">
        <v>25</v>
      </c>
      <c r="H128" t="s">
        <v>36</v>
      </c>
      <c r="I128" t="str">
        <f t="shared" si="5"/>
        <v>Feb</v>
      </c>
      <c r="J128" t="s">
        <v>6</v>
      </c>
      <c r="K128" t="str">
        <f t="shared" si="6"/>
        <v>2024</v>
      </c>
    </row>
    <row r="129" spans="1:11" x14ac:dyDescent="0.3">
      <c r="A129" s="1">
        <v>45350.016270337917</v>
      </c>
      <c r="B129" t="s">
        <v>20</v>
      </c>
      <c r="C129" t="s">
        <v>1</v>
      </c>
      <c r="D129" t="s">
        <v>9</v>
      </c>
      <c r="E129" t="s">
        <v>34</v>
      </c>
      <c r="F129">
        <v>24567</v>
      </c>
      <c r="G129" t="s">
        <v>28</v>
      </c>
      <c r="H129" t="s">
        <v>15</v>
      </c>
      <c r="I129" t="str">
        <f t="shared" si="5"/>
        <v>Feb</v>
      </c>
      <c r="J129" t="s">
        <v>6</v>
      </c>
      <c r="K129" t="str">
        <f t="shared" si="6"/>
        <v>2024</v>
      </c>
    </row>
    <row r="130" spans="1:11" x14ac:dyDescent="0.3">
      <c r="A130" s="1">
        <v>45350.473091364198</v>
      </c>
      <c r="B130" t="s">
        <v>20</v>
      </c>
      <c r="C130" t="s">
        <v>16</v>
      </c>
      <c r="D130" t="s">
        <v>9</v>
      </c>
      <c r="E130" t="s">
        <v>34</v>
      </c>
      <c r="F130">
        <v>36292</v>
      </c>
      <c r="G130" t="s">
        <v>28</v>
      </c>
      <c r="H130" t="s">
        <v>36</v>
      </c>
      <c r="I130" t="str">
        <f t="shared" si="5"/>
        <v>Feb</v>
      </c>
      <c r="J130" t="s">
        <v>6</v>
      </c>
      <c r="K130" t="str">
        <f t="shared" si="6"/>
        <v>2024</v>
      </c>
    </row>
    <row r="131" spans="1:11" x14ac:dyDescent="0.3">
      <c r="A131" s="1">
        <v>45350.929912390493</v>
      </c>
      <c r="B131" t="s">
        <v>37</v>
      </c>
      <c r="C131" t="s">
        <v>16</v>
      </c>
      <c r="D131" t="s">
        <v>9</v>
      </c>
      <c r="E131" t="s">
        <v>10</v>
      </c>
      <c r="F131">
        <v>75813</v>
      </c>
      <c r="G131" t="s">
        <v>14</v>
      </c>
      <c r="H131" t="s">
        <v>29</v>
      </c>
      <c r="I131" t="str">
        <f t="shared" ref="I131:I194" si="7">TEXT(A131,"mmm")</f>
        <v>Feb</v>
      </c>
      <c r="J131" t="s">
        <v>6</v>
      </c>
      <c r="K131" t="str">
        <f t="shared" ref="K131:K194" si="8">TEXT(A131,"yyyy")</f>
        <v>2024</v>
      </c>
    </row>
    <row r="132" spans="1:11" x14ac:dyDescent="0.3">
      <c r="A132" s="1">
        <v>45351.386733416773</v>
      </c>
      <c r="B132" t="s">
        <v>20</v>
      </c>
      <c r="C132" t="s">
        <v>16</v>
      </c>
      <c r="D132" t="s">
        <v>24</v>
      </c>
      <c r="E132" t="s">
        <v>34</v>
      </c>
      <c r="F132">
        <v>98136</v>
      </c>
      <c r="G132" t="s">
        <v>18</v>
      </c>
      <c r="H132" t="s">
        <v>19</v>
      </c>
      <c r="I132" t="str">
        <f t="shared" si="7"/>
        <v>Feb</v>
      </c>
      <c r="J132" t="s">
        <v>6</v>
      </c>
      <c r="K132" t="str">
        <f t="shared" si="8"/>
        <v>2024</v>
      </c>
    </row>
    <row r="133" spans="1:11" x14ac:dyDescent="0.3">
      <c r="A133" s="1">
        <v>45351.843554443047</v>
      </c>
      <c r="B133" t="s">
        <v>20</v>
      </c>
      <c r="C133" t="s">
        <v>32</v>
      </c>
      <c r="D133" t="s">
        <v>2</v>
      </c>
      <c r="E133" t="s">
        <v>10</v>
      </c>
      <c r="F133">
        <v>52631</v>
      </c>
      <c r="G133" t="s">
        <v>18</v>
      </c>
      <c r="H133" t="s">
        <v>15</v>
      </c>
      <c r="I133" t="str">
        <f t="shared" si="7"/>
        <v>Feb</v>
      </c>
      <c r="J133" t="s">
        <v>6</v>
      </c>
      <c r="K133" t="str">
        <f t="shared" si="8"/>
        <v>2024</v>
      </c>
    </row>
    <row r="134" spans="1:11" x14ac:dyDescent="0.3">
      <c r="A134" s="1">
        <v>45352.300375469327</v>
      </c>
      <c r="B134" t="s">
        <v>37</v>
      </c>
      <c r="C134" t="s">
        <v>32</v>
      </c>
      <c r="D134" t="s">
        <v>24</v>
      </c>
      <c r="E134" t="s">
        <v>10</v>
      </c>
      <c r="F134">
        <v>10885</v>
      </c>
      <c r="G134" t="s">
        <v>30</v>
      </c>
      <c r="H134" t="s">
        <v>15</v>
      </c>
      <c r="I134" t="str">
        <f t="shared" si="7"/>
        <v>Mar</v>
      </c>
      <c r="J134" t="s">
        <v>6</v>
      </c>
      <c r="K134" t="str">
        <f t="shared" si="8"/>
        <v>2024</v>
      </c>
    </row>
    <row r="135" spans="1:11" x14ac:dyDescent="0.3">
      <c r="A135" s="1">
        <v>45352.757196495622</v>
      </c>
      <c r="B135" t="s">
        <v>20</v>
      </c>
      <c r="C135" t="s">
        <v>12</v>
      </c>
      <c r="D135" t="s">
        <v>24</v>
      </c>
      <c r="E135" t="s">
        <v>21</v>
      </c>
      <c r="F135">
        <v>67314</v>
      </c>
      <c r="G135" t="s">
        <v>30</v>
      </c>
      <c r="H135" t="s">
        <v>15</v>
      </c>
      <c r="I135" t="str">
        <f t="shared" si="7"/>
        <v>Mar</v>
      </c>
      <c r="J135" t="s">
        <v>6</v>
      </c>
      <c r="K135" t="str">
        <f t="shared" si="8"/>
        <v>2024</v>
      </c>
    </row>
    <row r="136" spans="1:11" x14ac:dyDescent="0.3">
      <c r="A136" s="1">
        <v>45353.214017521903</v>
      </c>
      <c r="B136" t="s">
        <v>11</v>
      </c>
      <c r="C136" t="s">
        <v>8</v>
      </c>
      <c r="D136" t="s">
        <v>2</v>
      </c>
      <c r="E136" t="s">
        <v>17</v>
      </c>
      <c r="F136">
        <v>66087</v>
      </c>
      <c r="G136" t="s">
        <v>28</v>
      </c>
      <c r="H136" t="s">
        <v>36</v>
      </c>
      <c r="I136" t="str">
        <f t="shared" si="7"/>
        <v>Mar</v>
      </c>
      <c r="J136" t="s">
        <v>6</v>
      </c>
      <c r="K136" t="str">
        <f t="shared" si="8"/>
        <v>2024</v>
      </c>
    </row>
    <row r="137" spans="1:11" x14ac:dyDescent="0.3">
      <c r="A137" s="1">
        <v>45353.670838548183</v>
      </c>
      <c r="B137" t="s">
        <v>27</v>
      </c>
      <c r="C137" t="s">
        <v>16</v>
      </c>
      <c r="D137" t="s">
        <v>2</v>
      </c>
      <c r="E137" t="s">
        <v>35</v>
      </c>
      <c r="F137">
        <v>96998</v>
      </c>
      <c r="G137" t="s">
        <v>25</v>
      </c>
      <c r="H137" t="s">
        <v>29</v>
      </c>
      <c r="I137" t="str">
        <f t="shared" si="7"/>
        <v>Mar</v>
      </c>
      <c r="J137" t="s">
        <v>6</v>
      </c>
      <c r="K137" t="str">
        <f t="shared" si="8"/>
        <v>2024</v>
      </c>
    </row>
    <row r="138" spans="1:11" x14ac:dyDescent="0.3">
      <c r="A138" s="1">
        <v>45354.127659574471</v>
      </c>
      <c r="B138" t="s">
        <v>0</v>
      </c>
      <c r="C138" t="s">
        <v>23</v>
      </c>
      <c r="D138" t="s">
        <v>2</v>
      </c>
      <c r="E138" t="s">
        <v>13</v>
      </c>
      <c r="F138">
        <v>50812</v>
      </c>
      <c r="G138" t="s">
        <v>31</v>
      </c>
      <c r="H138" t="s">
        <v>15</v>
      </c>
      <c r="I138" t="str">
        <f t="shared" si="7"/>
        <v>Mar</v>
      </c>
      <c r="J138" t="s">
        <v>6</v>
      </c>
      <c r="K138" t="str">
        <f t="shared" si="8"/>
        <v>2024</v>
      </c>
    </row>
    <row r="139" spans="1:11" x14ac:dyDescent="0.3">
      <c r="A139" s="1">
        <v>45354.584480600737</v>
      </c>
      <c r="B139" t="s">
        <v>27</v>
      </c>
      <c r="C139" t="s">
        <v>8</v>
      </c>
      <c r="D139" t="s">
        <v>9</v>
      </c>
      <c r="E139" t="s">
        <v>10</v>
      </c>
      <c r="F139">
        <v>59643</v>
      </c>
      <c r="G139" t="s">
        <v>22</v>
      </c>
      <c r="H139" t="s">
        <v>15</v>
      </c>
      <c r="I139" t="str">
        <f t="shared" si="7"/>
        <v>Mar</v>
      </c>
      <c r="J139" t="s">
        <v>6</v>
      </c>
      <c r="K139" t="str">
        <f t="shared" si="8"/>
        <v>2024</v>
      </c>
    </row>
    <row r="140" spans="1:11" x14ac:dyDescent="0.3">
      <c r="A140" s="1">
        <v>45355.041301627018</v>
      </c>
      <c r="B140" t="s">
        <v>37</v>
      </c>
      <c r="C140" t="s">
        <v>23</v>
      </c>
      <c r="D140" t="s">
        <v>2</v>
      </c>
      <c r="E140" t="s">
        <v>38</v>
      </c>
      <c r="F140">
        <v>45900</v>
      </c>
      <c r="G140" t="s">
        <v>22</v>
      </c>
      <c r="H140" t="s">
        <v>19</v>
      </c>
      <c r="I140" t="str">
        <f t="shared" si="7"/>
        <v>Mar</v>
      </c>
      <c r="J140" t="s">
        <v>6</v>
      </c>
      <c r="K140" t="str">
        <f t="shared" si="8"/>
        <v>2024</v>
      </c>
    </row>
    <row r="141" spans="1:11" x14ac:dyDescent="0.3">
      <c r="A141" s="1">
        <v>45355.498122653313</v>
      </c>
      <c r="B141" t="s">
        <v>7</v>
      </c>
      <c r="C141" t="s">
        <v>8</v>
      </c>
      <c r="D141" t="s">
        <v>24</v>
      </c>
      <c r="E141" t="s">
        <v>35</v>
      </c>
      <c r="F141">
        <v>139923</v>
      </c>
      <c r="G141" t="s">
        <v>30</v>
      </c>
      <c r="H141" t="s">
        <v>19</v>
      </c>
      <c r="I141" t="str">
        <f t="shared" si="7"/>
        <v>Mar</v>
      </c>
      <c r="J141" t="s">
        <v>6</v>
      </c>
      <c r="K141" t="str">
        <f t="shared" si="8"/>
        <v>2024</v>
      </c>
    </row>
    <row r="142" spans="1:11" x14ac:dyDescent="0.3">
      <c r="A142" s="1">
        <v>45355.954943679593</v>
      </c>
      <c r="B142" t="s">
        <v>0</v>
      </c>
      <c r="C142" t="s">
        <v>12</v>
      </c>
      <c r="D142" t="s">
        <v>2</v>
      </c>
      <c r="E142" t="s">
        <v>3</v>
      </c>
      <c r="F142">
        <v>17288</v>
      </c>
      <c r="G142" t="s">
        <v>25</v>
      </c>
      <c r="H142" t="s">
        <v>29</v>
      </c>
      <c r="I142" t="str">
        <f t="shared" si="7"/>
        <v>Mar</v>
      </c>
      <c r="J142" t="s">
        <v>6</v>
      </c>
      <c r="K142" t="str">
        <f t="shared" si="8"/>
        <v>2024</v>
      </c>
    </row>
    <row r="143" spans="1:11" x14ac:dyDescent="0.3">
      <c r="A143" s="1">
        <v>45356.411764705881</v>
      </c>
      <c r="B143" t="s">
        <v>37</v>
      </c>
      <c r="C143" t="s">
        <v>16</v>
      </c>
      <c r="D143" t="s">
        <v>24</v>
      </c>
      <c r="E143" t="s">
        <v>34</v>
      </c>
      <c r="F143">
        <v>73692</v>
      </c>
      <c r="G143" t="s">
        <v>30</v>
      </c>
      <c r="H143" t="s">
        <v>29</v>
      </c>
      <c r="I143" t="str">
        <f t="shared" si="7"/>
        <v>Mar</v>
      </c>
      <c r="J143" t="s">
        <v>6</v>
      </c>
      <c r="K143" t="str">
        <f t="shared" si="8"/>
        <v>2024</v>
      </c>
    </row>
    <row r="144" spans="1:11" x14ac:dyDescent="0.3">
      <c r="A144" s="1">
        <v>45356.868585732162</v>
      </c>
      <c r="B144" t="s">
        <v>7</v>
      </c>
      <c r="C144" t="s">
        <v>16</v>
      </c>
      <c r="D144" t="s">
        <v>9</v>
      </c>
      <c r="E144" t="s">
        <v>13</v>
      </c>
      <c r="F144">
        <v>139440</v>
      </c>
      <c r="G144" t="s">
        <v>31</v>
      </c>
      <c r="H144" t="s">
        <v>5</v>
      </c>
      <c r="I144" t="str">
        <f t="shared" si="7"/>
        <v>Mar</v>
      </c>
      <c r="J144" t="s">
        <v>6</v>
      </c>
      <c r="K144" t="str">
        <f t="shared" si="8"/>
        <v>2024</v>
      </c>
    </row>
    <row r="145" spans="1:11" x14ac:dyDescent="0.3">
      <c r="A145" s="1">
        <v>45357.325406758428</v>
      </c>
      <c r="B145" t="s">
        <v>27</v>
      </c>
      <c r="C145" t="s">
        <v>7</v>
      </c>
      <c r="D145" t="s">
        <v>24</v>
      </c>
      <c r="E145" t="s">
        <v>38</v>
      </c>
      <c r="F145">
        <v>86436</v>
      </c>
      <c r="G145" t="s">
        <v>22</v>
      </c>
      <c r="H145" t="s">
        <v>19</v>
      </c>
      <c r="I145" t="str">
        <f t="shared" si="7"/>
        <v>Mar</v>
      </c>
      <c r="J145" t="s">
        <v>6</v>
      </c>
      <c r="K145" t="str">
        <f t="shared" si="8"/>
        <v>2024</v>
      </c>
    </row>
    <row r="146" spans="1:11" x14ac:dyDescent="0.3">
      <c r="A146" s="1">
        <v>45357.782227784723</v>
      </c>
      <c r="B146" t="s">
        <v>37</v>
      </c>
      <c r="C146" t="s">
        <v>23</v>
      </c>
      <c r="D146" t="s">
        <v>24</v>
      </c>
      <c r="E146" t="s">
        <v>35</v>
      </c>
      <c r="F146">
        <v>47403</v>
      </c>
      <c r="G146" t="s">
        <v>14</v>
      </c>
      <c r="H146" t="s">
        <v>5</v>
      </c>
      <c r="I146" t="str">
        <f t="shared" si="7"/>
        <v>Mar</v>
      </c>
      <c r="J146" t="s">
        <v>6</v>
      </c>
      <c r="K146" t="str">
        <f t="shared" si="8"/>
        <v>2024</v>
      </c>
    </row>
    <row r="147" spans="1:11" x14ac:dyDescent="0.3">
      <c r="A147" s="1">
        <v>45358.23904881101</v>
      </c>
      <c r="B147" t="s">
        <v>0</v>
      </c>
      <c r="C147" t="s">
        <v>8</v>
      </c>
      <c r="D147" t="s">
        <v>2</v>
      </c>
      <c r="E147" t="s">
        <v>21</v>
      </c>
      <c r="F147">
        <v>92170</v>
      </c>
      <c r="G147" t="s">
        <v>30</v>
      </c>
      <c r="H147" t="s">
        <v>36</v>
      </c>
      <c r="I147" t="str">
        <f t="shared" si="7"/>
        <v>Mar</v>
      </c>
      <c r="J147" t="s">
        <v>6</v>
      </c>
      <c r="K147" t="str">
        <f t="shared" si="8"/>
        <v>2024</v>
      </c>
    </row>
    <row r="148" spans="1:11" x14ac:dyDescent="0.3">
      <c r="A148" s="1">
        <v>45358.695869837291</v>
      </c>
      <c r="B148" t="s">
        <v>0</v>
      </c>
      <c r="C148" t="s">
        <v>8</v>
      </c>
      <c r="D148" t="s">
        <v>2</v>
      </c>
      <c r="E148" t="s">
        <v>3</v>
      </c>
      <c r="F148">
        <v>10168</v>
      </c>
      <c r="G148" t="s">
        <v>4</v>
      </c>
      <c r="H148" t="s">
        <v>5</v>
      </c>
      <c r="I148" t="str">
        <f t="shared" si="7"/>
        <v>Mar</v>
      </c>
      <c r="J148" t="s">
        <v>6</v>
      </c>
      <c r="K148" t="str">
        <f t="shared" si="8"/>
        <v>2024</v>
      </c>
    </row>
    <row r="149" spans="1:11" x14ac:dyDescent="0.3">
      <c r="A149" s="1">
        <v>45359.152690863579</v>
      </c>
      <c r="B149" t="s">
        <v>33</v>
      </c>
      <c r="C149" t="s">
        <v>32</v>
      </c>
      <c r="D149" t="s">
        <v>24</v>
      </c>
      <c r="E149" t="s">
        <v>13</v>
      </c>
      <c r="F149">
        <v>50879</v>
      </c>
      <c r="G149" t="s">
        <v>14</v>
      </c>
      <c r="H149" t="s">
        <v>15</v>
      </c>
      <c r="I149" t="str">
        <f t="shared" si="7"/>
        <v>Mar</v>
      </c>
      <c r="J149" t="s">
        <v>6</v>
      </c>
      <c r="K149" t="str">
        <f t="shared" si="8"/>
        <v>2024</v>
      </c>
    </row>
    <row r="150" spans="1:11" x14ac:dyDescent="0.3">
      <c r="A150" s="1">
        <v>45359.609511889859</v>
      </c>
      <c r="B150" t="s">
        <v>11</v>
      </c>
      <c r="C150" t="s">
        <v>7</v>
      </c>
      <c r="D150" t="s">
        <v>2</v>
      </c>
      <c r="E150" t="s">
        <v>17</v>
      </c>
      <c r="F150">
        <v>60871</v>
      </c>
      <c r="G150" t="s">
        <v>31</v>
      </c>
      <c r="H150" t="s">
        <v>5</v>
      </c>
      <c r="I150" t="str">
        <f t="shared" si="7"/>
        <v>Mar</v>
      </c>
      <c r="J150" t="s">
        <v>6</v>
      </c>
      <c r="K150" t="str">
        <f t="shared" si="8"/>
        <v>2024</v>
      </c>
    </row>
    <row r="151" spans="1:11" x14ac:dyDescent="0.3">
      <c r="A151" s="1">
        <v>45360.066332916133</v>
      </c>
      <c r="B151" t="s">
        <v>20</v>
      </c>
      <c r="C151" t="s">
        <v>1</v>
      </c>
      <c r="D151" t="s">
        <v>9</v>
      </c>
      <c r="E151" t="s">
        <v>21</v>
      </c>
      <c r="F151">
        <v>33174</v>
      </c>
      <c r="G151" t="s">
        <v>31</v>
      </c>
      <c r="H151" t="s">
        <v>29</v>
      </c>
      <c r="I151" t="str">
        <f t="shared" si="7"/>
        <v>Mar</v>
      </c>
      <c r="J151" t="s">
        <v>6</v>
      </c>
      <c r="K151" t="str">
        <f t="shared" si="8"/>
        <v>2024</v>
      </c>
    </row>
    <row r="152" spans="1:11" x14ac:dyDescent="0.3">
      <c r="A152" s="1">
        <v>45360.52315394242</v>
      </c>
      <c r="B152" t="s">
        <v>7</v>
      </c>
      <c r="C152" t="s">
        <v>1</v>
      </c>
      <c r="D152" t="s">
        <v>9</v>
      </c>
      <c r="E152" t="s">
        <v>38</v>
      </c>
      <c r="F152">
        <v>138653</v>
      </c>
      <c r="G152" t="s">
        <v>30</v>
      </c>
      <c r="H152" t="s">
        <v>36</v>
      </c>
      <c r="I152" t="str">
        <f t="shared" si="7"/>
        <v>Mar</v>
      </c>
      <c r="J152" t="s">
        <v>6</v>
      </c>
      <c r="K152" t="str">
        <f t="shared" si="8"/>
        <v>2024</v>
      </c>
    </row>
    <row r="153" spans="1:11" x14ac:dyDescent="0.3">
      <c r="A153" s="1">
        <v>45360.979974968701</v>
      </c>
      <c r="B153" t="s">
        <v>33</v>
      </c>
      <c r="C153" t="s">
        <v>32</v>
      </c>
      <c r="D153" t="s">
        <v>2</v>
      </c>
      <c r="E153" t="s">
        <v>13</v>
      </c>
      <c r="F153">
        <v>111155</v>
      </c>
      <c r="G153" t="s">
        <v>28</v>
      </c>
      <c r="H153" t="s">
        <v>15</v>
      </c>
      <c r="I153" t="str">
        <f t="shared" si="7"/>
        <v>Mar</v>
      </c>
      <c r="J153" t="s">
        <v>6</v>
      </c>
      <c r="K153" t="str">
        <f t="shared" si="8"/>
        <v>2024</v>
      </c>
    </row>
    <row r="154" spans="1:11" x14ac:dyDescent="0.3">
      <c r="A154" s="1">
        <v>45361.436795994989</v>
      </c>
      <c r="B154" t="s">
        <v>20</v>
      </c>
      <c r="C154" t="s">
        <v>32</v>
      </c>
      <c r="D154" t="s">
        <v>9</v>
      </c>
      <c r="E154" t="s">
        <v>21</v>
      </c>
      <c r="F154">
        <v>72853</v>
      </c>
      <c r="G154" t="s">
        <v>30</v>
      </c>
      <c r="H154" t="s">
        <v>5</v>
      </c>
      <c r="I154" t="str">
        <f t="shared" si="7"/>
        <v>Mar</v>
      </c>
      <c r="J154" t="s">
        <v>6</v>
      </c>
      <c r="K154" t="str">
        <f t="shared" si="8"/>
        <v>2024</v>
      </c>
    </row>
    <row r="155" spans="1:11" x14ac:dyDescent="0.3">
      <c r="A155" s="1">
        <v>45361.893617021276</v>
      </c>
      <c r="B155" t="s">
        <v>20</v>
      </c>
      <c r="C155" t="s">
        <v>32</v>
      </c>
      <c r="D155" t="s">
        <v>2</v>
      </c>
      <c r="E155" t="s">
        <v>3</v>
      </c>
      <c r="F155">
        <v>65046</v>
      </c>
      <c r="G155" t="s">
        <v>28</v>
      </c>
      <c r="H155" t="s">
        <v>36</v>
      </c>
      <c r="I155" t="str">
        <f t="shared" si="7"/>
        <v>Mar</v>
      </c>
      <c r="J155" t="s">
        <v>6</v>
      </c>
      <c r="K155" t="str">
        <f t="shared" si="8"/>
        <v>2024</v>
      </c>
    </row>
    <row r="156" spans="1:11" x14ac:dyDescent="0.3">
      <c r="A156" s="1">
        <v>45362.350438047557</v>
      </c>
      <c r="B156" t="s">
        <v>37</v>
      </c>
      <c r="C156" t="s">
        <v>23</v>
      </c>
      <c r="D156" t="s">
        <v>24</v>
      </c>
      <c r="E156" t="s">
        <v>17</v>
      </c>
      <c r="F156">
        <v>50678</v>
      </c>
      <c r="G156" t="s">
        <v>31</v>
      </c>
      <c r="H156" t="s">
        <v>36</v>
      </c>
      <c r="I156" t="str">
        <f t="shared" si="7"/>
        <v>Mar</v>
      </c>
      <c r="J156" t="s">
        <v>6</v>
      </c>
      <c r="K156" t="str">
        <f t="shared" si="8"/>
        <v>2024</v>
      </c>
    </row>
    <row r="157" spans="1:11" x14ac:dyDescent="0.3">
      <c r="A157" s="1">
        <v>45362.80725907383</v>
      </c>
      <c r="B157" t="s">
        <v>20</v>
      </c>
      <c r="C157" t="s">
        <v>23</v>
      </c>
      <c r="D157" t="s">
        <v>24</v>
      </c>
      <c r="E157" t="s">
        <v>21</v>
      </c>
      <c r="F157">
        <v>27649</v>
      </c>
      <c r="G157" t="s">
        <v>25</v>
      </c>
      <c r="H157" t="s">
        <v>15</v>
      </c>
      <c r="I157" t="str">
        <f t="shared" si="7"/>
        <v>Mar</v>
      </c>
      <c r="J157" t="s">
        <v>6</v>
      </c>
      <c r="K157" t="str">
        <f t="shared" si="8"/>
        <v>2024</v>
      </c>
    </row>
    <row r="158" spans="1:11" x14ac:dyDescent="0.3">
      <c r="A158" s="1">
        <v>45363.264080100118</v>
      </c>
      <c r="B158" t="s">
        <v>11</v>
      </c>
      <c r="C158" t="s">
        <v>12</v>
      </c>
      <c r="D158" t="s">
        <v>9</v>
      </c>
      <c r="E158" t="s">
        <v>26</v>
      </c>
      <c r="F158">
        <v>128795</v>
      </c>
      <c r="G158" t="s">
        <v>31</v>
      </c>
      <c r="H158" t="s">
        <v>5</v>
      </c>
      <c r="I158" t="str">
        <f t="shared" si="7"/>
        <v>Mar</v>
      </c>
      <c r="J158" t="s">
        <v>6</v>
      </c>
      <c r="K158" t="str">
        <f t="shared" si="8"/>
        <v>2024</v>
      </c>
    </row>
    <row r="159" spans="1:11" x14ac:dyDescent="0.3">
      <c r="A159" s="1">
        <v>45363.720901126399</v>
      </c>
      <c r="B159" t="s">
        <v>0</v>
      </c>
      <c r="C159" t="s">
        <v>12</v>
      </c>
      <c r="D159" t="s">
        <v>2</v>
      </c>
      <c r="E159" t="s">
        <v>17</v>
      </c>
      <c r="F159">
        <v>89668</v>
      </c>
      <c r="G159" t="s">
        <v>22</v>
      </c>
      <c r="H159" t="s">
        <v>36</v>
      </c>
      <c r="I159" t="str">
        <f t="shared" si="7"/>
        <v>Mar</v>
      </c>
      <c r="J159" t="s">
        <v>6</v>
      </c>
      <c r="K159" t="str">
        <f t="shared" si="8"/>
        <v>2024</v>
      </c>
    </row>
    <row r="160" spans="1:11" x14ac:dyDescent="0.3">
      <c r="A160" s="1">
        <v>45364.177722152694</v>
      </c>
      <c r="B160" t="s">
        <v>33</v>
      </c>
      <c r="C160" t="s">
        <v>32</v>
      </c>
      <c r="D160" t="s">
        <v>2</v>
      </c>
      <c r="E160" t="s">
        <v>38</v>
      </c>
      <c r="F160">
        <v>146639</v>
      </c>
      <c r="G160" t="s">
        <v>14</v>
      </c>
      <c r="H160" t="s">
        <v>36</v>
      </c>
      <c r="I160" t="str">
        <f t="shared" si="7"/>
        <v>Mar</v>
      </c>
      <c r="J160" t="s">
        <v>6</v>
      </c>
      <c r="K160" t="str">
        <f t="shared" si="8"/>
        <v>2024</v>
      </c>
    </row>
    <row r="161" spans="1:11" x14ac:dyDescent="0.3">
      <c r="A161" s="1">
        <v>45364.634543178967</v>
      </c>
      <c r="B161" t="s">
        <v>20</v>
      </c>
      <c r="C161" t="s">
        <v>7</v>
      </c>
      <c r="D161" t="s">
        <v>9</v>
      </c>
      <c r="E161" t="s">
        <v>3</v>
      </c>
      <c r="F161">
        <v>90906</v>
      </c>
      <c r="G161" t="s">
        <v>14</v>
      </c>
      <c r="H161" t="s">
        <v>19</v>
      </c>
      <c r="I161" t="str">
        <f t="shared" si="7"/>
        <v>Mar</v>
      </c>
      <c r="J161" t="s">
        <v>6</v>
      </c>
      <c r="K161" t="str">
        <f t="shared" si="8"/>
        <v>2024</v>
      </c>
    </row>
    <row r="162" spans="1:11" x14ac:dyDescent="0.3">
      <c r="A162" s="1">
        <v>45365.091364205247</v>
      </c>
      <c r="B162" t="s">
        <v>37</v>
      </c>
      <c r="C162" t="s">
        <v>8</v>
      </c>
      <c r="D162" t="s">
        <v>24</v>
      </c>
      <c r="E162" t="s">
        <v>34</v>
      </c>
      <c r="F162">
        <v>97019</v>
      </c>
      <c r="G162" t="s">
        <v>18</v>
      </c>
      <c r="H162" t="s">
        <v>36</v>
      </c>
      <c r="I162" t="str">
        <f t="shared" si="7"/>
        <v>Mar</v>
      </c>
      <c r="J162" t="s">
        <v>6</v>
      </c>
      <c r="K162" t="str">
        <f t="shared" si="8"/>
        <v>2024</v>
      </c>
    </row>
    <row r="163" spans="1:11" x14ac:dyDescent="0.3">
      <c r="A163" s="1">
        <v>45365.548185231542</v>
      </c>
      <c r="B163" t="s">
        <v>11</v>
      </c>
      <c r="C163" t="s">
        <v>23</v>
      </c>
      <c r="D163" t="s">
        <v>9</v>
      </c>
      <c r="E163" t="s">
        <v>34</v>
      </c>
      <c r="F163">
        <v>79002</v>
      </c>
      <c r="G163" t="s">
        <v>18</v>
      </c>
      <c r="H163" t="s">
        <v>19</v>
      </c>
      <c r="I163" t="str">
        <f t="shared" si="7"/>
        <v>Mar</v>
      </c>
      <c r="J163" t="s">
        <v>6</v>
      </c>
      <c r="K163" t="str">
        <f t="shared" si="8"/>
        <v>2024</v>
      </c>
    </row>
    <row r="164" spans="1:11" x14ac:dyDescent="0.3">
      <c r="A164" s="1">
        <v>45366.005006257823</v>
      </c>
      <c r="B164" t="s">
        <v>27</v>
      </c>
      <c r="C164" t="s">
        <v>7</v>
      </c>
      <c r="D164" t="s">
        <v>24</v>
      </c>
      <c r="E164" t="s">
        <v>34</v>
      </c>
      <c r="F164">
        <v>29803</v>
      </c>
      <c r="G164" t="s">
        <v>31</v>
      </c>
      <c r="H164" t="s">
        <v>5</v>
      </c>
      <c r="I164" t="str">
        <f t="shared" si="7"/>
        <v>Mar</v>
      </c>
      <c r="J164" t="s">
        <v>6</v>
      </c>
      <c r="K164" t="str">
        <f t="shared" si="8"/>
        <v>2024</v>
      </c>
    </row>
    <row r="165" spans="1:11" x14ac:dyDescent="0.3">
      <c r="A165" s="1">
        <v>45366.461827284103</v>
      </c>
      <c r="B165" t="s">
        <v>0</v>
      </c>
      <c r="C165" t="s">
        <v>16</v>
      </c>
      <c r="D165" t="s">
        <v>2</v>
      </c>
      <c r="E165" t="s">
        <v>13</v>
      </c>
      <c r="F165">
        <v>149934</v>
      </c>
      <c r="G165" t="s">
        <v>22</v>
      </c>
      <c r="H165" t="s">
        <v>5</v>
      </c>
      <c r="I165" t="str">
        <f t="shared" si="7"/>
        <v>Mar</v>
      </c>
      <c r="J165" t="s">
        <v>6</v>
      </c>
      <c r="K165" t="str">
        <f t="shared" si="8"/>
        <v>2024</v>
      </c>
    </row>
    <row r="166" spans="1:11" x14ac:dyDescent="0.3">
      <c r="A166" s="1">
        <v>45366.918648310377</v>
      </c>
      <c r="B166" t="s">
        <v>0</v>
      </c>
      <c r="C166" t="s">
        <v>23</v>
      </c>
      <c r="D166" t="s">
        <v>24</v>
      </c>
      <c r="E166" t="s">
        <v>38</v>
      </c>
      <c r="F166">
        <v>31795</v>
      </c>
      <c r="G166" t="s">
        <v>18</v>
      </c>
      <c r="H166" t="s">
        <v>5</v>
      </c>
      <c r="I166" t="str">
        <f t="shared" si="7"/>
        <v>Mar</v>
      </c>
      <c r="J166" t="s">
        <v>6</v>
      </c>
      <c r="K166" t="str">
        <f t="shared" si="8"/>
        <v>2024</v>
      </c>
    </row>
    <row r="167" spans="1:11" x14ac:dyDescent="0.3">
      <c r="A167" s="1">
        <v>45367.375469336657</v>
      </c>
      <c r="B167" t="s">
        <v>33</v>
      </c>
      <c r="C167" t="s">
        <v>23</v>
      </c>
      <c r="D167" t="s">
        <v>9</v>
      </c>
      <c r="E167" t="s">
        <v>3</v>
      </c>
      <c r="F167">
        <v>9770</v>
      </c>
      <c r="G167" t="s">
        <v>14</v>
      </c>
      <c r="H167" t="s">
        <v>29</v>
      </c>
      <c r="I167" t="str">
        <f t="shared" si="7"/>
        <v>Mar</v>
      </c>
      <c r="J167" t="s">
        <v>6</v>
      </c>
      <c r="K167" t="str">
        <f t="shared" si="8"/>
        <v>2024</v>
      </c>
    </row>
    <row r="168" spans="1:11" x14ac:dyDescent="0.3">
      <c r="A168" s="1">
        <v>45367.832290362952</v>
      </c>
      <c r="B168" t="s">
        <v>0</v>
      </c>
      <c r="C168" t="s">
        <v>12</v>
      </c>
      <c r="D168" t="s">
        <v>2</v>
      </c>
      <c r="E168" t="s">
        <v>17</v>
      </c>
      <c r="F168">
        <v>12093</v>
      </c>
      <c r="G168" t="s">
        <v>30</v>
      </c>
      <c r="H168" t="s">
        <v>5</v>
      </c>
      <c r="I168" t="str">
        <f t="shared" si="7"/>
        <v>Mar</v>
      </c>
      <c r="J168" t="s">
        <v>6</v>
      </c>
      <c r="K168" t="str">
        <f t="shared" si="8"/>
        <v>2024</v>
      </c>
    </row>
    <row r="169" spans="1:11" x14ac:dyDescent="0.3">
      <c r="A169" s="1">
        <v>45368.289111389233</v>
      </c>
      <c r="B169" t="s">
        <v>20</v>
      </c>
      <c r="C169" t="s">
        <v>8</v>
      </c>
      <c r="D169" t="s">
        <v>9</v>
      </c>
      <c r="E169" t="s">
        <v>13</v>
      </c>
      <c r="F169">
        <v>132265</v>
      </c>
      <c r="G169" t="s">
        <v>25</v>
      </c>
      <c r="H169" t="s">
        <v>36</v>
      </c>
      <c r="I169" t="str">
        <f t="shared" si="7"/>
        <v>Mar</v>
      </c>
      <c r="J169" t="s">
        <v>6</v>
      </c>
      <c r="K169" t="str">
        <f t="shared" si="8"/>
        <v>2024</v>
      </c>
    </row>
    <row r="170" spans="1:11" x14ac:dyDescent="0.3">
      <c r="A170" s="1">
        <v>45368.745932415513</v>
      </c>
      <c r="B170" t="s">
        <v>37</v>
      </c>
      <c r="C170" t="s">
        <v>8</v>
      </c>
      <c r="D170" t="s">
        <v>9</v>
      </c>
      <c r="E170" t="s">
        <v>38</v>
      </c>
      <c r="F170">
        <v>101311</v>
      </c>
      <c r="G170" t="s">
        <v>25</v>
      </c>
      <c r="H170" t="s">
        <v>15</v>
      </c>
      <c r="I170" t="str">
        <f t="shared" si="7"/>
        <v>Mar</v>
      </c>
      <c r="J170" t="s">
        <v>6</v>
      </c>
      <c r="K170" t="str">
        <f t="shared" si="8"/>
        <v>2024</v>
      </c>
    </row>
    <row r="171" spans="1:11" x14ac:dyDescent="0.3">
      <c r="A171" s="1">
        <v>45369.202753441787</v>
      </c>
      <c r="B171" t="s">
        <v>0</v>
      </c>
      <c r="C171" t="s">
        <v>1</v>
      </c>
      <c r="D171" t="s">
        <v>24</v>
      </c>
      <c r="E171" t="s">
        <v>26</v>
      </c>
      <c r="F171">
        <v>18569</v>
      </c>
      <c r="G171" t="s">
        <v>22</v>
      </c>
      <c r="H171" t="s">
        <v>19</v>
      </c>
      <c r="I171" t="str">
        <f t="shared" si="7"/>
        <v>Mar</v>
      </c>
      <c r="J171" t="s">
        <v>6</v>
      </c>
      <c r="K171" t="str">
        <f t="shared" si="8"/>
        <v>2024</v>
      </c>
    </row>
    <row r="172" spans="1:11" x14ac:dyDescent="0.3">
      <c r="A172" s="1">
        <v>45369.659574468082</v>
      </c>
      <c r="B172" t="s">
        <v>0</v>
      </c>
      <c r="C172" t="s">
        <v>1</v>
      </c>
      <c r="D172" t="s">
        <v>9</v>
      </c>
      <c r="E172" t="s">
        <v>3</v>
      </c>
      <c r="F172">
        <v>12190</v>
      </c>
      <c r="G172" t="s">
        <v>31</v>
      </c>
      <c r="H172" t="s">
        <v>29</v>
      </c>
      <c r="I172" t="str">
        <f t="shared" si="7"/>
        <v>Mar</v>
      </c>
      <c r="J172" t="s">
        <v>6</v>
      </c>
      <c r="K172" t="str">
        <f t="shared" si="8"/>
        <v>2024</v>
      </c>
    </row>
    <row r="173" spans="1:11" x14ac:dyDescent="0.3">
      <c r="A173" s="1">
        <v>45370.116395494362</v>
      </c>
      <c r="B173" t="s">
        <v>27</v>
      </c>
      <c r="C173" t="s">
        <v>1</v>
      </c>
      <c r="D173" t="s">
        <v>24</v>
      </c>
      <c r="E173" t="s">
        <v>34</v>
      </c>
      <c r="F173">
        <v>63824</v>
      </c>
      <c r="G173" t="s">
        <v>18</v>
      </c>
      <c r="H173" t="s">
        <v>5</v>
      </c>
      <c r="I173" t="str">
        <f t="shared" si="7"/>
        <v>Mar</v>
      </c>
      <c r="J173" t="s">
        <v>6</v>
      </c>
      <c r="K173" t="str">
        <f t="shared" si="8"/>
        <v>2024</v>
      </c>
    </row>
    <row r="174" spans="1:11" x14ac:dyDescent="0.3">
      <c r="A174" s="1">
        <v>45370.57321652065</v>
      </c>
      <c r="B174" t="s">
        <v>27</v>
      </c>
      <c r="C174" t="s">
        <v>1</v>
      </c>
      <c r="D174" t="s">
        <v>2</v>
      </c>
      <c r="E174" t="s">
        <v>21</v>
      </c>
      <c r="F174">
        <v>43070</v>
      </c>
      <c r="G174" t="s">
        <v>30</v>
      </c>
      <c r="H174" t="s">
        <v>5</v>
      </c>
      <c r="I174" t="str">
        <f t="shared" si="7"/>
        <v>Mar</v>
      </c>
      <c r="J174" t="s">
        <v>6</v>
      </c>
      <c r="K174" t="str">
        <f t="shared" si="8"/>
        <v>2024</v>
      </c>
    </row>
    <row r="175" spans="1:11" x14ac:dyDescent="0.3">
      <c r="A175" s="1">
        <v>45371.030037546931</v>
      </c>
      <c r="B175" t="s">
        <v>7</v>
      </c>
      <c r="C175" t="s">
        <v>16</v>
      </c>
      <c r="D175" t="s">
        <v>24</v>
      </c>
      <c r="E175" t="s">
        <v>3</v>
      </c>
      <c r="F175">
        <v>41197</v>
      </c>
      <c r="G175" t="s">
        <v>25</v>
      </c>
      <c r="H175" t="s">
        <v>15</v>
      </c>
      <c r="I175" t="str">
        <f t="shared" si="7"/>
        <v>Mar</v>
      </c>
      <c r="J175" t="s">
        <v>6</v>
      </c>
      <c r="K175" t="str">
        <f t="shared" si="8"/>
        <v>2024</v>
      </c>
    </row>
    <row r="176" spans="1:11" x14ac:dyDescent="0.3">
      <c r="A176" s="1">
        <v>45371.486858573197</v>
      </c>
      <c r="B176" t="s">
        <v>11</v>
      </c>
      <c r="C176" t="s">
        <v>16</v>
      </c>
      <c r="D176" t="s">
        <v>2</v>
      </c>
      <c r="E176" t="s">
        <v>10</v>
      </c>
      <c r="F176">
        <v>3261</v>
      </c>
      <c r="G176" t="s">
        <v>25</v>
      </c>
      <c r="H176" t="s">
        <v>15</v>
      </c>
      <c r="I176" t="str">
        <f t="shared" si="7"/>
        <v>Mar</v>
      </c>
      <c r="J176" t="s">
        <v>6</v>
      </c>
      <c r="K176" t="str">
        <f t="shared" si="8"/>
        <v>2024</v>
      </c>
    </row>
    <row r="177" spans="1:11" x14ac:dyDescent="0.3">
      <c r="A177" s="1">
        <v>45371.943679599492</v>
      </c>
      <c r="B177" t="s">
        <v>20</v>
      </c>
      <c r="C177" t="s">
        <v>23</v>
      </c>
      <c r="D177" t="s">
        <v>24</v>
      </c>
      <c r="E177" t="s">
        <v>38</v>
      </c>
      <c r="F177">
        <v>138788</v>
      </c>
      <c r="G177" t="s">
        <v>4</v>
      </c>
      <c r="H177" t="s">
        <v>29</v>
      </c>
      <c r="I177" t="str">
        <f t="shared" si="7"/>
        <v>Mar</v>
      </c>
      <c r="J177" t="s">
        <v>6</v>
      </c>
      <c r="K177" t="str">
        <f t="shared" si="8"/>
        <v>2024</v>
      </c>
    </row>
    <row r="178" spans="1:11" x14ac:dyDescent="0.3">
      <c r="A178" s="1">
        <v>45372.400500625772</v>
      </c>
      <c r="B178" t="s">
        <v>0</v>
      </c>
      <c r="C178" t="s">
        <v>32</v>
      </c>
      <c r="D178" t="s">
        <v>9</v>
      </c>
      <c r="E178" t="s">
        <v>35</v>
      </c>
      <c r="F178">
        <v>87795</v>
      </c>
      <c r="G178" t="s">
        <v>31</v>
      </c>
      <c r="H178" t="s">
        <v>19</v>
      </c>
      <c r="I178" t="str">
        <f t="shared" si="7"/>
        <v>Mar</v>
      </c>
      <c r="J178" t="s">
        <v>6</v>
      </c>
      <c r="K178" t="str">
        <f t="shared" si="8"/>
        <v>2024</v>
      </c>
    </row>
    <row r="179" spans="1:11" x14ac:dyDescent="0.3">
      <c r="A179" s="1">
        <v>45372.85732165206</v>
      </c>
      <c r="B179" t="s">
        <v>0</v>
      </c>
      <c r="C179" t="s">
        <v>12</v>
      </c>
      <c r="D179" t="s">
        <v>24</v>
      </c>
      <c r="E179" t="s">
        <v>26</v>
      </c>
      <c r="F179">
        <v>29933</v>
      </c>
      <c r="G179" t="s">
        <v>4</v>
      </c>
      <c r="H179" t="s">
        <v>5</v>
      </c>
      <c r="I179" t="str">
        <f t="shared" si="7"/>
        <v>Mar</v>
      </c>
      <c r="J179" t="s">
        <v>6</v>
      </c>
      <c r="K179" t="str">
        <f t="shared" si="8"/>
        <v>2024</v>
      </c>
    </row>
    <row r="180" spans="1:11" x14ac:dyDescent="0.3">
      <c r="A180" s="1">
        <v>45373.314142678348</v>
      </c>
      <c r="B180" t="s">
        <v>37</v>
      </c>
      <c r="C180" t="s">
        <v>12</v>
      </c>
      <c r="D180" t="s">
        <v>24</v>
      </c>
      <c r="E180" t="s">
        <v>3</v>
      </c>
      <c r="F180">
        <v>136450</v>
      </c>
      <c r="G180" t="s">
        <v>14</v>
      </c>
      <c r="H180" t="s">
        <v>29</v>
      </c>
      <c r="I180" t="str">
        <f t="shared" si="7"/>
        <v>Mar</v>
      </c>
      <c r="J180" t="s">
        <v>6</v>
      </c>
      <c r="K180" t="str">
        <f t="shared" si="8"/>
        <v>2024</v>
      </c>
    </row>
    <row r="181" spans="1:11" x14ac:dyDescent="0.3">
      <c r="A181" s="1">
        <v>45373.770963704628</v>
      </c>
      <c r="B181" t="s">
        <v>7</v>
      </c>
      <c r="C181" t="s">
        <v>1</v>
      </c>
      <c r="D181" t="s">
        <v>2</v>
      </c>
      <c r="E181" t="s">
        <v>35</v>
      </c>
      <c r="F181">
        <v>41583</v>
      </c>
      <c r="G181" t="s">
        <v>25</v>
      </c>
      <c r="H181" t="s">
        <v>36</v>
      </c>
      <c r="I181" t="str">
        <f t="shared" si="7"/>
        <v>Mar</v>
      </c>
      <c r="J181" t="s">
        <v>6</v>
      </c>
      <c r="K181" t="str">
        <f t="shared" si="8"/>
        <v>2024</v>
      </c>
    </row>
    <row r="182" spans="1:11" x14ac:dyDescent="0.3">
      <c r="A182" s="1">
        <v>45374.227784730901</v>
      </c>
      <c r="B182" t="s">
        <v>11</v>
      </c>
      <c r="C182" t="s">
        <v>23</v>
      </c>
      <c r="D182" t="s">
        <v>9</v>
      </c>
      <c r="E182" t="s">
        <v>10</v>
      </c>
      <c r="F182">
        <v>113082</v>
      </c>
      <c r="G182" t="s">
        <v>22</v>
      </c>
      <c r="H182" t="s">
        <v>36</v>
      </c>
      <c r="I182" t="str">
        <f t="shared" si="7"/>
        <v>Mar</v>
      </c>
      <c r="J182" t="s">
        <v>6</v>
      </c>
      <c r="K182" t="str">
        <f t="shared" si="8"/>
        <v>2024</v>
      </c>
    </row>
    <row r="183" spans="1:11" x14ac:dyDescent="0.3">
      <c r="A183" s="1">
        <v>45374.684605757189</v>
      </c>
      <c r="B183" t="s">
        <v>7</v>
      </c>
      <c r="C183" t="s">
        <v>7</v>
      </c>
      <c r="D183" t="s">
        <v>24</v>
      </c>
      <c r="E183" t="s">
        <v>17</v>
      </c>
      <c r="F183">
        <v>86371</v>
      </c>
      <c r="G183" t="s">
        <v>28</v>
      </c>
      <c r="H183" t="s">
        <v>29</v>
      </c>
      <c r="I183" t="str">
        <f t="shared" si="7"/>
        <v>Mar</v>
      </c>
      <c r="J183" t="s">
        <v>6</v>
      </c>
      <c r="K183" t="str">
        <f t="shared" si="8"/>
        <v>2024</v>
      </c>
    </row>
    <row r="184" spans="1:11" x14ac:dyDescent="0.3">
      <c r="A184" s="1">
        <v>45375.14142678347</v>
      </c>
      <c r="B184" t="s">
        <v>33</v>
      </c>
      <c r="C184" t="s">
        <v>32</v>
      </c>
      <c r="D184" t="s">
        <v>9</v>
      </c>
      <c r="E184" t="s">
        <v>21</v>
      </c>
      <c r="F184">
        <v>112032</v>
      </c>
      <c r="G184" t="s">
        <v>28</v>
      </c>
      <c r="H184" t="s">
        <v>5</v>
      </c>
      <c r="I184" t="str">
        <f t="shared" si="7"/>
        <v>Mar</v>
      </c>
      <c r="J184" t="s">
        <v>6</v>
      </c>
      <c r="K184" t="str">
        <f t="shared" si="8"/>
        <v>2024</v>
      </c>
    </row>
    <row r="185" spans="1:11" x14ac:dyDescent="0.3">
      <c r="A185" s="1">
        <v>45375.598247809758</v>
      </c>
      <c r="B185" t="s">
        <v>11</v>
      </c>
      <c r="C185" t="s">
        <v>23</v>
      </c>
      <c r="D185" t="s">
        <v>24</v>
      </c>
      <c r="E185" t="s">
        <v>35</v>
      </c>
      <c r="F185">
        <v>43604</v>
      </c>
      <c r="G185" t="s">
        <v>30</v>
      </c>
      <c r="H185" t="s">
        <v>29</v>
      </c>
      <c r="I185" t="str">
        <f t="shared" si="7"/>
        <v>Mar</v>
      </c>
      <c r="J185" t="s">
        <v>6</v>
      </c>
      <c r="K185" t="str">
        <f t="shared" si="8"/>
        <v>2024</v>
      </c>
    </row>
    <row r="186" spans="1:11" x14ac:dyDescent="0.3">
      <c r="A186" s="1">
        <v>45376.055068836038</v>
      </c>
      <c r="B186" t="s">
        <v>0</v>
      </c>
      <c r="C186" t="s">
        <v>32</v>
      </c>
      <c r="D186" t="s">
        <v>24</v>
      </c>
      <c r="E186" t="s">
        <v>38</v>
      </c>
      <c r="F186">
        <v>96074</v>
      </c>
      <c r="G186" t="s">
        <v>25</v>
      </c>
      <c r="H186" t="s">
        <v>5</v>
      </c>
      <c r="I186" t="str">
        <f t="shared" si="7"/>
        <v>Mar</v>
      </c>
      <c r="J186" t="s">
        <v>6</v>
      </c>
      <c r="K186" t="str">
        <f t="shared" si="8"/>
        <v>2024</v>
      </c>
    </row>
    <row r="187" spans="1:11" x14ac:dyDescent="0.3">
      <c r="A187" s="1">
        <v>45376.511889862333</v>
      </c>
      <c r="B187" t="s">
        <v>0</v>
      </c>
      <c r="C187" t="s">
        <v>32</v>
      </c>
      <c r="D187" t="s">
        <v>9</v>
      </c>
      <c r="E187" t="s">
        <v>34</v>
      </c>
      <c r="F187">
        <v>74869</v>
      </c>
      <c r="G187" t="s">
        <v>25</v>
      </c>
      <c r="H187" t="s">
        <v>15</v>
      </c>
      <c r="I187" t="str">
        <f t="shared" si="7"/>
        <v>Mar</v>
      </c>
      <c r="J187" t="s">
        <v>6</v>
      </c>
      <c r="K187" t="str">
        <f t="shared" si="8"/>
        <v>2024</v>
      </c>
    </row>
    <row r="188" spans="1:11" x14ac:dyDescent="0.3">
      <c r="A188" s="1">
        <v>45376.968710888599</v>
      </c>
      <c r="B188" t="s">
        <v>11</v>
      </c>
      <c r="C188" t="s">
        <v>32</v>
      </c>
      <c r="D188" t="s">
        <v>24</v>
      </c>
      <c r="E188" t="s">
        <v>10</v>
      </c>
      <c r="F188">
        <v>6410</v>
      </c>
      <c r="G188" t="s">
        <v>14</v>
      </c>
      <c r="H188" t="s">
        <v>29</v>
      </c>
      <c r="I188" t="str">
        <f t="shared" si="7"/>
        <v>Mar</v>
      </c>
      <c r="J188" t="s">
        <v>6</v>
      </c>
      <c r="K188" t="str">
        <f t="shared" si="8"/>
        <v>2024</v>
      </c>
    </row>
    <row r="189" spans="1:11" x14ac:dyDescent="0.3">
      <c r="A189" s="1">
        <v>45377.425531914887</v>
      </c>
      <c r="B189" t="s">
        <v>0</v>
      </c>
      <c r="C189" t="s">
        <v>23</v>
      </c>
      <c r="D189" t="s">
        <v>9</v>
      </c>
      <c r="E189" t="s">
        <v>21</v>
      </c>
      <c r="F189">
        <v>84375</v>
      </c>
      <c r="G189" t="s">
        <v>25</v>
      </c>
      <c r="H189" t="s">
        <v>5</v>
      </c>
      <c r="I189" t="str">
        <f t="shared" si="7"/>
        <v>Mar</v>
      </c>
      <c r="J189" t="s">
        <v>6</v>
      </c>
      <c r="K189" t="str">
        <f t="shared" si="8"/>
        <v>2024</v>
      </c>
    </row>
    <row r="190" spans="1:11" x14ac:dyDescent="0.3">
      <c r="A190" s="1">
        <v>45377.882352941167</v>
      </c>
      <c r="B190" t="s">
        <v>20</v>
      </c>
      <c r="C190" t="s">
        <v>1</v>
      </c>
      <c r="D190" t="s">
        <v>24</v>
      </c>
      <c r="E190" t="s">
        <v>26</v>
      </c>
      <c r="F190">
        <v>97055</v>
      </c>
      <c r="G190" t="s">
        <v>22</v>
      </c>
      <c r="H190" t="s">
        <v>29</v>
      </c>
      <c r="I190" t="str">
        <f t="shared" si="7"/>
        <v>Mar</v>
      </c>
      <c r="J190" t="s">
        <v>6</v>
      </c>
      <c r="K190" t="str">
        <f t="shared" si="8"/>
        <v>2024</v>
      </c>
    </row>
    <row r="191" spans="1:11" x14ac:dyDescent="0.3">
      <c r="A191" s="1">
        <v>45378.339173967463</v>
      </c>
      <c r="B191" t="s">
        <v>11</v>
      </c>
      <c r="C191" t="s">
        <v>12</v>
      </c>
      <c r="D191" t="s">
        <v>2</v>
      </c>
      <c r="E191" t="s">
        <v>34</v>
      </c>
      <c r="F191">
        <v>138868</v>
      </c>
      <c r="G191" t="s">
        <v>4</v>
      </c>
      <c r="H191" t="s">
        <v>29</v>
      </c>
      <c r="I191" t="str">
        <f t="shared" si="7"/>
        <v>Mar</v>
      </c>
      <c r="J191" t="s">
        <v>6</v>
      </c>
      <c r="K191" t="str">
        <f t="shared" si="8"/>
        <v>2024</v>
      </c>
    </row>
    <row r="192" spans="1:11" x14ac:dyDescent="0.3">
      <c r="A192" s="1">
        <v>45378.795994993743</v>
      </c>
      <c r="B192" t="s">
        <v>7</v>
      </c>
      <c r="C192" t="s">
        <v>12</v>
      </c>
      <c r="D192" t="s">
        <v>9</v>
      </c>
      <c r="E192" t="s">
        <v>3</v>
      </c>
      <c r="F192">
        <v>87716</v>
      </c>
      <c r="G192" t="s">
        <v>25</v>
      </c>
      <c r="H192" t="s">
        <v>5</v>
      </c>
      <c r="I192" t="str">
        <f t="shared" si="7"/>
        <v>Mar</v>
      </c>
      <c r="J192" t="s">
        <v>6</v>
      </c>
      <c r="K192" t="str">
        <f t="shared" si="8"/>
        <v>2024</v>
      </c>
    </row>
    <row r="193" spans="1:11" x14ac:dyDescent="0.3">
      <c r="A193" s="1">
        <v>45379.252816020024</v>
      </c>
      <c r="B193" t="s">
        <v>11</v>
      </c>
      <c r="C193" t="s">
        <v>1</v>
      </c>
      <c r="D193" t="s">
        <v>24</v>
      </c>
      <c r="E193" t="s">
        <v>35</v>
      </c>
      <c r="F193">
        <v>55245</v>
      </c>
      <c r="G193" t="s">
        <v>25</v>
      </c>
      <c r="H193" t="s">
        <v>5</v>
      </c>
      <c r="I193" t="str">
        <f t="shared" si="7"/>
        <v>Mar</v>
      </c>
      <c r="J193" t="s">
        <v>6</v>
      </c>
      <c r="K193" t="str">
        <f t="shared" si="8"/>
        <v>2024</v>
      </c>
    </row>
    <row r="194" spans="1:11" x14ac:dyDescent="0.3">
      <c r="A194" s="1">
        <v>45379.709637046311</v>
      </c>
      <c r="B194" t="s">
        <v>0</v>
      </c>
      <c r="C194" t="s">
        <v>32</v>
      </c>
      <c r="D194" t="s">
        <v>24</v>
      </c>
      <c r="E194" t="s">
        <v>21</v>
      </c>
      <c r="F194">
        <v>44056</v>
      </c>
      <c r="G194" t="s">
        <v>14</v>
      </c>
      <c r="H194" t="s">
        <v>19</v>
      </c>
      <c r="I194" t="str">
        <f t="shared" si="7"/>
        <v>Mar</v>
      </c>
      <c r="J194" t="s">
        <v>6</v>
      </c>
      <c r="K194" t="str">
        <f t="shared" si="8"/>
        <v>2024</v>
      </c>
    </row>
    <row r="195" spans="1:11" x14ac:dyDescent="0.3">
      <c r="A195" s="1">
        <v>45380.166458072577</v>
      </c>
      <c r="B195" t="s">
        <v>20</v>
      </c>
      <c r="C195" t="s">
        <v>7</v>
      </c>
      <c r="D195" t="s">
        <v>2</v>
      </c>
      <c r="E195" t="s">
        <v>13</v>
      </c>
      <c r="F195">
        <v>149781</v>
      </c>
      <c r="G195" t="s">
        <v>31</v>
      </c>
      <c r="H195" t="s">
        <v>29</v>
      </c>
      <c r="I195" t="str">
        <f t="shared" ref="I195:I258" si="9">TEXT(A195,"mmm")</f>
        <v>Mar</v>
      </c>
      <c r="J195" t="s">
        <v>6</v>
      </c>
      <c r="K195" t="str">
        <f t="shared" ref="K195:K258" si="10">TEXT(A195,"yyyy")</f>
        <v>2024</v>
      </c>
    </row>
    <row r="196" spans="1:11" x14ac:dyDescent="0.3">
      <c r="A196" s="1">
        <v>45380.623279098872</v>
      </c>
      <c r="B196" t="s">
        <v>20</v>
      </c>
      <c r="C196" t="s">
        <v>8</v>
      </c>
      <c r="D196" t="s">
        <v>9</v>
      </c>
      <c r="E196" t="s">
        <v>17</v>
      </c>
      <c r="F196">
        <v>59557</v>
      </c>
      <c r="G196" t="s">
        <v>18</v>
      </c>
      <c r="H196" t="s">
        <v>36</v>
      </c>
      <c r="I196" t="str">
        <f t="shared" si="9"/>
        <v>Mar</v>
      </c>
      <c r="J196" t="s">
        <v>6</v>
      </c>
      <c r="K196" t="str">
        <f t="shared" si="10"/>
        <v>2024</v>
      </c>
    </row>
    <row r="197" spans="1:11" x14ac:dyDescent="0.3">
      <c r="A197" s="1">
        <v>45381.080100125153</v>
      </c>
      <c r="B197" t="s">
        <v>33</v>
      </c>
      <c r="C197" t="s">
        <v>23</v>
      </c>
      <c r="D197" t="s">
        <v>24</v>
      </c>
      <c r="E197" t="s">
        <v>17</v>
      </c>
      <c r="F197">
        <v>18543</v>
      </c>
      <c r="G197" t="s">
        <v>31</v>
      </c>
      <c r="H197" t="s">
        <v>29</v>
      </c>
      <c r="I197" t="str">
        <f t="shared" si="9"/>
        <v>Mar</v>
      </c>
      <c r="J197" t="s">
        <v>6</v>
      </c>
      <c r="K197" t="str">
        <f t="shared" si="10"/>
        <v>2024</v>
      </c>
    </row>
    <row r="198" spans="1:11" x14ac:dyDescent="0.3">
      <c r="A198" s="1">
        <v>45381.536921151433</v>
      </c>
      <c r="B198" t="s">
        <v>7</v>
      </c>
      <c r="C198" t="s">
        <v>8</v>
      </c>
      <c r="D198" t="s">
        <v>2</v>
      </c>
      <c r="E198" t="s">
        <v>10</v>
      </c>
      <c r="F198">
        <v>97038</v>
      </c>
      <c r="G198" t="s">
        <v>14</v>
      </c>
      <c r="H198" t="s">
        <v>29</v>
      </c>
      <c r="I198" t="str">
        <f t="shared" si="9"/>
        <v>Mar</v>
      </c>
      <c r="J198" t="s">
        <v>6</v>
      </c>
      <c r="K198" t="str">
        <f t="shared" si="10"/>
        <v>2024</v>
      </c>
    </row>
    <row r="199" spans="1:11" x14ac:dyDescent="0.3">
      <c r="A199" s="1">
        <v>45381.993742177721</v>
      </c>
      <c r="B199" t="s">
        <v>27</v>
      </c>
      <c r="C199" t="s">
        <v>1</v>
      </c>
      <c r="D199" t="s">
        <v>24</v>
      </c>
      <c r="E199" t="s">
        <v>26</v>
      </c>
      <c r="F199">
        <v>148796</v>
      </c>
      <c r="G199" t="s">
        <v>31</v>
      </c>
      <c r="H199" t="s">
        <v>5</v>
      </c>
      <c r="I199" t="str">
        <f t="shared" si="9"/>
        <v>Mar</v>
      </c>
      <c r="J199" t="s">
        <v>6</v>
      </c>
      <c r="K199" t="str">
        <f t="shared" si="10"/>
        <v>2024</v>
      </c>
    </row>
    <row r="200" spans="1:11" x14ac:dyDescent="0.3">
      <c r="A200" s="1">
        <v>45382.450563204002</v>
      </c>
      <c r="B200" t="s">
        <v>27</v>
      </c>
      <c r="C200" t="s">
        <v>7</v>
      </c>
      <c r="D200" t="s">
        <v>9</v>
      </c>
      <c r="E200" t="s">
        <v>10</v>
      </c>
      <c r="F200">
        <v>4828</v>
      </c>
      <c r="G200" t="s">
        <v>14</v>
      </c>
      <c r="H200" t="s">
        <v>29</v>
      </c>
      <c r="I200" t="str">
        <f t="shared" si="9"/>
        <v>Mar</v>
      </c>
      <c r="J200" t="s">
        <v>6</v>
      </c>
      <c r="K200" t="str">
        <f t="shared" si="10"/>
        <v>2024</v>
      </c>
    </row>
    <row r="201" spans="1:11" x14ac:dyDescent="0.3">
      <c r="A201" s="1">
        <v>45382.907384230282</v>
      </c>
      <c r="B201" t="s">
        <v>11</v>
      </c>
      <c r="C201" t="s">
        <v>23</v>
      </c>
      <c r="D201" t="s">
        <v>24</v>
      </c>
      <c r="E201" t="s">
        <v>13</v>
      </c>
      <c r="F201">
        <v>117656</v>
      </c>
      <c r="G201" t="s">
        <v>22</v>
      </c>
      <c r="H201" t="s">
        <v>29</v>
      </c>
      <c r="I201" t="str">
        <f t="shared" si="9"/>
        <v>Mar</v>
      </c>
      <c r="J201" t="s">
        <v>6</v>
      </c>
      <c r="K201" t="str">
        <f t="shared" si="10"/>
        <v>2024</v>
      </c>
    </row>
    <row r="202" spans="1:11" x14ac:dyDescent="0.3">
      <c r="A202" s="1">
        <v>45383.364205256563</v>
      </c>
      <c r="B202" t="s">
        <v>33</v>
      </c>
      <c r="C202" t="s">
        <v>1</v>
      </c>
      <c r="D202" t="s">
        <v>24</v>
      </c>
      <c r="E202" t="s">
        <v>38</v>
      </c>
      <c r="F202">
        <v>18087</v>
      </c>
      <c r="G202" t="s">
        <v>30</v>
      </c>
      <c r="H202" t="s">
        <v>36</v>
      </c>
      <c r="I202" t="str">
        <f t="shared" si="9"/>
        <v>Apr</v>
      </c>
      <c r="J202" t="s">
        <v>39</v>
      </c>
      <c r="K202" t="str">
        <f t="shared" si="10"/>
        <v>2024</v>
      </c>
    </row>
    <row r="203" spans="1:11" x14ac:dyDescent="0.3">
      <c r="A203" s="1">
        <v>45383.821026282851</v>
      </c>
      <c r="B203" t="s">
        <v>37</v>
      </c>
      <c r="C203" t="s">
        <v>32</v>
      </c>
      <c r="D203" t="s">
        <v>24</v>
      </c>
      <c r="E203" t="s">
        <v>26</v>
      </c>
      <c r="F203">
        <v>144677</v>
      </c>
      <c r="G203" t="s">
        <v>25</v>
      </c>
      <c r="H203" t="s">
        <v>5</v>
      </c>
      <c r="I203" t="str">
        <f t="shared" si="9"/>
        <v>Apr</v>
      </c>
      <c r="J203" t="s">
        <v>39</v>
      </c>
      <c r="K203" t="str">
        <f t="shared" si="10"/>
        <v>2024</v>
      </c>
    </row>
    <row r="204" spans="1:11" x14ac:dyDescent="0.3">
      <c r="A204" s="1">
        <v>45384.277847309131</v>
      </c>
      <c r="B204" t="s">
        <v>11</v>
      </c>
      <c r="C204" t="s">
        <v>12</v>
      </c>
      <c r="D204" t="s">
        <v>24</v>
      </c>
      <c r="E204" t="s">
        <v>38</v>
      </c>
      <c r="F204">
        <v>32337</v>
      </c>
      <c r="G204" t="s">
        <v>14</v>
      </c>
      <c r="H204" t="s">
        <v>29</v>
      </c>
      <c r="I204" t="str">
        <f t="shared" si="9"/>
        <v>Apr</v>
      </c>
      <c r="J204" t="s">
        <v>39</v>
      </c>
      <c r="K204" t="str">
        <f t="shared" si="10"/>
        <v>2024</v>
      </c>
    </row>
    <row r="205" spans="1:11" x14ac:dyDescent="0.3">
      <c r="A205" s="1">
        <v>45384.734668335419</v>
      </c>
      <c r="B205" t="s">
        <v>33</v>
      </c>
      <c r="C205" t="s">
        <v>8</v>
      </c>
      <c r="D205" t="s">
        <v>2</v>
      </c>
      <c r="E205" t="s">
        <v>26</v>
      </c>
      <c r="F205">
        <v>137554</v>
      </c>
      <c r="G205" t="s">
        <v>14</v>
      </c>
      <c r="H205" t="s">
        <v>15</v>
      </c>
      <c r="I205" t="str">
        <f t="shared" si="9"/>
        <v>Apr</v>
      </c>
      <c r="J205" t="s">
        <v>39</v>
      </c>
      <c r="K205" t="str">
        <f t="shared" si="10"/>
        <v>2024</v>
      </c>
    </row>
    <row r="206" spans="1:11" x14ac:dyDescent="0.3">
      <c r="A206" s="1">
        <v>45385.191489361699</v>
      </c>
      <c r="B206" t="s">
        <v>7</v>
      </c>
      <c r="C206" t="s">
        <v>16</v>
      </c>
      <c r="D206" t="s">
        <v>2</v>
      </c>
      <c r="E206" t="s">
        <v>26</v>
      </c>
      <c r="F206">
        <v>66333</v>
      </c>
      <c r="G206" t="s">
        <v>18</v>
      </c>
      <c r="H206" t="s">
        <v>19</v>
      </c>
      <c r="I206" t="str">
        <f t="shared" si="9"/>
        <v>Apr</v>
      </c>
      <c r="J206" t="s">
        <v>39</v>
      </c>
      <c r="K206" t="str">
        <f t="shared" si="10"/>
        <v>2024</v>
      </c>
    </row>
    <row r="207" spans="1:11" x14ac:dyDescent="0.3">
      <c r="A207" s="1">
        <v>45385.648310387973</v>
      </c>
      <c r="B207" t="s">
        <v>7</v>
      </c>
      <c r="C207" t="s">
        <v>16</v>
      </c>
      <c r="D207" t="s">
        <v>9</v>
      </c>
      <c r="E207" t="s">
        <v>13</v>
      </c>
      <c r="F207">
        <v>137535</v>
      </c>
      <c r="G207" t="s">
        <v>14</v>
      </c>
      <c r="H207" t="s">
        <v>36</v>
      </c>
      <c r="I207" t="str">
        <f t="shared" si="9"/>
        <v>Apr</v>
      </c>
      <c r="J207" t="s">
        <v>39</v>
      </c>
      <c r="K207" t="str">
        <f t="shared" si="10"/>
        <v>2024</v>
      </c>
    </row>
    <row r="208" spans="1:11" x14ac:dyDescent="0.3">
      <c r="A208" s="1">
        <v>45386.105131414261</v>
      </c>
      <c r="B208" t="s">
        <v>7</v>
      </c>
      <c r="C208" t="s">
        <v>7</v>
      </c>
      <c r="D208" t="s">
        <v>2</v>
      </c>
      <c r="E208" t="s">
        <v>3</v>
      </c>
      <c r="F208">
        <v>71448</v>
      </c>
      <c r="G208" t="s">
        <v>28</v>
      </c>
      <c r="H208" t="s">
        <v>29</v>
      </c>
      <c r="I208" t="str">
        <f t="shared" si="9"/>
        <v>Apr</v>
      </c>
      <c r="J208" t="s">
        <v>39</v>
      </c>
      <c r="K208" t="str">
        <f t="shared" si="10"/>
        <v>2024</v>
      </c>
    </row>
    <row r="209" spans="1:11" x14ac:dyDescent="0.3">
      <c r="A209" s="1">
        <v>45386.561952440541</v>
      </c>
      <c r="B209" t="s">
        <v>7</v>
      </c>
      <c r="C209" t="s">
        <v>32</v>
      </c>
      <c r="D209" t="s">
        <v>2</v>
      </c>
      <c r="E209" t="s">
        <v>13</v>
      </c>
      <c r="F209">
        <v>5648</v>
      </c>
      <c r="G209" t="s">
        <v>30</v>
      </c>
      <c r="H209" t="s">
        <v>15</v>
      </c>
      <c r="I209" t="str">
        <f t="shared" si="9"/>
        <v>Apr</v>
      </c>
      <c r="J209" t="s">
        <v>39</v>
      </c>
      <c r="K209" t="str">
        <f t="shared" si="10"/>
        <v>2024</v>
      </c>
    </row>
    <row r="210" spans="1:11" x14ac:dyDescent="0.3">
      <c r="A210" s="1">
        <v>45387.018773466829</v>
      </c>
      <c r="B210" t="s">
        <v>7</v>
      </c>
      <c r="C210" t="s">
        <v>8</v>
      </c>
      <c r="D210" t="s">
        <v>9</v>
      </c>
      <c r="E210" t="s">
        <v>26</v>
      </c>
      <c r="F210">
        <v>131576</v>
      </c>
      <c r="G210" t="s">
        <v>25</v>
      </c>
      <c r="H210" t="s">
        <v>29</v>
      </c>
      <c r="I210" t="str">
        <f t="shared" si="9"/>
        <v>Apr</v>
      </c>
      <c r="J210" t="s">
        <v>39</v>
      </c>
      <c r="K210" t="str">
        <f t="shared" si="10"/>
        <v>2024</v>
      </c>
    </row>
    <row r="211" spans="1:11" x14ac:dyDescent="0.3">
      <c r="A211" s="1">
        <v>45387.475594493117</v>
      </c>
      <c r="B211" t="s">
        <v>33</v>
      </c>
      <c r="C211" t="s">
        <v>32</v>
      </c>
      <c r="D211" t="s">
        <v>2</v>
      </c>
      <c r="E211" t="s">
        <v>21</v>
      </c>
      <c r="F211">
        <v>34623</v>
      </c>
      <c r="G211" t="s">
        <v>25</v>
      </c>
      <c r="H211" t="s">
        <v>29</v>
      </c>
      <c r="I211" t="str">
        <f t="shared" si="9"/>
        <v>Apr</v>
      </c>
      <c r="J211" t="s">
        <v>39</v>
      </c>
      <c r="K211" t="str">
        <f t="shared" si="10"/>
        <v>2024</v>
      </c>
    </row>
    <row r="212" spans="1:11" x14ac:dyDescent="0.3">
      <c r="A212" s="1">
        <v>45387.932415519397</v>
      </c>
      <c r="B212" t="s">
        <v>33</v>
      </c>
      <c r="C212" t="s">
        <v>8</v>
      </c>
      <c r="D212" t="s">
        <v>2</v>
      </c>
      <c r="E212" t="s">
        <v>38</v>
      </c>
      <c r="F212">
        <v>36634</v>
      </c>
      <c r="G212" t="s">
        <v>18</v>
      </c>
      <c r="H212" t="s">
        <v>5</v>
      </c>
      <c r="I212" t="str">
        <f t="shared" si="9"/>
        <v>Apr</v>
      </c>
      <c r="J212" t="s">
        <v>39</v>
      </c>
      <c r="K212" t="str">
        <f t="shared" si="10"/>
        <v>2024</v>
      </c>
    </row>
    <row r="213" spans="1:11" x14ac:dyDescent="0.3">
      <c r="A213" s="1">
        <v>45388.38923654567</v>
      </c>
      <c r="B213" t="s">
        <v>20</v>
      </c>
      <c r="C213" t="s">
        <v>7</v>
      </c>
      <c r="D213" t="s">
        <v>9</v>
      </c>
      <c r="E213" t="s">
        <v>13</v>
      </c>
      <c r="F213">
        <v>115598</v>
      </c>
      <c r="G213" t="s">
        <v>22</v>
      </c>
      <c r="H213" t="s">
        <v>5</v>
      </c>
      <c r="I213" t="str">
        <f t="shared" si="9"/>
        <v>Apr</v>
      </c>
      <c r="J213" t="s">
        <v>39</v>
      </c>
      <c r="K213" t="str">
        <f t="shared" si="10"/>
        <v>2024</v>
      </c>
    </row>
    <row r="214" spans="1:11" x14ac:dyDescent="0.3">
      <c r="A214" s="1">
        <v>45388.846057571958</v>
      </c>
      <c r="B214" t="s">
        <v>27</v>
      </c>
      <c r="C214" t="s">
        <v>7</v>
      </c>
      <c r="D214" t="s">
        <v>9</v>
      </c>
      <c r="E214" t="s">
        <v>3</v>
      </c>
      <c r="F214">
        <v>50334</v>
      </c>
      <c r="G214" t="s">
        <v>25</v>
      </c>
      <c r="H214" t="s">
        <v>5</v>
      </c>
      <c r="I214" t="str">
        <f t="shared" si="9"/>
        <v>Apr</v>
      </c>
      <c r="J214" t="s">
        <v>39</v>
      </c>
      <c r="K214" t="str">
        <f t="shared" si="10"/>
        <v>2024</v>
      </c>
    </row>
    <row r="215" spans="1:11" x14ac:dyDescent="0.3">
      <c r="A215" s="1">
        <v>45389.302878598239</v>
      </c>
      <c r="B215" t="s">
        <v>0</v>
      </c>
      <c r="C215" t="s">
        <v>16</v>
      </c>
      <c r="D215" t="s">
        <v>9</v>
      </c>
      <c r="E215" t="s">
        <v>35</v>
      </c>
      <c r="F215">
        <v>69648</v>
      </c>
      <c r="G215" t="s">
        <v>28</v>
      </c>
      <c r="H215" t="s">
        <v>15</v>
      </c>
      <c r="I215" t="str">
        <f t="shared" si="9"/>
        <v>Apr</v>
      </c>
      <c r="J215" t="s">
        <v>39</v>
      </c>
      <c r="K215" t="str">
        <f t="shared" si="10"/>
        <v>2024</v>
      </c>
    </row>
    <row r="216" spans="1:11" x14ac:dyDescent="0.3">
      <c r="A216" s="1">
        <v>45389.759699624527</v>
      </c>
      <c r="B216" t="s">
        <v>7</v>
      </c>
      <c r="C216" t="s">
        <v>32</v>
      </c>
      <c r="D216" t="s">
        <v>24</v>
      </c>
      <c r="E216" t="s">
        <v>10</v>
      </c>
      <c r="F216">
        <v>23054</v>
      </c>
      <c r="G216" t="s">
        <v>25</v>
      </c>
      <c r="H216" t="s">
        <v>29</v>
      </c>
      <c r="I216" t="str">
        <f t="shared" si="9"/>
        <v>Apr</v>
      </c>
      <c r="J216" t="s">
        <v>39</v>
      </c>
      <c r="K216" t="str">
        <f t="shared" si="10"/>
        <v>2024</v>
      </c>
    </row>
    <row r="217" spans="1:11" x14ac:dyDescent="0.3">
      <c r="A217" s="1">
        <v>45390.216520650807</v>
      </c>
      <c r="B217" t="s">
        <v>37</v>
      </c>
      <c r="C217" t="s">
        <v>23</v>
      </c>
      <c r="D217" t="s">
        <v>24</v>
      </c>
      <c r="E217" t="s">
        <v>26</v>
      </c>
      <c r="F217">
        <v>71028</v>
      </c>
      <c r="G217" t="s">
        <v>28</v>
      </c>
      <c r="H217" t="s">
        <v>19</v>
      </c>
      <c r="I217" t="str">
        <f t="shared" si="9"/>
        <v>Apr</v>
      </c>
      <c r="J217" t="s">
        <v>39</v>
      </c>
      <c r="K217" t="str">
        <f t="shared" si="10"/>
        <v>2024</v>
      </c>
    </row>
    <row r="218" spans="1:11" x14ac:dyDescent="0.3">
      <c r="A218" s="1">
        <v>45390.673341677088</v>
      </c>
      <c r="B218" t="s">
        <v>0</v>
      </c>
      <c r="C218" t="s">
        <v>16</v>
      </c>
      <c r="D218" t="s">
        <v>9</v>
      </c>
      <c r="E218" t="s">
        <v>35</v>
      </c>
      <c r="F218">
        <v>23207</v>
      </c>
      <c r="G218" t="s">
        <v>30</v>
      </c>
      <c r="H218" t="s">
        <v>36</v>
      </c>
      <c r="I218" t="str">
        <f t="shared" si="9"/>
        <v>Apr</v>
      </c>
      <c r="J218" t="s">
        <v>39</v>
      </c>
      <c r="K218" t="str">
        <f t="shared" si="10"/>
        <v>2024</v>
      </c>
    </row>
    <row r="219" spans="1:11" x14ac:dyDescent="0.3">
      <c r="A219" s="1">
        <v>45391.130162703368</v>
      </c>
      <c r="B219" t="s">
        <v>33</v>
      </c>
      <c r="C219" t="s">
        <v>32</v>
      </c>
      <c r="D219" t="s">
        <v>9</v>
      </c>
      <c r="E219" t="s">
        <v>17</v>
      </c>
      <c r="F219">
        <v>82554</v>
      </c>
      <c r="G219" t="s">
        <v>30</v>
      </c>
      <c r="H219" t="s">
        <v>5</v>
      </c>
      <c r="I219" t="str">
        <f t="shared" si="9"/>
        <v>Apr</v>
      </c>
      <c r="J219" t="s">
        <v>39</v>
      </c>
      <c r="K219" t="str">
        <f t="shared" si="10"/>
        <v>2024</v>
      </c>
    </row>
    <row r="220" spans="1:11" x14ac:dyDescent="0.3">
      <c r="A220" s="1">
        <v>45391.586983729663</v>
      </c>
      <c r="B220" t="s">
        <v>37</v>
      </c>
      <c r="C220" t="s">
        <v>16</v>
      </c>
      <c r="D220" t="s">
        <v>9</v>
      </c>
      <c r="E220" t="s">
        <v>34</v>
      </c>
      <c r="F220">
        <v>84276</v>
      </c>
      <c r="G220" t="s">
        <v>4</v>
      </c>
      <c r="H220" t="s">
        <v>5</v>
      </c>
      <c r="I220" t="str">
        <f t="shared" si="9"/>
        <v>Apr</v>
      </c>
      <c r="J220" t="s">
        <v>39</v>
      </c>
      <c r="K220" t="str">
        <f t="shared" si="10"/>
        <v>2024</v>
      </c>
    </row>
    <row r="221" spans="1:11" x14ac:dyDescent="0.3">
      <c r="A221" s="1">
        <v>45392.043804755936</v>
      </c>
      <c r="B221" t="s">
        <v>37</v>
      </c>
      <c r="C221" t="s">
        <v>23</v>
      </c>
      <c r="D221" t="s">
        <v>24</v>
      </c>
      <c r="E221" t="s">
        <v>3</v>
      </c>
      <c r="F221">
        <v>53781</v>
      </c>
      <c r="G221" t="s">
        <v>4</v>
      </c>
      <c r="H221" t="s">
        <v>29</v>
      </c>
      <c r="I221" t="str">
        <f t="shared" si="9"/>
        <v>Apr</v>
      </c>
      <c r="J221" t="s">
        <v>39</v>
      </c>
      <c r="K221" t="str">
        <f t="shared" si="10"/>
        <v>2024</v>
      </c>
    </row>
    <row r="222" spans="1:11" x14ac:dyDescent="0.3">
      <c r="A222" s="1">
        <v>45392.500625782217</v>
      </c>
      <c r="B222" t="s">
        <v>37</v>
      </c>
      <c r="C222" t="s">
        <v>12</v>
      </c>
      <c r="D222" t="s">
        <v>24</v>
      </c>
      <c r="E222" t="s">
        <v>34</v>
      </c>
      <c r="F222">
        <v>62035</v>
      </c>
      <c r="G222" t="s">
        <v>28</v>
      </c>
      <c r="H222" t="s">
        <v>29</v>
      </c>
      <c r="I222" t="str">
        <f t="shared" si="9"/>
        <v>Apr</v>
      </c>
      <c r="J222" t="s">
        <v>39</v>
      </c>
      <c r="K222" t="str">
        <f t="shared" si="10"/>
        <v>2024</v>
      </c>
    </row>
    <row r="223" spans="1:11" x14ac:dyDescent="0.3">
      <c r="A223" s="1">
        <v>45392.957446808497</v>
      </c>
      <c r="B223" t="s">
        <v>20</v>
      </c>
      <c r="C223" t="s">
        <v>12</v>
      </c>
      <c r="D223" t="s">
        <v>2</v>
      </c>
      <c r="E223" t="s">
        <v>3</v>
      </c>
      <c r="F223">
        <v>9210</v>
      </c>
      <c r="G223" t="s">
        <v>22</v>
      </c>
      <c r="H223" t="s">
        <v>15</v>
      </c>
      <c r="I223" t="str">
        <f t="shared" si="9"/>
        <v>Apr</v>
      </c>
      <c r="J223" t="s">
        <v>39</v>
      </c>
      <c r="K223" t="str">
        <f t="shared" si="10"/>
        <v>2024</v>
      </c>
    </row>
    <row r="224" spans="1:11" x14ac:dyDescent="0.3">
      <c r="A224" s="1">
        <v>45393.414267834793</v>
      </c>
      <c r="B224" t="s">
        <v>33</v>
      </c>
      <c r="C224" t="s">
        <v>12</v>
      </c>
      <c r="D224" t="s">
        <v>2</v>
      </c>
      <c r="E224" t="s">
        <v>21</v>
      </c>
      <c r="F224">
        <v>45363</v>
      </c>
      <c r="G224" t="s">
        <v>25</v>
      </c>
      <c r="H224" t="s">
        <v>15</v>
      </c>
      <c r="I224" t="str">
        <f t="shared" si="9"/>
        <v>Apr</v>
      </c>
      <c r="J224" t="s">
        <v>39</v>
      </c>
      <c r="K224" t="str">
        <f t="shared" si="10"/>
        <v>2024</v>
      </c>
    </row>
    <row r="225" spans="1:11" x14ac:dyDescent="0.3">
      <c r="A225" s="1">
        <v>45393.871088861073</v>
      </c>
      <c r="B225" t="s">
        <v>37</v>
      </c>
      <c r="C225" t="s">
        <v>12</v>
      </c>
      <c r="D225" t="s">
        <v>9</v>
      </c>
      <c r="E225" t="s">
        <v>10</v>
      </c>
      <c r="F225">
        <v>79279</v>
      </c>
      <c r="G225" t="s">
        <v>14</v>
      </c>
      <c r="H225" t="s">
        <v>5</v>
      </c>
      <c r="I225" t="str">
        <f t="shared" si="9"/>
        <v>Apr</v>
      </c>
      <c r="J225" t="s">
        <v>39</v>
      </c>
      <c r="K225" t="str">
        <f t="shared" si="10"/>
        <v>2024</v>
      </c>
    </row>
    <row r="226" spans="1:11" x14ac:dyDescent="0.3">
      <c r="A226" s="1">
        <v>45394.327909887354</v>
      </c>
      <c r="B226" t="s">
        <v>7</v>
      </c>
      <c r="C226" t="s">
        <v>1</v>
      </c>
      <c r="D226" t="s">
        <v>24</v>
      </c>
      <c r="E226" t="s">
        <v>35</v>
      </c>
      <c r="F226">
        <v>135393</v>
      </c>
      <c r="G226" t="s">
        <v>25</v>
      </c>
      <c r="H226" t="s">
        <v>29</v>
      </c>
      <c r="I226" t="str">
        <f t="shared" si="9"/>
        <v>Apr</v>
      </c>
      <c r="J226" t="s">
        <v>39</v>
      </c>
      <c r="K226" t="str">
        <f t="shared" si="10"/>
        <v>2024</v>
      </c>
    </row>
    <row r="227" spans="1:11" x14ac:dyDescent="0.3">
      <c r="A227" s="1">
        <v>45394.784730913627</v>
      </c>
      <c r="B227" t="s">
        <v>11</v>
      </c>
      <c r="C227" t="s">
        <v>8</v>
      </c>
      <c r="D227" t="s">
        <v>24</v>
      </c>
      <c r="E227" t="s">
        <v>38</v>
      </c>
      <c r="F227">
        <v>82348</v>
      </c>
      <c r="G227" t="s">
        <v>4</v>
      </c>
      <c r="H227" t="s">
        <v>19</v>
      </c>
      <c r="I227" t="str">
        <f t="shared" si="9"/>
        <v>Apr</v>
      </c>
      <c r="J227" t="s">
        <v>39</v>
      </c>
      <c r="K227" t="str">
        <f t="shared" si="10"/>
        <v>2024</v>
      </c>
    </row>
    <row r="228" spans="1:11" x14ac:dyDescent="0.3">
      <c r="A228" s="1">
        <v>45395.241551939922</v>
      </c>
      <c r="B228" t="s">
        <v>37</v>
      </c>
      <c r="C228" t="s">
        <v>1</v>
      </c>
      <c r="D228" t="s">
        <v>24</v>
      </c>
      <c r="E228" t="s">
        <v>3</v>
      </c>
      <c r="F228">
        <v>114816</v>
      </c>
      <c r="G228" t="s">
        <v>31</v>
      </c>
      <c r="H228" t="s">
        <v>36</v>
      </c>
      <c r="I228" t="str">
        <f t="shared" si="9"/>
        <v>Apr</v>
      </c>
      <c r="J228" t="s">
        <v>39</v>
      </c>
      <c r="K228" t="str">
        <f t="shared" si="10"/>
        <v>2024</v>
      </c>
    </row>
    <row r="229" spans="1:11" x14ac:dyDescent="0.3">
      <c r="A229" s="1">
        <v>45395.698372966202</v>
      </c>
      <c r="B229" t="s">
        <v>20</v>
      </c>
      <c r="C229" t="s">
        <v>1</v>
      </c>
      <c r="D229" t="s">
        <v>9</v>
      </c>
      <c r="E229" t="s">
        <v>38</v>
      </c>
      <c r="F229">
        <v>124053</v>
      </c>
      <c r="G229" t="s">
        <v>14</v>
      </c>
      <c r="H229" t="s">
        <v>29</v>
      </c>
      <c r="I229" t="str">
        <f t="shared" si="9"/>
        <v>Apr</v>
      </c>
      <c r="J229" t="s">
        <v>39</v>
      </c>
      <c r="K229" t="str">
        <f t="shared" si="10"/>
        <v>2024</v>
      </c>
    </row>
    <row r="230" spans="1:11" x14ac:dyDescent="0.3">
      <c r="A230" s="1">
        <v>45396.15519399249</v>
      </c>
      <c r="B230" t="s">
        <v>0</v>
      </c>
      <c r="C230" t="s">
        <v>1</v>
      </c>
      <c r="D230" t="s">
        <v>2</v>
      </c>
      <c r="E230" t="s">
        <v>10</v>
      </c>
      <c r="F230">
        <v>67262</v>
      </c>
      <c r="G230" t="s">
        <v>28</v>
      </c>
      <c r="H230" t="s">
        <v>29</v>
      </c>
      <c r="I230" t="str">
        <f t="shared" si="9"/>
        <v>Apr</v>
      </c>
      <c r="J230" t="s">
        <v>39</v>
      </c>
      <c r="K230" t="str">
        <f t="shared" si="10"/>
        <v>2024</v>
      </c>
    </row>
    <row r="231" spans="1:11" x14ac:dyDescent="0.3">
      <c r="A231" s="1">
        <v>45396.612015018771</v>
      </c>
      <c r="B231" t="s">
        <v>33</v>
      </c>
      <c r="C231" t="s">
        <v>12</v>
      </c>
      <c r="D231" t="s">
        <v>9</v>
      </c>
      <c r="E231" t="s">
        <v>26</v>
      </c>
      <c r="F231">
        <v>135832</v>
      </c>
      <c r="G231" t="s">
        <v>14</v>
      </c>
      <c r="H231" t="s">
        <v>15</v>
      </c>
      <c r="I231" t="str">
        <f t="shared" si="9"/>
        <v>Apr</v>
      </c>
      <c r="J231" t="s">
        <v>39</v>
      </c>
      <c r="K231" t="str">
        <f t="shared" si="10"/>
        <v>2024</v>
      </c>
    </row>
    <row r="232" spans="1:11" x14ac:dyDescent="0.3">
      <c r="A232" s="1">
        <v>45397.068836045037</v>
      </c>
      <c r="B232" t="s">
        <v>20</v>
      </c>
      <c r="C232" t="s">
        <v>23</v>
      </c>
      <c r="D232" t="s">
        <v>2</v>
      </c>
      <c r="E232" t="s">
        <v>17</v>
      </c>
      <c r="F232">
        <v>68411</v>
      </c>
      <c r="G232" t="s">
        <v>31</v>
      </c>
      <c r="H232" t="s">
        <v>36</v>
      </c>
      <c r="I232" t="str">
        <f t="shared" si="9"/>
        <v>Apr</v>
      </c>
      <c r="J232" t="s">
        <v>39</v>
      </c>
      <c r="K232" t="str">
        <f t="shared" si="10"/>
        <v>2024</v>
      </c>
    </row>
    <row r="233" spans="1:11" x14ac:dyDescent="0.3">
      <c r="A233" s="1">
        <v>45397.525657071332</v>
      </c>
      <c r="B233" t="s">
        <v>37</v>
      </c>
      <c r="C233" t="s">
        <v>7</v>
      </c>
      <c r="D233" t="s">
        <v>2</v>
      </c>
      <c r="E233" t="s">
        <v>35</v>
      </c>
      <c r="F233">
        <v>24377</v>
      </c>
      <c r="G233" t="s">
        <v>25</v>
      </c>
      <c r="H233" t="s">
        <v>5</v>
      </c>
      <c r="I233" t="str">
        <f t="shared" si="9"/>
        <v>Apr</v>
      </c>
      <c r="J233" t="s">
        <v>39</v>
      </c>
      <c r="K233" t="str">
        <f t="shared" si="10"/>
        <v>2024</v>
      </c>
    </row>
    <row r="234" spans="1:11" x14ac:dyDescent="0.3">
      <c r="A234" s="1">
        <v>45397.982478097612</v>
      </c>
      <c r="B234" t="s">
        <v>33</v>
      </c>
      <c r="C234" t="s">
        <v>7</v>
      </c>
      <c r="D234" t="s">
        <v>9</v>
      </c>
      <c r="E234" t="s">
        <v>10</v>
      </c>
      <c r="F234">
        <v>39211</v>
      </c>
      <c r="G234" t="s">
        <v>25</v>
      </c>
      <c r="H234" t="s">
        <v>29</v>
      </c>
      <c r="I234" t="str">
        <f t="shared" si="9"/>
        <v>Apr</v>
      </c>
      <c r="J234" t="s">
        <v>39</v>
      </c>
      <c r="K234" t="str">
        <f t="shared" si="10"/>
        <v>2024</v>
      </c>
    </row>
    <row r="235" spans="1:11" x14ac:dyDescent="0.3">
      <c r="A235" s="1">
        <v>45398.4392991239</v>
      </c>
      <c r="B235" t="s">
        <v>11</v>
      </c>
      <c r="C235" t="s">
        <v>8</v>
      </c>
      <c r="D235" t="s">
        <v>2</v>
      </c>
      <c r="E235" t="s">
        <v>10</v>
      </c>
      <c r="F235">
        <v>4744</v>
      </c>
      <c r="G235" t="s">
        <v>22</v>
      </c>
      <c r="H235" t="s">
        <v>5</v>
      </c>
      <c r="I235" t="str">
        <f t="shared" si="9"/>
        <v>Apr</v>
      </c>
      <c r="J235" t="s">
        <v>39</v>
      </c>
      <c r="K235" t="str">
        <f t="shared" si="10"/>
        <v>2024</v>
      </c>
    </row>
    <row r="236" spans="1:11" x14ac:dyDescent="0.3">
      <c r="A236" s="1">
        <v>45398.896120150188</v>
      </c>
      <c r="B236" t="s">
        <v>37</v>
      </c>
      <c r="C236" t="s">
        <v>12</v>
      </c>
      <c r="D236" t="s">
        <v>2</v>
      </c>
      <c r="E236" t="s">
        <v>21</v>
      </c>
      <c r="F236">
        <v>25995</v>
      </c>
      <c r="G236" t="s">
        <v>18</v>
      </c>
      <c r="H236" t="s">
        <v>29</v>
      </c>
      <c r="I236" t="str">
        <f t="shared" si="9"/>
        <v>Apr</v>
      </c>
      <c r="J236" t="s">
        <v>39</v>
      </c>
      <c r="K236" t="str">
        <f t="shared" si="10"/>
        <v>2024</v>
      </c>
    </row>
    <row r="237" spans="1:11" x14ac:dyDescent="0.3">
      <c r="A237" s="1">
        <v>45399.352941176468</v>
      </c>
      <c r="B237" t="s">
        <v>20</v>
      </c>
      <c r="C237" t="s">
        <v>12</v>
      </c>
      <c r="D237" t="s">
        <v>24</v>
      </c>
      <c r="E237" t="s">
        <v>34</v>
      </c>
      <c r="F237">
        <v>149049</v>
      </c>
      <c r="G237" t="s">
        <v>14</v>
      </c>
      <c r="H237" t="s">
        <v>5</v>
      </c>
      <c r="I237" t="str">
        <f t="shared" si="9"/>
        <v>Apr</v>
      </c>
      <c r="J237" t="s">
        <v>39</v>
      </c>
      <c r="K237" t="str">
        <f t="shared" si="10"/>
        <v>2024</v>
      </c>
    </row>
    <row r="238" spans="1:11" x14ac:dyDescent="0.3">
      <c r="A238" s="1">
        <v>45399.809762202742</v>
      </c>
      <c r="B238" t="s">
        <v>27</v>
      </c>
      <c r="C238" t="s">
        <v>12</v>
      </c>
      <c r="D238" t="s">
        <v>2</v>
      </c>
      <c r="E238" t="s">
        <v>17</v>
      </c>
      <c r="F238">
        <v>35542</v>
      </c>
      <c r="G238" t="s">
        <v>4</v>
      </c>
      <c r="H238" t="s">
        <v>36</v>
      </c>
      <c r="I238" t="str">
        <f t="shared" si="9"/>
        <v>Apr</v>
      </c>
      <c r="J238" t="s">
        <v>39</v>
      </c>
      <c r="K238" t="str">
        <f t="shared" si="10"/>
        <v>2024</v>
      </c>
    </row>
    <row r="239" spans="1:11" x14ac:dyDescent="0.3">
      <c r="A239" s="1">
        <v>45400.266583229029</v>
      </c>
      <c r="B239" t="s">
        <v>7</v>
      </c>
      <c r="C239" t="s">
        <v>16</v>
      </c>
      <c r="D239" t="s">
        <v>9</v>
      </c>
      <c r="E239" t="s">
        <v>35</v>
      </c>
      <c r="F239">
        <v>11651</v>
      </c>
      <c r="G239" t="s">
        <v>31</v>
      </c>
      <c r="H239" t="s">
        <v>15</v>
      </c>
      <c r="I239" t="str">
        <f t="shared" si="9"/>
        <v>Apr</v>
      </c>
      <c r="J239" t="s">
        <v>39</v>
      </c>
      <c r="K239" t="str">
        <f t="shared" si="10"/>
        <v>2024</v>
      </c>
    </row>
    <row r="240" spans="1:11" x14ac:dyDescent="0.3">
      <c r="A240" s="1">
        <v>45400.72340425531</v>
      </c>
      <c r="B240" t="s">
        <v>0</v>
      </c>
      <c r="C240" t="s">
        <v>32</v>
      </c>
      <c r="D240" t="s">
        <v>9</v>
      </c>
      <c r="E240" t="s">
        <v>26</v>
      </c>
      <c r="F240">
        <v>100239</v>
      </c>
      <c r="G240" t="s">
        <v>31</v>
      </c>
      <c r="H240" t="s">
        <v>36</v>
      </c>
      <c r="I240" t="str">
        <f t="shared" si="9"/>
        <v>Apr</v>
      </c>
      <c r="J240" t="s">
        <v>39</v>
      </c>
      <c r="K240" t="str">
        <f t="shared" si="10"/>
        <v>2024</v>
      </c>
    </row>
    <row r="241" spans="1:11" x14ac:dyDescent="0.3">
      <c r="A241" s="1">
        <v>45401.180225281598</v>
      </c>
      <c r="B241" t="s">
        <v>20</v>
      </c>
      <c r="C241" t="s">
        <v>16</v>
      </c>
      <c r="D241" t="s">
        <v>2</v>
      </c>
      <c r="E241" t="s">
        <v>26</v>
      </c>
      <c r="F241">
        <v>79931</v>
      </c>
      <c r="G241" t="s">
        <v>31</v>
      </c>
      <c r="H241" t="s">
        <v>19</v>
      </c>
      <c r="I241" t="str">
        <f t="shared" si="9"/>
        <v>Apr</v>
      </c>
      <c r="J241" t="s">
        <v>39</v>
      </c>
      <c r="K241" t="str">
        <f t="shared" si="10"/>
        <v>2024</v>
      </c>
    </row>
    <row r="242" spans="1:11" x14ac:dyDescent="0.3">
      <c r="A242" s="1">
        <v>45401.637046307878</v>
      </c>
      <c r="B242" t="s">
        <v>33</v>
      </c>
      <c r="C242" t="s">
        <v>32</v>
      </c>
      <c r="D242" t="s">
        <v>24</v>
      </c>
      <c r="E242" t="s">
        <v>13</v>
      </c>
      <c r="F242">
        <v>103112</v>
      </c>
      <c r="G242" t="s">
        <v>4</v>
      </c>
      <c r="H242" t="s">
        <v>15</v>
      </c>
      <c r="I242" t="str">
        <f t="shared" si="9"/>
        <v>Apr</v>
      </c>
      <c r="J242" t="s">
        <v>39</v>
      </c>
      <c r="K242" t="str">
        <f t="shared" si="10"/>
        <v>2024</v>
      </c>
    </row>
    <row r="243" spans="1:11" x14ac:dyDescent="0.3">
      <c r="A243" s="1">
        <v>45402.093867334173</v>
      </c>
      <c r="B243" t="s">
        <v>37</v>
      </c>
      <c r="C243" t="s">
        <v>12</v>
      </c>
      <c r="D243" t="s">
        <v>24</v>
      </c>
      <c r="E243" t="s">
        <v>10</v>
      </c>
      <c r="F243">
        <v>17715</v>
      </c>
      <c r="G243" t="s">
        <v>18</v>
      </c>
      <c r="H243" t="s">
        <v>36</v>
      </c>
      <c r="I243" t="str">
        <f t="shared" si="9"/>
        <v>Apr</v>
      </c>
      <c r="J243" t="s">
        <v>39</v>
      </c>
      <c r="K243" t="str">
        <f t="shared" si="10"/>
        <v>2024</v>
      </c>
    </row>
    <row r="244" spans="1:11" x14ac:dyDescent="0.3">
      <c r="A244" s="1">
        <v>45402.550688360439</v>
      </c>
      <c r="B244" t="s">
        <v>7</v>
      </c>
      <c r="C244" t="s">
        <v>12</v>
      </c>
      <c r="D244" t="s">
        <v>2</v>
      </c>
      <c r="E244" t="s">
        <v>3</v>
      </c>
      <c r="F244">
        <v>146448</v>
      </c>
      <c r="G244" t="s">
        <v>25</v>
      </c>
      <c r="H244" t="s">
        <v>19</v>
      </c>
      <c r="I244" t="str">
        <f t="shared" si="9"/>
        <v>Apr</v>
      </c>
      <c r="J244" t="s">
        <v>39</v>
      </c>
      <c r="K244" t="str">
        <f t="shared" si="10"/>
        <v>2024</v>
      </c>
    </row>
    <row r="245" spans="1:11" x14ac:dyDescent="0.3">
      <c r="A245" s="1">
        <v>45403.007509386727</v>
      </c>
      <c r="B245" t="s">
        <v>37</v>
      </c>
      <c r="C245" t="s">
        <v>16</v>
      </c>
      <c r="D245" t="s">
        <v>2</v>
      </c>
      <c r="E245" t="s">
        <v>21</v>
      </c>
      <c r="F245">
        <v>62350</v>
      </c>
      <c r="G245" t="s">
        <v>22</v>
      </c>
      <c r="H245" t="s">
        <v>29</v>
      </c>
      <c r="I245" t="str">
        <f t="shared" si="9"/>
        <v>Apr</v>
      </c>
      <c r="J245" t="s">
        <v>39</v>
      </c>
      <c r="K245" t="str">
        <f t="shared" si="10"/>
        <v>2024</v>
      </c>
    </row>
    <row r="246" spans="1:11" x14ac:dyDescent="0.3">
      <c r="A246" s="1">
        <v>45403.464330413008</v>
      </c>
      <c r="B246" t="s">
        <v>33</v>
      </c>
      <c r="C246" t="s">
        <v>16</v>
      </c>
      <c r="D246" t="s">
        <v>9</v>
      </c>
      <c r="E246" t="s">
        <v>17</v>
      </c>
      <c r="F246">
        <v>72425</v>
      </c>
      <c r="G246" t="s">
        <v>22</v>
      </c>
      <c r="H246" t="s">
        <v>29</v>
      </c>
      <c r="I246" t="str">
        <f t="shared" si="9"/>
        <v>Apr</v>
      </c>
      <c r="J246" t="s">
        <v>39</v>
      </c>
      <c r="K246" t="str">
        <f t="shared" si="10"/>
        <v>2024</v>
      </c>
    </row>
    <row r="247" spans="1:11" x14ac:dyDescent="0.3">
      <c r="A247" s="1">
        <v>45403.921151439303</v>
      </c>
      <c r="B247" t="s">
        <v>37</v>
      </c>
      <c r="C247" t="s">
        <v>32</v>
      </c>
      <c r="D247" t="s">
        <v>2</v>
      </c>
      <c r="E247" t="s">
        <v>26</v>
      </c>
      <c r="F247">
        <v>87120</v>
      </c>
      <c r="G247" t="s">
        <v>4</v>
      </c>
      <c r="H247" t="s">
        <v>5</v>
      </c>
      <c r="I247" t="str">
        <f t="shared" si="9"/>
        <v>Apr</v>
      </c>
      <c r="J247" t="s">
        <v>39</v>
      </c>
      <c r="K247" t="str">
        <f t="shared" si="10"/>
        <v>2024</v>
      </c>
    </row>
    <row r="248" spans="1:11" x14ac:dyDescent="0.3">
      <c r="A248" s="1">
        <v>45404.377972465583</v>
      </c>
      <c r="B248" t="s">
        <v>27</v>
      </c>
      <c r="C248" t="s">
        <v>7</v>
      </c>
      <c r="D248" t="s">
        <v>24</v>
      </c>
      <c r="E248" t="s">
        <v>35</v>
      </c>
      <c r="F248">
        <v>115889</v>
      </c>
      <c r="G248" t="s">
        <v>22</v>
      </c>
      <c r="H248" t="s">
        <v>15</v>
      </c>
      <c r="I248" t="str">
        <f t="shared" si="9"/>
        <v>Apr</v>
      </c>
      <c r="J248" t="s">
        <v>39</v>
      </c>
      <c r="K248" t="str">
        <f t="shared" si="10"/>
        <v>2024</v>
      </c>
    </row>
    <row r="249" spans="1:11" x14ac:dyDescent="0.3">
      <c r="A249" s="1">
        <v>45404.834793491857</v>
      </c>
      <c r="B249" t="s">
        <v>7</v>
      </c>
      <c r="C249" t="s">
        <v>32</v>
      </c>
      <c r="D249" t="s">
        <v>2</v>
      </c>
      <c r="E249" t="s">
        <v>13</v>
      </c>
      <c r="F249">
        <v>142130</v>
      </c>
      <c r="G249" t="s">
        <v>31</v>
      </c>
      <c r="H249" t="s">
        <v>29</v>
      </c>
      <c r="I249" t="str">
        <f t="shared" si="9"/>
        <v>Apr</v>
      </c>
      <c r="J249" t="s">
        <v>39</v>
      </c>
      <c r="K249" t="str">
        <f t="shared" si="10"/>
        <v>2024</v>
      </c>
    </row>
    <row r="250" spans="1:11" x14ac:dyDescent="0.3">
      <c r="A250" s="1">
        <v>45405.291614518137</v>
      </c>
      <c r="B250" t="s">
        <v>7</v>
      </c>
      <c r="C250" t="s">
        <v>16</v>
      </c>
      <c r="D250" t="s">
        <v>9</v>
      </c>
      <c r="E250" t="s">
        <v>35</v>
      </c>
      <c r="F250">
        <v>75637</v>
      </c>
      <c r="G250" t="s">
        <v>30</v>
      </c>
      <c r="H250" t="s">
        <v>15</v>
      </c>
      <c r="I250" t="str">
        <f t="shared" si="9"/>
        <v>Apr</v>
      </c>
      <c r="J250" t="s">
        <v>39</v>
      </c>
      <c r="K250" t="str">
        <f t="shared" si="10"/>
        <v>2024</v>
      </c>
    </row>
    <row r="251" spans="1:11" x14ac:dyDescent="0.3">
      <c r="A251" s="1">
        <v>45405.748435544418</v>
      </c>
      <c r="B251" t="s">
        <v>33</v>
      </c>
      <c r="C251" t="s">
        <v>23</v>
      </c>
      <c r="D251" t="s">
        <v>9</v>
      </c>
      <c r="E251" t="s">
        <v>21</v>
      </c>
      <c r="F251">
        <v>71194</v>
      </c>
      <c r="G251" t="s">
        <v>18</v>
      </c>
      <c r="H251" t="s">
        <v>29</v>
      </c>
      <c r="I251" t="str">
        <f t="shared" si="9"/>
        <v>Apr</v>
      </c>
      <c r="J251" t="s">
        <v>39</v>
      </c>
      <c r="K251" t="str">
        <f t="shared" si="10"/>
        <v>2024</v>
      </c>
    </row>
    <row r="252" spans="1:11" x14ac:dyDescent="0.3">
      <c r="A252" s="1">
        <v>45406.205256570713</v>
      </c>
      <c r="B252" t="s">
        <v>0</v>
      </c>
      <c r="C252" t="s">
        <v>16</v>
      </c>
      <c r="D252" t="s">
        <v>9</v>
      </c>
      <c r="E252" t="s">
        <v>3</v>
      </c>
      <c r="F252">
        <v>77917</v>
      </c>
      <c r="G252" t="s">
        <v>25</v>
      </c>
      <c r="H252" t="s">
        <v>5</v>
      </c>
      <c r="I252" t="str">
        <f t="shared" si="9"/>
        <v>Apr</v>
      </c>
      <c r="J252" t="s">
        <v>39</v>
      </c>
      <c r="K252" t="str">
        <f t="shared" si="10"/>
        <v>2024</v>
      </c>
    </row>
    <row r="253" spans="1:11" x14ac:dyDescent="0.3">
      <c r="A253" s="1">
        <v>45406.662077596993</v>
      </c>
      <c r="B253" t="s">
        <v>27</v>
      </c>
      <c r="C253" t="s">
        <v>23</v>
      </c>
      <c r="D253" t="s">
        <v>9</v>
      </c>
      <c r="E253" t="s">
        <v>13</v>
      </c>
      <c r="F253">
        <v>65200</v>
      </c>
      <c r="G253" t="s">
        <v>30</v>
      </c>
      <c r="H253" t="s">
        <v>36</v>
      </c>
      <c r="I253" t="str">
        <f t="shared" si="9"/>
        <v>Apr</v>
      </c>
      <c r="J253" t="s">
        <v>39</v>
      </c>
      <c r="K253" t="str">
        <f t="shared" si="10"/>
        <v>2024</v>
      </c>
    </row>
    <row r="254" spans="1:11" x14ac:dyDescent="0.3">
      <c r="A254" s="1">
        <v>45407.118898623266</v>
      </c>
      <c r="B254" t="s">
        <v>20</v>
      </c>
      <c r="C254" t="s">
        <v>8</v>
      </c>
      <c r="D254" t="s">
        <v>9</v>
      </c>
      <c r="E254" t="s">
        <v>13</v>
      </c>
      <c r="F254">
        <v>106848</v>
      </c>
      <c r="G254" t="s">
        <v>18</v>
      </c>
      <c r="H254" t="s">
        <v>5</v>
      </c>
      <c r="I254" t="str">
        <f t="shared" si="9"/>
        <v>Apr</v>
      </c>
      <c r="J254" t="s">
        <v>39</v>
      </c>
      <c r="K254" t="str">
        <f t="shared" si="10"/>
        <v>2024</v>
      </c>
    </row>
    <row r="255" spans="1:11" x14ac:dyDescent="0.3">
      <c r="A255" s="1">
        <v>45407.575719649562</v>
      </c>
      <c r="B255" t="s">
        <v>37</v>
      </c>
      <c r="C255" t="s">
        <v>16</v>
      </c>
      <c r="D255" t="s">
        <v>2</v>
      </c>
      <c r="E255" t="s">
        <v>34</v>
      </c>
      <c r="F255">
        <v>107022</v>
      </c>
      <c r="G255" t="s">
        <v>28</v>
      </c>
      <c r="H255" t="s">
        <v>19</v>
      </c>
      <c r="I255" t="str">
        <f t="shared" si="9"/>
        <v>Apr</v>
      </c>
      <c r="J255" t="s">
        <v>39</v>
      </c>
      <c r="K255" t="str">
        <f t="shared" si="10"/>
        <v>2024</v>
      </c>
    </row>
    <row r="256" spans="1:11" x14ac:dyDescent="0.3">
      <c r="A256" s="1">
        <v>45408.032540675827</v>
      </c>
      <c r="B256" t="s">
        <v>11</v>
      </c>
      <c r="C256" t="s">
        <v>8</v>
      </c>
      <c r="D256" t="s">
        <v>2</v>
      </c>
      <c r="E256" t="s">
        <v>17</v>
      </c>
      <c r="F256">
        <v>149226</v>
      </c>
      <c r="G256" t="s">
        <v>14</v>
      </c>
      <c r="H256" t="s">
        <v>29</v>
      </c>
      <c r="I256" t="str">
        <f t="shared" si="9"/>
        <v>Apr</v>
      </c>
      <c r="J256" t="s">
        <v>39</v>
      </c>
      <c r="K256" t="str">
        <f t="shared" si="10"/>
        <v>2024</v>
      </c>
    </row>
    <row r="257" spans="1:11" x14ac:dyDescent="0.3">
      <c r="A257" s="1">
        <v>45408.489361702123</v>
      </c>
      <c r="B257" t="s">
        <v>37</v>
      </c>
      <c r="C257" t="s">
        <v>7</v>
      </c>
      <c r="D257" t="s">
        <v>2</v>
      </c>
      <c r="E257" t="s">
        <v>13</v>
      </c>
      <c r="F257">
        <v>61058</v>
      </c>
      <c r="G257" t="s">
        <v>4</v>
      </c>
      <c r="H257" t="s">
        <v>19</v>
      </c>
      <c r="I257" t="str">
        <f t="shared" si="9"/>
        <v>Apr</v>
      </c>
      <c r="J257" t="s">
        <v>39</v>
      </c>
      <c r="K257" t="str">
        <f t="shared" si="10"/>
        <v>2024</v>
      </c>
    </row>
    <row r="258" spans="1:11" x14ac:dyDescent="0.3">
      <c r="A258" s="1">
        <v>45408.946182728403</v>
      </c>
      <c r="B258" t="s">
        <v>37</v>
      </c>
      <c r="C258" t="s">
        <v>32</v>
      </c>
      <c r="D258" t="s">
        <v>2</v>
      </c>
      <c r="E258" t="s">
        <v>34</v>
      </c>
      <c r="F258">
        <v>63068</v>
      </c>
      <c r="G258" t="s">
        <v>31</v>
      </c>
      <c r="H258" t="s">
        <v>19</v>
      </c>
      <c r="I258" t="str">
        <f t="shared" si="9"/>
        <v>Apr</v>
      </c>
      <c r="J258" t="s">
        <v>39</v>
      </c>
      <c r="K258" t="str">
        <f t="shared" si="10"/>
        <v>2024</v>
      </c>
    </row>
    <row r="259" spans="1:11" x14ac:dyDescent="0.3">
      <c r="A259" s="1">
        <v>45409.403003754691</v>
      </c>
      <c r="B259" t="s">
        <v>20</v>
      </c>
      <c r="C259" t="s">
        <v>23</v>
      </c>
      <c r="D259" t="s">
        <v>9</v>
      </c>
      <c r="E259" t="s">
        <v>34</v>
      </c>
      <c r="F259">
        <v>100932</v>
      </c>
      <c r="G259" t="s">
        <v>22</v>
      </c>
      <c r="H259" t="s">
        <v>15</v>
      </c>
      <c r="I259" t="str">
        <f t="shared" ref="I259:I322" si="11">TEXT(A259,"mmm")</f>
        <v>Apr</v>
      </c>
      <c r="J259" t="s">
        <v>39</v>
      </c>
      <c r="K259" t="str">
        <f t="shared" ref="K259:K322" si="12">TEXT(A259,"yyyy")</f>
        <v>2024</v>
      </c>
    </row>
    <row r="260" spans="1:11" x14ac:dyDescent="0.3">
      <c r="A260" s="1">
        <v>45409.859824780971</v>
      </c>
      <c r="B260" t="s">
        <v>37</v>
      </c>
      <c r="C260" t="s">
        <v>32</v>
      </c>
      <c r="D260" t="s">
        <v>24</v>
      </c>
      <c r="E260" t="s">
        <v>21</v>
      </c>
      <c r="F260">
        <v>138103</v>
      </c>
      <c r="G260" t="s">
        <v>28</v>
      </c>
      <c r="H260" t="s">
        <v>29</v>
      </c>
      <c r="I260" t="str">
        <f t="shared" si="11"/>
        <v>Apr</v>
      </c>
      <c r="J260" t="s">
        <v>39</v>
      </c>
      <c r="K260" t="str">
        <f t="shared" si="12"/>
        <v>2024</v>
      </c>
    </row>
    <row r="261" spans="1:11" x14ac:dyDescent="0.3">
      <c r="A261" s="1">
        <v>45410.316645807259</v>
      </c>
      <c r="B261" t="s">
        <v>27</v>
      </c>
      <c r="C261" t="s">
        <v>8</v>
      </c>
      <c r="D261" t="s">
        <v>2</v>
      </c>
      <c r="E261" t="s">
        <v>38</v>
      </c>
      <c r="F261">
        <v>23785</v>
      </c>
      <c r="G261" t="s">
        <v>22</v>
      </c>
      <c r="H261" t="s">
        <v>19</v>
      </c>
      <c r="I261" t="str">
        <f t="shared" si="11"/>
        <v>Apr</v>
      </c>
      <c r="J261" t="s">
        <v>39</v>
      </c>
      <c r="K261" t="str">
        <f t="shared" si="12"/>
        <v>2024</v>
      </c>
    </row>
    <row r="262" spans="1:11" x14ac:dyDescent="0.3">
      <c r="A262" s="1">
        <v>45410.77346683354</v>
      </c>
      <c r="B262" t="s">
        <v>27</v>
      </c>
      <c r="C262" t="s">
        <v>23</v>
      </c>
      <c r="D262" t="s">
        <v>24</v>
      </c>
      <c r="E262" t="s">
        <v>35</v>
      </c>
      <c r="F262">
        <v>95475</v>
      </c>
      <c r="G262" t="s">
        <v>30</v>
      </c>
      <c r="H262" t="s">
        <v>36</v>
      </c>
      <c r="I262" t="str">
        <f t="shared" si="11"/>
        <v>Apr</v>
      </c>
      <c r="J262" t="s">
        <v>39</v>
      </c>
      <c r="K262" t="str">
        <f t="shared" si="12"/>
        <v>2024</v>
      </c>
    </row>
    <row r="263" spans="1:11" x14ac:dyDescent="0.3">
      <c r="A263" s="1">
        <v>45411.230287859813</v>
      </c>
      <c r="B263" t="s">
        <v>7</v>
      </c>
      <c r="C263" t="s">
        <v>32</v>
      </c>
      <c r="D263" t="s">
        <v>2</v>
      </c>
      <c r="E263" t="s">
        <v>3</v>
      </c>
      <c r="F263">
        <v>3282</v>
      </c>
      <c r="G263" t="s">
        <v>25</v>
      </c>
      <c r="H263" t="s">
        <v>19</v>
      </c>
      <c r="I263" t="str">
        <f t="shared" si="11"/>
        <v>Apr</v>
      </c>
      <c r="J263" t="s">
        <v>39</v>
      </c>
      <c r="K263" t="str">
        <f t="shared" si="12"/>
        <v>2024</v>
      </c>
    </row>
    <row r="264" spans="1:11" x14ac:dyDescent="0.3">
      <c r="A264" s="1">
        <v>45411.687108886101</v>
      </c>
      <c r="B264" t="s">
        <v>33</v>
      </c>
      <c r="C264" t="s">
        <v>16</v>
      </c>
      <c r="D264" t="s">
        <v>2</v>
      </c>
      <c r="E264" t="s">
        <v>35</v>
      </c>
      <c r="F264">
        <v>68534</v>
      </c>
      <c r="G264" t="s">
        <v>25</v>
      </c>
      <c r="H264" t="s">
        <v>36</v>
      </c>
      <c r="I264" t="str">
        <f t="shared" si="11"/>
        <v>Apr</v>
      </c>
      <c r="J264" t="s">
        <v>39</v>
      </c>
      <c r="K264" t="str">
        <f t="shared" si="12"/>
        <v>2024</v>
      </c>
    </row>
    <row r="265" spans="1:11" x14ac:dyDescent="0.3">
      <c r="A265" s="1">
        <v>45412.143929912381</v>
      </c>
      <c r="B265" t="s">
        <v>0</v>
      </c>
      <c r="C265" t="s">
        <v>12</v>
      </c>
      <c r="D265" t="s">
        <v>24</v>
      </c>
      <c r="E265" t="s">
        <v>13</v>
      </c>
      <c r="F265">
        <v>75964</v>
      </c>
      <c r="G265" t="s">
        <v>25</v>
      </c>
      <c r="H265" t="s">
        <v>15</v>
      </c>
      <c r="I265" t="str">
        <f t="shared" si="11"/>
        <v>Apr</v>
      </c>
      <c r="J265" t="s">
        <v>39</v>
      </c>
      <c r="K265" t="str">
        <f t="shared" si="12"/>
        <v>2024</v>
      </c>
    </row>
    <row r="266" spans="1:11" x14ac:dyDescent="0.3">
      <c r="A266" s="1">
        <v>45412.600750938669</v>
      </c>
      <c r="B266" t="s">
        <v>11</v>
      </c>
      <c r="C266" t="s">
        <v>8</v>
      </c>
      <c r="D266" t="s">
        <v>9</v>
      </c>
      <c r="E266" t="s">
        <v>3</v>
      </c>
      <c r="F266">
        <v>120006</v>
      </c>
      <c r="G266" t="s">
        <v>31</v>
      </c>
      <c r="H266" t="s">
        <v>19</v>
      </c>
      <c r="I266" t="str">
        <f t="shared" si="11"/>
        <v>Apr</v>
      </c>
      <c r="J266" t="s">
        <v>39</v>
      </c>
      <c r="K266" t="str">
        <f t="shared" si="12"/>
        <v>2024</v>
      </c>
    </row>
    <row r="267" spans="1:11" x14ac:dyDescent="0.3">
      <c r="A267" s="1">
        <v>45413.057571964957</v>
      </c>
      <c r="B267" t="s">
        <v>37</v>
      </c>
      <c r="C267" t="s">
        <v>32</v>
      </c>
      <c r="D267" t="s">
        <v>2</v>
      </c>
      <c r="E267" t="s">
        <v>26</v>
      </c>
      <c r="F267">
        <v>51583</v>
      </c>
      <c r="G267" t="s">
        <v>22</v>
      </c>
      <c r="H267" t="s">
        <v>5</v>
      </c>
      <c r="I267" t="str">
        <f t="shared" si="11"/>
        <v>May</v>
      </c>
      <c r="J267" t="s">
        <v>39</v>
      </c>
      <c r="K267" t="str">
        <f t="shared" si="12"/>
        <v>2024</v>
      </c>
    </row>
    <row r="268" spans="1:11" x14ac:dyDescent="0.3">
      <c r="A268" s="1">
        <v>45413.514392991237</v>
      </c>
      <c r="B268" t="s">
        <v>37</v>
      </c>
      <c r="C268" t="s">
        <v>8</v>
      </c>
      <c r="D268" t="s">
        <v>2</v>
      </c>
      <c r="E268" t="s">
        <v>38</v>
      </c>
      <c r="F268">
        <v>39392</v>
      </c>
      <c r="G268" t="s">
        <v>28</v>
      </c>
      <c r="H268" t="s">
        <v>15</v>
      </c>
      <c r="I268" t="str">
        <f t="shared" si="11"/>
        <v>May</v>
      </c>
      <c r="J268" t="s">
        <v>39</v>
      </c>
      <c r="K268" t="str">
        <f t="shared" si="12"/>
        <v>2024</v>
      </c>
    </row>
    <row r="269" spans="1:11" x14ac:dyDescent="0.3">
      <c r="A269" s="1">
        <v>45413.971214017511</v>
      </c>
      <c r="B269" t="s">
        <v>20</v>
      </c>
      <c r="C269" t="s">
        <v>1</v>
      </c>
      <c r="D269" t="s">
        <v>2</v>
      </c>
      <c r="E269" t="s">
        <v>26</v>
      </c>
      <c r="F269">
        <v>8461</v>
      </c>
      <c r="G269" t="s">
        <v>25</v>
      </c>
      <c r="H269" t="s">
        <v>36</v>
      </c>
      <c r="I269" t="str">
        <f t="shared" si="11"/>
        <v>May</v>
      </c>
      <c r="J269" t="s">
        <v>39</v>
      </c>
      <c r="K269" t="str">
        <f t="shared" si="12"/>
        <v>2024</v>
      </c>
    </row>
    <row r="270" spans="1:11" x14ac:dyDescent="0.3">
      <c r="A270" s="1">
        <v>45414.428035043798</v>
      </c>
      <c r="B270" t="s">
        <v>33</v>
      </c>
      <c r="C270" t="s">
        <v>8</v>
      </c>
      <c r="D270" t="s">
        <v>24</v>
      </c>
      <c r="E270" t="s">
        <v>26</v>
      </c>
      <c r="F270">
        <v>101123</v>
      </c>
      <c r="G270" t="s">
        <v>28</v>
      </c>
      <c r="H270" t="s">
        <v>15</v>
      </c>
      <c r="I270" t="str">
        <f t="shared" si="11"/>
        <v>May</v>
      </c>
      <c r="J270" t="s">
        <v>39</v>
      </c>
      <c r="K270" t="str">
        <f t="shared" si="12"/>
        <v>2024</v>
      </c>
    </row>
    <row r="271" spans="1:11" x14ac:dyDescent="0.3">
      <c r="A271" s="1">
        <v>45414.884856070079</v>
      </c>
      <c r="B271" t="s">
        <v>27</v>
      </c>
      <c r="C271" t="s">
        <v>23</v>
      </c>
      <c r="D271" t="s">
        <v>9</v>
      </c>
      <c r="E271" t="s">
        <v>17</v>
      </c>
      <c r="F271">
        <v>11516</v>
      </c>
      <c r="G271" t="s">
        <v>22</v>
      </c>
      <c r="H271" t="s">
        <v>19</v>
      </c>
      <c r="I271" t="str">
        <f t="shared" si="11"/>
        <v>May</v>
      </c>
      <c r="J271" t="s">
        <v>39</v>
      </c>
      <c r="K271" t="str">
        <f t="shared" si="12"/>
        <v>2024</v>
      </c>
    </row>
    <row r="272" spans="1:11" x14ac:dyDescent="0.3">
      <c r="A272" s="1">
        <v>45415.341677096367</v>
      </c>
      <c r="B272" t="s">
        <v>11</v>
      </c>
      <c r="C272" t="s">
        <v>1</v>
      </c>
      <c r="D272" t="s">
        <v>24</v>
      </c>
      <c r="E272" t="s">
        <v>35</v>
      </c>
      <c r="F272">
        <v>149586</v>
      </c>
      <c r="G272" t="s">
        <v>31</v>
      </c>
      <c r="H272" t="s">
        <v>29</v>
      </c>
      <c r="I272" t="str">
        <f t="shared" si="11"/>
        <v>May</v>
      </c>
      <c r="J272" t="s">
        <v>39</v>
      </c>
      <c r="K272" t="str">
        <f t="shared" si="12"/>
        <v>2024</v>
      </c>
    </row>
    <row r="273" spans="1:11" x14ac:dyDescent="0.3">
      <c r="A273" s="1">
        <v>45415.798498122647</v>
      </c>
      <c r="B273" t="s">
        <v>7</v>
      </c>
      <c r="C273" t="s">
        <v>23</v>
      </c>
      <c r="D273" t="s">
        <v>24</v>
      </c>
      <c r="E273" t="s">
        <v>21</v>
      </c>
      <c r="F273">
        <v>122251</v>
      </c>
      <c r="G273" t="s">
        <v>30</v>
      </c>
      <c r="H273" t="s">
        <v>29</v>
      </c>
      <c r="I273" t="str">
        <f t="shared" si="11"/>
        <v>May</v>
      </c>
      <c r="J273" t="s">
        <v>39</v>
      </c>
      <c r="K273" t="str">
        <f t="shared" si="12"/>
        <v>2024</v>
      </c>
    </row>
    <row r="274" spans="1:11" x14ac:dyDescent="0.3">
      <c r="A274" s="1">
        <v>45416.255319148942</v>
      </c>
      <c r="B274" t="s">
        <v>27</v>
      </c>
      <c r="C274" t="s">
        <v>12</v>
      </c>
      <c r="D274" t="s">
        <v>9</v>
      </c>
      <c r="E274" t="s">
        <v>26</v>
      </c>
      <c r="F274">
        <v>63493</v>
      </c>
      <c r="G274" t="s">
        <v>31</v>
      </c>
      <c r="H274" t="s">
        <v>36</v>
      </c>
      <c r="I274" t="str">
        <f t="shared" si="11"/>
        <v>May</v>
      </c>
      <c r="J274" t="s">
        <v>39</v>
      </c>
      <c r="K274" t="str">
        <f t="shared" si="12"/>
        <v>2024</v>
      </c>
    </row>
    <row r="275" spans="1:11" x14ac:dyDescent="0.3">
      <c r="A275" s="1">
        <v>45416.712140175208</v>
      </c>
      <c r="B275" t="s">
        <v>33</v>
      </c>
      <c r="C275" t="s">
        <v>1</v>
      </c>
      <c r="D275" t="s">
        <v>24</v>
      </c>
      <c r="E275" t="s">
        <v>13</v>
      </c>
      <c r="F275">
        <v>37027</v>
      </c>
      <c r="G275" t="s">
        <v>28</v>
      </c>
      <c r="H275" t="s">
        <v>36</v>
      </c>
      <c r="I275" t="str">
        <f t="shared" si="11"/>
        <v>May</v>
      </c>
      <c r="J275" t="s">
        <v>39</v>
      </c>
      <c r="K275" t="str">
        <f t="shared" si="12"/>
        <v>2024</v>
      </c>
    </row>
    <row r="276" spans="1:11" x14ac:dyDescent="0.3">
      <c r="A276" s="1">
        <v>45417.168961201503</v>
      </c>
      <c r="B276" t="s">
        <v>0</v>
      </c>
      <c r="C276" t="s">
        <v>16</v>
      </c>
      <c r="D276" t="s">
        <v>9</v>
      </c>
      <c r="E276" t="s">
        <v>38</v>
      </c>
      <c r="F276">
        <v>94547</v>
      </c>
      <c r="G276" t="s">
        <v>31</v>
      </c>
      <c r="H276" t="s">
        <v>29</v>
      </c>
      <c r="I276" t="str">
        <f t="shared" si="11"/>
        <v>May</v>
      </c>
      <c r="J276" t="s">
        <v>39</v>
      </c>
      <c r="K276" t="str">
        <f t="shared" si="12"/>
        <v>2024</v>
      </c>
    </row>
    <row r="277" spans="1:11" x14ac:dyDescent="0.3">
      <c r="A277" s="1">
        <v>45417.625782227777</v>
      </c>
      <c r="B277" t="s">
        <v>7</v>
      </c>
      <c r="C277" t="s">
        <v>8</v>
      </c>
      <c r="D277" t="s">
        <v>2</v>
      </c>
      <c r="E277" t="s">
        <v>10</v>
      </c>
      <c r="F277">
        <v>101127</v>
      </c>
      <c r="G277" t="s">
        <v>31</v>
      </c>
      <c r="H277" t="s">
        <v>36</v>
      </c>
      <c r="I277" t="str">
        <f t="shared" si="11"/>
        <v>May</v>
      </c>
      <c r="J277" t="s">
        <v>39</v>
      </c>
      <c r="K277" t="str">
        <f t="shared" si="12"/>
        <v>2024</v>
      </c>
    </row>
    <row r="278" spans="1:11" x14ac:dyDescent="0.3">
      <c r="A278" s="1">
        <v>45418.082603254057</v>
      </c>
      <c r="B278" t="s">
        <v>0</v>
      </c>
      <c r="C278" t="s">
        <v>32</v>
      </c>
      <c r="D278" t="s">
        <v>9</v>
      </c>
      <c r="E278" t="s">
        <v>26</v>
      </c>
      <c r="F278">
        <v>149930</v>
      </c>
      <c r="G278" t="s">
        <v>30</v>
      </c>
      <c r="H278" t="s">
        <v>15</v>
      </c>
      <c r="I278" t="str">
        <f t="shared" si="11"/>
        <v>May</v>
      </c>
      <c r="J278" t="s">
        <v>39</v>
      </c>
      <c r="K278" t="str">
        <f t="shared" si="12"/>
        <v>2024</v>
      </c>
    </row>
    <row r="279" spans="1:11" x14ac:dyDescent="0.3">
      <c r="A279" s="1">
        <v>45418.539424280338</v>
      </c>
      <c r="B279" t="s">
        <v>20</v>
      </c>
      <c r="C279" t="s">
        <v>7</v>
      </c>
      <c r="D279" t="s">
        <v>2</v>
      </c>
      <c r="E279" t="s">
        <v>38</v>
      </c>
      <c r="F279">
        <v>80003</v>
      </c>
      <c r="G279" t="s">
        <v>22</v>
      </c>
      <c r="H279" t="s">
        <v>5</v>
      </c>
      <c r="I279" t="str">
        <f t="shared" si="11"/>
        <v>May</v>
      </c>
      <c r="J279" t="s">
        <v>39</v>
      </c>
      <c r="K279" t="str">
        <f t="shared" si="12"/>
        <v>2024</v>
      </c>
    </row>
    <row r="280" spans="1:11" x14ac:dyDescent="0.3">
      <c r="A280" s="1">
        <v>45418.996245306633</v>
      </c>
      <c r="B280" t="s">
        <v>20</v>
      </c>
      <c r="C280" t="s">
        <v>8</v>
      </c>
      <c r="D280" t="s">
        <v>24</v>
      </c>
      <c r="E280" t="s">
        <v>3</v>
      </c>
      <c r="F280">
        <v>40758</v>
      </c>
      <c r="G280" t="s">
        <v>22</v>
      </c>
      <c r="H280" t="s">
        <v>5</v>
      </c>
      <c r="I280" t="str">
        <f t="shared" si="11"/>
        <v>May</v>
      </c>
      <c r="J280" t="s">
        <v>39</v>
      </c>
      <c r="K280" t="str">
        <f t="shared" si="12"/>
        <v>2024</v>
      </c>
    </row>
    <row r="281" spans="1:11" x14ac:dyDescent="0.3">
      <c r="A281" s="1">
        <v>45419.453066332913</v>
      </c>
      <c r="B281" t="s">
        <v>37</v>
      </c>
      <c r="C281" t="s">
        <v>8</v>
      </c>
      <c r="D281" t="s">
        <v>24</v>
      </c>
      <c r="E281" t="s">
        <v>35</v>
      </c>
      <c r="F281">
        <v>55312</v>
      </c>
      <c r="G281" t="s">
        <v>4</v>
      </c>
      <c r="H281" t="s">
        <v>15</v>
      </c>
      <c r="I281" t="str">
        <f t="shared" si="11"/>
        <v>May</v>
      </c>
      <c r="J281" t="s">
        <v>39</v>
      </c>
      <c r="K281" t="str">
        <f t="shared" si="12"/>
        <v>2024</v>
      </c>
    </row>
    <row r="282" spans="1:11" x14ac:dyDescent="0.3">
      <c r="A282" s="1">
        <v>45419.909887359187</v>
      </c>
      <c r="B282" t="s">
        <v>0</v>
      </c>
      <c r="C282" t="s">
        <v>12</v>
      </c>
      <c r="D282" t="s">
        <v>2</v>
      </c>
      <c r="E282" t="s">
        <v>34</v>
      </c>
      <c r="F282">
        <v>69670</v>
      </c>
      <c r="G282" t="s">
        <v>31</v>
      </c>
      <c r="H282" t="s">
        <v>5</v>
      </c>
      <c r="I282" t="str">
        <f t="shared" si="11"/>
        <v>May</v>
      </c>
      <c r="J282" t="s">
        <v>39</v>
      </c>
      <c r="K282" t="str">
        <f t="shared" si="12"/>
        <v>2024</v>
      </c>
    </row>
    <row r="283" spans="1:11" x14ac:dyDescent="0.3">
      <c r="A283" s="1">
        <v>45420.366708385467</v>
      </c>
      <c r="B283" t="s">
        <v>33</v>
      </c>
      <c r="C283" t="s">
        <v>16</v>
      </c>
      <c r="D283" t="s">
        <v>24</v>
      </c>
      <c r="E283" t="s">
        <v>17</v>
      </c>
      <c r="F283">
        <v>83279</v>
      </c>
      <c r="G283" t="s">
        <v>22</v>
      </c>
      <c r="H283" t="s">
        <v>19</v>
      </c>
      <c r="I283" t="str">
        <f t="shared" si="11"/>
        <v>May</v>
      </c>
      <c r="J283" t="s">
        <v>39</v>
      </c>
      <c r="K283" t="str">
        <f t="shared" si="12"/>
        <v>2024</v>
      </c>
    </row>
    <row r="284" spans="1:11" x14ac:dyDescent="0.3">
      <c r="A284" s="1">
        <v>45420.823529411762</v>
      </c>
      <c r="B284" t="s">
        <v>11</v>
      </c>
      <c r="C284" t="s">
        <v>7</v>
      </c>
      <c r="D284" t="s">
        <v>9</v>
      </c>
      <c r="E284" t="s">
        <v>38</v>
      </c>
      <c r="F284">
        <v>16434</v>
      </c>
      <c r="G284" t="s">
        <v>22</v>
      </c>
      <c r="H284" t="s">
        <v>15</v>
      </c>
      <c r="I284" t="str">
        <f t="shared" si="11"/>
        <v>May</v>
      </c>
      <c r="J284" t="s">
        <v>39</v>
      </c>
      <c r="K284" t="str">
        <f t="shared" si="12"/>
        <v>2024</v>
      </c>
    </row>
    <row r="285" spans="1:11" x14ac:dyDescent="0.3">
      <c r="A285" s="1">
        <v>45421.280350438043</v>
      </c>
      <c r="B285" t="s">
        <v>7</v>
      </c>
      <c r="C285" t="s">
        <v>1</v>
      </c>
      <c r="D285" t="s">
        <v>2</v>
      </c>
      <c r="E285" t="s">
        <v>13</v>
      </c>
      <c r="F285">
        <v>76769</v>
      </c>
      <c r="G285" t="s">
        <v>18</v>
      </c>
      <c r="H285" t="s">
        <v>36</v>
      </c>
      <c r="I285" t="str">
        <f t="shared" si="11"/>
        <v>May</v>
      </c>
      <c r="J285" t="s">
        <v>39</v>
      </c>
      <c r="K285" t="str">
        <f t="shared" si="12"/>
        <v>2024</v>
      </c>
    </row>
    <row r="286" spans="1:11" x14ac:dyDescent="0.3">
      <c r="A286" s="1">
        <v>45421.73717146433</v>
      </c>
      <c r="B286" t="s">
        <v>27</v>
      </c>
      <c r="C286" t="s">
        <v>1</v>
      </c>
      <c r="D286" t="s">
        <v>24</v>
      </c>
      <c r="E286" t="s">
        <v>13</v>
      </c>
      <c r="F286">
        <v>67677</v>
      </c>
      <c r="G286" t="s">
        <v>25</v>
      </c>
      <c r="H286" t="s">
        <v>15</v>
      </c>
      <c r="I286" t="str">
        <f t="shared" si="11"/>
        <v>May</v>
      </c>
      <c r="J286" t="s">
        <v>39</v>
      </c>
      <c r="K286" t="str">
        <f t="shared" si="12"/>
        <v>2024</v>
      </c>
    </row>
    <row r="287" spans="1:11" x14ac:dyDescent="0.3">
      <c r="A287" s="1">
        <v>45422.193992490596</v>
      </c>
      <c r="B287" t="s">
        <v>33</v>
      </c>
      <c r="C287" t="s">
        <v>1</v>
      </c>
      <c r="D287" t="s">
        <v>2</v>
      </c>
      <c r="E287" t="s">
        <v>38</v>
      </c>
      <c r="F287">
        <v>84555</v>
      </c>
      <c r="G287" t="s">
        <v>4</v>
      </c>
      <c r="H287" t="s">
        <v>29</v>
      </c>
      <c r="I287" t="str">
        <f t="shared" si="11"/>
        <v>May</v>
      </c>
      <c r="J287" t="s">
        <v>39</v>
      </c>
      <c r="K287" t="str">
        <f t="shared" si="12"/>
        <v>2024</v>
      </c>
    </row>
    <row r="288" spans="1:11" x14ac:dyDescent="0.3">
      <c r="A288" s="1">
        <v>45422.650813516877</v>
      </c>
      <c r="B288" t="s">
        <v>33</v>
      </c>
      <c r="C288" t="s">
        <v>23</v>
      </c>
      <c r="D288" t="s">
        <v>9</v>
      </c>
      <c r="E288" t="s">
        <v>13</v>
      </c>
      <c r="F288">
        <v>129379</v>
      </c>
      <c r="G288" t="s">
        <v>14</v>
      </c>
      <c r="H288" t="s">
        <v>36</v>
      </c>
      <c r="I288" t="str">
        <f t="shared" si="11"/>
        <v>May</v>
      </c>
      <c r="J288" t="s">
        <v>39</v>
      </c>
      <c r="K288" t="str">
        <f t="shared" si="12"/>
        <v>2024</v>
      </c>
    </row>
    <row r="289" spans="1:11" x14ac:dyDescent="0.3">
      <c r="A289" s="1">
        <v>45423.107634543172</v>
      </c>
      <c r="B289" t="s">
        <v>20</v>
      </c>
      <c r="C289" t="s">
        <v>23</v>
      </c>
      <c r="D289" t="s">
        <v>9</v>
      </c>
      <c r="E289" t="s">
        <v>35</v>
      </c>
      <c r="F289">
        <v>102665</v>
      </c>
      <c r="G289" t="s">
        <v>4</v>
      </c>
      <c r="H289" t="s">
        <v>29</v>
      </c>
      <c r="I289" t="str">
        <f t="shared" si="11"/>
        <v>May</v>
      </c>
      <c r="J289" t="s">
        <v>39</v>
      </c>
      <c r="K289" t="str">
        <f t="shared" si="12"/>
        <v>2024</v>
      </c>
    </row>
    <row r="290" spans="1:11" x14ac:dyDescent="0.3">
      <c r="A290" s="1">
        <v>45423.564455569453</v>
      </c>
      <c r="B290" t="s">
        <v>0</v>
      </c>
      <c r="C290" t="s">
        <v>32</v>
      </c>
      <c r="D290" t="s">
        <v>24</v>
      </c>
      <c r="E290" t="s">
        <v>13</v>
      </c>
      <c r="F290">
        <v>69803</v>
      </c>
      <c r="G290" t="s">
        <v>4</v>
      </c>
      <c r="H290" t="s">
        <v>36</v>
      </c>
      <c r="I290" t="str">
        <f t="shared" si="11"/>
        <v>May</v>
      </c>
      <c r="J290" t="s">
        <v>39</v>
      </c>
      <c r="K290" t="str">
        <f t="shared" si="12"/>
        <v>2024</v>
      </c>
    </row>
    <row r="291" spans="1:11" x14ac:dyDescent="0.3">
      <c r="A291" s="1">
        <v>45424.02127659574</v>
      </c>
      <c r="B291" t="s">
        <v>37</v>
      </c>
      <c r="C291" t="s">
        <v>7</v>
      </c>
      <c r="D291" t="s">
        <v>9</v>
      </c>
      <c r="E291" t="s">
        <v>34</v>
      </c>
      <c r="F291">
        <v>92703</v>
      </c>
      <c r="G291" t="s">
        <v>14</v>
      </c>
      <c r="H291" t="s">
        <v>5</v>
      </c>
      <c r="I291" t="str">
        <f t="shared" si="11"/>
        <v>May</v>
      </c>
      <c r="J291" t="s">
        <v>39</v>
      </c>
      <c r="K291" t="str">
        <f t="shared" si="12"/>
        <v>2024</v>
      </c>
    </row>
    <row r="292" spans="1:11" x14ac:dyDescent="0.3">
      <c r="A292" s="1">
        <v>45424.478097622028</v>
      </c>
      <c r="B292" t="s">
        <v>37</v>
      </c>
      <c r="C292" t="s">
        <v>1</v>
      </c>
      <c r="D292" t="s">
        <v>2</v>
      </c>
      <c r="E292" t="s">
        <v>13</v>
      </c>
      <c r="F292">
        <v>22312</v>
      </c>
      <c r="G292" t="s">
        <v>18</v>
      </c>
      <c r="H292" t="s">
        <v>15</v>
      </c>
      <c r="I292" t="str">
        <f t="shared" si="11"/>
        <v>May</v>
      </c>
      <c r="J292" t="s">
        <v>39</v>
      </c>
      <c r="K292" t="str">
        <f t="shared" si="12"/>
        <v>2024</v>
      </c>
    </row>
    <row r="293" spans="1:11" x14ac:dyDescent="0.3">
      <c r="A293" s="1">
        <v>45424.934918648309</v>
      </c>
      <c r="B293" t="s">
        <v>7</v>
      </c>
      <c r="C293" t="s">
        <v>23</v>
      </c>
      <c r="D293" t="s">
        <v>9</v>
      </c>
      <c r="E293" t="s">
        <v>34</v>
      </c>
      <c r="F293">
        <v>118961</v>
      </c>
      <c r="G293" t="s">
        <v>31</v>
      </c>
      <c r="H293" t="s">
        <v>19</v>
      </c>
      <c r="I293" t="str">
        <f t="shared" si="11"/>
        <v>May</v>
      </c>
      <c r="J293" t="s">
        <v>39</v>
      </c>
      <c r="K293" t="str">
        <f t="shared" si="12"/>
        <v>2024</v>
      </c>
    </row>
    <row r="294" spans="1:11" x14ac:dyDescent="0.3">
      <c r="A294" s="1">
        <v>45425.391739674582</v>
      </c>
      <c r="B294" t="s">
        <v>20</v>
      </c>
      <c r="C294" t="s">
        <v>32</v>
      </c>
      <c r="D294" t="s">
        <v>2</v>
      </c>
      <c r="E294" t="s">
        <v>26</v>
      </c>
      <c r="F294">
        <v>41379</v>
      </c>
      <c r="G294" t="s">
        <v>30</v>
      </c>
      <c r="H294" t="s">
        <v>36</v>
      </c>
      <c r="I294" t="str">
        <f t="shared" si="11"/>
        <v>May</v>
      </c>
      <c r="J294" t="s">
        <v>39</v>
      </c>
      <c r="K294" t="str">
        <f t="shared" si="12"/>
        <v>2024</v>
      </c>
    </row>
    <row r="295" spans="1:11" x14ac:dyDescent="0.3">
      <c r="A295" s="1">
        <v>45425.84856070087</v>
      </c>
      <c r="B295" t="s">
        <v>33</v>
      </c>
      <c r="C295" t="s">
        <v>16</v>
      </c>
      <c r="D295" t="s">
        <v>2</v>
      </c>
      <c r="E295" t="s">
        <v>21</v>
      </c>
      <c r="F295">
        <v>18297</v>
      </c>
      <c r="G295" t="s">
        <v>22</v>
      </c>
      <c r="H295" t="s">
        <v>36</v>
      </c>
      <c r="I295" t="str">
        <f t="shared" si="11"/>
        <v>May</v>
      </c>
      <c r="J295" t="s">
        <v>39</v>
      </c>
      <c r="K295" t="str">
        <f t="shared" si="12"/>
        <v>2024</v>
      </c>
    </row>
    <row r="296" spans="1:11" x14ac:dyDescent="0.3">
      <c r="A296" s="1">
        <v>45426.30538172715</v>
      </c>
      <c r="B296" t="s">
        <v>11</v>
      </c>
      <c r="C296" t="s">
        <v>32</v>
      </c>
      <c r="D296" t="s">
        <v>9</v>
      </c>
      <c r="E296" t="s">
        <v>35</v>
      </c>
      <c r="F296">
        <v>3011</v>
      </c>
      <c r="G296" t="s">
        <v>25</v>
      </c>
      <c r="H296" t="s">
        <v>29</v>
      </c>
      <c r="I296" t="str">
        <f t="shared" si="11"/>
        <v>May</v>
      </c>
      <c r="J296" t="s">
        <v>39</v>
      </c>
      <c r="K296" t="str">
        <f t="shared" si="12"/>
        <v>2024</v>
      </c>
    </row>
    <row r="297" spans="1:11" x14ac:dyDescent="0.3">
      <c r="A297" s="1">
        <v>45426.762202753438</v>
      </c>
      <c r="B297" t="s">
        <v>20</v>
      </c>
      <c r="C297" t="s">
        <v>23</v>
      </c>
      <c r="D297" t="s">
        <v>24</v>
      </c>
      <c r="E297" t="s">
        <v>21</v>
      </c>
      <c r="F297">
        <v>121234</v>
      </c>
      <c r="G297" t="s">
        <v>28</v>
      </c>
      <c r="H297" t="s">
        <v>5</v>
      </c>
      <c r="I297" t="str">
        <f t="shared" si="11"/>
        <v>May</v>
      </c>
      <c r="J297" t="s">
        <v>39</v>
      </c>
      <c r="K297" t="str">
        <f t="shared" si="12"/>
        <v>2024</v>
      </c>
    </row>
    <row r="298" spans="1:11" x14ac:dyDescent="0.3">
      <c r="A298" s="1">
        <v>45427.219023779733</v>
      </c>
      <c r="B298" t="s">
        <v>7</v>
      </c>
      <c r="C298" t="s">
        <v>12</v>
      </c>
      <c r="D298" t="s">
        <v>9</v>
      </c>
      <c r="E298" t="s">
        <v>26</v>
      </c>
      <c r="F298">
        <v>45014</v>
      </c>
      <c r="G298" t="s">
        <v>31</v>
      </c>
      <c r="H298" t="s">
        <v>29</v>
      </c>
      <c r="I298" t="str">
        <f t="shared" si="11"/>
        <v>May</v>
      </c>
      <c r="J298" t="s">
        <v>39</v>
      </c>
      <c r="K298" t="str">
        <f t="shared" si="12"/>
        <v>2024</v>
      </c>
    </row>
    <row r="299" spans="1:11" x14ac:dyDescent="0.3">
      <c r="A299" s="1">
        <v>45427.675844806014</v>
      </c>
      <c r="B299" t="s">
        <v>7</v>
      </c>
      <c r="C299" t="s">
        <v>12</v>
      </c>
      <c r="D299" t="s">
        <v>2</v>
      </c>
      <c r="E299" t="s">
        <v>35</v>
      </c>
      <c r="F299">
        <v>143810</v>
      </c>
      <c r="G299" t="s">
        <v>14</v>
      </c>
      <c r="H299" t="s">
        <v>29</v>
      </c>
      <c r="I299" t="str">
        <f t="shared" si="11"/>
        <v>May</v>
      </c>
      <c r="J299" t="s">
        <v>39</v>
      </c>
      <c r="K299" t="str">
        <f t="shared" si="12"/>
        <v>2024</v>
      </c>
    </row>
    <row r="300" spans="1:11" x14ac:dyDescent="0.3">
      <c r="A300" s="1">
        <v>45428.13266583228</v>
      </c>
      <c r="B300" t="s">
        <v>20</v>
      </c>
      <c r="C300" t="s">
        <v>1</v>
      </c>
      <c r="D300" t="s">
        <v>2</v>
      </c>
      <c r="E300" t="s">
        <v>38</v>
      </c>
      <c r="F300">
        <v>95333</v>
      </c>
      <c r="G300" t="s">
        <v>30</v>
      </c>
      <c r="H300" t="s">
        <v>5</v>
      </c>
      <c r="I300" t="str">
        <f t="shared" si="11"/>
        <v>May</v>
      </c>
      <c r="J300" t="s">
        <v>39</v>
      </c>
      <c r="K300" t="str">
        <f t="shared" si="12"/>
        <v>2024</v>
      </c>
    </row>
    <row r="301" spans="1:11" x14ac:dyDescent="0.3">
      <c r="A301" s="1">
        <v>45428.589486858567</v>
      </c>
      <c r="B301" t="s">
        <v>7</v>
      </c>
      <c r="C301" t="s">
        <v>12</v>
      </c>
      <c r="D301" t="s">
        <v>9</v>
      </c>
      <c r="E301" t="s">
        <v>38</v>
      </c>
      <c r="F301">
        <v>12120</v>
      </c>
      <c r="G301" t="s">
        <v>31</v>
      </c>
      <c r="H301" t="s">
        <v>19</v>
      </c>
      <c r="I301" t="str">
        <f t="shared" si="11"/>
        <v>May</v>
      </c>
      <c r="J301" t="s">
        <v>39</v>
      </c>
      <c r="K301" t="str">
        <f t="shared" si="12"/>
        <v>2024</v>
      </c>
    </row>
    <row r="302" spans="1:11" x14ac:dyDescent="0.3">
      <c r="A302" s="1">
        <v>45429.046307884848</v>
      </c>
      <c r="B302" t="s">
        <v>20</v>
      </c>
      <c r="C302" t="s">
        <v>1</v>
      </c>
      <c r="D302" t="s">
        <v>24</v>
      </c>
      <c r="E302" t="s">
        <v>34</v>
      </c>
      <c r="F302">
        <v>140839</v>
      </c>
      <c r="G302" t="s">
        <v>14</v>
      </c>
      <c r="H302" t="s">
        <v>29</v>
      </c>
      <c r="I302" t="str">
        <f t="shared" si="11"/>
        <v>May</v>
      </c>
      <c r="J302" t="s">
        <v>39</v>
      </c>
      <c r="K302" t="str">
        <f t="shared" si="12"/>
        <v>2024</v>
      </c>
    </row>
    <row r="303" spans="1:11" x14ac:dyDescent="0.3">
      <c r="A303" s="1">
        <v>45429.503128911143</v>
      </c>
      <c r="B303" t="s">
        <v>27</v>
      </c>
      <c r="C303" t="s">
        <v>1</v>
      </c>
      <c r="D303" t="s">
        <v>24</v>
      </c>
      <c r="E303" t="s">
        <v>26</v>
      </c>
      <c r="F303">
        <v>23852</v>
      </c>
      <c r="G303" t="s">
        <v>22</v>
      </c>
      <c r="H303" t="s">
        <v>29</v>
      </c>
      <c r="I303" t="str">
        <f t="shared" si="11"/>
        <v>May</v>
      </c>
      <c r="J303" t="s">
        <v>39</v>
      </c>
      <c r="K303" t="str">
        <f t="shared" si="12"/>
        <v>2024</v>
      </c>
    </row>
    <row r="304" spans="1:11" x14ac:dyDescent="0.3">
      <c r="A304" s="1">
        <v>45429.959949937424</v>
      </c>
      <c r="B304" t="s">
        <v>20</v>
      </c>
      <c r="C304" t="s">
        <v>23</v>
      </c>
      <c r="D304" t="s">
        <v>2</v>
      </c>
      <c r="E304" t="s">
        <v>34</v>
      </c>
      <c r="F304">
        <v>80239</v>
      </c>
      <c r="G304" t="s">
        <v>18</v>
      </c>
      <c r="H304" t="s">
        <v>36</v>
      </c>
      <c r="I304" t="str">
        <f t="shared" si="11"/>
        <v>May</v>
      </c>
      <c r="J304" t="s">
        <v>39</v>
      </c>
      <c r="K304" t="str">
        <f t="shared" si="12"/>
        <v>2024</v>
      </c>
    </row>
    <row r="305" spans="1:11" x14ac:dyDescent="0.3">
      <c r="A305" s="1">
        <v>45430.416770963697</v>
      </c>
      <c r="B305" t="s">
        <v>0</v>
      </c>
      <c r="C305" t="s">
        <v>12</v>
      </c>
      <c r="D305" t="s">
        <v>2</v>
      </c>
      <c r="E305" t="s">
        <v>17</v>
      </c>
      <c r="F305">
        <v>133001</v>
      </c>
      <c r="G305" t="s">
        <v>31</v>
      </c>
      <c r="H305" t="s">
        <v>5</v>
      </c>
      <c r="I305" t="str">
        <f t="shared" si="11"/>
        <v>May</v>
      </c>
      <c r="J305" t="s">
        <v>39</v>
      </c>
      <c r="K305" t="str">
        <f t="shared" si="12"/>
        <v>2024</v>
      </c>
    </row>
    <row r="306" spans="1:11" x14ac:dyDescent="0.3">
      <c r="A306" s="1">
        <v>45430.873591989977</v>
      </c>
      <c r="B306" t="s">
        <v>20</v>
      </c>
      <c r="C306" t="s">
        <v>1</v>
      </c>
      <c r="D306" t="s">
        <v>24</v>
      </c>
      <c r="E306" t="s">
        <v>13</v>
      </c>
      <c r="F306">
        <v>92575</v>
      </c>
      <c r="G306" t="s">
        <v>14</v>
      </c>
      <c r="H306" t="s">
        <v>15</v>
      </c>
      <c r="I306" t="str">
        <f t="shared" si="11"/>
        <v>May</v>
      </c>
      <c r="J306" t="s">
        <v>39</v>
      </c>
      <c r="K306" t="str">
        <f t="shared" si="12"/>
        <v>2024</v>
      </c>
    </row>
    <row r="307" spans="1:11" x14ac:dyDescent="0.3">
      <c r="A307" s="1">
        <v>45431.330413016272</v>
      </c>
      <c r="B307" t="s">
        <v>7</v>
      </c>
      <c r="C307" t="s">
        <v>7</v>
      </c>
      <c r="D307" t="s">
        <v>9</v>
      </c>
      <c r="E307" t="s">
        <v>10</v>
      </c>
      <c r="F307">
        <v>96040</v>
      </c>
      <c r="G307" t="s">
        <v>22</v>
      </c>
      <c r="H307" t="s">
        <v>19</v>
      </c>
      <c r="I307" t="str">
        <f t="shared" si="11"/>
        <v>May</v>
      </c>
      <c r="J307" t="s">
        <v>39</v>
      </c>
      <c r="K307" t="str">
        <f t="shared" si="12"/>
        <v>2024</v>
      </c>
    </row>
    <row r="308" spans="1:11" x14ac:dyDescent="0.3">
      <c r="A308" s="1">
        <v>45431.787234042553</v>
      </c>
      <c r="B308" t="s">
        <v>0</v>
      </c>
      <c r="C308" t="s">
        <v>16</v>
      </c>
      <c r="D308" t="s">
        <v>2</v>
      </c>
      <c r="E308" t="s">
        <v>17</v>
      </c>
      <c r="F308">
        <v>149510</v>
      </c>
      <c r="G308" t="s">
        <v>22</v>
      </c>
      <c r="H308" t="s">
        <v>19</v>
      </c>
      <c r="I308" t="str">
        <f t="shared" si="11"/>
        <v>May</v>
      </c>
      <c r="J308" t="s">
        <v>39</v>
      </c>
      <c r="K308" t="str">
        <f t="shared" si="12"/>
        <v>2024</v>
      </c>
    </row>
    <row r="309" spans="1:11" x14ac:dyDescent="0.3">
      <c r="A309" s="1">
        <v>45432.244055068833</v>
      </c>
      <c r="B309" t="s">
        <v>7</v>
      </c>
      <c r="C309" t="s">
        <v>32</v>
      </c>
      <c r="D309" t="s">
        <v>2</v>
      </c>
      <c r="E309" t="s">
        <v>13</v>
      </c>
      <c r="F309">
        <v>6744</v>
      </c>
      <c r="G309" t="s">
        <v>18</v>
      </c>
      <c r="H309" t="s">
        <v>5</v>
      </c>
      <c r="I309" t="str">
        <f t="shared" si="11"/>
        <v>May</v>
      </c>
      <c r="J309" t="s">
        <v>39</v>
      </c>
      <c r="K309" t="str">
        <f t="shared" si="12"/>
        <v>2024</v>
      </c>
    </row>
    <row r="310" spans="1:11" x14ac:dyDescent="0.3">
      <c r="A310" s="1">
        <v>45432.700876095107</v>
      </c>
      <c r="B310" t="s">
        <v>37</v>
      </c>
      <c r="C310" t="s">
        <v>32</v>
      </c>
      <c r="D310" t="s">
        <v>24</v>
      </c>
      <c r="E310" t="s">
        <v>35</v>
      </c>
      <c r="F310">
        <v>139141</v>
      </c>
      <c r="G310" t="s">
        <v>4</v>
      </c>
      <c r="H310" t="s">
        <v>36</v>
      </c>
      <c r="I310" t="str">
        <f t="shared" si="11"/>
        <v>May</v>
      </c>
      <c r="J310" t="s">
        <v>39</v>
      </c>
      <c r="K310" t="str">
        <f t="shared" si="12"/>
        <v>2024</v>
      </c>
    </row>
    <row r="311" spans="1:11" x14ac:dyDescent="0.3">
      <c r="A311" s="1">
        <v>45433.157697121402</v>
      </c>
      <c r="B311" t="s">
        <v>37</v>
      </c>
      <c r="C311" t="s">
        <v>23</v>
      </c>
      <c r="D311" t="s">
        <v>9</v>
      </c>
      <c r="E311" t="s">
        <v>34</v>
      </c>
      <c r="F311">
        <v>43359</v>
      </c>
      <c r="G311" t="s">
        <v>31</v>
      </c>
      <c r="H311" t="s">
        <v>36</v>
      </c>
      <c r="I311" t="str">
        <f t="shared" si="11"/>
        <v>May</v>
      </c>
      <c r="J311" t="s">
        <v>39</v>
      </c>
      <c r="K311" t="str">
        <f t="shared" si="12"/>
        <v>2024</v>
      </c>
    </row>
    <row r="312" spans="1:11" x14ac:dyDescent="0.3">
      <c r="A312" s="1">
        <v>45433.614518147668</v>
      </c>
      <c r="B312" t="s">
        <v>0</v>
      </c>
      <c r="C312" t="s">
        <v>12</v>
      </c>
      <c r="D312" t="s">
        <v>24</v>
      </c>
      <c r="E312" t="s">
        <v>35</v>
      </c>
      <c r="F312">
        <v>99746</v>
      </c>
      <c r="G312" t="s">
        <v>31</v>
      </c>
      <c r="H312" t="s">
        <v>5</v>
      </c>
      <c r="I312" t="str">
        <f t="shared" si="11"/>
        <v>May</v>
      </c>
      <c r="J312" t="s">
        <v>39</v>
      </c>
      <c r="K312" t="str">
        <f t="shared" si="12"/>
        <v>2024</v>
      </c>
    </row>
    <row r="313" spans="1:11" x14ac:dyDescent="0.3">
      <c r="A313" s="1">
        <v>45434.071339173963</v>
      </c>
      <c r="B313" t="s">
        <v>27</v>
      </c>
      <c r="C313" t="s">
        <v>12</v>
      </c>
      <c r="D313" t="s">
        <v>9</v>
      </c>
      <c r="E313" t="s">
        <v>35</v>
      </c>
      <c r="F313">
        <v>121906</v>
      </c>
      <c r="G313" t="s">
        <v>4</v>
      </c>
      <c r="H313" t="s">
        <v>36</v>
      </c>
      <c r="I313" t="str">
        <f t="shared" si="11"/>
        <v>May</v>
      </c>
      <c r="J313" t="s">
        <v>39</v>
      </c>
      <c r="K313" t="str">
        <f t="shared" si="12"/>
        <v>2024</v>
      </c>
    </row>
    <row r="314" spans="1:11" x14ac:dyDescent="0.3">
      <c r="A314" s="1">
        <v>45434.528160200243</v>
      </c>
      <c r="B314" t="s">
        <v>37</v>
      </c>
      <c r="C314" t="s">
        <v>1</v>
      </c>
      <c r="D314" t="s">
        <v>9</v>
      </c>
      <c r="E314" t="s">
        <v>13</v>
      </c>
      <c r="F314">
        <v>8597</v>
      </c>
      <c r="G314" t="s">
        <v>25</v>
      </c>
      <c r="H314" t="s">
        <v>19</v>
      </c>
      <c r="I314" t="str">
        <f t="shared" si="11"/>
        <v>May</v>
      </c>
      <c r="J314" t="s">
        <v>39</v>
      </c>
      <c r="K314" t="str">
        <f t="shared" si="12"/>
        <v>2024</v>
      </c>
    </row>
    <row r="315" spans="1:11" x14ac:dyDescent="0.3">
      <c r="A315" s="1">
        <v>45434.984981226531</v>
      </c>
      <c r="B315" t="s">
        <v>20</v>
      </c>
      <c r="C315" t="s">
        <v>8</v>
      </c>
      <c r="D315" t="s">
        <v>9</v>
      </c>
      <c r="E315" t="s">
        <v>26</v>
      </c>
      <c r="F315">
        <v>48093</v>
      </c>
      <c r="G315" t="s">
        <v>25</v>
      </c>
      <c r="H315" t="s">
        <v>19</v>
      </c>
      <c r="I315" t="str">
        <f t="shared" si="11"/>
        <v>May</v>
      </c>
      <c r="J315" t="s">
        <v>39</v>
      </c>
      <c r="K315" t="str">
        <f t="shared" si="12"/>
        <v>2024</v>
      </c>
    </row>
    <row r="316" spans="1:11" x14ac:dyDescent="0.3">
      <c r="A316" s="1">
        <v>45435.441802252812</v>
      </c>
      <c r="B316" t="s">
        <v>7</v>
      </c>
      <c r="C316" t="s">
        <v>1</v>
      </c>
      <c r="D316" t="s">
        <v>2</v>
      </c>
      <c r="E316" t="s">
        <v>13</v>
      </c>
      <c r="F316">
        <v>115650</v>
      </c>
      <c r="G316" t="s">
        <v>4</v>
      </c>
      <c r="H316" t="s">
        <v>15</v>
      </c>
      <c r="I316" t="str">
        <f t="shared" si="11"/>
        <v>May</v>
      </c>
      <c r="J316" t="s">
        <v>39</v>
      </c>
      <c r="K316" t="str">
        <f t="shared" si="12"/>
        <v>2024</v>
      </c>
    </row>
    <row r="317" spans="1:11" x14ac:dyDescent="0.3">
      <c r="A317" s="1">
        <v>45435.898623279099</v>
      </c>
      <c r="B317" t="s">
        <v>37</v>
      </c>
      <c r="C317" t="s">
        <v>16</v>
      </c>
      <c r="D317" t="s">
        <v>24</v>
      </c>
      <c r="E317" t="s">
        <v>3</v>
      </c>
      <c r="F317">
        <v>121956</v>
      </c>
      <c r="G317" t="s">
        <v>30</v>
      </c>
      <c r="H317" t="s">
        <v>5</v>
      </c>
      <c r="I317" t="str">
        <f t="shared" si="11"/>
        <v>May</v>
      </c>
      <c r="J317" t="s">
        <v>39</v>
      </c>
      <c r="K317" t="str">
        <f t="shared" si="12"/>
        <v>2024</v>
      </c>
    </row>
    <row r="318" spans="1:11" x14ac:dyDescent="0.3">
      <c r="A318" s="1">
        <v>45436.355444305373</v>
      </c>
      <c r="B318" t="s">
        <v>37</v>
      </c>
      <c r="C318" t="s">
        <v>7</v>
      </c>
      <c r="D318" t="s">
        <v>24</v>
      </c>
      <c r="E318" t="s">
        <v>38</v>
      </c>
      <c r="F318">
        <v>116598</v>
      </c>
      <c r="G318" t="s">
        <v>28</v>
      </c>
      <c r="H318" t="s">
        <v>29</v>
      </c>
      <c r="I318" t="str">
        <f t="shared" si="11"/>
        <v>May</v>
      </c>
      <c r="J318" t="s">
        <v>39</v>
      </c>
      <c r="K318" t="str">
        <f t="shared" si="12"/>
        <v>2024</v>
      </c>
    </row>
    <row r="319" spans="1:11" x14ac:dyDescent="0.3">
      <c r="A319" s="1">
        <v>45436.812265331653</v>
      </c>
      <c r="B319" t="s">
        <v>27</v>
      </c>
      <c r="C319" t="s">
        <v>32</v>
      </c>
      <c r="D319" t="s">
        <v>9</v>
      </c>
      <c r="E319" t="s">
        <v>38</v>
      </c>
      <c r="F319">
        <v>134241</v>
      </c>
      <c r="G319" t="s">
        <v>22</v>
      </c>
      <c r="H319" t="s">
        <v>29</v>
      </c>
      <c r="I319" t="str">
        <f t="shared" si="11"/>
        <v>May</v>
      </c>
      <c r="J319" t="s">
        <v>39</v>
      </c>
      <c r="K319" t="str">
        <f t="shared" si="12"/>
        <v>2024</v>
      </c>
    </row>
    <row r="320" spans="1:11" x14ac:dyDescent="0.3">
      <c r="A320" s="1">
        <v>45437.269086357941</v>
      </c>
      <c r="B320" t="s">
        <v>0</v>
      </c>
      <c r="C320" t="s">
        <v>1</v>
      </c>
      <c r="D320" t="s">
        <v>2</v>
      </c>
      <c r="E320" t="s">
        <v>17</v>
      </c>
      <c r="F320">
        <v>9036</v>
      </c>
      <c r="G320" t="s">
        <v>28</v>
      </c>
      <c r="H320" t="s">
        <v>15</v>
      </c>
      <c r="I320" t="str">
        <f t="shared" si="11"/>
        <v>May</v>
      </c>
      <c r="J320" t="s">
        <v>39</v>
      </c>
      <c r="K320" t="str">
        <f t="shared" si="12"/>
        <v>2024</v>
      </c>
    </row>
    <row r="321" spans="1:11" x14ac:dyDescent="0.3">
      <c r="A321" s="1">
        <v>45437.725907384222</v>
      </c>
      <c r="B321" t="s">
        <v>0</v>
      </c>
      <c r="C321" t="s">
        <v>8</v>
      </c>
      <c r="D321" t="s">
        <v>2</v>
      </c>
      <c r="E321" t="s">
        <v>38</v>
      </c>
      <c r="F321">
        <v>32778</v>
      </c>
      <c r="G321" t="s">
        <v>22</v>
      </c>
      <c r="H321" t="s">
        <v>15</v>
      </c>
      <c r="I321" t="str">
        <f t="shared" si="11"/>
        <v>May</v>
      </c>
      <c r="J321" t="s">
        <v>39</v>
      </c>
      <c r="K321" t="str">
        <f t="shared" si="12"/>
        <v>2024</v>
      </c>
    </row>
    <row r="322" spans="1:11" x14ac:dyDescent="0.3">
      <c r="A322" s="1">
        <v>45438.182728410509</v>
      </c>
      <c r="B322" t="s">
        <v>33</v>
      </c>
      <c r="C322" t="s">
        <v>8</v>
      </c>
      <c r="D322" t="s">
        <v>24</v>
      </c>
      <c r="E322" t="s">
        <v>13</v>
      </c>
      <c r="F322">
        <v>138416</v>
      </c>
      <c r="G322" t="s">
        <v>4</v>
      </c>
      <c r="H322" t="s">
        <v>36</v>
      </c>
      <c r="I322" t="str">
        <f t="shared" si="11"/>
        <v>May</v>
      </c>
      <c r="J322" t="s">
        <v>39</v>
      </c>
      <c r="K322" t="str">
        <f t="shared" si="12"/>
        <v>2024</v>
      </c>
    </row>
    <row r="323" spans="1:11" x14ac:dyDescent="0.3">
      <c r="A323" s="1">
        <v>45438.639549436797</v>
      </c>
      <c r="B323" t="s">
        <v>27</v>
      </c>
      <c r="C323" t="s">
        <v>1</v>
      </c>
      <c r="D323" t="s">
        <v>2</v>
      </c>
      <c r="E323" t="s">
        <v>34</v>
      </c>
      <c r="F323">
        <v>19800</v>
      </c>
      <c r="G323" t="s">
        <v>25</v>
      </c>
      <c r="H323" t="s">
        <v>15</v>
      </c>
      <c r="I323" t="str">
        <f t="shared" ref="I323:I386" si="13">TEXT(A323,"mmm")</f>
        <v>May</v>
      </c>
      <c r="J323" t="s">
        <v>39</v>
      </c>
      <c r="K323" t="str">
        <f t="shared" ref="K323:K386" si="14">TEXT(A323,"yyyy")</f>
        <v>2024</v>
      </c>
    </row>
    <row r="324" spans="1:11" x14ac:dyDescent="0.3">
      <c r="A324" s="1">
        <v>45439.096370463078</v>
      </c>
      <c r="B324" t="s">
        <v>20</v>
      </c>
      <c r="C324" t="s">
        <v>23</v>
      </c>
      <c r="D324" t="s">
        <v>2</v>
      </c>
      <c r="E324" t="s">
        <v>13</v>
      </c>
      <c r="F324">
        <v>26372</v>
      </c>
      <c r="G324" t="s">
        <v>30</v>
      </c>
      <c r="H324" t="s">
        <v>15</v>
      </c>
      <c r="I324" t="str">
        <f t="shared" si="13"/>
        <v>May</v>
      </c>
      <c r="J324" t="s">
        <v>39</v>
      </c>
      <c r="K324" t="str">
        <f t="shared" si="14"/>
        <v>2024</v>
      </c>
    </row>
    <row r="325" spans="1:11" x14ac:dyDescent="0.3">
      <c r="A325" s="1">
        <v>45439.553191489351</v>
      </c>
      <c r="B325" t="s">
        <v>0</v>
      </c>
      <c r="C325" t="s">
        <v>32</v>
      </c>
      <c r="D325" t="s">
        <v>9</v>
      </c>
      <c r="E325" t="s">
        <v>13</v>
      </c>
      <c r="F325">
        <v>62516</v>
      </c>
      <c r="G325" t="s">
        <v>25</v>
      </c>
      <c r="H325" t="s">
        <v>29</v>
      </c>
      <c r="I325" t="str">
        <f t="shared" si="13"/>
        <v>May</v>
      </c>
      <c r="J325" t="s">
        <v>39</v>
      </c>
      <c r="K325" t="str">
        <f t="shared" si="14"/>
        <v>2024</v>
      </c>
    </row>
    <row r="326" spans="1:11" x14ac:dyDescent="0.3">
      <c r="A326" s="1">
        <v>45440.010012515639</v>
      </c>
      <c r="B326" t="s">
        <v>7</v>
      </c>
      <c r="C326" t="s">
        <v>23</v>
      </c>
      <c r="D326" t="s">
        <v>2</v>
      </c>
      <c r="E326" t="s">
        <v>10</v>
      </c>
      <c r="F326">
        <v>21538</v>
      </c>
      <c r="G326" t="s">
        <v>28</v>
      </c>
      <c r="H326" t="s">
        <v>36</v>
      </c>
      <c r="I326" t="str">
        <f t="shared" si="13"/>
        <v>May</v>
      </c>
      <c r="J326" t="s">
        <v>39</v>
      </c>
      <c r="K326" t="str">
        <f t="shared" si="14"/>
        <v>2024</v>
      </c>
    </row>
    <row r="327" spans="1:11" x14ac:dyDescent="0.3">
      <c r="A327" s="1">
        <v>45440.466833541919</v>
      </c>
      <c r="B327" t="s">
        <v>27</v>
      </c>
      <c r="C327" t="s">
        <v>7</v>
      </c>
      <c r="D327" t="s">
        <v>9</v>
      </c>
      <c r="E327" t="s">
        <v>34</v>
      </c>
      <c r="F327">
        <v>64918</v>
      </c>
      <c r="G327" t="s">
        <v>25</v>
      </c>
      <c r="H327" t="s">
        <v>15</v>
      </c>
      <c r="I327" t="str">
        <f t="shared" si="13"/>
        <v>May</v>
      </c>
      <c r="J327" t="s">
        <v>39</v>
      </c>
      <c r="K327" t="str">
        <f t="shared" si="14"/>
        <v>2024</v>
      </c>
    </row>
    <row r="328" spans="1:11" x14ac:dyDescent="0.3">
      <c r="A328" s="1">
        <v>45440.923654568207</v>
      </c>
      <c r="B328" t="s">
        <v>37</v>
      </c>
      <c r="C328" t="s">
        <v>8</v>
      </c>
      <c r="D328" t="s">
        <v>24</v>
      </c>
      <c r="E328" t="s">
        <v>3</v>
      </c>
      <c r="F328">
        <v>147045</v>
      </c>
      <c r="G328" t="s">
        <v>4</v>
      </c>
      <c r="H328" t="s">
        <v>15</v>
      </c>
      <c r="I328" t="str">
        <f t="shared" si="13"/>
        <v>May</v>
      </c>
      <c r="J328" t="s">
        <v>39</v>
      </c>
      <c r="K328" t="str">
        <f t="shared" si="14"/>
        <v>2024</v>
      </c>
    </row>
    <row r="329" spans="1:11" x14ac:dyDescent="0.3">
      <c r="A329" s="1">
        <v>45441.380475594488</v>
      </c>
      <c r="B329" t="s">
        <v>7</v>
      </c>
      <c r="C329" t="s">
        <v>8</v>
      </c>
      <c r="D329" t="s">
        <v>2</v>
      </c>
      <c r="E329" t="s">
        <v>38</v>
      </c>
      <c r="F329">
        <v>72155</v>
      </c>
      <c r="G329" t="s">
        <v>30</v>
      </c>
      <c r="H329" t="s">
        <v>36</v>
      </c>
      <c r="I329" t="str">
        <f t="shared" si="13"/>
        <v>May</v>
      </c>
      <c r="J329" t="s">
        <v>39</v>
      </c>
      <c r="K329" t="str">
        <f t="shared" si="14"/>
        <v>2024</v>
      </c>
    </row>
    <row r="330" spans="1:11" x14ac:dyDescent="0.3">
      <c r="A330" s="1">
        <v>45441.837296620783</v>
      </c>
      <c r="B330" t="s">
        <v>7</v>
      </c>
      <c r="C330" t="s">
        <v>16</v>
      </c>
      <c r="D330" t="s">
        <v>24</v>
      </c>
      <c r="E330" t="s">
        <v>34</v>
      </c>
      <c r="F330">
        <v>60500</v>
      </c>
      <c r="G330" t="s">
        <v>28</v>
      </c>
      <c r="H330" t="s">
        <v>5</v>
      </c>
      <c r="I330" t="str">
        <f t="shared" si="13"/>
        <v>May</v>
      </c>
      <c r="J330" t="s">
        <v>39</v>
      </c>
      <c r="K330" t="str">
        <f t="shared" si="14"/>
        <v>2024</v>
      </c>
    </row>
    <row r="331" spans="1:11" x14ac:dyDescent="0.3">
      <c r="A331" s="1">
        <v>45442.294117647049</v>
      </c>
      <c r="B331" t="s">
        <v>37</v>
      </c>
      <c r="C331" t="s">
        <v>7</v>
      </c>
      <c r="D331" t="s">
        <v>24</v>
      </c>
      <c r="E331" t="s">
        <v>38</v>
      </c>
      <c r="F331">
        <v>111659</v>
      </c>
      <c r="G331" t="s">
        <v>30</v>
      </c>
      <c r="H331" t="s">
        <v>36</v>
      </c>
      <c r="I331" t="str">
        <f t="shared" si="13"/>
        <v>May</v>
      </c>
      <c r="J331" t="s">
        <v>39</v>
      </c>
      <c r="K331" t="str">
        <f t="shared" si="14"/>
        <v>2024</v>
      </c>
    </row>
    <row r="332" spans="1:11" x14ac:dyDescent="0.3">
      <c r="A332" s="1">
        <v>45442.750938673344</v>
      </c>
      <c r="B332" t="s">
        <v>27</v>
      </c>
      <c r="C332" t="s">
        <v>8</v>
      </c>
      <c r="D332" t="s">
        <v>2</v>
      </c>
      <c r="E332" t="s">
        <v>17</v>
      </c>
      <c r="F332">
        <v>28716</v>
      </c>
      <c r="G332" t="s">
        <v>31</v>
      </c>
      <c r="H332" t="s">
        <v>29</v>
      </c>
      <c r="I332" t="str">
        <f t="shared" si="13"/>
        <v>May</v>
      </c>
      <c r="J332" t="s">
        <v>39</v>
      </c>
      <c r="K332" t="str">
        <f t="shared" si="14"/>
        <v>2024</v>
      </c>
    </row>
    <row r="333" spans="1:11" x14ac:dyDescent="0.3">
      <c r="A333" s="1">
        <v>45443.207759699617</v>
      </c>
      <c r="B333" t="s">
        <v>37</v>
      </c>
      <c r="C333" t="s">
        <v>7</v>
      </c>
      <c r="D333" t="s">
        <v>2</v>
      </c>
      <c r="E333" t="s">
        <v>34</v>
      </c>
      <c r="F333">
        <v>135308</v>
      </c>
      <c r="G333" t="s">
        <v>22</v>
      </c>
      <c r="H333" t="s">
        <v>5</v>
      </c>
      <c r="I333" t="str">
        <f t="shared" si="13"/>
        <v>May</v>
      </c>
      <c r="J333" t="s">
        <v>39</v>
      </c>
      <c r="K333" t="str">
        <f t="shared" si="14"/>
        <v>2024</v>
      </c>
    </row>
    <row r="334" spans="1:11" x14ac:dyDescent="0.3">
      <c r="A334" s="1">
        <v>45443.664580725897</v>
      </c>
      <c r="B334" t="s">
        <v>33</v>
      </c>
      <c r="C334" t="s">
        <v>32</v>
      </c>
      <c r="D334" t="s">
        <v>24</v>
      </c>
      <c r="E334" t="s">
        <v>38</v>
      </c>
      <c r="F334">
        <v>147920</v>
      </c>
      <c r="G334" t="s">
        <v>25</v>
      </c>
      <c r="H334" t="s">
        <v>19</v>
      </c>
      <c r="I334" t="str">
        <f t="shared" si="13"/>
        <v>May</v>
      </c>
      <c r="J334" t="s">
        <v>39</v>
      </c>
      <c r="K334" t="str">
        <f t="shared" si="14"/>
        <v>2024</v>
      </c>
    </row>
    <row r="335" spans="1:11" x14ac:dyDescent="0.3">
      <c r="A335" s="1">
        <v>45444.121401752192</v>
      </c>
      <c r="B335" t="s">
        <v>7</v>
      </c>
      <c r="C335" t="s">
        <v>12</v>
      </c>
      <c r="D335" t="s">
        <v>2</v>
      </c>
      <c r="E335" t="s">
        <v>3</v>
      </c>
      <c r="F335">
        <v>3352</v>
      </c>
      <c r="G335" t="s">
        <v>30</v>
      </c>
      <c r="H335" t="s">
        <v>36</v>
      </c>
      <c r="I335" t="str">
        <f t="shared" si="13"/>
        <v>Jun</v>
      </c>
      <c r="J335" t="s">
        <v>39</v>
      </c>
      <c r="K335" t="str">
        <f t="shared" si="14"/>
        <v>2024</v>
      </c>
    </row>
    <row r="336" spans="1:11" x14ac:dyDescent="0.3">
      <c r="A336" s="1">
        <v>45444.578222778473</v>
      </c>
      <c r="B336" t="s">
        <v>11</v>
      </c>
      <c r="C336" t="s">
        <v>8</v>
      </c>
      <c r="D336" t="s">
        <v>9</v>
      </c>
      <c r="E336" t="s">
        <v>21</v>
      </c>
      <c r="F336">
        <v>134004</v>
      </c>
      <c r="G336" t="s">
        <v>18</v>
      </c>
      <c r="H336" t="s">
        <v>29</v>
      </c>
      <c r="I336" t="str">
        <f t="shared" si="13"/>
        <v>Jun</v>
      </c>
      <c r="J336" t="s">
        <v>39</v>
      </c>
      <c r="K336" t="str">
        <f t="shared" si="14"/>
        <v>2024</v>
      </c>
    </row>
    <row r="337" spans="1:11" x14ac:dyDescent="0.3">
      <c r="A337" s="1">
        <v>45445.035043804754</v>
      </c>
      <c r="B337" t="s">
        <v>11</v>
      </c>
      <c r="C337" t="s">
        <v>16</v>
      </c>
      <c r="D337" t="s">
        <v>9</v>
      </c>
      <c r="E337" t="s">
        <v>35</v>
      </c>
      <c r="F337">
        <v>77449</v>
      </c>
      <c r="G337" t="s">
        <v>31</v>
      </c>
      <c r="H337" t="s">
        <v>5</v>
      </c>
      <c r="I337" t="str">
        <f t="shared" si="13"/>
        <v>Jun</v>
      </c>
      <c r="J337" t="s">
        <v>39</v>
      </c>
      <c r="K337" t="str">
        <f t="shared" si="14"/>
        <v>2024</v>
      </c>
    </row>
    <row r="338" spans="1:11" x14ac:dyDescent="0.3">
      <c r="A338" s="1">
        <v>45445.491864831027</v>
      </c>
      <c r="B338" t="s">
        <v>20</v>
      </c>
      <c r="C338" t="s">
        <v>32</v>
      </c>
      <c r="D338" t="s">
        <v>2</v>
      </c>
      <c r="E338" t="s">
        <v>35</v>
      </c>
      <c r="F338">
        <v>9556</v>
      </c>
      <c r="G338" t="s">
        <v>25</v>
      </c>
      <c r="H338" t="s">
        <v>36</v>
      </c>
      <c r="I338" t="str">
        <f t="shared" si="13"/>
        <v>Jun</v>
      </c>
      <c r="J338" t="s">
        <v>39</v>
      </c>
      <c r="K338" t="str">
        <f t="shared" si="14"/>
        <v>2024</v>
      </c>
    </row>
    <row r="339" spans="1:11" x14ac:dyDescent="0.3">
      <c r="A339" s="1">
        <v>45445.948685857307</v>
      </c>
      <c r="B339" t="s">
        <v>0</v>
      </c>
      <c r="C339" t="s">
        <v>1</v>
      </c>
      <c r="D339" t="s">
        <v>24</v>
      </c>
      <c r="E339" t="s">
        <v>3</v>
      </c>
      <c r="F339">
        <v>87836</v>
      </c>
      <c r="G339" t="s">
        <v>22</v>
      </c>
      <c r="H339" t="s">
        <v>15</v>
      </c>
      <c r="I339" t="str">
        <f t="shared" si="13"/>
        <v>Jun</v>
      </c>
      <c r="J339" t="s">
        <v>39</v>
      </c>
      <c r="K339" t="str">
        <f t="shared" si="14"/>
        <v>2024</v>
      </c>
    </row>
    <row r="340" spans="1:11" x14ac:dyDescent="0.3">
      <c r="A340" s="1">
        <v>45446.405506883602</v>
      </c>
      <c r="B340" t="s">
        <v>37</v>
      </c>
      <c r="C340" t="s">
        <v>7</v>
      </c>
      <c r="D340" t="s">
        <v>2</v>
      </c>
      <c r="E340" t="s">
        <v>10</v>
      </c>
      <c r="F340">
        <v>137570</v>
      </c>
      <c r="G340" t="s">
        <v>30</v>
      </c>
      <c r="H340" t="s">
        <v>36</v>
      </c>
      <c r="I340" t="str">
        <f t="shared" si="13"/>
        <v>Jun</v>
      </c>
      <c r="J340" t="s">
        <v>39</v>
      </c>
      <c r="K340" t="str">
        <f t="shared" si="14"/>
        <v>2024</v>
      </c>
    </row>
    <row r="341" spans="1:11" x14ac:dyDescent="0.3">
      <c r="A341" s="1">
        <v>45446.862327909883</v>
      </c>
      <c r="B341" t="s">
        <v>37</v>
      </c>
      <c r="C341" t="s">
        <v>1</v>
      </c>
      <c r="D341" t="s">
        <v>2</v>
      </c>
      <c r="E341" t="s">
        <v>21</v>
      </c>
      <c r="F341">
        <v>51098</v>
      </c>
      <c r="G341" t="s">
        <v>28</v>
      </c>
      <c r="H341" t="s">
        <v>19</v>
      </c>
      <c r="I341" t="str">
        <f t="shared" si="13"/>
        <v>Jun</v>
      </c>
      <c r="J341" t="s">
        <v>39</v>
      </c>
      <c r="K341" t="str">
        <f t="shared" si="14"/>
        <v>2024</v>
      </c>
    </row>
    <row r="342" spans="1:11" x14ac:dyDescent="0.3">
      <c r="A342" s="1">
        <v>45447.319148936171</v>
      </c>
      <c r="B342" t="s">
        <v>20</v>
      </c>
      <c r="C342" t="s">
        <v>23</v>
      </c>
      <c r="D342" t="s">
        <v>24</v>
      </c>
      <c r="E342" t="s">
        <v>17</v>
      </c>
      <c r="F342">
        <v>113169</v>
      </c>
      <c r="G342" t="s">
        <v>22</v>
      </c>
      <c r="H342" t="s">
        <v>36</v>
      </c>
      <c r="I342" t="str">
        <f t="shared" si="13"/>
        <v>Jun</v>
      </c>
      <c r="J342" t="s">
        <v>39</v>
      </c>
      <c r="K342" t="str">
        <f t="shared" si="14"/>
        <v>2024</v>
      </c>
    </row>
    <row r="343" spans="1:11" x14ac:dyDescent="0.3">
      <c r="A343" s="1">
        <v>45447.775969962437</v>
      </c>
      <c r="B343" t="s">
        <v>20</v>
      </c>
      <c r="C343" t="s">
        <v>32</v>
      </c>
      <c r="D343" t="s">
        <v>24</v>
      </c>
      <c r="E343" t="s">
        <v>3</v>
      </c>
      <c r="F343">
        <v>141641</v>
      </c>
      <c r="G343" t="s">
        <v>18</v>
      </c>
      <c r="H343" t="s">
        <v>5</v>
      </c>
      <c r="I343" t="str">
        <f t="shared" si="13"/>
        <v>Jun</v>
      </c>
      <c r="J343" t="s">
        <v>39</v>
      </c>
      <c r="K343" t="str">
        <f t="shared" si="14"/>
        <v>2024</v>
      </c>
    </row>
    <row r="344" spans="1:11" x14ac:dyDescent="0.3">
      <c r="A344" s="1">
        <v>45448.232790988717</v>
      </c>
      <c r="B344" t="s">
        <v>20</v>
      </c>
      <c r="C344" t="s">
        <v>1</v>
      </c>
      <c r="D344" t="s">
        <v>9</v>
      </c>
      <c r="E344" t="s">
        <v>35</v>
      </c>
      <c r="F344">
        <v>127060</v>
      </c>
      <c r="G344" t="s">
        <v>30</v>
      </c>
      <c r="H344" t="s">
        <v>5</v>
      </c>
      <c r="I344" t="str">
        <f t="shared" si="13"/>
        <v>Jun</v>
      </c>
      <c r="J344" t="s">
        <v>39</v>
      </c>
      <c r="K344" t="str">
        <f t="shared" si="14"/>
        <v>2024</v>
      </c>
    </row>
    <row r="345" spans="1:11" x14ac:dyDescent="0.3">
      <c r="A345" s="1">
        <v>45448.689612015012</v>
      </c>
      <c r="B345" t="s">
        <v>7</v>
      </c>
      <c r="C345" t="s">
        <v>8</v>
      </c>
      <c r="D345" t="s">
        <v>24</v>
      </c>
      <c r="E345" t="s">
        <v>35</v>
      </c>
      <c r="F345">
        <v>131544</v>
      </c>
      <c r="G345" t="s">
        <v>14</v>
      </c>
      <c r="H345" t="s">
        <v>36</v>
      </c>
      <c r="I345" t="str">
        <f t="shared" si="13"/>
        <v>Jun</v>
      </c>
      <c r="J345" t="s">
        <v>39</v>
      </c>
      <c r="K345" t="str">
        <f t="shared" si="14"/>
        <v>2024</v>
      </c>
    </row>
    <row r="346" spans="1:11" x14ac:dyDescent="0.3">
      <c r="A346" s="1">
        <v>45449.146433041293</v>
      </c>
      <c r="B346" t="s">
        <v>33</v>
      </c>
      <c r="C346" t="s">
        <v>7</v>
      </c>
      <c r="D346" t="s">
        <v>9</v>
      </c>
      <c r="E346" t="s">
        <v>35</v>
      </c>
      <c r="F346">
        <v>1340</v>
      </c>
      <c r="G346" t="s">
        <v>14</v>
      </c>
      <c r="H346" t="s">
        <v>5</v>
      </c>
      <c r="I346" t="str">
        <f t="shared" si="13"/>
        <v>Jun</v>
      </c>
      <c r="J346" t="s">
        <v>39</v>
      </c>
      <c r="K346" t="str">
        <f t="shared" si="14"/>
        <v>2024</v>
      </c>
    </row>
    <row r="347" spans="1:11" x14ac:dyDescent="0.3">
      <c r="A347" s="1">
        <v>45449.603254067581</v>
      </c>
      <c r="B347" t="s">
        <v>37</v>
      </c>
      <c r="C347" t="s">
        <v>12</v>
      </c>
      <c r="D347" t="s">
        <v>24</v>
      </c>
      <c r="E347" t="s">
        <v>26</v>
      </c>
      <c r="F347">
        <v>83302</v>
      </c>
      <c r="G347" t="s">
        <v>4</v>
      </c>
      <c r="H347" t="s">
        <v>15</v>
      </c>
      <c r="I347" t="str">
        <f t="shared" si="13"/>
        <v>Jun</v>
      </c>
      <c r="J347" t="s">
        <v>39</v>
      </c>
      <c r="K347" t="str">
        <f t="shared" si="14"/>
        <v>2024</v>
      </c>
    </row>
    <row r="348" spans="1:11" x14ac:dyDescent="0.3">
      <c r="A348" s="1">
        <v>45450.060075093868</v>
      </c>
      <c r="B348" t="s">
        <v>7</v>
      </c>
      <c r="C348" t="s">
        <v>32</v>
      </c>
      <c r="D348" t="s">
        <v>2</v>
      </c>
      <c r="E348" t="s">
        <v>3</v>
      </c>
      <c r="F348">
        <v>1138</v>
      </c>
      <c r="G348" t="s">
        <v>25</v>
      </c>
      <c r="H348" t="s">
        <v>36</v>
      </c>
      <c r="I348" t="str">
        <f t="shared" si="13"/>
        <v>Jun</v>
      </c>
      <c r="J348" t="s">
        <v>39</v>
      </c>
      <c r="K348" t="str">
        <f t="shared" si="14"/>
        <v>2024</v>
      </c>
    </row>
    <row r="349" spans="1:11" x14ac:dyDescent="0.3">
      <c r="A349" s="1">
        <v>45450.516896120142</v>
      </c>
      <c r="B349" t="s">
        <v>20</v>
      </c>
      <c r="C349" t="s">
        <v>8</v>
      </c>
      <c r="D349" t="s">
        <v>9</v>
      </c>
      <c r="E349" t="s">
        <v>13</v>
      </c>
      <c r="F349">
        <v>132430</v>
      </c>
      <c r="G349" t="s">
        <v>28</v>
      </c>
      <c r="H349" t="s">
        <v>15</v>
      </c>
      <c r="I349" t="str">
        <f t="shared" si="13"/>
        <v>Jun</v>
      </c>
      <c r="J349" t="s">
        <v>39</v>
      </c>
      <c r="K349" t="str">
        <f t="shared" si="14"/>
        <v>2024</v>
      </c>
    </row>
    <row r="350" spans="1:11" x14ac:dyDescent="0.3">
      <c r="A350" s="1">
        <v>45450.973717146422</v>
      </c>
      <c r="B350" t="s">
        <v>37</v>
      </c>
      <c r="C350" t="s">
        <v>16</v>
      </c>
      <c r="D350" t="s">
        <v>9</v>
      </c>
      <c r="E350" t="s">
        <v>17</v>
      </c>
      <c r="F350">
        <v>120619</v>
      </c>
      <c r="G350" t="s">
        <v>4</v>
      </c>
      <c r="H350" t="s">
        <v>15</v>
      </c>
      <c r="I350" t="str">
        <f t="shared" si="13"/>
        <v>Jun</v>
      </c>
      <c r="J350" t="s">
        <v>39</v>
      </c>
      <c r="K350" t="str">
        <f t="shared" si="14"/>
        <v>2024</v>
      </c>
    </row>
    <row r="351" spans="1:11" x14ac:dyDescent="0.3">
      <c r="A351" s="1">
        <v>45451.43053817271</v>
      </c>
      <c r="B351" t="s">
        <v>7</v>
      </c>
      <c r="C351" t="s">
        <v>23</v>
      </c>
      <c r="D351" t="s">
        <v>9</v>
      </c>
      <c r="E351" t="s">
        <v>35</v>
      </c>
      <c r="F351">
        <v>86376</v>
      </c>
      <c r="G351" t="s">
        <v>30</v>
      </c>
      <c r="H351" t="s">
        <v>29</v>
      </c>
      <c r="I351" t="str">
        <f t="shared" si="13"/>
        <v>Jun</v>
      </c>
      <c r="J351" t="s">
        <v>39</v>
      </c>
      <c r="K351" t="str">
        <f t="shared" si="14"/>
        <v>2024</v>
      </c>
    </row>
    <row r="352" spans="1:11" x14ac:dyDescent="0.3">
      <c r="A352" s="1">
        <v>45451.88735919899</v>
      </c>
      <c r="B352" t="s">
        <v>33</v>
      </c>
      <c r="C352" t="s">
        <v>7</v>
      </c>
      <c r="D352" t="s">
        <v>2</v>
      </c>
      <c r="E352" t="s">
        <v>38</v>
      </c>
      <c r="F352">
        <v>100931</v>
      </c>
      <c r="G352" t="s">
        <v>14</v>
      </c>
      <c r="H352" t="s">
        <v>36</v>
      </c>
      <c r="I352" t="str">
        <f t="shared" si="13"/>
        <v>Jun</v>
      </c>
      <c r="J352" t="s">
        <v>39</v>
      </c>
      <c r="K352" t="str">
        <f t="shared" si="14"/>
        <v>2024</v>
      </c>
    </row>
    <row r="353" spans="1:11" x14ac:dyDescent="0.3">
      <c r="A353" s="1">
        <v>45452.344180225278</v>
      </c>
      <c r="B353" t="s">
        <v>7</v>
      </c>
      <c r="C353" t="s">
        <v>32</v>
      </c>
      <c r="D353" t="s">
        <v>2</v>
      </c>
      <c r="E353" t="s">
        <v>3</v>
      </c>
      <c r="F353">
        <v>82532</v>
      </c>
      <c r="G353" t="s">
        <v>14</v>
      </c>
      <c r="H353" t="s">
        <v>5</v>
      </c>
      <c r="I353" t="str">
        <f t="shared" si="13"/>
        <v>Jun</v>
      </c>
      <c r="J353" t="s">
        <v>39</v>
      </c>
      <c r="K353" t="str">
        <f t="shared" si="14"/>
        <v>2024</v>
      </c>
    </row>
    <row r="354" spans="1:11" x14ac:dyDescent="0.3">
      <c r="A354" s="1">
        <v>45452.801001251573</v>
      </c>
      <c r="B354" t="s">
        <v>33</v>
      </c>
      <c r="C354" t="s">
        <v>32</v>
      </c>
      <c r="D354" t="s">
        <v>2</v>
      </c>
      <c r="E354" t="s">
        <v>26</v>
      </c>
      <c r="F354">
        <v>56778</v>
      </c>
      <c r="G354" t="s">
        <v>14</v>
      </c>
      <c r="H354" t="s">
        <v>15</v>
      </c>
      <c r="I354" t="str">
        <f t="shared" si="13"/>
        <v>Jun</v>
      </c>
      <c r="J354" t="s">
        <v>39</v>
      </c>
      <c r="K354" t="str">
        <f t="shared" si="14"/>
        <v>2024</v>
      </c>
    </row>
    <row r="355" spans="1:11" x14ac:dyDescent="0.3">
      <c r="A355" s="1">
        <v>45453.257822277847</v>
      </c>
      <c r="B355" t="s">
        <v>20</v>
      </c>
      <c r="C355" t="s">
        <v>12</v>
      </c>
      <c r="D355" t="s">
        <v>2</v>
      </c>
      <c r="E355" t="s">
        <v>3</v>
      </c>
      <c r="F355">
        <v>38772</v>
      </c>
      <c r="G355" t="s">
        <v>30</v>
      </c>
      <c r="H355" t="s">
        <v>29</v>
      </c>
      <c r="I355" t="str">
        <f t="shared" si="13"/>
        <v>Jun</v>
      </c>
      <c r="J355" t="s">
        <v>39</v>
      </c>
      <c r="K355" t="str">
        <f t="shared" si="14"/>
        <v>2024</v>
      </c>
    </row>
    <row r="356" spans="1:11" x14ac:dyDescent="0.3">
      <c r="A356" s="1">
        <v>45453.71464330412</v>
      </c>
      <c r="B356" t="s">
        <v>33</v>
      </c>
      <c r="C356" t="s">
        <v>12</v>
      </c>
      <c r="D356" t="s">
        <v>2</v>
      </c>
      <c r="E356" t="s">
        <v>17</v>
      </c>
      <c r="F356">
        <v>59478</v>
      </c>
      <c r="G356" t="s">
        <v>14</v>
      </c>
      <c r="H356" t="s">
        <v>36</v>
      </c>
      <c r="I356" t="str">
        <f t="shared" si="13"/>
        <v>Jun</v>
      </c>
      <c r="J356" t="s">
        <v>39</v>
      </c>
      <c r="K356" t="str">
        <f t="shared" si="14"/>
        <v>2024</v>
      </c>
    </row>
    <row r="357" spans="1:11" x14ac:dyDescent="0.3">
      <c r="A357" s="1">
        <v>45454.171464330408</v>
      </c>
      <c r="B357" t="s">
        <v>37</v>
      </c>
      <c r="C357" t="s">
        <v>16</v>
      </c>
      <c r="D357" t="s">
        <v>9</v>
      </c>
      <c r="E357" t="s">
        <v>26</v>
      </c>
      <c r="F357">
        <v>27762</v>
      </c>
      <c r="G357" t="s">
        <v>22</v>
      </c>
      <c r="H357" t="s">
        <v>36</v>
      </c>
      <c r="I357" t="str">
        <f t="shared" si="13"/>
        <v>Jun</v>
      </c>
      <c r="J357" t="s">
        <v>39</v>
      </c>
      <c r="K357" t="str">
        <f t="shared" si="14"/>
        <v>2024</v>
      </c>
    </row>
    <row r="358" spans="1:11" x14ac:dyDescent="0.3">
      <c r="A358" s="1">
        <v>45454.628285356688</v>
      </c>
      <c r="B358" t="s">
        <v>20</v>
      </c>
      <c r="C358" t="s">
        <v>23</v>
      </c>
      <c r="D358" t="s">
        <v>2</v>
      </c>
      <c r="E358" t="s">
        <v>17</v>
      </c>
      <c r="F358">
        <v>145355</v>
      </c>
      <c r="G358" t="s">
        <v>31</v>
      </c>
      <c r="H358" t="s">
        <v>19</v>
      </c>
      <c r="I358" t="str">
        <f t="shared" si="13"/>
        <v>Jun</v>
      </c>
      <c r="J358" t="s">
        <v>39</v>
      </c>
      <c r="K358" t="str">
        <f t="shared" si="14"/>
        <v>2024</v>
      </c>
    </row>
    <row r="359" spans="1:11" x14ac:dyDescent="0.3">
      <c r="A359" s="1">
        <v>45455.085106382983</v>
      </c>
      <c r="B359" t="s">
        <v>37</v>
      </c>
      <c r="C359" t="s">
        <v>16</v>
      </c>
      <c r="D359" t="s">
        <v>9</v>
      </c>
      <c r="E359" t="s">
        <v>3</v>
      </c>
      <c r="F359">
        <v>56568</v>
      </c>
      <c r="G359" t="s">
        <v>30</v>
      </c>
      <c r="H359" t="s">
        <v>19</v>
      </c>
      <c r="I359" t="str">
        <f t="shared" si="13"/>
        <v>Jun</v>
      </c>
      <c r="J359" t="s">
        <v>39</v>
      </c>
      <c r="K359" t="str">
        <f t="shared" si="14"/>
        <v>2024</v>
      </c>
    </row>
    <row r="360" spans="1:11" x14ac:dyDescent="0.3">
      <c r="A360" s="1">
        <v>45455.541927409256</v>
      </c>
      <c r="B360" t="s">
        <v>11</v>
      </c>
      <c r="C360" t="s">
        <v>8</v>
      </c>
      <c r="D360" t="s">
        <v>2</v>
      </c>
      <c r="E360" t="s">
        <v>13</v>
      </c>
      <c r="F360">
        <v>86090</v>
      </c>
      <c r="G360" t="s">
        <v>28</v>
      </c>
      <c r="H360" t="s">
        <v>15</v>
      </c>
      <c r="I360" t="str">
        <f t="shared" si="13"/>
        <v>Jun</v>
      </c>
      <c r="J360" t="s">
        <v>39</v>
      </c>
      <c r="K360" t="str">
        <f t="shared" si="14"/>
        <v>2024</v>
      </c>
    </row>
    <row r="361" spans="1:11" x14ac:dyDescent="0.3">
      <c r="A361" s="1">
        <v>45455.998748435537</v>
      </c>
      <c r="B361" t="s">
        <v>27</v>
      </c>
      <c r="C361" t="s">
        <v>8</v>
      </c>
      <c r="D361" t="s">
        <v>24</v>
      </c>
      <c r="E361" t="s">
        <v>17</v>
      </c>
      <c r="F361">
        <v>21219</v>
      </c>
      <c r="G361" t="s">
        <v>31</v>
      </c>
      <c r="H361" t="s">
        <v>19</v>
      </c>
      <c r="I361" t="str">
        <f t="shared" si="13"/>
        <v>Jun</v>
      </c>
      <c r="J361" t="s">
        <v>39</v>
      </c>
      <c r="K361" t="str">
        <f t="shared" si="14"/>
        <v>2024</v>
      </c>
    </row>
    <row r="362" spans="1:11" x14ac:dyDescent="0.3">
      <c r="A362" s="1">
        <v>45456.455569461818</v>
      </c>
      <c r="B362" t="s">
        <v>33</v>
      </c>
      <c r="C362" t="s">
        <v>16</v>
      </c>
      <c r="D362" t="s">
        <v>9</v>
      </c>
      <c r="E362" t="s">
        <v>26</v>
      </c>
      <c r="F362">
        <v>58169</v>
      </c>
      <c r="G362" t="s">
        <v>4</v>
      </c>
      <c r="H362" t="s">
        <v>15</v>
      </c>
      <c r="I362" t="str">
        <f t="shared" si="13"/>
        <v>Jun</v>
      </c>
      <c r="J362" t="s">
        <v>39</v>
      </c>
      <c r="K362" t="str">
        <f t="shared" si="14"/>
        <v>2024</v>
      </c>
    </row>
    <row r="363" spans="1:11" x14ac:dyDescent="0.3">
      <c r="A363" s="1">
        <v>45456.912390488113</v>
      </c>
      <c r="B363" t="s">
        <v>27</v>
      </c>
      <c r="C363" t="s">
        <v>23</v>
      </c>
      <c r="D363" t="s">
        <v>24</v>
      </c>
      <c r="E363" t="s">
        <v>26</v>
      </c>
      <c r="F363">
        <v>75965</v>
      </c>
      <c r="G363" t="s">
        <v>28</v>
      </c>
      <c r="H363" t="s">
        <v>5</v>
      </c>
      <c r="I363" t="str">
        <f t="shared" si="13"/>
        <v>Jun</v>
      </c>
      <c r="J363" t="s">
        <v>39</v>
      </c>
      <c r="K363" t="str">
        <f t="shared" si="14"/>
        <v>2024</v>
      </c>
    </row>
    <row r="364" spans="1:11" x14ac:dyDescent="0.3">
      <c r="A364" s="1">
        <v>45457.369211514393</v>
      </c>
      <c r="B364" t="s">
        <v>27</v>
      </c>
      <c r="C364" t="s">
        <v>16</v>
      </c>
      <c r="D364" t="s">
        <v>9</v>
      </c>
      <c r="E364" t="s">
        <v>17</v>
      </c>
      <c r="F364">
        <v>85754</v>
      </c>
      <c r="G364" t="s">
        <v>31</v>
      </c>
      <c r="H364" t="s">
        <v>15</v>
      </c>
      <c r="I364" t="str">
        <f t="shared" si="13"/>
        <v>Jun</v>
      </c>
      <c r="J364" t="s">
        <v>39</v>
      </c>
      <c r="K364" t="str">
        <f t="shared" si="14"/>
        <v>2024</v>
      </c>
    </row>
    <row r="365" spans="1:11" x14ac:dyDescent="0.3">
      <c r="A365" s="1">
        <v>45457.826032540674</v>
      </c>
      <c r="B365" t="s">
        <v>33</v>
      </c>
      <c r="C365" t="s">
        <v>23</v>
      </c>
      <c r="D365" t="s">
        <v>24</v>
      </c>
      <c r="E365" t="s">
        <v>3</v>
      </c>
      <c r="F365">
        <v>78988</v>
      </c>
      <c r="G365" t="s">
        <v>18</v>
      </c>
      <c r="H365" t="s">
        <v>19</v>
      </c>
      <c r="I365" t="str">
        <f t="shared" si="13"/>
        <v>Jun</v>
      </c>
      <c r="J365" t="s">
        <v>39</v>
      </c>
      <c r="K365" t="str">
        <f t="shared" si="14"/>
        <v>2024</v>
      </c>
    </row>
    <row r="366" spans="1:11" x14ac:dyDescent="0.3">
      <c r="A366" s="1">
        <v>45458.282853566947</v>
      </c>
      <c r="B366" t="s">
        <v>20</v>
      </c>
      <c r="C366" t="s">
        <v>23</v>
      </c>
      <c r="D366" t="s">
        <v>2</v>
      </c>
      <c r="E366" t="s">
        <v>10</v>
      </c>
      <c r="F366">
        <v>133379</v>
      </c>
      <c r="G366" t="s">
        <v>14</v>
      </c>
      <c r="H366" t="s">
        <v>5</v>
      </c>
      <c r="I366" t="str">
        <f t="shared" si="13"/>
        <v>Jun</v>
      </c>
      <c r="J366" t="s">
        <v>39</v>
      </c>
      <c r="K366" t="str">
        <f t="shared" si="14"/>
        <v>2024</v>
      </c>
    </row>
    <row r="367" spans="1:11" x14ac:dyDescent="0.3">
      <c r="A367" s="1">
        <v>45458.739674593242</v>
      </c>
      <c r="B367" t="s">
        <v>11</v>
      </c>
      <c r="C367" t="s">
        <v>1</v>
      </c>
      <c r="D367" t="s">
        <v>2</v>
      </c>
      <c r="E367" t="s">
        <v>3</v>
      </c>
      <c r="F367">
        <v>81388</v>
      </c>
      <c r="G367" t="s">
        <v>18</v>
      </c>
      <c r="H367" t="s">
        <v>19</v>
      </c>
      <c r="I367" t="str">
        <f t="shared" si="13"/>
        <v>Jun</v>
      </c>
      <c r="J367" t="s">
        <v>39</v>
      </c>
      <c r="K367" t="str">
        <f t="shared" si="14"/>
        <v>2024</v>
      </c>
    </row>
    <row r="368" spans="1:11" x14ac:dyDescent="0.3">
      <c r="A368" s="1">
        <v>45459.196495619522</v>
      </c>
      <c r="B368" t="s">
        <v>37</v>
      </c>
      <c r="C368" t="s">
        <v>7</v>
      </c>
      <c r="D368" t="s">
        <v>2</v>
      </c>
      <c r="E368" t="s">
        <v>17</v>
      </c>
      <c r="F368">
        <v>91768</v>
      </c>
      <c r="G368" t="s">
        <v>25</v>
      </c>
      <c r="H368" t="s">
        <v>15</v>
      </c>
      <c r="I368" t="str">
        <f t="shared" si="13"/>
        <v>Jun</v>
      </c>
      <c r="J368" t="s">
        <v>39</v>
      </c>
      <c r="K368" t="str">
        <f t="shared" si="14"/>
        <v>2024</v>
      </c>
    </row>
    <row r="369" spans="1:11" x14ac:dyDescent="0.3">
      <c r="A369" s="1">
        <v>45459.653316645803</v>
      </c>
      <c r="B369" t="s">
        <v>7</v>
      </c>
      <c r="C369" t="s">
        <v>23</v>
      </c>
      <c r="D369" t="s">
        <v>9</v>
      </c>
      <c r="E369" t="s">
        <v>21</v>
      </c>
      <c r="F369">
        <v>36428</v>
      </c>
      <c r="G369" t="s">
        <v>25</v>
      </c>
      <c r="H369" t="s">
        <v>29</v>
      </c>
      <c r="I369" t="str">
        <f t="shared" si="13"/>
        <v>Jun</v>
      </c>
      <c r="J369" t="s">
        <v>39</v>
      </c>
      <c r="K369" t="str">
        <f t="shared" si="14"/>
        <v>2024</v>
      </c>
    </row>
    <row r="370" spans="1:11" x14ac:dyDescent="0.3">
      <c r="A370" s="1">
        <v>45460.110137672084</v>
      </c>
      <c r="B370" t="s">
        <v>37</v>
      </c>
      <c r="C370" t="s">
        <v>12</v>
      </c>
      <c r="D370" t="s">
        <v>24</v>
      </c>
      <c r="E370" t="s">
        <v>17</v>
      </c>
      <c r="F370">
        <v>93021</v>
      </c>
      <c r="G370" t="s">
        <v>31</v>
      </c>
      <c r="H370" t="s">
        <v>36</v>
      </c>
      <c r="I370" t="str">
        <f t="shared" si="13"/>
        <v>Jun</v>
      </c>
      <c r="J370" t="s">
        <v>39</v>
      </c>
      <c r="K370" t="str">
        <f t="shared" si="14"/>
        <v>2024</v>
      </c>
    </row>
    <row r="371" spans="1:11" x14ac:dyDescent="0.3">
      <c r="A371" s="1">
        <v>45460.566958698371</v>
      </c>
      <c r="B371" t="s">
        <v>7</v>
      </c>
      <c r="C371" t="s">
        <v>23</v>
      </c>
      <c r="D371" t="s">
        <v>2</v>
      </c>
      <c r="E371" t="s">
        <v>13</v>
      </c>
      <c r="F371">
        <v>119418</v>
      </c>
      <c r="G371" t="s">
        <v>18</v>
      </c>
      <c r="H371" t="s">
        <v>19</v>
      </c>
      <c r="I371" t="str">
        <f t="shared" si="13"/>
        <v>Jun</v>
      </c>
      <c r="J371" t="s">
        <v>39</v>
      </c>
      <c r="K371" t="str">
        <f t="shared" si="14"/>
        <v>2024</v>
      </c>
    </row>
    <row r="372" spans="1:11" x14ac:dyDescent="0.3">
      <c r="A372" s="1">
        <v>45461.023779724652</v>
      </c>
      <c r="B372" t="s">
        <v>37</v>
      </c>
      <c r="C372" t="s">
        <v>23</v>
      </c>
      <c r="D372" t="s">
        <v>24</v>
      </c>
      <c r="E372" t="s">
        <v>17</v>
      </c>
      <c r="F372">
        <v>133212</v>
      </c>
      <c r="G372" t="s">
        <v>30</v>
      </c>
      <c r="H372" t="s">
        <v>15</v>
      </c>
      <c r="I372" t="str">
        <f t="shared" si="13"/>
        <v>Jun</v>
      </c>
      <c r="J372" t="s">
        <v>39</v>
      </c>
      <c r="K372" t="str">
        <f t="shared" si="14"/>
        <v>2024</v>
      </c>
    </row>
    <row r="373" spans="1:11" x14ac:dyDescent="0.3">
      <c r="A373" s="1">
        <v>45461.48060075094</v>
      </c>
      <c r="B373" t="s">
        <v>33</v>
      </c>
      <c r="C373" t="s">
        <v>23</v>
      </c>
      <c r="D373" t="s">
        <v>24</v>
      </c>
      <c r="E373" t="s">
        <v>17</v>
      </c>
      <c r="F373">
        <v>27421</v>
      </c>
      <c r="G373" t="s">
        <v>28</v>
      </c>
      <c r="H373" t="s">
        <v>5</v>
      </c>
      <c r="I373" t="str">
        <f t="shared" si="13"/>
        <v>Jun</v>
      </c>
      <c r="J373" t="s">
        <v>39</v>
      </c>
      <c r="K373" t="str">
        <f t="shared" si="14"/>
        <v>2024</v>
      </c>
    </row>
    <row r="374" spans="1:11" x14ac:dyDescent="0.3">
      <c r="A374" s="1">
        <v>45461.937421777213</v>
      </c>
      <c r="B374" t="s">
        <v>11</v>
      </c>
      <c r="C374" t="s">
        <v>1</v>
      </c>
      <c r="D374" t="s">
        <v>2</v>
      </c>
      <c r="E374" t="s">
        <v>13</v>
      </c>
      <c r="F374">
        <v>2708</v>
      </c>
      <c r="G374" t="s">
        <v>18</v>
      </c>
      <c r="H374" t="s">
        <v>19</v>
      </c>
      <c r="I374" t="str">
        <f t="shared" si="13"/>
        <v>Jun</v>
      </c>
      <c r="J374" t="s">
        <v>39</v>
      </c>
      <c r="K374" t="str">
        <f t="shared" si="14"/>
        <v>2024</v>
      </c>
    </row>
    <row r="375" spans="1:11" x14ac:dyDescent="0.3">
      <c r="A375" s="1">
        <v>45462.394242803493</v>
      </c>
      <c r="B375" t="s">
        <v>7</v>
      </c>
      <c r="C375" t="s">
        <v>1</v>
      </c>
      <c r="D375" t="s">
        <v>2</v>
      </c>
      <c r="E375" t="s">
        <v>17</v>
      </c>
      <c r="F375">
        <v>135702</v>
      </c>
      <c r="G375" t="s">
        <v>25</v>
      </c>
      <c r="H375" t="s">
        <v>19</v>
      </c>
      <c r="I375" t="str">
        <f t="shared" si="13"/>
        <v>Jun</v>
      </c>
      <c r="J375" t="s">
        <v>39</v>
      </c>
      <c r="K375" t="str">
        <f t="shared" si="14"/>
        <v>2024</v>
      </c>
    </row>
    <row r="376" spans="1:11" x14ac:dyDescent="0.3">
      <c r="A376" s="1">
        <v>45462.851063829781</v>
      </c>
      <c r="B376" t="s">
        <v>0</v>
      </c>
      <c r="C376" t="s">
        <v>8</v>
      </c>
      <c r="D376" t="s">
        <v>24</v>
      </c>
      <c r="E376" t="s">
        <v>35</v>
      </c>
      <c r="F376">
        <v>77021</v>
      </c>
      <c r="G376" t="s">
        <v>18</v>
      </c>
      <c r="H376" t="s">
        <v>36</v>
      </c>
      <c r="I376" t="str">
        <f t="shared" si="13"/>
        <v>Jun</v>
      </c>
      <c r="J376" t="s">
        <v>39</v>
      </c>
      <c r="K376" t="str">
        <f t="shared" si="14"/>
        <v>2024</v>
      </c>
    </row>
    <row r="377" spans="1:11" x14ac:dyDescent="0.3">
      <c r="A377" s="1">
        <v>45463.307884856062</v>
      </c>
      <c r="B377" t="s">
        <v>20</v>
      </c>
      <c r="C377" t="s">
        <v>1</v>
      </c>
      <c r="D377" t="s">
        <v>2</v>
      </c>
      <c r="E377" t="s">
        <v>21</v>
      </c>
      <c r="F377">
        <v>45789</v>
      </c>
      <c r="G377" t="s">
        <v>30</v>
      </c>
      <c r="H377" t="s">
        <v>15</v>
      </c>
      <c r="I377" t="str">
        <f t="shared" si="13"/>
        <v>Jun</v>
      </c>
      <c r="J377" t="s">
        <v>39</v>
      </c>
      <c r="K377" t="str">
        <f t="shared" si="14"/>
        <v>2024</v>
      </c>
    </row>
    <row r="378" spans="1:11" x14ac:dyDescent="0.3">
      <c r="A378" s="1">
        <v>45463.76470588235</v>
      </c>
      <c r="B378" t="s">
        <v>37</v>
      </c>
      <c r="C378" t="s">
        <v>12</v>
      </c>
      <c r="D378" t="s">
        <v>2</v>
      </c>
      <c r="E378" t="s">
        <v>38</v>
      </c>
      <c r="F378">
        <v>27086</v>
      </c>
      <c r="G378" t="s">
        <v>18</v>
      </c>
      <c r="H378" t="s">
        <v>29</v>
      </c>
      <c r="I378" t="str">
        <f t="shared" si="13"/>
        <v>Jun</v>
      </c>
      <c r="J378" t="s">
        <v>39</v>
      </c>
      <c r="K378" t="str">
        <f t="shared" si="14"/>
        <v>2024</v>
      </c>
    </row>
    <row r="379" spans="1:11" x14ac:dyDescent="0.3">
      <c r="A379" s="1">
        <v>45464.221526908637</v>
      </c>
      <c r="B379" t="s">
        <v>37</v>
      </c>
      <c r="C379" t="s">
        <v>12</v>
      </c>
      <c r="D379" t="s">
        <v>2</v>
      </c>
      <c r="E379" t="s">
        <v>21</v>
      </c>
      <c r="F379">
        <v>17859</v>
      </c>
      <c r="G379" t="s">
        <v>28</v>
      </c>
      <c r="H379" t="s">
        <v>5</v>
      </c>
      <c r="I379" t="str">
        <f t="shared" si="13"/>
        <v>Jun</v>
      </c>
      <c r="J379" t="s">
        <v>39</v>
      </c>
      <c r="K379" t="str">
        <f t="shared" si="14"/>
        <v>2024</v>
      </c>
    </row>
    <row r="380" spans="1:11" x14ac:dyDescent="0.3">
      <c r="A380" s="1">
        <v>45464.678347934911</v>
      </c>
      <c r="B380" t="s">
        <v>7</v>
      </c>
      <c r="C380" t="s">
        <v>1</v>
      </c>
      <c r="D380" t="s">
        <v>9</v>
      </c>
      <c r="E380" t="s">
        <v>17</v>
      </c>
      <c r="F380">
        <v>8684</v>
      </c>
      <c r="G380" t="s">
        <v>4</v>
      </c>
      <c r="H380" t="s">
        <v>15</v>
      </c>
      <c r="I380" t="str">
        <f t="shared" si="13"/>
        <v>Jun</v>
      </c>
      <c r="J380" t="s">
        <v>39</v>
      </c>
      <c r="K380" t="str">
        <f t="shared" si="14"/>
        <v>2024</v>
      </c>
    </row>
    <row r="381" spans="1:11" x14ac:dyDescent="0.3">
      <c r="A381" s="1">
        <v>45465.135168961191</v>
      </c>
      <c r="B381" t="s">
        <v>20</v>
      </c>
      <c r="C381" t="s">
        <v>16</v>
      </c>
      <c r="D381" t="s">
        <v>24</v>
      </c>
      <c r="E381" t="s">
        <v>35</v>
      </c>
      <c r="F381">
        <v>92088</v>
      </c>
      <c r="G381" t="s">
        <v>30</v>
      </c>
      <c r="H381" t="s">
        <v>5</v>
      </c>
      <c r="I381" t="str">
        <f t="shared" si="13"/>
        <v>Jun</v>
      </c>
      <c r="J381" t="s">
        <v>39</v>
      </c>
      <c r="K381" t="str">
        <f t="shared" si="14"/>
        <v>2024</v>
      </c>
    </row>
    <row r="382" spans="1:11" x14ac:dyDescent="0.3">
      <c r="A382" s="1">
        <v>45465.591989987479</v>
      </c>
      <c r="B382" t="s">
        <v>20</v>
      </c>
      <c r="C382" t="s">
        <v>7</v>
      </c>
      <c r="D382" t="s">
        <v>24</v>
      </c>
      <c r="E382" t="s">
        <v>3</v>
      </c>
      <c r="F382">
        <v>133279</v>
      </c>
      <c r="G382" t="s">
        <v>25</v>
      </c>
      <c r="H382" t="s">
        <v>19</v>
      </c>
      <c r="I382" t="str">
        <f t="shared" si="13"/>
        <v>Jun</v>
      </c>
      <c r="J382" t="s">
        <v>39</v>
      </c>
      <c r="K382" t="str">
        <f t="shared" si="14"/>
        <v>2024</v>
      </c>
    </row>
    <row r="383" spans="1:11" x14ac:dyDescent="0.3">
      <c r="A383" s="1">
        <v>45466.048811013759</v>
      </c>
      <c r="B383" t="s">
        <v>33</v>
      </c>
      <c r="C383" t="s">
        <v>1</v>
      </c>
      <c r="D383" t="s">
        <v>9</v>
      </c>
      <c r="E383" t="s">
        <v>17</v>
      </c>
      <c r="F383">
        <v>47099</v>
      </c>
      <c r="G383" t="s">
        <v>28</v>
      </c>
      <c r="H383" t="s">
        <v>36</v>
      </c>
      <c r="I383" t="str">
        <f t="shared" si="13"/>
        <v>Jun</v>
      </c>
      <c r="J383" t="s">
        <v>39</v>
      </c>
      <c r="K383" t="str">
        <f t="shared" si="14"/>
        <v>2024</v>
      </c>
    </row>
    <row r="384" spans="1:11" x14ac:dyDescent="0.3">
      <c r="A384" s="1">
        <v>45466.505632040047</v>
      </c>
      <c r="B384" t="s">
        <v>0</v>
      </c>
      <c r="C384" t="s">
        <v>23</v>
      </c>
      <c r="D384" t="s">
        <v>24</v>
      </c>
      <c r="E384" t="s">
        <v>35</v>
      </c>
      <c r="F384">
        <v>67093</v>
      </c>
      <c r="G384" t="s">
        <v>18</v>
      </c>
      <c r="H384" t="s">
        <v>36</v>
      </c>
      <c r="I384" t="str">
        <f t="shared" si="13"/>
        <v>Jun</v>
      </c>
      <c r="J384" t="s">
        <v>39</v>
      </c>
      <c r="K384" t="str">
        <f t="shared" si="14"/>
        <v>2024</v>
      </c>
    </row>
    <row r="385" spans="1:11" x14ac:dyDescent="0.3">
      <c r="A385" s="1">
        <v>45466.962453066328</v>
      </c>
      <c r="B385" t="s">
        <v>33</v>
      </c>
      <c r="C385" t="s">
        <v>32</v>
      </c>
      <c r="D385" t="s">
        <v>2</v>
      </c>
      <c r="E385" t="s">
        <v>13</v>
      </c>
      <c r="F385">
        <v>49651</v>
      </c>
      <c r="G385" t="s">
        <v>18</v>
      </c>
      <c r="H385" t="s">
        <v>29</v>
      </c>
      <c r="I385" t="str">
        <f t="shared" si="13"/>
        <v>Jun</v>
      </c>
      <c r="J385" t="s">
        <v>39</v>
      </c>
      <c r="K385" t="str">
        <f t="shared" si="14"/>
        <v>2024</v>
      </c>
    </row>
    <row r="386" spans="1:11" x14ac:dyDescent="0.3">
      <c r="A386" s="1">
        <v>45467.419274092623</v>
      </c>
      <c r="B386" t="s">
        <v>33</v>
      </c>
      <c r="C386" t="s">
        <v>7</v>
      </c>
      <c r="D386" t="s">
        <v>24</v>
      </c>
      <c r="E386" t="s">
        <v>35</v>
      </c>
      <c r="F386">
        <v>14893</v>
      </c>
      <c r="G386" t="s">
        <v>4</v>
      </c>
      <c r="H386" t="s">
        <v>36</v>
      </c>
      <c r="I386" t="str">
        <f t="shared" si="13"/>
        <v>Jun</v>
      </c>
      <c r="J386" t="s">
        <v>39</v>
      </c>
      <c r="K386" t="str">
        <f t="shared" si="14"/>
        <v>2024</v>
      </c>
    </row>
    <row r="387" spans="1:11" x14ac:dyDescent="0.3">
      <c r="A387" s="1">
        <v>45467.876095118889</v>
      </c>
      <c r="B387" t="s">
        <v>33</v>
      </c>
      <c r="C387" t="s">
        <v>7</v>
      </c>
      <c r="D387" t="s">
        <v>2</v>
      </c>
      <c r="E387" t="s">
        <v>13</v>
      </c>
      <c r="F387">
        <v>67418</v>
      </c>
      <c r="G387" t="s">
        <v>25</v>
      </c>
      <c r="H387" t="s">
        <v>19</v>
      </c>
      <c r="I387" t="str">
        <f t="shared" ref="I387:I450" si="15">TEXT(A387,"mmm")</f>
        <v>Jun</v>
      </c>
      <c r="J387" t="s">
        <v>39</v>
      </c>
      <c r="K387" t="str">
        <f t="shared" ref="K387:K450" si="16">TEXT(A387,"yyyy")</f>
        <v>2024</v>
      </c>
    </row>
    <row r="388" spans="1:11" x14ac:dyDescent="0.3">
      <c r="A388" s="1">
        <v>45468.332916145177</v>
      </c>
      <c r="B388" t="s">
        <v>33</v>
      </c>
      <c r="C388" t="s">
        <v>12</v>
      </c>
      <c r="D388" t="s">
        <v>9</v>
      </c>
      <c r="E388" t="s">
        <v>10</v>
      </c>
      <c r="F388">
        <v>126074</v>
      </c>
      <c r="G388" t="s">
        <v>25</v>
      </c>
      <c r="H388" t="s">
        <v>29</v>
      </c>
      <c r="I388" t="str">
        <f t="shared" si="15"/>
        <v>Jun</v>
      </c>
      <c r="J388" t="s">
        <v>39</v>
      </c>
      <c r="K388" t="str">
        <f t="shared" si="16"/>
        <v>2024</v>
      </c>
    </row>
    <row r="389" spans="1:11" x14ac:dyDescent="0.3">
      <c r="A389" s="1">
        <v>45468.789737171457</v>
      </c>
      <c r="B389" t="s">
        <v>33</v>
      </c>
      <c r="C389" t="s">
        <v>7</v>
      </c>
      <c r="D389" t="s">
        <v>2</v>
      </c>
      <c r="E389" t="s">
        <v>38</v>
      </c>
      <c r="F389">
        <v>104065</v>
      </c>
      <c r="G389" t="s">
        <v>22</v>
      </c>
      <c r="H389" t="s">
        <v>15</v>
      </c>
      <c r="I389" t="str">
        <f t="shared" si="15"/>
        <v>Jun</v>
      </c>
      <c r="J389" t="s">
        <v>39</v>
      </c>
      <c r="K389" t="str">
        <f t="shared" si="16"/>
        <v>2024</v>
      </c>
    </row>
    <row r="390" spans="1:11" x14ac:dyDescent="0.3">
      <c r="A390" s="1">
        <v>45469.246558197738</v>
      </c>
      <c r="B390" t="s">
        <v>11</v>
      </c>
      <c r="C390" t="s">
        <v>1</v>
      </c>
      <c r="D390" t="s">
        <v>24</v>
      </c>
      <c r="E390" t="s">
        <v>34</v>
      </c>
      <c r="F390">
        <v>131351</v>
      </c>
      <c r="G390" t="s">
        <v>25</v>
      </c>
      <c r="H390" t="s">
        <v>36</v>
      </c>
      <c r="I390" t="str">
        <f t="shared" si="15"/>
        <v>Jun</v>
      </c>
      <c r="J390" t="s">
        <v>39</v>
      </c>
      <c r="K390" t="str">
        <f t="shared" si="16"/>
        <v>2024</v>
      </c>
    </row>
    <row r="391" spans="1:11" x14ac:dyDescent="0.3">
      <c r="A391" s="1">
        <v>45469.703379224033</v>
      </c>
      <c r="B391" t="s">
        <v>20</v>
      </c>
      <c r="C391" t="s">
        <v>23</v>
      </c>
      <c r="D391" t="s">
        <v>24</v>
      </c>
      <c r="E391" t="s">
        <v>35</v>
      </c>
      <c r="F391">
        <v>39635</v>
      </c>
      <c r="G391" t="s">
        <v>4</v>
      </c>
      <c r="H391" t="s">
        <v>29</v>
      </c>
      <c r="I391" t="str">
        <f t="shared" si="15"/>
        <v>Jun</v>
      </c>
      <c r="J391" t="s">
        <v>39</v>
      </c>
      <c r="K391" t="str">
        <f t="shared" si="16"/>
        <v>2024</v>
      </c>
    </row>
    <row r="392" spans="1:11" x14ac:dyDescent="0.3">
      <c r="A392" s="1">
        <v>45470.160200250313</v>
      </c>
      <c r="B392" t="s">
        <v>33</v>
      </c>
      <c r="C392" t="s">
        <v>23</v>
      </c>
      <c r="D392" t="s">
        <v>24</v>
      </c>
      <c r="E392" t="s">
        <v>26</v>
      </c>
      <c r="F392">
        <v>96071</v>
      </c>
      <c r="G392" t="s">
        <v>14</v>
      </c>
      <c r="H392" t="s">
        <v>19</v>
      </c>
      <c r="I392" t="str">
        <f t="shared" si="15"/>
        <v>Jun</v>
      </c>
      <c r="J392" t="s">
        <v>39</v>
      </c>
      <c r="K392" t="str">
        <f t="shared" si="16"/>
        <v>2024</v>
      </c>
    </row>
    <row r="393" spans="1:11" x14ac:dyDescent="0.3">
      <c r="A393" s="1">
        <v>45470.617021276586</v>
      </c>
      <c r="B393" t="s">
        <v>20</v>
      </c>
      <c r="C393" t="s">
        <v>8</v>
      </c>
      <c r="D393" t="s">
        <v>9</v>
      </c>
      <c r="E393" t="s">
        <v>17</v>
      </c>
      <c r="F393">
        <v>79518</v>
      </c>
      <c r="G393" t="s">
        <v>22</v>
      </c>
      <c r="H393" t="s">
        <v>5</v>
      </c>
      <c r="I393" t="str">
        <f t="shared" si="15"/>
        <v>Jun</v>
      </c>
      <c r="J393" t="s">
        <v>39</v>
      </c>
      <c r="K393" t="str">
        <f t="shared" si="16"/>
        <v>2024</v>
      </c>
    </row>
    <row r="394" spans="1:11" x14ac:dyDescent="0.3">
      <c r="A394" s="1">
        <v>45471.073842302867</v>
      </c>
      <c r="B394" t="s">
        <v>20</v>
      </c>
      <c r="C394" t="s">
        <v>23</v>
      </c>
      <c r="D394" t="s">
        <v>9</v>
      </c>
      <c r="E394" t="s">
        <v>21</v>
      </c>
      <c r="F394">
        <v>107233</v>
      </c>
      <c r="G394" t="s">
        <v>22</v>
      </c>
      <c r="H394" t="s">
        <v>5</v>
      </c>
      <c r="I394" t="str">
        <f t="shared" si="15"/>
        <v>Jun</v>
      </c>
      <c r="J394" t="s">
        <v>39</v>
      </c>
      <c r="K394" t="str">
        <f t="shared" si="16"/>
        <v>2024</v>
      </c>
    </row>
    <row r="395" spans="1:11" x14ac:dyDescent="0.3">
      <c r="A395" s="1">
        <v>45471.530663329148</v>
      </c>
      <c r="B395" t="s">
        <v>27</v>
      </c>
      <c r="C395" t="s">
        <v>23</v>
      </c>
      <c r="D395" t="s">
        <v>24</v>
      </c>
      <c r="E395" t="s">
        <v>34</v>
      </c>
      <c r="F395">
        <v>104651</v>
      </c>
      <c r="G395" t="s">
        <v>18</v>
      </c>
      <c r="H395" t="s">
        <v>19</v>
      </c>
      <c r="I395" t="str">
        <f t="shared" si="15"/>
        <v>Jun</v>
      </c>
      <c r="J395" t="s">
        <v>39</v>
      </c>
      <c r="K395" t="str">
        <f t="shared" si="16"/>
        <v>2024</v>
      </c>
    </row>
    <row r="396" spans="1:11" x14ac:dyDescent="0.3">
      <c r="A396" s="1">
        <v>45471.987484355443</v>
      </c>
      <c r="B396" t="s">
        <v>11</v>
      </c>
      <c r="C396" t="s">
        <v>12</v>
      </c>
      <c r="D396" t="s">
        <v>2</v>
      </c>
      <c r="E396" t="s">
        <v>21</v>
      </c>
      <c r="F396">
        <v>73805</v>
      </c>
      <c r="G396" t="s">
        <v>18</v>
      </c>
      <c r="H396" t="s">
        <v>19</v>
      </c>
      <c r="I396" t="str">
        <f t="shared" si="15"/>
        <v>Jun</v>
      </c>
      <c r="J396" t="s">
        <v>39</v>
      </c>
      <c r="K396" t="str">
        <f t="shared" si="16"/>
        <v>2024</v>
      </c>
    </row>
    <row r="397" spans="1:11" x14ac:dyDescent="0.3">
      <c r="A397" s="1">
        <v>45472.444305381723</v>
      </c>
      <c r="B397" t="s">
        <v>33</v>
      </c>
      <c r="C397" t="s">
        <v>23</v>
      </c>
      <c r="D397" t="s">
        <v>9</v>
      </c>
      <c r="E397" t="s">
        <v>10</v>
      </c>
      <c r="F397">
        <v>123813</v>
      </c>
      <c r="G397" t="s">
        <v>25</v>
      </c>
      <c r="H397" t="s">
        <v>5</v>
      </c>
      <c r="I397" t="str">
        <f t="shared" si="15"/>
        <v>Jun</v>
      </c>
      <c r="J397" t="s">
        <v>39</v>
      </c>
      <c r="K397" t="str">
        <f t="shared" si="16"/>
        <v>2024</v>
      </c>
    </row>
    <row r="398" spans="1:11" x14ac:dyDescent="0.3">
      <c r="A398" s="1">
        <v>45472.901126408011</v>
      </c>
      <c r="B398" t="s">
        <v>37</v>
      </c>
      <c r="C398" t="s">
        <v>8</v>
      </c>
      <c r="D398" t="s">
        <v>24</v>
      </c>
      <c r="E398" t="s">
        <v>34</v>
      </c>
      <c r="F398">
        <v>80063</v>
      </c>
      <c r="G398" t="s">
        <v>22</v>
      </c>
      <c r="H398" t="s">
        <v>29</v>
      </c>
      <c r="I398" t="str">
        <f t="shared" si="15"/>
        <v>Jun</v>
      </c>
      <c r="J398" t="s">
        <v>39</v>
      </c>
      <c r="K398" t="str">
        <f t="shared" si="16"/>
        <v>2024</v>
      </c>
    </row>
    <row r="399" spans="1:11" x14ac:dyDescent="0.3">
      <c r="A399" s="1">
        <v>45473.357947434277</v>
      </c>
      <c r="B399" t="s">
        <v>7</v>
      </c>
      <c r="C399" t="s">
        <v>32</v>
      </c>
      <c r="D399" t="s">
        <v>24</v>
      </c>
      <c r="E399" t="s">
        <v>34</v>
      </c>
      <c r="F399">
        <v>3454</v>
      </c>
      <c r="G399" t="s">
        <v>31</v>
      </c>
      <c r="H399" t="s">
        <v>5</v>
      </c>
      <c r="I399" t="str">
        <f t="shared" si="15"/>
        <v>Jun</v>
      </c>
      <c r="J399" t="s">
        <v>39</v>
      </c>
      <c r="K399" t="str">
        <f t="shared" si="16"/>
        <v>2024</v>
      </c>
    </row>
    <row r="400" spans="1:11" x14ac:dyDescent="0.3">
      <c r="A400" s="1">
        <v>45473.814768460557</v>
      </c>
      <c r="B400" t="s">
        <v>0</v>
      </c>
      <c r="C400" t="s">
        <v>1</v>
      </c>
      <c r="D400" t="s">
        <v>9</v>
      </c>
      <c r="E400" t="s">
        <v>21</v>
      </c>
      <c r="F400">
        <v>21878</v>
      </c>
      <c r="G400" t="s">
        <v>18</v>
      </c>
      <c r="H400" t="s">
        <v>19</v>
      </c>
      <c r="I400" t="str">
        <f t="shared" si="15"/>
        <v>Jun</v>
      </c>
      <c r="J400" t="s">
        <v>39</v>
      </c>
      <c r="K400" t="str">
        <f t="shared" si="16"/>
        <v>2024</v>
      </c>
    </row>
    <row r="401" spans="1:11" x14ac:dyDescent="0.3">
      <c r="A401" s="1">
        <v>45474.271589486852</v>
      </c>
      <c r="B401" t="s">
        <v>37</v>
      </c>
      <c r="C401" t="s">
        <v>12</v>
      </c>
      <c r="D401" t="s">
        <v>9</v>
      </c>
      <c r="E401" t="s">
        <v>13</v>
      </c>
      <c r="F401">
        <v>145063</v>
      </c>
      <c r="G401" t="s">
        <v>4</v>
      </c>
      <c r="H401" t="s">
        <v>36</v>
      </c>
      <c r="I401" t="str">
        <f t="shared" si="15"/>
        <v>Jul</v>
      </c>
      <c r="J401" t="s">
        <v>40</v>
      </c>
      <c r="K401" t="str">
        <f t="shared" si="16"/>
        <v>2024</v>
      </c>
    </row>
    <row r="402" spans="1:11" x14ac:dyDescent="0.3">
      <c r="A402" s="1">
        <v>45474.728410513133</v>
      </c>
      <c r="B402" t="s">
        <v>11</v>
      </c>
      <c r="C402" t="s">
        <v>32</v>
      </c>
      <c r="D402" t="s">
        <v>9</v>
      </c>
      <c r="E402" t="s">
        <v>21</v>
      </c>
      <c r="F402">
        <v>69344</v>
      </c>
      <c r="G402" t="s">
        <v>31</v>
      </c>
      <c r="H402" t="s">
        <v>15</v>
      </c>
      <c r="I402" t="str">
        <f t="shared" si="15"/>
        <v>Jul</v>
      </c>
      <c r="J402" t="s">
        <v>40</v>
      </c>
      <c r="K402" t="str">
        <f t="shared" si="16"/>
        <v>2024</v>
      </c>
    </row>
    <row r="403" spans="1:11" x14ac:dyDescent="0.3">
      <c r="A403" s="1">
        <v>45475.185231539421</v>
      </c>
      <c r="B403" t="s">
        <v>7</v>
      </c>
      <c r="C403" t="s">
        <v>12</v>
      </c>
      <c r="D403" t="s">
        <v>2</v>
      </c>
      <c r="E403" t="s">
        <v>13</v>
      </c>
      <c r="F403">
        <v>105946</v>
      </c>
      <c r="G403" t="s">
        <v>18</v>
      </c>
      <c r="H403" t="s">
        <v>36</v>
      </c>
      <c r="I403" t="str">
        <f t="shared" si="15"/>
        <v>Jul</v>
      </c>
      <c r="J403" t="s">
        <v>40</v>
      </c>
      <c r="K403" t="str">
        <f t="shared" si="16"/>
        <v>2024</v>
      </c>
    </row>
    <row r="404" spans="1:11" x14ac:dyDescent="0.3">
      <c r="A404" s="1">
        <v>45475.642052565709</v>
      </c>
      <c r="B404" t="s">
        <v>11</v>
      </c>
      <c r="C404" t="s">
        <v>16</v>
      </c>
      <c r="D404" t="s">
        <v>2</v>
      </c>
      <c r="E404" t="s">
        <v>10</v>
      </c>
      <c r="F404">
        <v>37593</v>
      </c>
      <c r="G404" t="s">
        <v>30</v>
      </c>
      <c r="H404" t="s">
        <v>36</v>
      </c>
      <c r="I404" t="str">
        <f t="shared" si="15"/>
        <v>Jul</v>
      </c>
      <c r="J404" t="s">
        <v>40</v>
      </c>
      <c r="K404" t="str">
        <f t="shared" si="16"/>
        <v>2024</v>
      </c>
    </row>
    <row r="405" spans="1:11" x14ac:dyDescent="0.3">
      <c r="A405" s="1">
        <v>45476.098873591982</v>
      </c>
      <c r="B405" t="s">
        <v>20</v>
      </c>
      <c r="C405" t="s">
        <v>7</v>
      </c>
      <c r="D405" t="s">
        <v>24</v>
      </c>
      <c r="E405" t="s">
        <v>17</v>
      </c>
      <c r="F405">
        <v>37304</v>
      </c>
      <c r="G405" t="s">
        <v>30</v>
      </c>
      <c r="H405" t="s">
        <v>19</v>
      </c>
      <c r="I405" t="str">
        <f t="shared" si="15"/>
        <v>Jul</v>
      </c>
      <c r="J405" t="s">
        <v>40</v>
      </c>
      <c r="K405" t="str">
        <f t="shared" si="16"/>
        <v>2024</v>
      </c>
    </row>
    <row r="406" spans="1:11" x14ac:dyDescent="0.3">
      <c r="A406" s="1">
        <v>45476.555694618262</v>
      </c>
      <c r="B406" t="s">
        <v>7</v>
      </c>
      <c r="C406" t="s">
        <v>16</v>
      </c>
      <c r="D406" t="s">
        <v>9</v>
      </c>
      <c r="E406" t="s">
        <v>3</v>
      </c>
      <c r="F406">
        <v>114613</v>
      </c>
      <c r="G406" t="s">
        <v>18</v>
      </c>
      <c r="H406" t="s">
        <v>5</v>
      </c>
      <c r="I406" t="str">
        <f t="shared" si="15"/>
        <v>Jul</v>
      </c>
      <c r="J406" t="s">
        <v>40</v>
      </c>
      <c r="K406" t="str">
        <f t="shared" si="16"/>
        <v>2024</v>
      </c>
    </row>
    <row r="407" spans="1:11" x14ac:dyDescent="0.3">
      <c r="A407" s="1">
        <v>45477.01251564455</v>
      </c>
      <c r="B407" t="s">
        <v>20</v>
      </c>
      <c r="C407" t="s">
        <v>23</v>
      </c>
      <c r="D407" t="s">
        <v>2</v>
      </c>
      <c r="E407" t="s">
        <v>13</v>
      </c>
      <c r="F407">
        <v>19354</v>
      </c>
      <c r="G407" t="s">
        <v>22</v>
      </c>
      <c r="H407" t="s">
        <v>29</v>
      </c>
      <c r="I407" t="str">
        <f t="shared" si="15"/>
        <v>Jul</v>
      </c>
      <c r="J407" t="s">
        <v>40</v>
      </c>
      <c r="K407" t="str">
        <f t="shared" si="16"/>
        <v>2024</v>
      </c>
    </row>
    <row r="408" spans="1:11" x14ac:dyDescent="0.3">
      <c r="A408" s="1">
        <v>45477.469336670831</v>
      </c>
      <c r="B408" t="s">
        <v>37</v>
      </c>
      <c r="C408" t="s">
        <v>32</v>
      </c>
      <c r="D408" t="s">
        <v>9</v>
      </c>
      <c r="E408" t="s">
        <v>10</v>
      </c>
      <c r="F408">
        <v>23190</v>
      </c>
      <c r="G408" t="s">
        <v>14</v>
      </c>
      <c r="H408" t="s">
        <v>36</v>
      </c>
      <c r="I408" t="str">
        <f t="shared" si="15"/>
        <v>Jul</v>
      </c>
      <c r="J408" t="s">
        <v>40</v>
      </c>
      <c r="K408" t="str">
        <f t="shared" si="16"/>
        <v>2024</v>
      </c>
    </row>
    <row r="409" spans="1:11" x14ac:dyDescent="0.3">
      <c r="A409" s="1">
        <v>45477.926157697118</v>
      </c>
      <c r="B409" t="s">
        <v>37</v>
      </c>
      <c r="C409" t="s">
        <v>23</v>
      </c>
      <c r="D409" t="s">
        <v>24</v>
      </c>
      <c r="E409" t="s">
        <v>26</v>
      </c>
      <c r="F409">
        <v>7142</v>
      </c>
      <c r="G409" t="s">
        <v>14</v>
      </c>
      <c r="H409" t="s">
        <v>5</v>
      </c>
      <c r="I409" t="str">
        <f t="shared" si="15"/>
        <v>Jul</v>
      </c>
      <c r="J409" t="s">
        <v>40</v>
      </c>
      <c r="K409" t="str">
        <f t="shared" si="16"/>
        <v>2024</v>
      </c>
    </row>
    <row r="410" spans="1:11" x14ac:dyDescent="0.3">
      <c r="A410" s="1">
        <v>45478.382978723414</v>
      </c>
      <c r="B410" t="s">
        <v>7</v>
      </c>
      <c r="C410" t="s">
        <v>7</v>
      </c>
      <c r="D410" t="s">
        <v>2</v>
      </c>
      <c r="E410" t="s">
        <v>10</v>
      </c>
      <c r="F410">
        <v>42862</v>
      </c>
      <c r="G410" t="s">
        <v>22</v>
      </c>
      <c r="H410" t="s">
        <v>29</v>
      </c>
      <c r="I410" t="str">
        <f t="shared" si="15"/>
        <v>Jul</v>
      </c>
      <c r="J410" t="s">
        <v>40</v>
      </c>
      <c r="K410" t="str">
        <f t="shared" si="16"/>
        <v>2024</v>
      </c>
    </row>
    <row r="411" spans="1:11" x14ac:dyDescent="0.3">
      <c r="A411" s="1">
        <v>45478.83979974968</v>
      </c>
      <c r="B411" t="s">
        <v>7</v>
      </c>
      <c r="C411" t="s">
        <v>12</v>
      </c>
      <c r="D411" t="s">
        <v>2</v>
      </c>
      <c r="E411" t="s">
        <v>21</v>
      </c>
      <c r="F411">
        <v>126438</v>
      </c>
      <c r="G411" t="s">
        <v>28</v>
      </c>
      <c r="H411" t="s">
        <v>36</v>
      </c>
      <c r="I411" t="str">
        <f t="shared" si="15"/>
        <v>Jul</v>
      </c>
      <c r="J411" t="s">
        <v>40</v>
      </c>
      <c r="K411" t="str">
        <f t="shared" si="16"/>
        <v>2024</v>
      </c>
    </row>
    <row r="412" spans="1:11" x14ac:dyDescent="0.3">
      <c r="A412" s="1">
        <v>45479.29662077596</v>
      </c>
      <c r="B412" t="s">
        <v>33</v>
      </c>
      <c r="C412" t="s">
        <v>7</v>
      </c>
      <c r="D412" t="s">
        <v>2</v>
      </c>
      <c r="E412" t="s">
        <v>21</v>
      </c>
      <c r="F412">
        <v>49456</v>
      </c>
      <c r="G412" t="s">
        <v>14</v>
      </c>
      <c r="H412" t="s">
        <v>29</v>
      </c>
      <c r="I412" t="str">
        <f t="shared" si="15"/>
        <v>Jul</v>
      </c>
      <c r="J412" t="s">
        <v>40</v>
      </c>
      <c r="K412" t="str">
        <f t="shared" si="16"/>
        <v>2024</v>
      </c>
    </row>
    <row r="413" spans="1:11" x14ac:dyDescent="0.3">
      <c r="A413" s="1">
        <v>45479.753441802248</v>
      </c>
      <c r="B413" t="s">
        <v>11</v>
      </c>
      <c r="C413" t="s">
        <v>8</v>
      </c>
      <c r="D413" t="s">
        <v>24</v>
      </c>
      <c r="E413" t="s">
        <v>3</v>
      </c>
      <c r="F413">
        <v>101167</v>
      </c>
      <c r="G413" t="s">
        <v>30</v>
      </c>
      <c r="H413" t="s">
        <v>5</v>
      </c>
      <c r="I413" t="str">
        <f t="shared" si="15"/>
        <v>Jul</v>
      </c>
      <c r="J413" t="s">
        <v>40</v>
      </c>
      <c r="K413" t="str">
        <f t="shared" si="16"/>
        <v>2024</v>
      </c>
    </row>
    <row r="414" spans="1:11" x14ac:dyDescent="0.3">
      <c r="A414" s="1">
        <v>45480.210262828528</v>
      </c>
      <c r="B414" t="s">
        <v>33</v>
      </c>
      <c r="C414" t="s">
        <v>7</v>
      </c>
      <c r="D414" t="s">
        <v>9</v>
      </c>
      <c r="E414" t="s">
        <v>10</v>
      </c>
      <c r="F414">
        <v>83035</v>
      </c>
      <c r="G414" t="s">
        <v>4</v>
      </c>
      <c r="H414" t="s">
        <v>15</v>
      </c>
      <c r="I414" t="str">
        <f t="shared" si="15"/>
        <v>Jul</v>
      </c>
      <c r="J414" t="s">
        <v>40</v>
      </c>
      <c r="K414" t="str">
        <f t="shared" si="16"/>
        <v>2024</v>
      </c>
    </row>
    <row r="415" spans="1:11" x14ac:dyDescent="0.3">
      <c r="A415" s="1">
        <v>45480.667083854823</v>
      </c>
      <c r="B415" t="s">
        <v>11</v>
      </c>
      <c r="C415" t="s">
        <v>8</v>
      </c>
      <c r="D415" t="s">
        <v>2</v>
      </c>
      <c r="E415" t="s">
        <v>38</v>
      </c>
      <c r="F415">
        <v>9016</v>
      </c>
      <c r="G415" t="s">
        <v>22</v>
      </c>
      <c r="H415" t="s">
        <v>5</v>
      </c>
      <c r="I415" t="str">
        <f t="shared" si="15"/>
        <v>Jul</v>
      </c>
      <c r="J415" t="s">
        <v>40</v>
      </c>
      <c r="K415" t="str">
        <f t="shared" si="16"/>
        <v>2024</v>
      </c>
    </row>
    <row r="416" spans="1:11" x14ac:dyDescent="0.3">
      <c r="A416" s="1">
        <v>45481.123904881097</v>
      </c>
      <c r="B416" t="s">
        <v>33</v>
      </c>
      <c r="C416" t="s">
        <v>7</v>
      </c>
      <c r="D416" t="s">
        <v>24</v>
      </c>
      <c r="E416" t="s">
        <v>17</v>
      </c>
      <c r="F416">
        <v>3384</v>
      </c>
      <c r="G416" t="s">
        <v>25</v>
      </c>
      <c r="H416" t="s">
        <v>19</v>
      </c>
      <c r="I416" t="str">
        <f t="shared" si="15"/>
        <v>Jul</v>
      </c>
      <c r="J416" t="s">
        <v>40</v>
      </c>
      <c r="K416" t="str">
        <f t="shared" si="16"/>
        <v>2024</v>
      </c>
    </row>
    <row r="417" spans="1:11" x14ac:dyDescent="0.3">
      <c r="A417" s="1">
        <v>45481.58072590737</v>
      </c>
      <c r="B417" t="s">
        <v>20</v>
      </c>
      <c r="C417" t="s">
        <v>1</v>
      </c>
      <c r="D417" t="s">
        <v>9</v>
      </c>
      <c r="E417" t="s">
        <v>21</v>
      </c>
      <c r="F417">
        <v>147144</v>
      </c>
      <c r="G417" t="s">
        <v>30</v>
      </c>
      <c r="H417" t="s">
        <v>29</v>
      </c>
      <c r="I417" t="str">
        <f t="shared" si="15"/>
        <v>Jul</v>
      </c>
      <c r="J417" t="s">
        <v>40</v>
      </c>
      <c r="K417" t="str">
        <f t="shared" si="16"/>
        <v>2024</v>
      </c>
    </row>
    <row r="418" spans="1:11" x14ac:dyDescent="0.3">
      <c r="A418" s="1">
        <v>45482.037546933658</v>
      </c>
      <c r="B418" t="s">
        <v>7</v>
      </c>
      <c r="C418" t="s">
        <v>8</v>
      </c>
      <c r="D418" t="s">
        <v>24</v>
      </c>
      <c r="E418" t="s">
        <v>3</v>
      </c>
      <c r="F418">
        <v>103239</v>
      </c>
      <c r="G418" t="s">
        <v>4</v>
      </c>
      <c r="H418" t="s">
        <v>15</v>
      </c>
      <c r="I418" t="str">
        <f t="shared" si="15"/>
        <v>Jul</v>
      </c>
      <c r="J418" t="s">
        <v>40</v>
      </c>
      <c r="K418" t="str">
        <f t="shared" si="16"/>
        <v>2024</v>
      </c>
    </row>
    <row r="419" spans="1:11" x14ac:dyDescent="0.3">
      <c r="A419" s="1">
        <v>45482.494367959953</v>
      </c>
      <c r="B419" t="s">
        <v>37</v>
      </c>
      <c r="C419" t="s">
        <v>32</v>
      </c>
      <c r="D419" t="s">
        <v>9</v>
      </c>
      <c r="E419" t="s">
        <v>17</v>
      </c>
      <c r="F419">
        <v>112431</v>
      </c>
      <c r="G419" t="s">
        <v>4</v>
      </c>
      <c r="H419" t="s">
        <v>29</v>
      </c>
      <c r="I419" t="str">
        <f t="shared" si="15"/>
        <v>Jul</v>
      </c>
      <c r="J419" t="s">
        <v>40</v>
      </c>
      <c r="K419" t="str">
        <f t="shared" si="16"/>
        <v>2024</v>
      </c>
    </row>
    <row r="420" spans="1:11" x14ac:dyDescent="0.3">
      <c r="A420" s="1">
        <v>45482.951188986233</v>
      </c>
      <c r="B420" t="s">
        <v>11</v>
      </c>
      <c r="C420" t="s">
        <v>23</v>
      </c>
      <c r="D420" t="s">
        <v>24</v>
      </c>
      <c r="E420" t="s">
        <v>10</v>
      </c>
      <c r="F420">
        <v>81018</v>
      </c>
      <c r="G420" t="s">
        <v>22</v>
      </c>
      <c r="H420" t="s">
        <v>29</v>
      </c>
      <c r="I420" t="str">
        <f t="shared" si="15"/>
        <v>Jul</v>
      </c>
      <c r="J420" t="s">
        <v>40</v>
      </c>
      <c r="K420" t="str">
        <f t="shared" si="16"/>
        <v>2024</v>
      </c>
    </row>
    <row r="421" spans="1:11" x14ac:dyDescent="0.3">
      <c r="A421" s="1">
        <v>45483.408010012507</v>
      </c>
      <c r="B421" t="s">
        <v>11</v>
      </c>
      <c r="C421" t="s">
        <v>23</v>
      </c>
      <c r="D421" t="s">
        <v>9</v>
      </c>
      <c r="E421" t="s">
        <v>10</v>
      </c>
      <c r="F421">
        <v>41510</v>
      </c>
      <c r="G421" t="s">
        <v>4</v>
      </c>
      <c r="H421" t="s">
        <v>36</v>
      </c>
      <c r="I421" t="str">
        <f t="shared" si="15"/>
        <v>Jul</v>
      </c>
      <c r="J421" t="s">
        <v>40</v>
      </c>
      <c r="K421" t="str">
        <f t="shared" si="16"/>
        <v>2024</v>
      </c>
    </row>
    <row r="422" spans="1:11" x14ac:dyDescent="0.3">
      <c r="A422" s="1">
        <v>45483.864831038787</v>
      </c>
      <c r="B422" t="s">
        <v>37</v>
      </c>
      <c r="C422" t="s">
        <v>16</v>
      </c>
      <c r="D422" t="s">
        <v>2</v>
      </c>
      <c r="E422" t="s">
        <v>34</v>
      </c>
      <c r="F422">
        <v>22826</v>
      </c>
      <c r="G422" t="s">
        <v>22</v>
      </c>
      <c r="H422" t="s">
        <v>19</v>
      </c>
      <c r="I422" t="str">
        <f t="shared" si="15"/>
        <v>Jul</v>
      </c>
      <c r="J422" t="s">
        <v>40</v>
      </c>
      <c r="K422" t="str">
        <f t="shared" si="16"/>
        <v>2024</v>
      </c>
    </row>
    <row r="423" spans="1:11" x14ac:dyDescent="0.3">
      <c r="A423" s="1">
        <v>45484.321652065082</v>
      </c>
      <c r="B423" t="s">
        <v>33</v>
      </c>
      <c r="C423" t="s">
        <v>23</v>
      </c>
      <c r="D423" t="s">
        <v>9</v>
      </c>
      <c r="E423" t="s">
        <v>3</v>
      </c>
      <c r="F423">
        <v>69026</v>
      </c>
      <c r="G423" t="s">
        <v>14</v>
      </c>
      <c r="H423" t="s">
        <v>29</v>
      </c>
      <c r="I423" t="str">
        <f t="shared" si="15"/>
        <v>Jul</v>
      </c>
      <c r="J423" t="s">
        <v>40</v>
      </c>
      <c r="K423" t="str">
        <f t="shared" si="16"/>
        <v>2024</v>
      </c>
    </row>
    <row r="424" spans="1:11" x14ac:dyDescent="0.3">
      <c r="A424" s="1">
        <v>45484.778473091363</v>
      </c>
      <c r="B424" t="s">
        <v>11</v>
      </c>
      <c r="C424" t="s">
        <v>12</v>
      </c>
      <c r="D424" t="s">
        <v>24</v>
      </c>
      <c r="E424" t="s">
        <v>21</v>
      </c>
      <c r="F424">
        <v>122668</v>
      </c>
      <c r="G424" t="s">
        <v>18</v>
      </c>
      <c r="H424" t="s">
        <v>5</v>
      </c>
      <c r="I424" t="str">
        <f t="shared" si="15"/>
        <v>Jul</v>
      </c>
      <c r="J424" t="s">
        <v>40</v>
      </c>
      <c r="K424" t="str">
        <f t="shared" si="16"/>
        <v>2024</v>
      </c>
    </row>
    <row r="425" spans="1:11" x14ac:dyDescent="0.3">
      <c r="A425" s="1">
        <v>45485.235294117643</v>
      </c>
      <c r="B425" t="s">
        <v>0</v>
      </c>
      <c r="C425" t="s">
        <v>1</v>
      </c>
      <c r="D425" t="s">
        <v>24</v>
      </c>
      <c r="E425" t="s">
        <v>38</v>
      </c>
      <c r="F425">
        <v>25045</v>
      </c>
      <c r="G425" t="s">
        <v>30</v>
      </c>
      <c r="H425" t="s">
        <v>5</v>
      </c>
      <c r="I425" t="str">
        <f t="shared" si="15"/>
        <v>Jul</v>
      </c>
      <c r="J425" t="s">
        <v>40</v>
      </c>
      <c r="K425" t="str">
        <f t="shared" si="16"/>
        <v>2024</v>
      </c>
    </row>
    <row r="426" spans="1:11" x14ac:dyDescent="0.3">
      <c r="A426" s="1">
        <v>45485.692115143916</v>
      </c>
      <c r="B426" t="s">
        <v>20</v>
      </c>
      <c r="C426" t="s">
        <v>7</v>
      </c>
      <c r="D426" t="s">
        <v>9</v>
      </c>
      <c r="E426" t="s">
        <v>10</v>
      </c>
      <c r="F426">
        <v>91102</v>
      </c>
      <c r="G426" t="s">
        <v>28</v>
      </c>
      <c r="H426" t="s">
        <v>36</v>
      </c>
      <c r="I426" t="str">
        <f t="shared" si="15"/>
        <v>Jul</v>
      </c>
      <c r="J426" t="s">
        <v>40</v>
      </c>
      <c r="K426" t="str">
        <f t="shared" si="16"/>
        <v>2024</v>
      </c>
    </row>
    <row r="427" spans="1:11" x14ac:dyDescent="0.3">
      <c r="A427" s="1">
        <v>45486.148936170212</v>
      </c>
      <c r="B427" t="s">
        <v>7</v>
      </c>
      <c r="C427" t="s">
        <v>16</v>
      </c>
      <c r="D427" t="s">
        <v>2</v>
      </c>
      <c r="E427" t="s">
        <v>38</v>
      </c>
      <c r="F427">
        <v>52919</v>
      </c>
      <c r="G427" t="s">
        <v>18</v>
      </c>
      <c r="H427" t="s">
        <v>19</v>
      </c>
      <c r="I427" t="str">
        <f t="shared" si="15"/>
        <v>Jul</v>
      </c>
      <c r="J427" t="s">
        <v>40</v>
      </c>
      <c r="K427" t="str">
        <f t="shared" si="16"/>
        <v>2024</v>
      </c>
    </row>
    <row r="428" spans="1:11" x14ac:dyDescent="0.3">
      <c r="A428" s="1">
        <v>45486.605757196492</v>
      </c>
      <c r="B428" t="s">
        <v>37</v>
      </c>
      <c r="C428" t="s">
        <v>12</v>
      </c>
      <c r="D428" t="s">
        <v>2</v>
      </c>
      <c r="E428" t="s">
        <v>10</v>
      </c>
      <c r="F428">
        <v>100441</v>
      </c>
      <c r="G428" t="s">
        <v>30</v>
      </c>
      <c r="H428" t="s">
        <v>19</v>
      </c>
      <c r="I428" t="str">
        <f t="shared" si="15"/>
        <v>Jul</v>
      </c>
      <c r="J428" t="s">
        <v>40</v>
      </c>
      <c r="K428" t="str">
        <f t="shared" si="16"/>
        <v>2024</v>
      </c>
    </row>
    <row r="429" spans="1:11" x14ac:dyDescent="0.3">
      <c r="A429" s="1">
        <v>45487.06257822278</v>
      </c>
      <c r="B429" t="s">
        <v>7</v>
      </c>
      <c r="C429" t="s">
        <v>12</v>
      </c>
      <c r="D429" t="s">
        <v>9</v>
      </c>
      <c r="E429" t="s">
        <v>21</v>
      </c>
      <c r="F429">
        <v>137917</v>
      </c>
      <c r="G429" t="s">
        <v>22</v>
      </c>
      <c r="H429" t="s">
        <v>5</v>
      </c>
      <c r="I429" t="str">
        <f t="shared" si="15"/>
        <v>Jul</v>
      </c>
      <c r="J429" t="s">
        <v>40</v>
      </c>
      <c r="K429" t="str">
        <f t="shared" si="16"/>
        <v>2024</v>
      </c>
    </row>
    <row r="430" spans="1:11" x14ac:dyDescent="0.3">
      <c r="A430" s="1">
        <v>45487.519399249053</v>
      </c>
      <c r="B430" t="s">
        <v>0</v>
      </c>
      <c r="C430" t="s">
        <v>8</v>
      </c>
      <c r="D430" t="s">
        <v>9</v>
      </c>
      <c r="E430" t="s">
        <v>17</v>
      </c>
      <c r="F430">
        <v>119325</v>
      </c>
      <c r="G430" t="s">
        <v>30</v>
      </c>
      <c r="H430" t="s">
        <v>15</v>
      </c>
      <c r="I430" t="str">
        <f t="shared" si="15"/>
        <v>Jul</v>
      </c>
      <c r="J430" t="s">
        <v>40</v>
      </c>
      <c r="K430" t="str">
        <f t="shared" si="16"/>
        <v>2024</v>
      </c>
    </row>
    <row r="431" spans="1:11" x14ac:dyDescent="0.3">
      <c r="A431" s="1">
        <v>45487.976220275334</v>
      </c>
      <c r="B431" t="s">
        <v>11</v>
      </c>
      <c r="C431" t="s">
        <v>23</v>
      </c>
      <c r="D431" t="s">
        <v>24</v>
      </c>
      <c r="E431" t="s">
        <v>35</v>
      </c>
      <c r="F431">
        <v>20337</v>
      </c>
      <c r="G431" t="s">
        <v>14</v>
      </c>
      <c r="H431" t="s">
        <v>36</v>
      </c>
      <c r="I431" t="str">
        <f t="shared" si="15"/>
        <v>Jul</v>
      </c>
      <c r="J431" t="s">
        <v>40</v>
      </c>
      <c r="K431" t="str">
        <f t="shared" si="16"/>
        <v>2024</v>
      </c>
    </row>
    <row r="432" spans="1:11" x14ac:dyDescent="0.3">
      <c r="A432" s="1">
        <v>45488.433041301621</v>
      </c>
      <c r="B432" t="s">
        <v>11</v>
      </c>
      <c r="C432" t="s">
        <v>32</v>
      </c>
      <c r="D432" t="s">
        <v>2</v>
      </c>
      <c r="E432" t="s">
        <v>17</v>
      </c>
      <c r="F432">
        <v>78949</v>
      </c>
      <c r="G432" t="s">
        <v>22</v>
      </c>
      <c r="H432" t="s">
        <v>36</v>
      </c>
      <c r="I432" t="str">
        <f t="shared" si="15"/>
        <v>Jul</v>
      </c>
      <c r="J432" t="s">
        <v>40</v>
      </c>
      <c r="K432" t="str">
        <f t="shared" si="16"/>
        <v>2024</v>
      </c>
    </row>
    <row r="433" spans="1:11" x14ac:dyDescent="0.3">
      <c r="A433" s="1">
        <v>45488.889862327902</v>
      </c>
      <c r="B433" t="s">
        <v>0</v>
      </c>
      <c r="C433" t="s">
        <v>32</v>
      </c>
      <c r="D433" t="s">
        <v>9</v>
      </c>
      <c r="E433" t="s">
        <v>10</v>
      </c>
      <c r="F433">
        <v>1276</v>
      </c>
      <c r="G433" t="s">
        <v>18</v>
      </c>
      <c r="H433" t="s">
        <v>5</v>
      </c>
      <c r="I433" t="str">
        <f t="shared" si="15"/>
        <v>Jul</v>
      </c>
      <c r="J433" t="s">
        <v>40</v>
      </c>
      <c r="K433" t="str">
        <f t="shared" si="16"/>
        <v>2024</v>
      </c>
    </row>
    <row r="434" spans="1:11" x14ac:dyDescent="0.3">
      <c r="A434" s="1">
        <v>45489.34668335419</v>
      </c>
      <c r="B434" t="s">
        <v>37</v>
      </c>
      <c r="C434" t="s">
        <v>16</v>
      </c>
      <c r="D434" t="s">
        <v>2</v>
      </c>
      <c r="E434" t="s">
        <v>35</v>
      </c>
      <c r="F434">
        <v>52151</v>
      </c>
      <c r="G434" t="s">
        <v>25</v>
      </c>
      <c r="H434" t="s">
        <v>5</v>
      </c>
      <c r="I434" t="str">
        <f t="shared" si="15"/>
        <v>Jul</v>
      </c>
      <c r="J434" t="s">
        <v>40</v>
      </c>
      <c r="K434" t="str">
        <f t="shared" si="16"/>
        <v>2024</v>
      </c>
    </row>
    <row r="435" spans="1:11" x14ac:dyDescent="0.3">
      <c r="A435" s="1">
        <v>45489.803504380478</v>
      </c>
      <c r="B435" t="s">
        <v>20</v>
      </c>
      <c r="C435" t="s">
        <v>1</v>
      </c>
      <c r="D435" t="s">
        <v>9</v>
      </c>
      <c r="E435" t="s">
        <v>35</v>
      </c>
      <c r="F435">
        <v>149683</v>
      </c>
      <c r="G435" t="s">
        <v>25</v>
      </c>
      <c r="H435" t="s">
        <v>15</v>
      </c>
      <c r="I435" t="str">
        <f t="shared" si="15"/>
        <v>Jul</v>
      </c>
      <c r="J435" t="s">
        <v>40</v>
      </c>
      <c r="K435" t="str">
        <f t="shared" si="16"/>
        <v>2024</v>
      </c>
    </row>
    <row r="436" spans="1:11" x14ac:dyDescent="0.3">
      <c r="A436" s="1">
        <v>45490.260325406751</v>
      </c>
      <c r="B436" t="s">
        <v>27</v>
      </c>
      <c r="C436" t="s">
        <v>32</v>
      </c>
      <c r="D436" t="s">
        <v>9</v>
      </c>
      <c r="E436" t="s">
        <v>38</v>
      </c>
      <c r="F436">
        <v>144016</v>
      </c>
      <c r="G436" t="s">
        <v>31</v>
      </c>
      <c r="H436" t="s">
        <v>15</v>
      </c>
      <c r="I436" t="str">
        <f t="shared" si="15"/>
        <v>Jul</v>
      </c>
      <c r="J436" t="s">
        <v>40</v>
      </c>
      <c r="K436" t="str">
        <f t="shared" si="16"/>
        <v>2024</v>
      </c>
    </row>
    <row r="437" spans="1:11" x14ac:dyDescent="0.3">
      <c r="A437" s="1">
        <v>45490.717146433031</v>
      </c>
      <c r="B437" t="s">
        <v>37</v>
      </c>
      <c r="C437" t="s">
        <v>7</v>
      </c>
      <c r="D437" t="s">
        <v>2</v>
      </c>
      <c r="E437" t="s">
        <v>3</v>
      </c>
      <c r="F437">
        <v>53887</v>
      </c>
      <c r="G437" t="s">
        <v>31</v>
      </c>
      <c r="H437" t="s">
        <v>19</v>
      </c>
      <c r="I437" t="str">
        <f t="shared" si="15"/>
        <v>Jul</v>
      </c>
      <c r="J437" t="s">
        <v>40</v>
      </c>
      <c r="K437" t="str">
        <f t="shared" si="16"/>
        <v>2024</v>
      </c>
    </row>
    <row r="438" spans="1:11" x14ac:dyDescent="0.3">
      <c r="A438" s="1">
        <v>45491.173967459319</v>
      </c>
      <c r="B438" t="s">
        <v>27</v>
      </c>
      <c r="C438" t="s">
        <v>32</v>
      </c>
      <c r="D438" t="s">
        <v>9</v>
      </c>
      <c r="E438" t="s">
        <v>38</v>
      </c>
      <c r="F438">
        <v>82442</v>
      </c>
      <c r="G438" t="s">
        <v>30</v>
      </c>
      <c r="H438" t="s">
        <v>36</v>
      </c>
      <c r="I438" t="str">
        <f t="shared" si="15"/>
        <v>Jul</v>
      </c>
      <c r="J438" t="s">
        <v>40</v>
      </c>
      <c r="K438" t="str">
        <f t="shared" si="16"/>
        <v>2024</v>
      </c>
    </row>
    <row r="439" spans="1:11" x14ac:dyDescent="0.3">
      <c r="A439" s="1">
        <v>45491.6307884856</v>
      </c>
      <c r="B439" t="s">
        <v>0</v>
      </c>
      <c r="C439" t="s">
        <v>16</v>
      </c>
      <c r="D439" t="s">
        <v>9</v>
      </c>
      <c r="E439" t="s">
        <v>38</v>
      </c>
      <c r="F439">
        <v>50847</v>
      </c>
      <c r="G439" t="s">
        <v>25</v>
      </c>
      <c r="H439" t="s">
        <v>36</v>
      </c>
      <c r="I439" t="str">
        <f t="shared" si="15"/>
        <v>Jul</v>
      </c>
      <c r="J439" t="s">
        <v>40</v>
      </c>
      <c r="K439" t="str">
        <f t="shared" si="16"/>
        <v>2024</v>
      </c>
    </row>
    <row r="440" spans="1:11" x14ac:dyDescent="0.3">
      <c r="A440" s="1">
        <v>45492.087609511887</v>
      </c>
      <c r="B440" t="s">
        <v>33</v>
      </c>
      <c r="C440" t="s">
        <v>32</v>
      </c>
      <c r="D440" t="s">
        <v>24</v>
      </c>
      <c r="E440" t="s">
        <v>17</v>
      </c>
      <c r="F440">
        <v>59653</v>
      </c>
      <c r="G440" t="s">
        <v>22</v>
      </c>
      <c r="H440" t="s">
        <v>5</v>
      </c>
      <c r="I440" t="str">
        <f t="shared" si="15"/>
        <v>Jul</v>
      </c>
      <c r="J440" t="s">
        <v>40</v>
      </c>
      <c r="K440" t="str">
        <f t="shared" si="16"/>
        <v>2024</v>
      </c>
    </row>
    <row r="441" spans="1:11" x14ac:dyDescent="0.3">
      <c r="A441" s="1">
        <v>45492.544430538168</v>
      </c>
      <c r="B441" t="s">
        <v>27</v>
      </c>
      <c r="C441" t="s">
        <v>7</v>
      </c>
      <c r="D441" t="s">
        <v>9</v>
      </c>
      <c r="E441" t="s">
        <v>17</v>
      </c>
      <c r="F441">
        <v>57622</v>
      </c>
      <c r="G441" t="s">
        <v>4</v>
      </c>
      <c r="H441" t="s">
        <v>19</v>
      </c>
      <c r="I441" t="str">
        <f t="shared" si="15"/>
        <v>Jul</v>
      </c>
      <c r="J441" t="s">
        <v>40</v>
      </c>
      <c r="K441" t="str">
        <f t="shared" si="16"/>
        <v>2024</v>
      </c>
    </row>
    <row r="442" spans="1:11" x14ac:dyDescent="0.3">
      <c r="A442" s="1">
        <v>45493.001251564441</v>
      </c>
      <c r="B442" t="s">
        <v>20</v>
      </c>
      <c r="C442" t="s">
        <v>8</v>
      </c>
      <c r="D442" t="s">
        <v>9</v>
      </c>
      <c r="E442" t="s">
        <v>26</v>
      </c>
      <c r="F442">
        <v>28810</v>
      </c>
      <c r="G442" t="s">
        <v>22</v>
      </c>
      <c r="H442" t="s">
        <v>36</v>
      </c>
      <c r="I442" t="str">
        <f t="shared" si="15"/>
        <v>Jul</v>
      </c>
      <c r="J442" t="s">
        <v>40</v>
      </c>
      <c r="K442" t="str">
        <f t="shared" si="16"/>
        <v>2024</v>
      </c>
    </row>
    <row r="443" spans="1:11" x14ac:dyDescent="0.3">
      <c r="A443" s="1">
        <v>45493.458072590729</v>
      </c>
      <c r="B443" t="s">
        <v>33</v>
      </c>
      <c r="C443" t="s">
        <v>1</v>
      </c>
      <c r="D443" t="s">
        <v>9</v>
      </c>
      <c r="E443" t="s">
        <v>10</v>
      </c>
      <c r="F443">
        <v>78842</v>
      </c>
      <c r="G443" t="s">
        <v>4</v>
      </c>
      <c r="H443" t="s">
        <v>19</v>
      </c>
      <c r="I443" t="str">
        <f t="shared" si="15"/>
        <v>Jul</v>
      </c>
      <c r="J443" t="s">
        <v>40</v>
      </c>
      <c r="K443" t="str">
        <f t="shared" si="16"/>
        <v>2024</v>
      </c>
    </row>
    <row r="444" spans="1:11" x14ac:dyDescent="0.3">
      <c r="A444" s="1">
        <v>45493.914893617017</v>
      </c>
      <c r="B444" t="s">
        <v>27</v>
      </c>
      <c r="C444" t="s">
        <v>16</v>
      </c>
      <c r="D444" t="s">
        <v>24</v>
      </c>
      <c r="E444" t="s">
        <v>26</v>
      </c>
      <c r="F444">
        <v>123225</v>
      </c>
      <c r="G444" t="s">
        <v>18</v>
      </c>
      <c r="H444" t="s">
        <v>19</v>
      </c>
      <c r="I444" t="str">
        <f t="shared" si="15"/>
        <v>Jul</v>
      </c>
      <c r="J444" t="s">
        <v>40</v>
      </c>
      <c r="K444" t="str">
        <f t="shared" si="16"/>
        <v>2024</v>
      </c>
    </row>
    <row r="445" spans="1:11" x14ac:dyDescent="0.3">
      <c r="A445" s="1">
        <v>45494.371714643297</v>
      </c>
      <c r="B445" t="s">
        <v>0</v>
      </c>
      <c r="C445" t="s">
        <v>8</v>
      </c>
      <c r="D445" t="s">
        <v>2</v>
      </c>
      <c r="E445" t="s">
        <v>21</v>
      </c>
      <c r="F445">
        <v>11503</v>
      </c>
      <c r="G445" t="s">
        <v>28</v>
      </c>
      <c r="H445" t="s">
        <v>5</v>
      </c>
      <c r="I445" t="str">
        <f t="shared" si="15"/>
        <v>Jul</v>
      </c>
      <c r="J445" t="s">
        <v>40</v>
      </c>
      <c r="K445" t="str">
        <f t="shared" si="16"/>
        <v>2024</v>
      </c>
    </row>
    <row r="446" spans="1:11" x14ac:dyDescent="0.3">
      <c r="A446" s="1">
        <v>45494.828535669592</v>
      </c>
      <c r="B446" t="s">
        <v>33</v>
      </c>
      <c r="C446" t="s">
        <v>8</v>
      </c>
      <c r="D446" t="s">
        <v>24</v>
      </c>
      <c r="E446" t="s">
        <v>10</v>
      </c>
      <c r="F446">
        <v>85761</v>
      </c>
      <c r="G446" t="s">
        <v>4</v>
      </c>
      <c r="H446" t="s">
        <v>19</v>
      </c>
      <c r="I446" t="str">
        <f t="shared" si="15"/>
        <v>Jul</v>
      </c>
      <c r="J446" t="s">
        <v>40</v>
      </c>
      <c r="K446" t="str">
        <f t="shared" si="16"/>
        <v>2024</v>
      </c>
    </row>
    <row r="447" spans="1:11" x14ac:dyDescent="0.3">
      <c r="A447" s="1">
        <v>45495.285356695873</v>
      </c>
      <c r="B447" t="s">
        <v>0</v>
      </c>
      <c r="C447" t="s">
        <v>8</v>
      </c>
      <c r="D447" t="s">
        <v>24</v>
      </c>
      <c r="E447" t="s">
        <v>10</v>
      </c>
      <c r="F447">
        <v>127439</v>
      </c>
      <c r="G447" t="s">
        <v>25</v>
      </c>
      <c r="H447" t="s">
        <v>15</v>
      </c>
      <c r="I447" t="str">
        <f t="shared" si="15"/>
        <v>Jul</v>
      </c>
      <c r="J447" t="s">
        <v>40</v>
      </c>
      <c r="K447" t="str">
        <f t="shared" si="16"/>
        <v>2024</v>
      </c>
    </row>
    <row r="448" spans="1:11" x14ac:dyDescent="0.3">
      <c r="A448" s="1">
        <v>45495.742177722139</v>
      </c>
      <c r="B448" t="s">
        <v>27</v>
      </c>
      <c r="C448" t="s">
        <v>12</v>
      </c>
      <c r="D448" t="s">
        <v>2</v>
      </c>
      <c r="E448" t="s">
        <v>34</v>
      </c>
      <c r="F448">
        <v>12590</v>
      </c>
      <c r="G448" t="s">
        <v>22</v>
      </c>
      <c r="H448" t="s">
        <v>15</v>
      </c>
      <c r="I448" t="str">
        <f t="shared" si="15"/>
        <v>Jul</v>
      </c>
      <c r="J448" t="s">
        <v>40</v>
      </c>
      <c r="K448" t="str">
        <f t="shared" si="16"/>
        <v>2024</v>
      </c>
    </row>
    <row r="449" spans="1:11" x14ac:dyDescent="0.3">
      <c r="A449" s="1">
        <v>45496.198998748427</v>
      </c>
      <c r="B449" t="s">
        <v>0</v>
      </c>
      <c r="C449" t="s">
        <v>1</v>
      </c>
      <c r="D449" t="s">
        <v>24</v>
      </c>
      <c r="E449" t="s">
        <v>34</v>
      </c>
      <c r="F449">
        <v>142958</v>
      </c>
      <c r="G449" t="s">
        <v>18</v>
      </c>
      <c r="H449" t="s">
        <v>29</v>
      </c>
      <c r="I449" t="str">
        <f t="shared" si="15"/>
        <v>Jul</v>
      </c>
      <c r="J449" t="s">
        <v>40</v>
      </c>
      <c r="K449" t="str">
        <f t="shared" si="16"/>
        <v>2024</v>
      </c>
    </row>
    <row r="450" spans="1:11" x14ac:dyDescent="0.3">
      <c r="A450" s="1">
        <v>45496.655819774707</v>
      </c>
      <c r="B450" t="s">
        <v>20</v>
      </c>
      <c r="C450" t="s">
        <v>23</v>
      </c>
      <c r="D450" t="s">
        <v>2</v>
      </c>
      <c r="E450" t="s">
        <v>13</v>
      </c>
      <c r="F450">
        <v>144938</v>
      </c>
      <c r="G450" t="s">
        <v>25</v>
      </c>
      <c r="H450" t="s">
        <v>5</v>
      </c>
      <c r="I450" t="str">
        <f t="shared" si="15"/>
        <v>Jul</v>
      </c>
      <c r="J450" t="s">
        <v>40</v>
      </c>
      <c r="K450" t="str">
        <f t="shared" si="16"/>
        <v>2024</v>
      </c>
    </row>
    <row r="451" spans="1:11" x14ac:dyDescent="0.3">
      <c r="A451" s="1">
        <v>45497.112640800988</v>
      </c>
      <c r="B451" t="s">
        <v>27</v>
      </c>
      <c r="C451" t="s">
        <v>1</v>
      </c>
      <c r="D451" t="s">
        <v>24</v>
      </c>
      <c r="E451" t="s">
        <v>13</v>
      </c>
      <c r="F451">
        <v>67624</v>
      </c>
      <c r="G451" t="s">
        <v>18</v>
      </c>
      <c r="H451" t="s">
        <v>29</v>
      </c>
      <c r="I451" t="str">
        <f t="shared" ref="I451:I514" si="17">TEXT(A451,"mmm")</f>
        <v>Jul</v>
      </c>
      <c r="J451" t="s">
        <v>40</v>
      </c>
      <c r="K451" t="str">
        <f t="shared" ref="K451:K514" si="18">TEXT(A451,"yyyy")</f>
        <v>2024</v>
      </c>
    </row>
    <row r="452" spans="1:11" x14ac:dyDescent="0.3">
      <c r="A452" s="1">
        <v>45497.569461827283</v>
      </c>
      <c r="B452" t="s">
        <v>27</v>
      </c>
      <c r="C452" t="s">
        <v>12</v>
      </c>
      <c r="D452" t="s">
        <v>2</v>
      </c>
      <c r="E452" t="s">
        <v>38</v>
      </c>
      <c r="F452">
        <v>141836</v>
      </c>
      <c r="G452" t="s">
        <v>28</v>
      </c>
      <c r="H452" t="s">
        <v>15</v>
      </c>
      <c r="I452" t="str">
        <f t="shared" si="17"/>
        <v>Jul</v>
      </c>
      <c r="J452" t="s">
        <v>40</v>
      </c>
      <c r="K452" t="str">
        <f t="shared" si="18"/>
        <v>2024</v>
      </c>
    </row>
    <row r="453" spans="1:11" x14ac:dyDescent="0.3">
      <c r="A453" s="1">
        <v>45498.026282853563</v>
      </c>
      <c r="B453" t="s">
        <v>27</v>
      </c>
      <c r="C453" t="s">
        <v>23</v>
      </c>
      <c r="D453" t="s">
        <v>9</v>
      </c>
      <c r="E453" t="s">
        <v>21</v>
      </c>
      <c r="F453">
        <v>121356</v>
      </c>
      <c r="G453" t="s">
        <v>14</v>
      </c>
      <c r="H453" t="s">
        <v>29</v>
      </c>
      <c r="I453" t="str">
        <f t="shared" si="17"/>
        <v>Jul</v>
      </c>
      <c r="J453" t="s">
        <v>40</v>
      </c>
      <c r="K453" t="str">
        <f t="shared" si="18"/>
        <v>2024</v>
      </c>
    </row>
    <row r="454" spans="1:11" x14ac:dyDescent="0.3">
      <c r="A454" s="1">
        <v>45498.483103879851</v>
      </c>
      <c r="B454" t="s">
        <v>37</v>
      </c>
      <c r="C454" t="s">
        <v>1</v>
      </c>
      <c r="D454" t="s">
        <v>24</v>
      </c>
      <c r="E454" t="s">
        <v>35</v>
      </c>
      <c r="F454">
        <v>43727</v>
      </c>
      <c r="G454" t="s">
        <v>22</v>
      </c>
      <c r="H454" t="s">
        <v>5</v>
      </c>
      <c r="I454" t="str">
        <f t="shared" si="17"/>
        <v>Jul</v>
      </c>
      <c r="J454" t="s">
        <v>40</v>
      </c>
      <c r="K454" t="str">
        <f t="shared" si="18"/>
        <v>2024</v>
      </c>
    </row>
    <row r="455" spans="1:11" x14ac:dyDescent="0.3">
      <c r="A455" s="1">
        <v>45498.939924906117</v>
      </c>
      <c r="B455" t="s">
        <v>37</v>
      </c>
      <c r="C455" t="s">
        <v>8</v>
      </c>
      <c r="D455" t="s">
        <v>24</v>
      </c>
      <c r="E455" t="s">
        <v>35</v>
      </c>
      <c r="F455">
        <v>79471</v>
      </c>
      <c r="G455" t="s">
        <v>30</v>
      </c>
      <c r="H455" t="s">
        <v>5</v>
      </c>
      <c r="I455" t="str">
        <f t="shared" si="17"/>
        <v>Jul</v>
      </c>
      <c r="J455" t="s">
        <v>40</v>
      </c>
      <c r="K455" t="str">
        <f t="shared" si="18"/>
        <v>2024</v>
      </c>
    </row>
    <row r="456" spans="1:11" x14ac:dyDescent="0.3">
      <c r="A456" s="1">
        <v>45499.396745932398</v>
      </c>
      <c r="B456" t="s">
        <v>37</v>
      </c>
      <c r="C456" t="s">
        <v>16</v>
      </c>
      <c r="D456" t="s">
        <v>24</v>
      </c>
      <c r="E456" t="s">
        <v>34</v>
      </c>
      <c r="F456">
        <v>9068</v>
      </c>
      <c r="G456" t="s">
        <v>22</v>
      </c>
      <c r="H456" t="s">
        <v>19</v>
      </c>
      <c r="I456" t="str">
        <f t="shared" si="17"/>
        <v>Jul</v>
      </c>
      <c r="J456" t="s">
        <v>40</v>
      </c>
      <c r="K456" t="str">
        <f t="shared" si="18"/>
        <v>2024</v>
      </c>
    </row>
    <row r="457" spans="1:11" x14ac:dyDescent="0.3">
      <c r="A457" s="1">
        <v>45499.853566958693</v>
      </c>
      <c r="B457" t="s">
        <v>20</v>
      </c>
      <c r="C457" t="s">
        <v>23</v>
      </c>
      <c r="D457" t="s">
        <v>24</v>
      </c>
      <c r="E457" t="s">
        <v>34</v>
      </c>
      <c r="F457">
        <v>117923</v>
      </c>
      <c r="G457" t="s">
        <v>31</v>
      </c>
      <c r="H457" t="s">
        <v>36</v>
      </c>
      <c r="I457" t="str">
        <f t="shared" si="17"/>
        <v>Jul</v>
      </c>
      <c r="J457" t="s">
        <v>40</v>
      </c>
      <c r="K457" t="str">
        <f t="shared" si="18"/>
        <v>2024</v>
      </c>
    </row>
    <row r="458" spans="1:11" x14ac:dyDescent="0.3">
      <c r="A458" s="1">
        <v>45500.31038798498</v>
      </c>
      <c r="B458" t="s">
        <v>33</v>
      </c>
      <c r="C458" t="s">
        <v>7</v>
      </c>
      <c r="D458" t="s">
        <v>9</v>
      </c>
      <c r="E458" t="s">
        <v>34</v>
      </c>
      <c r="F458">
        <v>139367</v>
      </c>
      <c r="G458" t="s">
        <v>28</v>
      </c>
      <c r="H458" t="s">
        <v>19</v>
      </c>
      <c r="I458" t="str">
        <f t="shared" si="17"/>
        <v>Jul</v>
      </c>
      <c r="J458" t="s">
        <v>40</v>
      </c>
      <c r="K458" t="str">
        <f t="shared" si="18"/>
        <v>2024</v>
      </c>
    </row>
    <row r="459" spans="1:11" x14ac:dyDescent="0.3">
      <c r="A459" s="1">
        <v>45500.767209011261</v>
      </c>
      <c r="B459" t="s">
        <v>0</v>
      </c>
      <c r="C459" t="s">
        <v>7</v>
      </c>
      <c r="D459" t="s">
        <v>24</v>
      </c>
      <c r="E459" t="s">
        <v>3</v>
      </c>
      <c r="F459">
        <v>12390</v>
      </c>
      <c r="G459" t="s">
        <v>22</v>
      </c>
      <c r="H459" t="s">
        <v>5</v>
      </c>
      <c r="I459" t="str">
        <f t="shared" si="17"/>
        <v>Jul</v>
      </c>
      <c r="J459" t="s">
        <v>40</v>
      </c>
      <c r="K459" t="str">
        <f t="shared" si="18"/>
        <v>2024</v>
      </c>
    </row>
    <row r="460" spans="1:11" x14ac:dyDescent="0.3">
      <c r="A460" s="1">
        <v>45501.224030037549</v>
      </c>
      <c r="B460" t="s">
        <v>11</v>
      </c>
      <c r="C460" t="s">
        <v>32</v>
      </c>
      <c r="D460" t="s">
        <v>9</v>
      </c>
      <c r="E460" t="s">
        <v>13</v>
      </c>
      <c r="F460">
        <v>107752</v>
      </c>
      <c r="G460" t="s">
        <v>31</v>
      </c>
      <c r="H460" t="s">
        <v>15</v>
      </c>
      <c r="I460" t="str">
        <f t="shared" si="17"/>
        <v>Jul</v>
      </c>
      <c r="J460" t="s">
        <v>40</v>
      </c>
      <c r="K460" t="str">
        <f t="shared" si="18"/>
        <v>2024</v>
      </c>
    </row>
    <row r="461" spans="1:11" x14ac:dyDescent="0.3">
      <c r="A461" s="1">
        <v>45501.680851063822</v>
      </c>
      <c r="B461" t="s">
        <v>27</v>
      </c>
      <c r="C461" t="s">
        <v>23</v>
      </c>
      <c r="D461" t="s">
        <v>9</v>
      </c>
      <c r="E461" t="s">
        <v>17</v>
      </c>
      <c r="F461">
        <v>95754</v>
      </c>
      <c r="G461" t="s">
        <v>30</v>
      </c>
      <c r="H461" t="s">
        <v>15</v>
      </c>
      <c r="I461" t="str">
        <f t="shared" si="17"/>
        <v>Jul</v>
      </c>
      <c r="J461" t="s">
        <v>40</v>
      </c>
      <c r="K461" t="str">
        <f t="shared" si="18"/>
        <v>2024</v>
      </c>
    </row>
    <row r="462" spans="1:11" x14ac:dyDescent="0.3">
      <c r="A462" s="1">
        <v>45502.137672090103</v>
      </c>
      <c r="B462" t="s">
        <v>0</v>
      </c>
      <c r="C462" t="s">
        <v>16</v>
      </c>
      <c r="D462" t="s">
        <v>9</v>
      </c>
      <c r="E462" t="s">
        <v>35</v>
      </c>
      <c r="F462">
        <v>76969</v>
      </c>
      <c r="G462" t="s">
        <v>4</v>
      </c>
      <c r="H462" t="s">
        <v>19</v>
      </c>
      <c r="I462" t="str">
        <f t="shared" si="17"/>
        <v>Jul</v>
      </c>
      <c r="J462" t="s">
        <v>40</v>
      </c>
      <c r="K462" t="str">
        <f t="shared" si="18"/>
        <v>2024</v>
      </c>
    </row>
    <row r="463" spans="1:11" x14ac:dyDescent="0.3">
      <c r="A463" s="1">
        <v>45502.59449311639</v>
      </c>
      <c r="B463" t="s">
        <v>27</v>
      </c>
      <c r="C463" t="s">
        <v>12</v>
      </c>
      <c r="D463" t="s">
        <v>9</v>
      </c>
      <c r="E463" t="s">
        <v>10</v>
      </c>
      <c r="F463">
        <v>147110</v>
      </c>
      <c r="G463" t="s">
        <v>18</v>
      </c>
      <c r="H463" t="s">
        <v>5</v>
      </c>
      <c r="I463" t="str">
        <f t="shared" si="17"/>
        <v>Jul</v>
      </c>
      <c r="J463" t="s">
        <v>40</v>
      </c>
      <c r="K463" t="str">
        <f t="shared" si="18"/>
        <v>2024</v>
      </c>
    </row>
    <row r="464" spans="1:11" x14ac:dyDescent="0.3">
      <c r="A464" s="1">
        <v>45503.051314142671</v>
      </c>
      <c r="B464" t="s">
        <v>20</v>
      </c>
      <c r="C464" t="s">
        <v>8</v>
      </c>
      <c r="D464" t="s">
        <v>2</v>
      </c>
      <c r="E464" t="s">
        <v>13</v>
      </c>
      <c r="F464">
        <v>78064</v>
      </c>
      <c r="G464" t="s">
        <v>30</v>
      </c>
      <c r="H464" t="s">
        <v>15</v>
      </c>
      <c r="I464" t="str">
        <f t="shared" si="17"/>
        <v>Jul</v>
      </c>
      <c r="J464" t="s">
        <v>40</v>
      </c>
      <c r="K464" t="str">
        <f t="shared" si="18"/>
        <v>2024</v>
      </c>
    </row>
    <row r="465" spans="1:11" x14ac:dyDescent="0.3">
      <c r="A465" s="1">
        <v>45503.508135168959</v>
      </c>
      <c r="B465" t="s">
        <v>27</v>
      </c>
      <c r="C465" t="s">
        <v>32</v>
      </c>
      <c r="D465" t="s">
        <v>2</v>
      </c>
      <c r="E465" t="s">
        <v>26</v>
      </c>
      <c r="F465">
        <v>22281</v>
      </c>
      <c r="G465" t="s">
        <v>25</v>
      </c>
      <c r="H465" t="s">
        <v>5</v>
      </c>
      <c r="I465" t="str">
        <f t="shared" si="17"/>
        <v>Jul</v>
      </c>
      <c r="J465" t="s">
        <v>40</v>
      </c>
      <c r="K465" t="str">
        <f t="shared" si="18"/>
        <v>2024</v>
      </c>
    </row>
    <row r="466" spans="1:11" x14ac:dyDescent="0.3">
      <c r="A466" s="1">
        <v>45503.964956195246</v>
      </c>
      <c r="B466" t="s">
        <v>37</v>
      </c>
      <c r="C466" t="s">
        <v>7</v>
      </c>
      <c r="D466" t="s">
        <v>24</v>
      </c>
      <c r="E466" t="s">
        <v>17</v>
      </c>
      <c r="F466">
        <v>55189</v>
      </c>
      <c r="G466" t="s">
        <v>28</v>
      </c>
      <c r="H466" t="s">
        <v>15</v>
      </c>
      <c r="I466" t="str">
        <f t="shared" si="17"/>
        <v>Jul</v>
      </c>
      <c r="J466" t="s">
        <v>40</v>
      </c>
      <c r="K466" t="str">
        <f t="shared" si="18"/>
        <v>2024</v>
      </c>
    </row>
    <row r="467" spans="1:11" x14ac:dyDescent="0.3">
      <c r="A467" s="1">
        <v>45504.42177722152</v>
      </c>
      <c r="B467" t="s">
        <v>11</v>
      </c>
      <c r="C467" t="s">
        <v>12</v>
      </c>
      <c r="D467" t="s">
        <v>2</v>
      </c>
      <c r="E467" t="s">
        <v>13</v>
      </c>
      <c r="F467">
        <v>49511</v>
      </c>
      <c r="G467" t="s">
        <v>4</v>
      </c>
      <c r="H467" t="s">
        <v>5</v>
      </c>
      <c r="I467" t="str">
        <f t="shared" si="17"/>
        <v>Jul</v>
      </c>
      <c r="J467" t="s">
        <v>40</v>
      </c>
      <c r="K467" t="str">
        <f t="shared" si="18"/>
        <v>2024</v>
      </c>
    </row>
    <row r="468" spans="1:11" x14ac:dyDescent="0.3">
      <c r="A468" s="1">
        <v>45504.8785982478</v>
      </c>
      <c r="B468" t="s">
        <v>7</v>
      </c>
      <c r="C468" t="s">
        <v>12</v>
      </c>
      <c r="D468" t="s">
        <v>2</v>
      </c>
      <c r="E468" t="s">
        <v>21</v>
      </c>
      <c r="F468">
        <v>123115</v>
      </c>
      <c r="G468" t="s">
        <v>25</v>
      </c>
      <c r="H468" t="s">
        <v>29</v>
      </c>
      <c r="I468" t="str">
        <f t="shared" si="17"/>
        <v>Jul</v>
      </c>
      <c r="J468" t="s">
        <v>40</v>
      </c>
      <c r="K468" t="str">
        <f t="shared" si="18"/>
        <v>2024</v>
      </c>
    </row>
    <row r="469" spans="1:11" x14ac:dyDescent="0.3">
      <c r="A469" s="1">
        <v>45505.335419274088</v>
      </c>
      <c r="B469" t="s">
        <v>27</v>
      </c>
      <c r="C469" t="s">
        <v>8</v>
      </c>
      <c r="D469" t="s">
        <v>24</v>
      </c>
      <c r="E469" t="s">
        <v>10</v>
      </c>
      <c r="F469">
        <v>9605</v>
      </c>
      <c r="G469" t="s">
        <v>25</v>
      </c>
      <c r="H469" t="s">
        <v>5</v>
      </c>
      <c r="I469" t="str">
        <f t="shared" si="17"/>
        <v>Aug</v>
      </c>
      <c r="J469" t="s">
        <v>40</v>
      </c>
      <c r="K469" t="str">
        <f t="shared" si="18"/>
        <v>2024</v>
      </c>
    </row>
    <row r="470" spans="1:11" x14ac:dyDescent="0.3">
      <c r="A470" s="1">
        <v>45505.792240300369</v>
      </c>
      <c r="B470" t="s">
        <v>0</v>
      </c>
      <c r="C470" t="s">
        <v>23</v>
      </c>
      <c r="D470" t="s">
        <v>24</v>
      </c>
      <c r="E470" t="s">
        <v>13</v>
      </c>
      <c r="F470">
        <v>101318</v>
      </c>
      <c r="G470" t="s">
        <v>28</v>
      </c>
      <c r="H470" t="s">
        <v>5</v>
      </c>
      <c r="I470" t="str">
        <f t="shared" si="17"/>
        <v>Aug</v>
      </c>
      <c r="J470" t="s">
        <v>40</v>
      </c>
      <c r="K470" t="str">
        <f t="shared" si="18"/>
        <v>2024</v>
      </c>
    </row>
    <row r="471" spans="1:11" x14ac:dyDescent="0.3">
      <c r="A471" s="1">
        <v>45506.249061326656</v>
      </c>
      <c r="B471" t="s">
        <v>37</v>
      </c>
      <c r="C471" t="s">
        <v>7</v>
      </c>
      <c r="D471" t="s">
        <v>24</v>
      </c>
      <c r="E471" t="s">
        <v>3</v>
      </c>
      <c r="F471">
        <v>133453</v>
      </c>
      <c r="G471" t="s">
        <v>4</v>
      </c>
      <c r="H471" t="s">
        <v>19</v>
      </c>
      <c r="I471" t="str">
        <f t="shared" si="17"/>
        <v>Aug</v>
      </c>
      <c r="J471" t="s">
        <v>40</v>
      </c>
      <c r="K471" t="str">
        <f t="shared" si="18"/>
        <v>2024</v>
      </c>
    </row>
    <row r="472" spans="1:11" x14ac:dyDescent="0.3">
      <c r="A472" s="1">
        <v>45506.705882352937</v>
      </c>
      <c r="B472" t="s">
        <v>7</v>
      </c>
      <c r="C472" t="s">
        <v>16</v>
      </c>
      <c r="D472" t="s">
        <v>2</v>
      </c>
      <c r="E472" t="s">
        <v>34</v>
      </c>
      <c r="F472">
        <v>20810</v>
      </c>
      <c r="G472" t="s">
        <v>14</v>
      </c>
      <c r="H472" t="s">
        <v>29</v>
      </c>
      <c r="I472" t="str">
        <f t="shared" si="17"/>
        <v>Aug</v>
      </c>
      <c r="J472" t="s">
        <v>40</v>
      </c>
      <c r="K472" t="str">
        <f t="shared" si="18"/>
        <v>2024</v>
      </c>
    </row>
    <row r="473" spans="1:11" x14ac:dyDescent="0.3">
      <c r="A473" s="1">
        <v>45507.16270337921</v>
      </c>
      <c r="B473" t="s">
        <v>11</v>
      </c>
      <c r="C473" t="s">
        <v>12</v>
      </c>
      <c r="D473" t="s">
        <v>2</v>
      </c>
      <c r="E473" t="s">
        <v>34</v>
      </c>
      <c r="F473">
        <v>42869</v>
      </c>
      <c r="G473" t="s">
        <v>25</v>
      </c>
      <c r="H473" t="s">
        <v>36</v>
      </c>
      <c r="I473" t="str">
        <f t="shared" si="17"/>
        <v>Aug</v>
      </c>
      <c r="J473" t="s">
        <v>40</v>
      </c>
      <c r="K473" t="str">
        <f t="shared" si="18"/>
        <v>2024</v>
      </c>
    </row>
    <row r="474" spans="1:11" x14ac:dyDescent="0.3">
      <c r="A474" s="1">
        <v>45507.619524405498</v>
      </c>
      <c r="B474" t="s">
        <v>7</v>
      </c>
      <c r="C474" t="s">
        <v>8</v>
      </c>
      <c r="D474" t="s">
        <v>24</v>
      </c>
      <c r="E474" t="s">
        <v>10</v>
      </c>
      <c r="F474">
        <v>33955</v>
      </c>
      <c r="G474" t="s">
        <v>25</v>
      </c>
      <c r="H474" t="s">
        <v>19</v>
      </c>
      <c r="I474" t="str">
        <f t="shared" si="17"/>
        <v>Aug</v>
      </c>
      <c r="J474" t="s">
        <v>40</v>
      </c>
      <c r="K474" t="str">
        <f t="shared" si="18"/>
        <v>2024</v>
      </c>
    </row>
    <row r="475" spans="1:11" x14ac:dyDescent="0.3">
      <c r="A475" s="1">
        <v>45508.076345431793</v>
      </c>
      <c r="B475" t="s">
        <v>37</v>
      </c>
      <c r="C475" t="s">
        <v>16</v>
      </c>
      <c r="D475" t="s">
        <v>9</v>
      </c>
      <c r="E475" t="s">
        <v>34</v>
      </c>
      <c r="F475">
        <v>62388</v>
      </c>
      <c r="G475" t="s">
        <v>4</v>
      </c>
      <c r="H475" t="s">
        <v>36</v>
      </c>
      <c r="I475" t="str">
        <f t="shared" si="17"/>
        <v>Aug</v>
      </c>
      <c r="J475" t="s">
        <v>40</v>
      </c>
      <c r="K475" t="str">
        <f t="shared" si="18"/>
        <v>2024</v>
      </c>
    </row>
    <row r="476" spans="1:11" x14ac:dyDescent="0.3">
      <c r="A476" s="1">
        <v>45508.533166458074</v>
      </c>
      <c r="B476" t="s">
        <v>33</v>
      </c>
      <c r="C476" t="s">
        <v>23</v>
      </c>
      <c r="D476" t="s">
        <v>24</v>
      </c>
      <c r="E476" t="s">
        <v>13</v>
      </c>
      <c r="F476">
        <v>11207</v>
      </c>
      <c r="G476" t="s">
        <v>22</v>
      </c>
      <c r="H476" t="s">
        <v>15</v>
      </c>
      <c r="I476" t="str">
        <f t="shared" si="17"/>
        <v>Aug</v>
      </c>
      <c r="J476" t="s">
        <v>40</v>
      </c>
      <c r="K476" t="str">
        <f t="shared" si="18"/>
        <v>2024</v>
      </c>
    </row>
    <row r="477" spans="1:11" x14ac:dyDescent="0.3">
      <c r="A477" s="1">
        <v>45508.989987484347</v>
      </c>
      <c r="B477" t="s">
        <v>33</v>
      </c>
      <c r="C477" t="s">
        <v>7</v>
      </c>
      <c r="D477" t="s">
        <v>9</v>
      </c>
      <c r="E477" t="s">
        <v>26</v>
      </c>
      <c r="F477">
        <v>23031</v>
      </c>
      <c r="G477" t="s">
        <v>25</v>
      </c>
      <c r="H477" t="s">
        <v>36</v>
      </c>
      <c r="I477" t="str">
        <f t="shared" si="17"/>
        <v>Aug</v>
      </c>
      <c r="J477" t="s">
        <v>40</v>
      </c>
      <c r="K477" t="str">
        <f t="shared" si="18"/>
        <v>2024</v>
      </c>
    </row>
    <row r="478" spans="1:11" x14ac:dyDescent="0.3">
      <c r="A478" s="1">
        <v>45509.446808510627</v>
      </c>
      <c r="B478" t="s">
        <v>7</v>
      </c>
      <c r="C478" t="s">
        <v>23</v>
      </c>
      <c r="D478" t="s">
        <v>9</v>
      </c>
      <c r="E478" t="s">
        <v>35</v>
      </c>
      <c r="F478">
        <v>81807</v>
      </c>
      <c r="G478" t="s">
        <v>18</v>
      </c>
      <c r="H478" t="s">
        <v>5</v>
      </c>
      <c r="I478" t="str">
        <f t="shared" si="17"/>
        <v>Aug</v>
      </c>
      <c r="J478" t="s">
        <v>40</v>
      </c>
      <c r="K478" t="str">
        <f t="shared" si="18"/>
        <v>2024</v>
      </c>
    </row>
    <row r="479" spans="1:11" x14ac:dyDescent="0.3">
      <c r="A479" s="1">
        <v>45509.903629536908</v>
      </c>
      <c r="B479" t="s">
        <v>20</v>
      </c>
      <c r="C479" t="s">
        <v>12</v>
      </c>
      <c r="D479" t="s">
        <v>24</v>
      </c>
      <c r="E479" t="s">
        <v>35</v>
      </c>
      <c r="F479">
        <v>72312</v>
      </c>
      <c r="G479" t="s">
        <v>4</v>
      </c>
      <c r="H479" t="s">
        <v>36</v>
      </c>
      <c r="I479" t="str">
        <f t="shared" si="17"/>
        <v>Aug</v>
      </c>
      <c r="J479" t="s">
        <v>40</v>
      </c>
      <c r="K479" t="str">
        <f t="shared" si="18"/>
        <v>2024</v>
      </c>
    </row>
    <row r="480" spans="1:11" x14ac:dyDescent="0.3">
      <c r="A480" s="1">
        <v>45510.360450563203</v>
      </c>
      <c r="B480" t="s">
        <v>0</v>
      </c>
      <c r="C480" t="s">
        <v>16</v>
      </c>
      <c r="D480" t="s">
        <v>24</v>
      </c>
      <c r="E480" t="s">
        <v>17</v>
      </c>
      <c r="F480">
        <v>60766</v>
      </c>
      <c r="G480" t="s">
        <v>25</v>
      </c>
      <c r="H480" t="s">
        <v>19</v>
      </c>
      <c r="I480" t="str">
        <f t="shared" si="17"/>
        <v>Aug</v>
      </c>
      <c r="J480" t="s">
        <v>40</v>
      </c>
      <c r="K480" t="str">
        <f t="shared" si="18"/>
        <v>2024</v>
      </c>
    </row>
    <row r="481" spans="1:11" x14ac:dyDescent="0.3">
      <c r="A481" s="1">
        <v>45510.817271589483</v>
      </c>
      <c r="B481" t="s">
        <v>0</v>
      </c>
      <c r="C481" t="s">
        <v>16</v>
      </c>
      <c r="D481" t="s">
        <v>24</v>
      </c>
      <c r="E481" t="s">
        <v>38</v>
      </c>
      <c r="F481">
        <v>144521</v>
      </c>
      <c r="G481" t="s">
        <v>28</v>
      </c>
      <c r="H481" t="s">
        <v>19</v>
      </c>
      <c r="I481" t="str">
        <f t="shared" si="17"/>
        <v>Aug</v>
      </c>
      <c r="J481" t="s">
        <v>40</v>
      </c>
      <c r="K481" t="str">
        <f t="shared" si="18"/>
        <v>2024</v>
      </c>
    </row>
    <row r="482" spans="1:11" x14ac:dyDescent="0.3">
      <c r="A482" s="1">
        <v>45511.274092615757</v>
      </c>
      <c r="B482" t="s">
        <v>7</v>
      </c>
      <c r="C482" t="s">
        <v>16</v>
      </c>
      <c r="D482" t="s">
        <v>2</v>
      </c>
      <c r="E482" t="s">
        <v>21</v>
      </c>
      <c r="F482">
        <v>90833</v>
      </c>
      <c r="G482" t="s">
        <v>30</v>
      </c>
      <c r="H482" t="s">
        <v>36</v>
      </c>
      <c r="I482" t="str">
        <f t="shared" si="17"/>
        <v>Aug</v>
      </c>
      <c r="J482" t="s">
        <v>40</v>
      </c>
      <c r="K482" t="str">
        <f t="shared" si="18"/>
        <v>2024</v>
      </c>
    </row>
    <row r="483" spans="1:11" x14ac:dyDescent="0.3">
      <c r="A483" s="1">
        <v>45511.730913642052</v>
      </c>
      <c r="B483" t="s">
        <v>27</v>
      </c>
      <c r="C483" t="s">
        <v>12</v>
      </c>
      <c r="D483" t="s">
        <v>9</v>
      </c>
      <c r="E483" t="s">
        <v>10</v>
      </c>
      <c r="F483">
        <v>112041</v>
      </c>
      <c r="G483" t="s">
        <v>18</v>
      </c>
      <c r="H483" t="s">
        <v>19</v>
      </c>
      <c r="I483" t="str">
        <f t="shared" si="17"/>
        <v>Aug</v>
      </c>
      <c r="J483" t="s">
        <v>40</v>
      </c>
      <c r="K483" t="str">
        <f t="shared" si="18"/>
        <v>2024</v>
      </c>
    </row>
    <row r="484" spans="1:11" x14ac:dyDescent="0.3">
      <c r="A484" s="1">
        <v>45512.187734668332</v>
      </c>
      <c r="B484" t="s">
        <v>27</v>
      </c>
      <c r="C484" t="s">
        <v>12</v>
      </c>
      <c r="D484" t="s">
        <v>2</v>
      </c>
      <c r="E484" t="s">
        <v>17</v>
      </c>
      <c r="F484">
        <v>117185</v>
      </c>
      <c r="G484" t="s">
        <v>31</v>
      </c>
      <c r="H484" t="s">
        <v>19</v>
      </c>
      <c r="I484" t="str">
        <f t="shared" si="17"/>
        <v>Aug</v>
      </c>
      <c r="J484" t="s">
        <v>40</v>
      </c>
      <c r="K484" t="str">
        <f t="shared" si="18"/>
        <v>2024</v>
      </c>
    </row>
    <row r="485" spans="1:11" x14ac:dyDescent="0.3">
      <c r="A485" s="1">
        <v>45512.64455569462</v>
      </c>
      <c r="B485" t="s">
        <v>0</v>
      </c>
      <c r="C485" t="s">
        <v>23</v>
      </c>
      <c r="D485" t="s">
        <v>2</v>
      </c>
      <c r="E485" t="s">
        <v>38</v>
      </c>
      <c r="F485">
        <v>11350</v>
      </c>
      <c r="G485" t="s">
        <v>31</v>
      </c>
      <c r="H485" t="s">
        <v>36</v>
      </c>
      <c r="I485" t="str">
        <f t="shared" si="17"/>
        <v>Aug</v>
      </c>
      <c r="J485" t="s">
        <v>40</v>
      </c>
      <c r="K485" t="str">
        <f t="shared" si="18"/>
        <v>2024</v>
      </c>
    </row>
    <row r="486" spans="1:11" x14ac:dyDescent="0.3">
      <c r="A486" s="1">
        <v>45513.101376720893</v>
      </c>
      <c r="B486" t="s">
        <v>0</v>
      </c>
      <c r="C486" t="s">
        <v>32</v>
      </c>
      <c r="D486" t="s">
        <v>24</v>
      </c>
      <c r="E486" t="s">
        <v>3</v>
      </c>
      <c r="F486">
        <v>101859</v>
      </c>
      <c r="G486" t="s">
        <v>30</v>
      </c>
      <c r="H486" t="s">
        <v>29</v>
      </c>
      <c r="I486" t="str">
        <f t="shared" si="17"/>
        <v>Aug</v>
      </c>
      <c r="J486" t="s">
        <v>40</v>
      </c>
      <c r="K486" t="str">
        <f t="shared" si="18"/>
        <v>2024</v>
      </c>
    </row>
    <row r="487" spans="1:11" x14ac:dyDescent="0.3">
      <c r="A487" s="1">
        <v>45513.558197747167</v>
      </c>
      <c r="B487" t="s">
        <v>33</v>
      </c>
      <c r="C487" t="s">
        <v>23</v>
      </c>
      <c r="D487" t="s">
        <v>2</v>
      </c>
      <c r="E487" t="s">
        <v>3</v>
      </c>
      <c r="F487">
        <v>69487</v>
      </c>
      <c r="G487" t="s">
        <v>31</v>
      </c>
      <c r="H487" t="s">
        <v>29</v>
      </c>
      <c r="I487" t="str">
        <f t="shared" si="17"/>
        <v>Aug</v>
      </c>
      <c r="J487" t="s">
        <v>40</v>
      </c>
      <c r="K487" t="str">
        <f t="shared" si="18"/>
        <v>2024</v>
      </c>
    </row>
    <row r="488" spans="1:11" x14ac:dyDescent="0.3">
      <c r="A488" s="1">
        <v>45514.015018773462</v>
      </c>
      <c r="B488" t="s">
        <v>20</v>
      </c>
      <c r="C488" t="s">
        <v>7</v>
      </c>
      <c r="D488" t="s">
        <v>24</v>
      </c>
      <c r="E488" t="s">
        <v>21</v>
      </c>
      <c r="F488">
        <v>149694</v>
      </c>
      <c r="G488" t="s">
        <v>30</v>
      </c>
      <c r="H488" t="s">
        <v>15</v>
      </c>
      <c r="I488" t="str">
        <f t="shared" si="17"/>
        <v>Aug</v>
      </c>
      <c r="J488" t="s">
        <v>40</v>
      </c>
      <c r="K488" t="str">
        <f t="shared" si="18"/>
        <v>2024</v>
      </c>
    </row>
    <row r="489" spans="1:11" x14ac:dyDescent="0.3">
      <c r="A489" s="1">
        <v>45514.471839799742</v>
      </c>
      <c r="B489" t="s">
        <v>37</v>
      </c>
      <c r="C489" t="s">
        <v>8</v>
      </c>
      <c r="D489" t="s">
        <v>9</v>
      </c>
      <c r="E489" t="s">
        <v>34</v>
      </c>
      <c r="F489">
        <v>124853</v>
      </c>
      <c r="G489" t="s">
        <v>25</v>
      </c>
      <c r="H489" t="s">
        <v>19</v>
      </c>
      <c r="I489" t="str">
        <f t="shared" si="17"/>
        <v>Aug</v>
      </c>
      <c r="J489" t="s">
        <v>40</v>
      </c>
      <c r="K489" t="str">
        <f t="shared" si="18"/>
        <v>2024</v>
      </c>
    </row>
    <row r="490" spans="1:11" x14ac:dyDescent="0.3">
      <c r="A490" s="1">
        <v>45514.92866082603</v>
      </c>
      <c r="B490" t="s">
        <v>27</v>
      </c>
      <c r="C490" t="s">
        <v>16</v>
      </c>
      <c r="D490" t="s">
        <v>24</v>
      </c>
      <c r="E490" t="s">
        <v>13</v>
      </c>
      <c r="F490">
        <v>54117</v>
      </c>
      <c r="G490" t="s">
        <v>18</v>
      </c>
      <c r="H490" t="s">
        <v>36</v>
      </c>
      <c r="I490" t="str">
        <f t="shared" si="17"/>
        <v>Aug</v>
      </c>
      <c r="J490" t="s">
        <v>40</v>
      </c>
      <c r="K490" t="str">
        <f t="shared" si="18"/>
        <v>2024</v>
      </c>
    </row>
    <row r="491" spans="1:11" x14ac:dyDescent="0.3">
      <c r="A491" s="1">
        <v>45515.385481852318</v>
      </c>
      <c r="B491" t="s">
        <v>0</v>
      </c>
      <c r="C491" t="s">
        <v>32</v>
      </c>
      <c r="D491" t="s">
        <v>2</v>
      </c>
      <c r="E491" t="s">
        <v>17</v>
      </c>
      <c r="F491">
        <v>102084</v>
      </c>
      <c r="G491" t="s">
        <v>18</v>
      </c>
      <c r="H491" t="s">
        <v>19</v>
      </c>
      <c r="I491" t="str">
        <f t="shared" si="17"/>
        <v>Aug</v>
      </c>
      <c r="J491" t="s">
        <v>40</v>
      </c>
      <c r="K491" t="str">
        <f t="shared" si="18"/>
        <v>2024</v>
      </c>
    </row>
    <row r="492" spans="1:11" x14ac:dyDescent="0.3">
      <c r="A492" s="1">
        <v>45515.842302878591</v>
      </c>
      <c r="B492" t="s">
        <v>33</v>
      </c>
      <c r="C492" t="s">
        <v>8</v>
      </c>
      <c r="D492" t="s">
        <v>2</v>
      </c>
      <c r="E492" t="s">
        <v>17</v>
      </c>
      <c r="F492">
        <v>24782</v>
      </c>
      <c r="G492" t="s">
        <v>22</v>
      </c>
      <c r="H492" t="s">
        <v>5</v>
      </c>
      <c r="I492" t="str">
        <f t="shared" si="17"/>
        <v>Aug</v>
      </c>
      <c r="J492" t="s">
        <v>40</v>
      </c>
      <c r="K492" t="str">
        <f t="shared" si="18"/>
        <v>2024</v>
      </c>
    </row>
    <row r="493" spans="1:11" x14ac:dyDescent="0.3">
      <c r="A493" s="1">
        <v>45516.299123904872</v>
      </c>
      <c r="B493" t="s">
        <v>11</v>
      </c>
      <c r="C493" t="s">
        <v>32</v>
      </c>
      <c r="D493" t="s">
        <v>24</v>
      </c>
      <c r="E493" t="s">
        <v>10</v>
      </c>
      <c r="F493">
        <v>29454</v>
      </c>
      <c r="G493" t="s">
        <v>30</v>
      </c>
      <c r="H493" t="s">
        <v>19</v>
      </c>
      <c r="I493" t="str">
        <f t="shared" si="17"/>
        <v>Aug</v>
      </c>
      <c r="J493" t="s">
        <v>40</v>
      </c>
      <c r="K493" t="str">
        <f t="shared" si="18"/>
        <v>2024</v>
      </c>
    </row>
    <row r="494" spans="1:11" x14ac:dyDescent="0.3">
      <c r="A494" s="1">
        <v>45516.755944931159</v>
      </c>
      <c r="B494" t="s">
        <v>33</v>
      </c>
      <c r="C494" t="s">
        <v>1</v>
      </c>
      <c r="D494" t="s">
        <v>24</v>
      </c>
      <c r="E494" t="s">
        <v>10</v>
      </c>
      <c r="F494">
        <v>68904</v>
      </c>
      <c r="G494" t="s">
        <v>18</v>
      </c>
      <c r="H494" t="s">
        <v>19</v>
      </c>
      <c r="I494" t="str">
        <f t="shared" si="17"/>
        <v>Aug</v>
      </c>
      <c r="J494" t="s">
        <v>40</v>
      </c>
      <c r="K494" t="str">
        <f t="shared" si="18"/>
        <v>2024</v>
      </c>
    </row>
    <row r="495" spans="1:11" x14ac:dyDescent="0.3">
      <c r="A495" s="1">
        <v>45517.21276595744</v>
      </c>
      <c r="B495" t="s">
        <v>27</v>
      </c>
      <c r="C495" t="s">
        <v>23</v>
      </c>
      <c r="D495" t="s">
        <v>2</v>
      </c>
      <c r="E495" t="s">
        <v>3</v>
      </c>
      <c r="F495">
        <v>130936</v>
      </c>
      <c r="G495" t="s">
        <v>22</v>
      </c>
      <c r="H495" t="s">
        <v>29</v>
      </c>
      <c r="I495" t="str">
        <f t="shared" si="17"/>
        <v>Aug</v>
      </c>
      <c r="J495" t="s">
        <v>40</v>
      </c>
      <c r="K495" t="str">
        <f t="shared" si="18"/>
        <v>2024</v>
      </c>
    </row>
    <row r="496" spans="1:11" x14ac:dyDescent="0.3">
      <c r="A496" s="1">
        <v>45517.669586983728</v>
      </c>
      <c r="B496" t="s">
        <v>27</v>
      </c>
      <c r="C496" t="s">
        <v>12</v>
      </c>
      <c r="D496" t="s">
        <v>9</v>
      </c>
      <c r="E496" t="s">
        <v>3</v>
      </c>
      <c r="F496">
        <v>147664</v>
      </c>
      <c r="G496" t="s">
        <v>4</v>
      </c>
      <c r="H496" t="s">
        <v>36</v>
      </c>
      <c r="I496" t="str">
        <f t="shared" si="17"/>
        <v>Aug</v>
      </c>
      <c r="J496" t="s">
        <v>40</v>
      </c>
      <c r="K496" t="str">
        <f t="shared" si="18"/>
        <v>2024</v>
      </c>
    </row>
    <row r="497" spans="1:11" x14ac:dyDescent="0.3">
      <c r="A497" s="1">
        <v>45518.126408010008</v>
      </c>
      <c r="B497" t="s">
        <v>33</v>
      </c>
      <c r="C497" t="s">
        <v>16</v>
      </c>
      <c r="D497" t="s">
        <v>9</v>
      </c>
      <c r="E497" t="s">
        <v>26</v>
      </c>
      <c r="F497">
        <v>123258</v>
      </c>
      <c r="G497" t="s">
        <v>22</v>
      </c>
      <c r="H497" t="s">
        <v>19</v>
      </c>
      <c r="I497" t="str">
        <f t="shared" si="17"/>
        <v>Aug</v>
      </c>
      <c r="J497" t="s">
        <v>40</v>
      </c>
      <c r="K497" t="str">
        <f t="shared" si="18"/>
        <v>2024</v>
      </c>
    </row>
    <row r="498" spans="1:11" x14ac:dyDescent="0.3">
      <c r="A498" s="1">
        <v>45518.583229036281</v>
      </c>
      <c r="B498" t="s">
        <v>37</v>
      </c>
      <c r="C498" t="s">
        <v>23</v>
      </c>
      <c r="D498" t="s">
        <v>24</v>
      </c>
      <c r="E498" t="s">
        <v>26</v>
      </c>
      <c r="F498">
        <v>112668</v>
      </c>
      <c r="G498" t="s">
        <v>28</v>
      </c>
      <c r="H498" t="s">
        <v>29</v>
      </c>
      <c r="I498" t="str">
        <f t="shared" si="17"/>
        <v>Aug</v>
      </c>
      <c r="J498" t="s">
        <v>40</v>
      </c>
      <c r="K498" t="str">
        <f t="shared" si="18"/>
        <v>2024</v>
      </c>
    </row>
    <row r="499" spans="1:11" x14ac:dyDescent="0.3">
      <c r="A499" s="1">
        <v>45519.040050062569</v>
      </c>
      <c r="B499" t="s">
        <v>7</v>
      </c>
      <c r="C499" t="s">
        <v>8</v>
      </c>
      <c r="D499" t="s">
        <v>9</v>
      </c>
      <c r="E499" t="s">
        <v>34</v>
      </c>
      <c r="F499">
        <v>125184</v>
      </c>
      <c r="G499" t="s">
        <v>14</v>
      </c>
      <c r="H499" t="s">
        <v>15</v>
      </c>
      <c r="I499" t="str">
        <f t="shared" si="17"/>
        <v>Aug</v>
      </c>
      <c r="J499" t="s">
        <v>40</v>
      </c>
      <c r="K499" t="str">
        <f t="shared" si="18"/>
        <v>2024</v>
      </c>
    </row>
    <row r="500" spans="1:11" x14ac:dyDescent="0.3">
      <c r="A500" s="1">
        <v>45519.496871088857</v>
      </c>
      <c r="B500" t="s">
        <v>27</v>
      </c>
      <c r="C500" t="s">
        <v>1</v>
      </c>
      <c r="D500" t="s">
        <v>2</v>
      </c>
      <c r="E500" t="s">
        <v>26</v>
      </c>
      <c r="F500">
        <v>17566</v>
      </c>
      <c r="G500" t="s">
        <v>25</v>
      </c>
      <c r="H500" t="s">
        <v>29</v>
      </c>
      <c r="I500" t="str">
        <f t="shared" si="17"/>
        <v>Aug</v>
      </c>
      <c r="J500" t="s">
        <v>40</v>
      </c>
      <c r="K500" t="str">
        <f t="shared" si="18"/>
        <v>2024</v>
      </c>
    </row>
    <row r="501" spans="1:11" x14ac:dyDescent="0.3">
      <c r="A501" s="1">
        <v>45519.953692115138</v>
      </c>
      <c r="B501" t="s">
        <v>33</v>
      </c>
      <c r="C501" t="s">
        <v>1</v>
      </c>
      <c r="D501" t="s">
        <v>24</v>
      </c>
      <c r="E501" t="s">
        <v>13</v>
      </c>
      <c r="F501">
        <v>139262</v>
      </c>
      <c r="G501" t="s">
        <v>4</v>
      </c>
      <c r="H501" t="s">
        <v>29</v>
      </c>
      <c r="I501" t="str">
        <f t="shared" si="17"/>
        <v>Aug</v>
      </c>
      <c r="J501" t="s">
        <v>40</v>
      </c>
      <c r="K501" t="str">
        <f t="shared" si="18"/>
        <v>2024</v>
      </c>
    </row>
    <row r="502" spans="1:11" x14ac:dyDescent="0.3">
      <c r="A502" s="1">
        <v>45520.410513141433</v>
      </c>
      <c r="B502" t="s">
        <v>0</v>
      </c>
      <c r="C502" t="s">
        <v>1</v>
      </c>
      <c r="D502" t="s">
        <v>2</v>
      </c>
      <c r="E502" t="s">
        <v>13</v>
      </c>
      <c r="F502">
        <v>39333</v>
      </c>
      <c r="G502" t="s">
        <v>14</v>
      </c>
      <c r="H502" t="s">
        <v>29</v>
      </c>
      <c r="I502" t="str">
        <f t="shared" si="17"/>
        <v>Aug</v>
      </c>
      <c r="J502" t="s">
        <v>40</v>
      </c>
      <c r="K502" t="str">
        <f t="shared" si="18"/>
        <v>2024</v>
      </c>
    </row>
    <row r="503" spans="1:11" x14ac:dyDescent="0.3">
      <c r="A503" s="1">
        <v>45520.867334167713</v>
      </c>
      <c r="B503" t="s">
        <v>33</v>
      </c>
      <c r="C503" t="s">
        <v>8</v>
      </c>
      <c r="D503" t="s">
        <v>2</v>
      </c>
      <c r="E503" t="s">
        <v>17</v>
      </c>
      <c r="F503">
        <v>122929</v>
      </c>
      <c r="G503" t="s">
        <v>14</v>
      </c>
      <c r="H503" t="s">
        <v>19</v>
      </c>
      <c r="I503" t="str">
        <f t="shared" si="17"/>
        <v>Aug</v>
      </c>
      <c r="J503" t="s">
        <v>40</v>
      </c>
      <c r="K503" t="str">
        <f t="shared" si="18"/>
        <v>2024</v>
      </c>
    </row>
    <row r="504" spans="1:11" x14ac:dyDescent="0.3">
      <c r="A504" s="1">
        <v>45521.324155193979</v>
      </c>
      <c r="B504" t="s">
        <v>20</v>
      </c>
      <c r="C504" t="s">
        <v>8</v>
      </c>
      <c r="D504" t="s">
        <v>9</v>
      </c>
      <c r="E504" t="s">
        <v>35</v>
      </c>
      <c r="F504">
        <v>90571</v>
      </c>
      <c r="G504" t="s">
        <v>4</v>
      </c>
      <c r="H504" t="s">
        <v>19</v>
      </c>
      <c r="I504" t="str">
        <f t="shared" si="17"/>
        <v>Aug</v>
      </c>
      <c r="J504" t="s">
        <v>40</v>
      </c>
      <c r="K504" t="str">
        <f t="shared" si="18"/>
        <v>2024</v>
      </c>
    </row>
    <row r="505" spans="1:11" x14ac:dyDescent="0.3">
      <c r="A505" s="1">
        <v>45521.780976220267</v>
      </c>
      <c r="B505" t="s">
        <v>7</v>
      </c>
      <c r="C505" t="s">
        <v>8</v>
      </c>
      <c r="D505" t="s">
        <v>24</v>
      </c>
      <c r="E505" t="s">
        <v>13</v>
      </c>
      <c r="F505">
        <v>121263</v>
      </c>
      <c r="G505" t="s">
        <v>28</v>
      </c>
      <c r="H505" t="s">
        <v>15</v>
      </c>
      <c r="I505" t="str">
        <f t="shared" si="17"/>
        <v>Aug</v>
      </c>
      <c r="J505" t="s">
        <v>40</v>
      </c>
      <c r="K505" t="str">
        <f t="shared" si="18"/>
        <v>2024</v>
      </c>
    </row>
    <row r="506" spans="1:11" x14ac:dyDescent="0.3">
      <c r="A506" s="1">
        <v>45522.237797246547</v>
      </c>
      <c r="B506" t="s">
        <v>11</v>
      </c>
      <c r="C506" t="s">
        <v>8</v>
      </c>
      <c r="D506" t="s">
        <v>24</v>
      </c>
      <c r="E506" t="s">
        <v>38</v>
      </c>
      <c r="F506">
        <v>133661</v>
      </c>
      <c r="G506" t="s">
        <v>22</v>
      </c>
      <c r="H506" t="s">
        <v>5</v>
      </c>
      <c r="I506" t="str">
        <f t="shared" si="17"/>
        <v>Aug</v>
      </c>
      <c r="J506" t="s">
        <v>40</v>
      </c>
      <c r="K506" t="str">
        <f t="shared" si="18"/>
        <v>2024</v>
      </c>
    </row>
    <row r="507" spans="1:11" x14ac:dyDescent="0.3">
      <c r="A507" s="1">
        <v>45522.694618272842</v>
      </c>
      <c r="B507" t="s">
        <v>37</v>
      </c>
      <c r="C507" t="s">
        <v>1</v>
      </c>
      <c r="D507" t="s">
        <v>9</v>
      </c>
      <c r="E507" t="s">
        <v>3</v>
      </c>
      <c r="F507">
        <v>26235</v>
      </c>
      <c r="G507" t="s">
        <v>25</v>
      </c>
      <c r="H507" t="s">
        <v>5</v>
      </c>
      <c r="I507" t="str">
        <f t="shared" si="17"/>
        <v>Aug</v>
      </c>
      <c r="J507" t="s">
        <v>40</v>
      </c>
      <c r="K507" t="str">
        <f t="shared" si="18"/>
        <v>2024</v>
      </c>
    </row>
    <row r="508" spans="1:11" x14ac:dyDescent="0.3">
      <c r="A508" s="1">
        <v>45523.151439299123</v>
      </c>
      <c r="B508" t="s">
        <v>11</v>
      </c>
      <c r="C508" t="s">
        <v>1</v>
      </c>
      <c r="D508" t="s">
        <v>2</v>
      </c>
      <c r="E508" t="s">
        <v>10</v>
      </c>
      <c r="F508">
        <v>1159</v>
      </c>
      <c r="G508" t="s">
        <v>22</v>
      </c>
      <c r="H508" t="s">
        <v>5</v>
      </c>
      <c r="I508" t="str">
        <f t="shared" si="17"/>
        <v>Aug</v>
      </c>
      <c r="J508" t="s">
        <v>40</v>
      </c>
      <c r="K508" t="str">
        <f t="shared" si="18"/>
        <v>2024</v>
      </c>
    </row>
    <row r="509" spans="1:11" x14ac:dyDescent="0.3">
      <c r="A509" s="1">
        <v>45523.608260325404</v>
      </c>
      <c r="B509" t="s">
        <v>7</v>
      </c>
      <c r="C509" t="s">
        <v>32</v>
      </c>
      <c r="D509" t="s">
        <v>2</v>
      </c>
      <c r="E509" t="s">
        <v>26</v>
      </c>
      <c r="F509">
        <v>144217</v>
      </c>
      <c r="G509" t="s">
        <v>18</v>
      </c>
      <c r="H509" t="s">
        <v>15</v>
      </c>
      <c r="I509" t="str">
        <f t="shared" si="17"/>
        <v>Aug</v>
      </c>
      <c r="J509" t="s">
        <v>40</v>
      </c>
      <c r="K509" t="str">
        <f t="shared" si="18"/>
        <v>2024</v>
      </c>
    </row>
    <row r="510" spans="1:11" x14ac:dyDescent="0.3">
      <c r="A510" s="1">
        <v>45524.065081351677</v>
      </c>
      <c r="B510" t="s">
        <v>7</v>
      </c>
      <c r="C510" t="s">
        <v>23</v>
      </c>
      <c r="D510" t="s">
        <v>2</v>
      </c>
      <c r="E510" t="s">
        <v>17</v>
      </c>
      <c r="F510">
        <v>105859</v>
      </c>
      <c r="G510" t="s">
        <v>22</v>
      </c>
      <c r="H510" t="s">
        <v>5</v>
      </c>
      <c r="I510" t="str">
        <f t="shared" si="17"/>
        <v>Aug</v>
      </c>
      <c r="J510" t="s">
        <v>40</v>
      </c>
      <c r="K510" t="str">
        <f t="shared" si="18"/>
        <v>2024</v>
      </c>
    </row>
    <row r="511" spans="1:11" x14ac:dyDescent="0.3">
      <c r="A511" s="1">
        <v>45524.521902377957</v>
      </c>
      <c r="B511" t="s">
        <v>7</v>
      </c>
      <c r="C511" t="s">
        <v>16</v>
      </c>
      <c r="D511" t="s">
        <v>2</v>
      </c>
      <c r="E511" t="s">
        <v>21</v>
      </c>
      <c r="F511">
        <v>148309</v>
      </c>
      <c r="G511" t="s">
        <v>31</v>
      </c>
      <c r="H511" t="s">
        <v>5</v>
      </c>
      <c r="I511" t="str">
        <f t="shared" si="17"/>
        <v>Aug</v>
      </c>
      <c r="J511" t="s">
        <v>40</v>
      </c>
      <c r="K511" t="str">
        <f t="shared" si="18"/>
        <v>2024</v>
      </c>
    </row>
    <row r="512" spans="1:11" x14ac:dyDescent="0.3">
      <c r="A512" s="1">
        <v>45524.978723404252</v>
      </c>
      <c r="B512" t="s">
        <v>11</v>
      </c>
      <c r="C512" t="s">
        <v>12</v>
      </c>
      <c r="D512" t="s">
        <v>24</v>
      </c>
      <c r="E512" t="s">
        <v>10</v>
      </c>
      <c r="F512">
        <v>108507</v>
      </c>
      <c r="G512" t="s">
        <v>4</v>
      </c>
      <c r="H512" t="s">
        <v>29</v>
      </c>
      <c r="I512" t="str">
        <f t="shared" si="17"/>
        <v>Aug</v>
      </c>
      <c r="J512" t="s">
        <v>40</v>
      </c>
      <c r="K512" t="str">
        <f t="shared" si="18"/>
        <v>2024</v>
      </c>
    </row>
    <row r="513" spans="1:11" x14ac:dyDescent="0.3">
      <c r="A513" s="1">
        <v>45525.435544430533</v>
      </c>
      <c r="B513" t="s">
        <v>0</v>
      </c>
      <c r="C513" t="s">
        <v>1</v>
      </c>
      <c r="D513" t="s">
        <v>24</v>
      </c>
      <c r="E513" t="s">
        <v>38</v>
      </c>
      <c r="F513">
        <v>140316</v>
      </c>
      <c r="G513" t="s">
        <v>25</v>
      </c>
      <c r="H513" t="s">
        <v>19</v>
      </c>
      <c r="I513" t="str">
        <f t="shared" si="17"/>
        <v>Aug</v>
      </c>
      <c r="J513" t="s">
        <v>40</v>
      </c>
      <c r="K513" t="str">
        <f t="shared" si="18"/>
        <v>2024</v>
      </c>
    </row>
    <row r="514" spans="1:11" x14ac:dyDescent="0.3">
      <c r="A514" s="1">
        <v>45525.892365456821</v>
      </c>
      <c r="B514" t="s">
        <v>7</v>
      </c>
      <c r="C514" t="s">
        <v>12</v>
      </c>
      <c r="D514" t="s">
        <v>9</v>
      </c>
      <c r="E514" t="s">
        <v>26</v>
      </c>
      <c r="F514">
        <v>15743</v>
      </c>
      <c r="G514" t="s">
        <v>22</v>
      </c>
      <c r="H514" t="s">
        <v>19</v>
      </c>
      <c r="I514" t="str">
        <f t="shared" si="17"/>
        <v>Aug</v>
      </c>
      <c r="J514" t="s">
        <v>40</v>
      </c>
      <c r="K514" t="str">
        <f t="shared" si="18"/>
        <v>2024</v>
      </c>
    </row>
    <row r="515" spans="1:11" x14ac:dyDescent="0.3">
      <c r="A515" s="1">
        <v>45526.349186483101</v>
      </c>
      <c r="B515" t="s">
        <v>33</v>
      </c>
      <c r="C515" t="s">
        <v>23</v>
      </c>
      <c r="D515" t="s">
        <v>9</v>
      </c>
      <c r="E515" t="s">
        <v>38</v>
      </c>
      <c r="F515">
        <v>47101</v>
      </c>
      <c r="G515" t="s">
        <v>25</v>
      </c>
      <c r="H515" t="s">
        <v>29</v>
      </c>
      <c r="I515" t="str">
        <f t="shared" ref="I515:I578" si="19">TEXT(A515,"mmm")</f>
        <v>Aug</v>
      </c>
      <c r="J515" t="s">
        <v>40</v>
      </c>
      <c r="K515" t="str">
        <f t="shared" ref="K515:K578" si="20">TEXT(A515,"yyyy")</f>
        <v>2024</v>
      </c>
    </row>
    <row r="516" spans="1:11" x14ac:dyDescent="0.3">
      <c r="A516" s="1">
        <v>45526.806007509389</v>
      </c>
      <c r="B516" t="s">
        <v>11</v>
      </c>
      <c r="C516" t="s">
        <v>23</v>
      </c>
      <c r="D516" t="s">
        <v>24</v>
      </c>
      <c r="E516" t="s">
        <v>3</v>
      </c>
      <c r="F516">
        <v>122534</v>
      </c>
      <c r="G516" t="s">
        <v>25</v>
      </c>
      <c r="H516" t="s">
        <v>29</v>
      </c>
      <c r="I516" t="str">
        <f t="shared" si="19"/>
        <v>Aug</v>
      </c>
      <c r="J516" t="s">
        <v>40</v>
      </c>
      <c r="K516" t="str">
        <f t="shared" si="20"/>
        <v>2024</v>
      </c>
    </row>
    <row r="517" spans="1:11" x14ac:dyDescent="0.3">
      <c r="A517" s="1">
        <v>45527.262828535662</v>
      </c>
      <c r="B517" t="s">
        <v>7</v>
      </c>
      <c r="C517" t="s">
        <v>12</v>
      </c>
      <c r="D517" t="s">
        <v>24</v>
      </c>
      <c r="E517" t="s">
        <v>3</v>
      </c>
      <c r="F517">
        <v>85227</v>
      </c>
      <c r="G517" t="s">
        <v>18</v>
      </c>
      <c r="H517" t="s">
        <v>29</v>
      </c>
      <c r="I517" t="str">
        <f t="shared" si="19"/>
        <v>Aug</v>
      </c>
      <c r="J517" t="s">
        <v>40</v>
      </c>
      <c r="K517" t="str">
        <f t="shared" si="20"/>
        <v>2024</v>
      </c>
    </row>
    <row r="518" spans="1:11" x14ac:dyDescent="0.3">
      <c r="A518" s="1">
        <v>45527.719649561943</v>
      </c>
      <c r="B518" t="s">
        <v>33</v>
      </c>
      <c r="C518" t="s">
        <v>1</v>
      </c>
      <c r="D518" t="s">
        <v>2</v>
      </c>
      <c r="E518" t="s">
        <v>34</v>
      </c>
      <c r="F518">
        <v>72126</v>
      </c>
      <c r="G518" t="s">
        <v>18</v>
      </c>
      <c r="H518" t="s">
        <v>19</v>
      </c>
      <c r="I518" t="str">
        <f t="shared" si="19"/>
        <v>Aug</v>
      </c>
      <c r="J518" t="s">
        <v>40</v>
      </c>
      <c r="K518" t="str">
        <f t="shared" si="20"/>
        <v>2024</v>
      </c>
    </row>
    <row r="519" spans="1:11" x14ac:dyDescent="0.3">
      <c r="A519" s="1">
        <v>45528.176470588231</v>
      </c>
      <c r="B519" t="s">
        <v>0</v>
      </c>
      <c r="C519" t="s">
        <v>12</v>
      </c>
      <c r="D519" t="s">
        <v>2</v>
      </c>
      <c r="E519" t="s">
        <v>17</v>
      </c>
      <c r="F519">
        <v>57071</v>
      </c>
      <c r="G519" t="s">
        <v>4</v>
      </c>
      <c r="H519" t="s">
        <v>5</v>
      </c>
      <c r="I519" t="str">
        <f t="shared" si="19"/>
        <v>Aug</v>
      </c>
      <c r="J519" t="s">
        <v>40</v>
      </c>
      <c r="K519" t="str">
        <f t="shared" si="20"/>
        <v>2024</v>
      </c>
    </row>
    <row r="520" spans="1:11" x14ac:dyDescent="0.3">
      <c r="A520" s="1">
        <v>45528.633291614511</v>
      </c>
      <c r="B520" t="s">
        <v>20</v>
      </c>
      <c r="C520" t="s">
        <v>32</v>
      </c>
      <c r="D520" t="s">
        <v>9</v>
      </c>
      <c r="E520" t="s">
        <v>10</v>
      </c>
      <c r="F520">
        <v>75763</v>
      </c>
      <c r="G520" t="s">
        <v>28</v>
      </c>
      <c r="H520" t="s">
        <v>29</v>
      </c>
      <c r="I520" t="str">
        <f t="shared" si="19"/>
        <v>Aug</v>
      </c>
      <c r="J520" t="s">
        <v>40</v>
      </c>
      <c r="K520" t="str">
        <f t="shared" si="20"/>
        <v>2024</v>
      </c>
    </row>
    <row r="521" spans="1:11" x14ac:dyDescent="0.3">
      <c r="A521" s="1">
        <v>45529.090112640799</v>
      </c>
      <c r="B521" t="s">
        <v>0</v>
      </c>
      <c r="C521" t="s">
        <v>7</v>
      </c>
      <c r="D521" t="s">
        <v>24</v>
      </c>
      <c r="E521" t="s">
        <v>10</v>
      </c>
      <c r="F521">
        <v>144309</v>
      </c>
      <c r="G521" t="s">
        <v>31</v>
      </c>
      <c r="H521" t="s">
        <v>15</v>
      </c>
      <c r="I521" t="str">
        <f t="shared" si="19"/>
        <v>Aug</v>
      </c>
      <c r="J521" t="s">
        <v>40</v>
      </c>
      <c r="K521" t="str">
        <f t="shared" si="20"/>
        <v>2024</v>
      </c>
    </row>
    <row r="522" spans="1:11" x14ac:dyDescent="0.3">
      <c r="A522" s="1">
        <v>45529.546933667087</v>
      </c>
      <c r="B522" t="s">
        <v>7</v>
      </c>
      <c r="C522" t="s">
        <v>1</v>
      </c>
      <c r="D522" t="s">
        <v>9</v>
      </c>
      <c r="E522" t="s">
        <v>21</v>
      </c>
      <c r="F522">
        <v>147721</v>
      </c>
      <c r="G522" t="s">
        <v>14</v>
      </c>
      <c r="H522" t="s">
        <v>29</v>
      </c>
      <c r="I522" t="str">
        <f t="shared" si="19"/>
        <v>Aug</v>
      </c>
      <c r="J522" t="s">
        <v>40</v>
      </c>
      <c r="K522" t="str">
        <f t="shared" si="20"/>
        <v>2024</v>
      </c>
    </row>
    <row r="523" spans="1:11" x14ac:dyDescent="0.3">
      <c r="A523" s="1">
        <v>45530.00375469336</v>
      </c>
      <c r="B523" t="s">
        <v>11</v>
      </c>
      <c r="C523" t="s">
        <v>1</v>
      </c>
      <c r="D523" t="s">
        <v>24</v>
      </c>
      <c r="E523" t="s">
        <v>17</v>
      </c>
      <c r="F523">
        <v>47154</v>
      </c>
      <c r="G523" t="s">
        <v>25</v>
      </c>
      <c r="H523" t="s">
        <v>36</v>
      </c>
      <c r="I523" t="str">
        <f t="shared" si="19"/>
        <v>Aug</v>
      </c>
      <c r="J523" t="s">
        <v>40</v>
      </c>
      <c r="K523" t="str">
        <f t="shared" si="20"/>
        <v>2024</v>
      </c>
    </row>
    <row r="524" spans="1:11" x14ac:dyDescent="0.3">
      <c r="A524" s="1">
        <v>45530.46057571964</v>
      </c>
      <c r="B524" t="s">
        <v>27</v>
      </c>
      <c r="C524" t="s">
        <v>16</v>
      </c>
      <c r="D524" t="s">
        <v>2</v>
      </c>
      <c r="E524" t="s">
        <v>38</v>
      </c>
      <c r="F524">
        <v>8016</v>
      </c>
      <c r="G524" t="s">
        <v>28</v>
      </c>
      <c r="H524" t="s">
        <v>29</v>
      </c>
      <c r="I524" t="str">
        <f t="shared" si="19"/>
        <v>Aug</v>
      </c>
      <c r="J524" t="s">
        <v>40</v>
      </c>
      <c r="K524" t="str">
        <f t="shared" si="20"/>
        <v>2024</v>
      </c>
    </row>
    <row r="525" spans="1:11" x14ac:dyDescent="0.3">
      <c r="A525" s="1">
        <v>45530.917396745928</v>
      </c>
      <c r="B525" t="s">
        <v>7</v>
      </c>
      <c r="C525" t="s">
        <v>8</v>
      </c>
      <c r="D525" t="s">
        <v>9</v>
      </c>
      <c r="E525" t="s">
        <v>21</v>
      </c>
      <c r="F525">
        <v>90678</v>
      </c>
      <c r="G525" t="s">
        <v>14</v>
      </c>
      <c r="H525" t="s">
        <v>19</v>
      </c>
      <c r="I525" t="str">
        <f t="shared" si="19"/>
        <v>Aug</v>
      </c>
      <c r="J525" t="s">
        <v>40</v>
      </c>
      <c r="K525" t="str">
        <f t="shared" si="20"/>
        <v>2024</v>
      </c>
    </row>
    <row r="526" spans="1:11" x14ac:dyDescent="0.3">
      <c r="A526" s="1">
        <v>45531.374217772209</v>
      </c>
      <c r="B526" t="s">
        <v>27</v>
      </c>
      <c r="C526" t="s">
        <v>7</v>
      </c>
      <c r="D526" t="s">
        <v>9</v>
      </c>
      <c r="E526" t="s">
        <v>35</v>
      </c>
      <c r="F526">
        <v>113056</v>
      </c>
      <c r="G526" t="s">
        <v>14</v>
      </c>
      <c r="H526" t="s">
        <v>29</v>
      </c>
      <c r="I526" t="str">
        <f t="shared" si="19"/>
        <v>Aug</v>
      </c>
      <c r="J526" t="s">
        <v>40</v>
      </c>
      <c r="K526" t="str">
        <f t="shared" si="20"/>
        <v>2024</v>
      </c>
    </row>
    <row r="527" spans="1:11" x14ac:dyDescent="0.3">
      <c r="A527" s="1">
        <v>45531.831038798497</v>
      </c>
      <c r="B527" t="s">
        <v>33</v>
      </c>
      <c r="C527" t="s">
        <v>23</v>
      </c>
      <c r="D527" t="s">
        <v>24</v>
      </c>
      <c r="E527" t="s">
        <v>10</v>
      </c>
      <c r="F527">
        <v>55238</v>
      </c>
      <c r="G527" t="s">
        <v>31</v>
      </c>
      <c r="H527" t="s">
        <v>36</v>
      </c>
      <c r="I527" t="str">
        <f t="shared" si="19"/>
        <v>Aug</v>
      </c>
      <c r="J527" t="s">
        <v>40</v>
      </c>
      <c r="K527" t="str">
        <f t="shared" si="20"/>
        <v>2024</v>
      </c>
    </row>
    <row r="528" spans="1:11" x14ac:dyDescent="0.3">
      <c r="A528" s="1">
        <v>45532.287859824777</v>
      </c>
      <c r="B528" t="s">
        <v>20</v>
      </c>
      <c r="C528" t="s">
        <v>1</v>
      </c>
      <c r="D528" t="s">
        <v>2</v>
      </c>
      <c r="E528" t="s">
        <v>38</v>
      </c>
      <c r="F528">
        <v>59608</v>
      </c>
      <c r="G528" t="s">
        <v>4</v>
      </c>
      <c r="H528" t="s">
        <v>15</v>
      </c>
      <c r="I528" t="str">
        <f t="shared" si="19"/>
        <v>Aug</v>
      </c>
      <c r="J528" t="s">
        <v>40</v>
      </c>
      <c r="K528" t="str">
        <f t="shared" si="20"/>
        <v>2024</v>
      </c>
    </row>
    <row r="529" spans="1:11" x14ac:dyDescent="0.3">
      <c r="A529" s="1">
        <v>45532.74468085105</v>
      </c>
      <c r="B529" t="s">
        <v>37</v>
      </c>
      <c r="C529" t="s">
        <v>12</v>
      </c>
      <c r="D529" t="s">
        <v>9</v>
      </c>
      <c r="E529" t="s">
        <v>13</v>
      </c>
      <c r="F529">
        <v>90081</v>
      </c>
      <c r="G529" t="s">
        <v>14</v>
      </c>
      <c r="H529" t="s">
        <v>5</v>
      </c>
      <c r="I529" t="str">
        <f t="shared" si="19"/>
        <v>Aug</v>
      </c>
      <c r="J529" t="s">
        <v>40</v>
      </c>
      <c r="K529" t="str">
        <f t="shared" si="20"/>
        <v>2024</v>
      </c>
    </row>
    <row r="530" spans="1:11" x14ac:dyDescent="0.3">
      <c r="A530" s="1">
        <v>45533.201501877338</v>
      </c>
      <c r="B530" t="s">
        <v>0</v>
      </c>
      <c r="C530" t="s">
        <v>7</v>
      </c>
      <c r="D530" t="s">
        <v>2</v>
      </c>
      <c r="E530" t="s">
        <v>34</v>
      </c>
      <c r="F530">
        <v>51961</v>
      </c>
      <c r="G530" t="s">
        <v>31</v>
      </c>
      <c r="H530" t="s">
        <v>29</v>
      </c>
      <c r="I530" t="str">
        <f t="shared" si="19"/>
        <v>Aug</v>
      </c>
      <c r="J530" t="s">
        <v>40</v>
      </c>
      <c r="K530" t="str">
        <f t="shared" si="20"/>
        <v>2024</v>
      </c>
    </row>
    <row r="531" spans="1:11" x14ac:dyDescent="0.3">
      <c r="A531" s="1">
        <v>45533.658322903633</v>
      </c>
      <c r="B531" t="s">
        <v>20</v>
      </c>
      <c r="C531" t="s">
        <v>16</v>
      </c>
      <c r="D531" t="s">
        <v>9</v>
      </c>
      <c r="E531" t="s">
        <v>17</v>
      </c>
      <c r="F531">
        <v>27917</v>
      </c>
      <c r="G531" t="s">
        <v>14</v>
      </c>
      <c r="H531" t="s">
        <v>36</v>
      </c>
      <c r="I531" t="str">
        <f t="shared" si="19"/>
        <v>Aug</v>
      </c>
      <c r="J531" t="s">
        <v>40</v>
      </c>
      <c r="K531" t="str">
        <f t="shared" si="20"/>
        <v>2024</v>
      </c>
    </row>
    <row r="532" spans="1:11" x14ac:dyDescent="0.3">
      <c r="A532" s="1">
        <v>45534.115143929906</v>
      </c>
      <c r="B532" t="s">
        <v>7</v>
      </c>
      <c r="C532" t="s">
        <v>23</v>
      </c>
      <c r="D532" t="s">
        <v>2</v>
      </c>
      <c r="E532" t="s">
        <v>3</v>
      </c>
      <c r="F532">
        <v>28990</v>
      </c>
      <c r="G532" t="s">
        <v>25</v>
      </c>
      <c r="H532" t="s">
        <v>36</v>
      </c>
      <c r="I532" t="str">
        <f t="shared" si="19"/>
        <v>Aug</v>
      </c>
      <c r="J532" t="s">
        <v>40</v>
      </c>
      <c r="K532" t="str">
        <f t="shared" si="20"/>
        <v>2024</v>
      </c>
    </row>
    <row r="533" spans="1:11" x14ac:dyDescent="0.3">
      <c r="A533" s="1">
        <v>45534.571964956187</v>
      </c>
      <c r="B533" t="s">
        <v>27</v>
      </c>
      <c r="C533" t="s">
        <v>8</v>
      </c>
      <c r="D533" t="s">
        <v>24</v>
      </c>
      <c r="E533" t="s">
        <v>13</v>
      </c>
      <c r="F533">
        <v>63551</v>
      </c>
      <c r="G533" t="s">
        <v>25</v>
      </c>
      <c r="H533" t="s">
        <v>15</v>
      </c>
      <c r="I533" t="str">
        <f t="shared" si="19"/>
        <v>Aug</v>
      </c>
      <c r="J533" t="s">
        <v>40</v>
      </c>
      <c r="K533" t="str">
        <f t="shared" si="20"/>
        <v>2024</v>
      </c>
    </row>
    <row r="534" spans="1:11" x14ac:dyDescent="0.3">
      <c r="A534" s="1">
        <v>45535.028785982468</v>
      </c>
      <c r="B534" t="s">
        <v>0</v>
      </c>
      <c r="C534" t="s">
        <v>8</v>
      </c>
      <c r="D534" t="s">
        <v>9</v>
      </c>
      <c r="E534" t="s">
        <v>34</v>
      </c>
      <c r="F534">
        <v>81811</v>
      </c>
      <c r="G534" t="s">
        <v>30</v>
      </c>
      <c r="H534" t="s">
        <v>19</v>
      </c>
      <c r="I534" t="str">
        <f t="shared" si="19"/>
        <v>Aug</v>
      </c>
      <c r="J534" t="s">
        <v>40</v>
      </c>
      <c r="K534" t="str">
        <f t="shared" si="20"/>
        <v>2024</v>
      </c>
    </row>
    <row r="535" spans="1:11" x14ac:dyDescent="0.3">
      <c r="A535" s="1">
        <v>45535.485607008748</v>
      </c>
      <c r="B535" t="s">
        <v>27</v>
      </c>
      <c r="C535" t="s">
        <v>16</v>
      </c>
      <c r="D535" t="s">
        <v>9</v>
      </c>
      <c r="E535" t="s">
        <v>34</v>
      </c>
      <c r="F535">
        <v>56103</v>
      </c>
      <c r="G535" t="s">
        <v>28</v>
      </c>
      <c r="H535" t="s">
        <v>29</v>
      </c>
      <c r="I535" t="str">
        <f t="shared" si="19"/>
        <v>Aug</v>
      </c>
      <c r="J535" t="s">
        <v>40</v>
      </c>
      <c r="K535" t="str">
        <f t="shared" si="20"/>
        <v>2024</v>
      </c>
    </row>
    <row r="536" spans="1:11" x14ac:dyDescent="0.3">
      <c r="A536" s="1">
        <v>45535.942428035043</v>
      </c>
      <c r="B536" t="s">
        <v>11</v>
      </c>
      <c r="C536" t="s">
        <v>16</v>
      </c>
      <c r="D536" t="s">
        <v>2</v>
      </c>
      <c r="E536" t="s">
        <v>35</v>
      </c>
      <c r="F536">
        <v>107122</v>
      </c>
      <c r="G536" t="s">
        <v>22</v>
      </c>
      <c r="H536" t="s">
        <v>36</v>
      </c>
      <c r="I536" t="str">
        <f t="shared" si="19"/>
        <v>Aug</v>
      </c>
      <c r="J536" t="s">
        <v>40</v>
      </c>
      <c r="K536" t="str">
        <f t="shared" si="20"/>
        <v>2024</v>
      </c>
    </row>
    <row r="537" spans="1:11" x14ac:dyDescent="0.3">
      <c r="A537" s="1">
        <v>45536.399249061316</v>
      </c>
      <c r="B537" t="s">
        <v>27</v>
      </c>
      <c r="C537" t="s">
        <v>12</v>
      </c>
      <c r="D537" t="s">
        <v>2</v>
      </c>
      <c r="E537" t="s">
        <v>35</v>
      </c>
      <c r="F537">
        <v>20008</v>
      </c>
      <c r="G537" t="s">
        <v>31</v>
      </c>
      <c r="H537" t="s">
        <v>15</v>
      </c>
      <c r="I537" t="str">
        <f t="shared" si="19"/>
        <v>Sep</v>
      </c>
      <c r="J537" t="s">
        <v>40</v>
      </c>
      <c r="K537" t="str">
        <f t="shared" si="20"/>
        <v>2024</v>
      </c>
    </row>
    <row r="538" spans="1:11" x14ac:dyDescent="0.3">
      <c r="A538" s="1">
        <v>45536.856070087597</v>
      </c>
      <c r="B538" t="s">
        <v>11</v>
      </c>
      <c r="C538" t="s">
        <v>1</v>
      </c>
      <c r="D538" t="s">
        <v>9</v>
      </c>
      <c r="E538" t="s">
        <v>26</v>
      </c>
      <c r="F538">
        <v>33402</v>
      </c>
      <c r="G538" t="s">
        <v>18</v>
      </c>
      <c r="H538" t="s">
        <v>5</v>
      </c>
      <c r="I538" t="str">
        <f t="shared" si="19"/>
        <v>Sep</v>
      </c>
      <c r="J538" t="s">
        <v>40</v>
      </c>
      <c r="K538" t="str">
        <f t="shared" si="20"/>
        <v>2024</v>
      </c>
    </row>
    <row r="539" spans="1:11" x14ac:dyDescent="0.3">
      <c r="A539" s="1">
        <v>45537.312891113892</v>
      </c>
      <c r="B539" t="s">
        <v>33</v>
      </c>
      <c r="C539" t="s">
        <v>8</v>
      </c>
      <c r="D539" t="s">
        <v>24</v>
      </c>
      <c r="E539" t="s">
        <v>26</v>
      </c>
      <c r="F539">
        <v>137865</v>
      </c>
      <c r="G539" t="s">
        <v>31</v>
      </c>
      <c r="H539" t="s">
        <v>36</v>
      </c>
      <c r="I539" t="str">
        <f t="shared" si="19"/>
        <v>Sep</v>
      </c>
      <c r="J539" t="s">
        <v>40</v>
      </c>
      <c r="K539" t="str">
        <f t="shared" si="20"/>
        <v>2024</v>
      </c>
    </row>
    <row r="540" spans="1:11" x14ac:dyDescent="0.3">
      <c r="A540" s="1">
        <v>45537.769712140172</v>
      </c>
      <c r="B540" t="s">
        <v>0</v>
      </c>
      <c r="C540" t="s">
        <v>23</v>
      </c>
      <c r="D540" t="s">
        <v>2</v>
      </c>
      <c r="E540" t="s">
        <v>21</v>
      </c>
      <c r="F540">
        <v>137643</v>
      </c>
      <c r="G540" t="s">
        <v>22</v>
      </c>
      <c r="H540" t="s">
        <v>15</v>
      </c>
      <c r="I540" t="str">
        <f t="shared" si="19"/>
        <v>Sep</v>
      </c>
      <c r="J540" t="s">
        <v>40</v>
      </c>
      <c r="K540" t="str">
        <f t="shared" si="20"/>
        <v>2024</v>
      </c>
    </row>
    <row r="541" spans="1:11" x14ac:dyDescent="0.3">
      <c r="A541" s="1">
        <v>45538.226533166453</v>
      </c>
      <c r="B541" t="s">
        <v>0</v>
      </c>
      <c r="C541" t="s">
        <v>7</v>
      </c>
      <c r="D541" t="s">
        <v>2</v>
      </c>
      <c r="E541" t="s">
        <v>34</v>
      </c>
      <c r="F541">
        <v>148281</v>
      </c>
      <c r="G541" t="s">
        <v>28</v>
      </c>
      <c r="H541" t="s">
        <v>19</v>
      </c>
      <c r="I541" t="str">
        <f t="shared" si="19"/>
        <v>Sep</v>
      </c>
      <c r="J541" t="s">
        <v>40</v>
      </c>
      <c r="K541" t="str">
        <f t="shared" si="20"/>
        <v>2024</v>
      </c>
    </row>
    <row r="542" spans="1:11" x14ac:dyDescent="0.3">
      <c r="A542" s="1">
        <v>45538.683354192734</v>
      </c>
      <c r="B542" t="s">
        <v>37</v>
      </c>
      <c r="C542" t="s">
        <v>23</v>
      </c>
      <c r="D542" t="s">
        <v>2</v>
      </c>
      <c r="E542" t="s">
        <v>13</v>
      </c>
      <c r="F542">
        <v>114550</v>
      </c>
      <c r="G542" t="s">
        <v>18</v>
      </c>
      <c r="H542" t="s">
        <v>19</v>
      </c>
      <c r="I542" t="str">
        <f t="shared" si="19"/>
        <v>Sep</v>
      </c>
      <c r="J542" t="s">
        <v>40</v>
      </c>
      <c r="K542" t="str">
        <f t="shared" si="20"/>
        <v>2024</v>
      </c>
    </row>
    <row r="543" spans="1:11" x14ac:dyDescent="0.3">
      <c r="A543" s="1">
        <v>45539.140175219007</v>
      </c>
      <c r="B543" t="s">
        <v>7</v>
      </c>
      <c r="C543" t="s">
        <v>32</v>
      </c>
      <c r="D543" t="s">
        <v>9</v>
      </c>
      <c r="E543" t="s">
        <v>17</v>
      </c>
      <c r="F543">
        <v>92218</v>
      </c>
      <c r="G543" t="s">
        <v>22</v>
      </c>
      <c r="H543" t="s">
        <v>36</v>
      </c>
      <c r="I543" t="str">
        <f t="shared" si="19"/>
        <v>Sep</v>
      </c>
      <c r="J543" t="s">
        <v>40</v>
      </c>
      <c r="K543" t="str">
        <f t="shared" si="20"/>
        <v>2024</v>
      </c>
    </row>
    <row r="544" spans="1:11" x14ac:dyDescent="0.3">
      <c r="A544" s="1">
        <v>45539.596996245302</v>
      </c>
      <c r="B544" t="s">
        <v>11</v>
      </c>
      <c r="C544" t="s">
        <v>32</v>
      </c>
      <c r="D544" t="s">
        <v>9</v>
      </c>
      <c r="E544" t="s">
        <v>34</v>
      </c>
      <c r="F544">
        <v>134296</v>
      </c>
      <c r="G544" t="s">
        <v>30</v>
      </c>
      <c r="H544" t="s">
        <v>36</v>
      </c>
      <c r="I544" t="str">
        <f t="shared" si="19"/>
        <v>Sep</v>
      </c>
      <c r="J544" t="s">
        <v>40</v>
      </c>
      <c r="K544" t="str">
        <f t="shared" si="20"/>
        <v>2024</v>
      </c>
    </row>
    <row r="545" spans="1:11" x14ac:dyDescent="0.3">
      <c r="A545" s="1">
        <v>45540.053817271582</v>
      </c>
      <c r="B545" t="s">
        <v>37</v>
      </c>
      <c r="C545" t="s">
        <v>16</v>
      </c>
      <c r="D545" t="s">
        <v>9</v>
      </c>
      <c r="E545" t="s">
        <v>35</v>
      </c>
      <c r="F545">
        <v>121779</v>
      </c>
      <c r="G545" t="s">
        <v>18</v>
      </c>
      <c r="H545" t="s">
        <v>29</v>
      </c>
      <c r="I545" t="str">
        <f t="shared" si="19"/>
        <v>Sep</v>
      </c>
      <c r="J545" t="s">
        <v>40</v>
      </c>
      <c r="K545" t="str">
        <f t="shared" si="20"/>
        <v>2024</v>
      </c>
    </row>
    <row r="546" spans="1:11" x14ac:dyDescent="0.3">
      <c r="A546" s="1">
        <v>45540.51063829787</v>
      </c>
      <c r="B546" t="s">
        <v>27</v>
      </c>
      <c r="C546" t="s">
        <v>12</v>
      </c>
      <c r="D546" t="s">
        <v>9</v>
      </c>
      <c r="E546" t="s">
        <v>38</v>
      </c>
      <c r="F546">
        <v>130714</v>
      </c>
      <c r="G546" t="s">
        <v>25</v>
      </c>
      <c r="H546" t="s">
        <v>15</v>
      </c>
      <c r="I546" t="str">
        <f t="shared" si="19"/>
        <v>Sep</v>
      </c>
      <c r="J546" t="s">
        <v>40</v>
      </c>
      <c r="K546" t="str">
        <f t="shared" si="20"/>
        <v>2024</v>
      </c>
    </row>
    <row r="547" spans="1:11" x14ac:dyDescent="0.3">
      <c r="A547" s="1">
        <v>45540.967459324158</v>
      </c>
      <c r="B547" t="s">
        <v>27</v>
      </c>
      <c r="C547" t="s">
        <v>32</v>
      </c>
      <c r="D547" t="s">
        <v>24</v>
      </c>
      <c r="E547" t="s">
        <v>3</v>
      </c>
      <c r="F547">
        <v>33441</v>
      </c>
      <c r="G547" t="s">
        <v>22</v>
      </c>
      <c r="H547" t="s">
        <v>36</v>
      </c>
      <c r="I547" t="str">
        <f t="shared" si="19"/>
        <v>Sep</v>
      </c>
      <c r="J547" t="s">
        <v>40</v>
      </c>
      <c r="K547" t="str">
        <f t="shared" si="20"/>
        <v>2024</v>
      </c>
    </row>
    <row r="548" spans="1:11" x14ac:dyDescent="0.3">
      <c r="A548" s="1">
        <v>45541.424280350431</v>
      </c>
      <c r="B548" t="s">
        <v>37</v>
      </c>
      <c r="C548" t="s">
        <v>8</v>
      </c>
      <c r="D548" t="s">
        <v>24</v>
      </c>
      <c r="E548" t="s">
        <v>26</v>
      </c>
      <c r="F548">
        <v>63368</v>
      </c>
      <c r="G548" t="s">
        <v>31</v>
      </c>
      <c r="H548" t="s">
        <v>29</v>
      </c>
      <c r="I548" t="str">
        <f t="shared" si="19"/>
        <v>Sep</v>
      </c>
      <c r="J548" t="s">
        <v>40</v>
      </c>
      <c r="K548" t="str">
        <f t="shared" si="20"/>
        <v>2024</v>
      </c>
    </row>
    <row r="549" spans="1:11" x14ac:dyDescent="0.3">
      <c r="A549" s="1">
        <v>45541.881101376712</v>
      </c>
      <c r="B549" t="s">
        <v>0</v>
      </c>
      <c r="C549" t="s">
        <v>23</v>
      </c>
      <c r="D549" t="s">
        <v>9</v>
      </c>
      <c r="E549" t="s">
        <v>10</v>
      </c>
      <c r="F549">
        <v>93122</v>
      </c>
      <c r="G549" t="s">
        <v>18</v>
      </c>
      <c r="H549" t="s">
        <v>29</v>
      </c>
      <c r="I549" t="str">
        <f t="shared" si="19"/>
        <v>Sep</v>
      </c>
      <c r="J549" t="s">
        <v>40</v>
      </c>
      <c r="K549" t="str">
        <f t="shared" si="20"/>
        <v>2024</v>
      </c>
    </row>
    <row r="550" spans="1:11" x14ac:dyDescent="0.3">
      <c r="A550" s="1">
        <v>45542.337922403</v>
      </c>
      <c r="B550" t="s">
        <v>27</v>
      </c>
      <c r="C550" t="s">
        <v>23</v>
      </c>
      <c r="D550" t="s">
        <v>24</v>
      </c>
      <c r="E550" t="s">
        <v>38</v>
      </c>
      <c r="F550">
        <v>45760</v>
      </c>
      <c r="G550" t="s">
        <v>30</v>
      </c>
      <c r="H550" t="s">
        <v>36</v>
      </c>
      <c r="I550" t="str">
        <f t="shared" si="19"/>
        <v>Sep</v>
      </c>
      <c r="J550" t="s">
        <v>40</v>
      </c>
      <c r="K550" t="str">
        <f t="shared" si="20"/>
        <v>2024</v>
      </c>
    </row>
    <row r="551" spans="1:11" x14ac:dyDescent="0.3">
      <c r="A551" s="1">
        <v>45542.79474342928</v>
      </c>
      <c r="B551" t="s">
        <v>33</v>
      </c>
      <c r="C551" t="s">
        <v>16</v>
      </c>
      <c r="D551" t="s">
        <v>2</v>
      </c>
      <c r="E551" t="s">
        <v>17</v>
      </c>
      <c r="F551">
        <v>24478</v>
      </c>
      <c r="G551" t="s">
        <v>31</v>
      </c>
      <c r="H551" t="s">
        <v>19</v>
      </c>
      <c r="I551" t="str">
        <f t="shared" si="19"/>
        <v>Sep</v>
      </c>
      <c r="J551" t="s">
        <v>40</v>
      </c>
      <c r="K551" t="str">
        <f t="shared" si="20"/>
        <v>2024</v>
      </c>
    </row>
    <row r="552" spans="1:11" x14ac:dyDescent="0.3">
      <c r="A552" s="1">
        <v>45543.251564455568</v>
      </c>
      <c r="B552" t="s">
        <v>33</v>
      </c>
      <c r="C552" t="s">
        <v>1</v>
      </c>
      <c r="D552" t="s">
        <v>2</v>
      </c>
      <c r="E552" t="s">
        <v>35</v>
      </c>
      <c r="F552">
        <v>128881</v>
      </c>
      <c r="G552" t="s">
        <v>14</v>
      </c>
      <c r="H552" t="s">
        <v>15</v>
      </c>
      <c r="I552" t="str">
        <f t="shared" si="19"/>
        <v>Sep</v>
      </c>
      <c r="J552" t="s">
        <v>40</v>
      </c>
      <c r="K552" t="str">
        <f t="shared" si="20"/>
        <v>2024</v>
      </c>
    </row>
    <row r="553" spans="1:11" x14ac:dyDescent="0.3">
      <c r="A553" s="1">
        <v>45543.708385481848</v>
      </c>
      <c r="B553" t="s">
        <v>37</v>
      </c>
      <c r="C553" t="s">
        <v>1</v>
      </c>
      <c r="D553" t="s">
        <v>2</v>
      </c>
      <c r="E553" t="s">
        <v>35</v>
      </c>
      <c r="F553">
        <v>72854</v>
      </c>
      <c r="G553" t="s">
        <v>18</v>
      </c>
      <c r="H553" t="s">
        <v>15</v>
      </c>
      <c r="I553" t="str">
        <f t="shared" si="19"/>
        <v>Sep</v>
      </c>
      <c r="J553" t="s">
        <v>40</v>
      </c>
      <c r="K553" t="str">
        <f t="shared" si="20"/>
        <v>2024</v>
      </c>
    </row>
    <row r="554" spans="1:11" x14ac:dyDescent="0.3">
      <c r="A554" s="1">
        <v>45544.165206508122</v>
      </c>
      <c r="B554" t="s">
        <v>11</v>
      </c>
      <c r="C554" t="s">
        <v>7</v>
      </c>
      <c r="D554" t="s">
        <v>9</v>
      </c>
      <c r="E554" t="s">
        <v>35</v>
      </c>
      <c r="F554">
        <v>95230</v>
      </c>
      <c r="G554" t="s">
        <v>18</v>
      </c>
      <c r="H554" t="s">
        <v>19</v>
      </c>
      <c r="I554" t="str">
        <f t="shared" si="19"/>
        <v>Sep</v>
      </c>
      <c r="J554" t="s">
        <v>40</v>
      </c>
      <c r="K554" t="str">
        <f t="shared" si="20"/>
        <v>2024</v>
      </c>
    </row>
    <row r="555" spans="1:11" x14ac:dyDescent="0.3">
      <c r="A555" s="1">
        <v>45544.622027534409</v>
      </c>
      <c r="B555" t="s">
        <v>11</v>
      </c>
      <c r="C555" t="s">
        <v>16</v>
      </c>
      <c r="D555" t="s">
        <v>2</v>
      </c>
      <c r="E555" t="s">
        <v>10</v>
      </c>
      <c r="F555">
        <v>86716</v>
      </c>
      <c r="G555" t="s">
        <v>30</v>
      </c>
      <c r="H555" t="s">
        <v>36</v>
      </c>
      <c r="I555" t="str">
        <f t="shared" si="19"/>
        <v>Sep</v>
      </c>
      <c r="J555" t="s">
        <v>40</v>
      </c>
      <c r="K555" t="str">
        <f t="shared" si="20"/>
        <v>2024</v>
      </c>
    </row>
    <row r="556" spans="1:11" x14ac:dyDescent="0.3">
      <c r="A556" s="1">
        <v>45545.078848560697</v>
      </c>
      <c r="B556" t="s">
        <v>37</v>
      </c>
      <c r="C556" t="s">
        <v>7</v>
      </c>
      <c r="D556" t="s">
        <v>24</v>
      </c>
      <c r="E556" t="s">
        <v>26</v>
      </c>
      <c r="F556">
        <v>144252</v>
      </c>
      <c r="G556" t="s">
        <v>14</v>
      </c>
      <c r="H556" t="s">
        <v>15</v>
      </c>
      <c r="I556" t="str">
        <f t="shared" si="19"/>
        <v>Sep</v>
      </c>
      <c r="J556" t="s">
        <v>40</v>
      </c>
      <c r="K556" t="str">
        <f t="shared" si="20"/>
        <v>2024</v>
      </c>
    </row>
    <row r="557" spans="1:11" x14ac:dyDescent="0.3">
      <c r="A557" s="1">
        <v>45545.535669586978</v>
      </c>
      <c r="B557" t="s">
        <v>11</v>
      </c>
      <c r="C557" t="s">
        <v>1</v>
      </c>
      <c r="D557" t="s">
        <v>9</v>
      </c>
      <c r="E557" t="s">
        <v>38</v>
      </c>
      <c r="F557">
        <v>99538</v>
      </c>
      <c r="G557" t="s">
        <v>22</v>
      </c>
      <c r="H557" t="s">
        <v>36</v>
      </c>
      <c r="I557" t="str">
        <f t="shared" si="19"/>
        <v>Sep</v>
      </c>
      <c r="J557" t="s">
        <v>40</v>
      </c>
      <c r="K557" t="str">
        <f t="shared" si="20"/>
        <v>2024</v>
      </c>
    </row>
    <row r="558" spans="1:11" x14ac:dyDescent="0.3">
      <c r="A558" s="1">
        <v>45545.992490613273</v>
      </c>
      <c r="B558" t="s">
        <v>0</v>
      </c>
      <c r="C558" t="s">
        <v>16</v>
      </c>
      <c r="D558" t="s">
        <v>24</v>
      </c>
      <c r="E558" t="s">
        <v>17</v>
      </c>
      <c r="F558">
        <v>16372</v>
      </c>
      <c r="G558" t="s">
        <v>4</v>
      </c>
      <c r="H558" t="s">
        <v>36</v>
      </c>
      <c r="I558" t="str">
        <f t="shared" si="19"/>
        <v>Sep</v>
      </c>
      <c r="J558" t="s">
        <v>40</v>
      </c>
      <c r="K558" t="str">
        <f t="shared" si="20"/>
        <v>2024</v>
      </c>
    </row>
    <row r="559" spans="1:11" x14ac:dyDescent="0.3">
      <c r="A559" s="1">
        <v>45546.449311639553</v>
      </c>
      <c r="B559" t="s">
        <v>0</v>
      </c>
      <c r="C559" t="s">
        <v>16</v>
      </c>
      <c r="D559" t="s">
        <v>2</v>
      </c>
      <c r="E559" t="s">
        <v>26</v>
      </c>
      <c r="F559">
        <v>30796</v>
      </c>
      <c r="G559" t="s">
        <v>22</v>
      </c>
      <c r="H559" t="s">
        <v>29</v>
      </c>
      <c r="I559" t="str">
        <f t="shared" si="19"/>
        <v>Sep</v>
      </c>
      <c r="J559" t="s">
        <v>40</v>
      </c>
      <c r="K559" t="str">
        <f t="shared" si="20"/>
        <v>2024</v>
      </c>
    </row>
    <row r="560" spans="1:11" x14ac:dyDescent="0.3">
      <c r="A560" s="1">
        <v>45546.906132665819</v>
      </c>
      <c r="B560" t="s">
        <v>11</v>
      </c>
      <c r="C560" t="s">
        <v>16</v>
      </c>
      <c r="D560" t="s">
        <v>2</v>
      </c>
      <c r="E560" t="s">
        <v>17</v>
      </c>
      <c r="F560">
        <v>99826</v>
      </c>
      <c r="G560" t="s">
        <v>14</v>
      </c>
      <c r="H560" t="s">
        <v>19</v>
      </c>
      <c r="I560" t="str">
        <f t="shared" si="19"/>
        <v>Sep</v>
      </c>
      <c r="J560" t="s">
        <v>40</v>
      </c>
      <c r="K560" t="str">
        <f t="shared" si="20"/>
        <v>2024</v>
      </c>
    </row>
    <row r="561" spans="1:11" x14ac:dyDescent="0.3">
      <c r="A561" s="1">
        <v>45547.362953692107</v>
      </c>
      <c r="B561" t="s">
        <v>33</v>
      </c>
      <c r="C561" t="s">
        <v>1</v>
      </c>
      <c r="D561" t="s">
        <v>2</v>
      </c>
      <c r="E561" t="s">
        <v>26</v>
      </c>
      <c r="F561">
        <v>121592</v>
      </c>
      <c r="G561" t="s">
        <v>28</v>
      </c>
      <c r="H561" t="s">
        <v>36</v>
      </c>
      <c r="I561" t="str">
        <f t="shared" si="19"/>
        <v>Sep</v>
      </c>
      <c r="J561" t="s">
        <v>40</v>
      </c>
      <c r="K561" t="str">
        <f t="shared" si="20"/>
        <v>2024</v>
      </c>
    </row>
    <row r="562" spans="1:11" x14ac:dyDescent="0.3">
      <c r="A562" s="1">
        <v>45547.819774718388</v>
      </c>
      <c r="B562" t="s">
        <v>11</v>
      </c>
      <c r="C562" t="s">
        <v>7</v>
      </c>
      <c r="D562" t="s">
        <v>9</v>
      </c>
      <c r="E562" t="s">
        <v>10</v>
      </c>
      <c r="F562">
        <v>94635</v>
      </c>
      <c r="G562" t="s">
        <v>31</v>
      </c>
      <c r="H562" t="s">
        <v>5</v>
      </c>
      <c r="I562" t="str">
        <f t="shared" si="19"/>
        <v>Sep</v>
      </c>
      <c r="J562" t="s">
        <v>40</v>
      </c>
      <c r="K562" t="str">
        <f t="shared" si="20"/>
        <v>2024</v>
      </c>
    </row>
    <row r="563" spans="1:11" x14ac:dyDescent="0.3">
      <c r="A563" s="1">
        <v>45548.276595744683</v>
      </c>
      <c r="B563" t="s">
        <v>0</v>
      </c>
      <c r="C563" t="s">
        <v>7</v>
      </c>
      <c r="D563" t="s">
        <v>24</v>
      </c>
      <c r="E563" t="s">
        <v>3</v>
      </c>
      <c r="F563">
        <v>112022</v>
      </c>
      <c r="G563" t="s">
        <v>30</v>
      </c>
      <c r="H563" t="s">
        <v>19</v>
      </c>
      <c r="I563" t="str">
        <f t="shared" si="19"/>
        <v>Sep</v>
      </c>
      <c r="J563" t="s">
        <v>40</v>
      </c>
      <c r="K563" t="str">
        <f t="shared" si="20"/>
        <v>2024</v>
      </c>
    </row>
    <row r="564" spans="1:11" x14ac:dyDescent="0.3">
      <c r="A564" s="1">
        <v>45548.733416770963</v>
      </c>
      <c r="B564" t="s">
        <v>20</v>
      </c>
      <c r="C564" t="s">
        <v>16</v>
      </c>
      <c r="D564" t="s">
        <v>9</v>
      </c>
      <c r="E564" t="s">
        <v>17</v>
      </c>
      <c r="F564">
        <v>55040</v>
      </c>
      <c r="G564" t="s">
        <v>22</v>
      </c>
      <c r="H564" t="s">
        <v>15</v>
      </c>
      <c r="I564" t="str">
        <f t="shared" si="19"/>
        <v>Sep</v>
      </c>
      <c r="J564" t="s">
        <v>40</v>
      </c>
      <c r="K564" t="str">
        <f t="shared" si="20"/>
        <v>2024</v>
      </c>
    </row>
    <row r="565" spans="1:11" x14ac:dyDescent="0.3">
      <c r="A565" s="1">
        <v>45549.190237797236</v>
      </c>
      <c r="B565" t="s">
        <v>7</v>
      </c>
      <c r="C565" t="s">
        <v>32</v>
      </c>
      <c r="D565" t="s">
        <v>9</v>
      </c>
      <c r="E565" t="s">
        <v>26</v>
      </c>
      <c r="F565">
        <v>76357</v>
      </c>
      <c r="G565" t="s">
        <v>18</v>
      </c>
      <c r="H565" t="s">
        <v>29</v>
      </c>
      <c r="I565" t="str">
        <f t="shared" si="19"/>
        <v>Sep</v>
      </c>
      <c r="J565" t="s">
        <v>40</v>
      </c>
      <c r="K565" t="str">
        <f t="shared" si="20"/>
        <v>2024</v>
      </c>
    </row>
    <row r="566" spans="1:11" x14ac:dyDescent="0.3">
      <c r="A566" s="1">
        <v>45549.647058823517</v>
      </c>
      <c r="B566" t="s">
        <v>27</v>
      </c>
      <c r="C566" t="s">
        <v>12</v>
      </c>
      <c r="D566" t="s">
        <v>2</v>
      </c>
      <c r="E566" t="s">
        <v>35</v>
      </c>
      <c r="F566">
        <v>79356</v>
      </c>
      <c r="G566" t="s">
        <v>30</v>
      </c>
      <c r="H566" t="s">
        <v>15</v>
      </c>
      <c r="I566" t="str">
        <f t="shared" si="19"/>
        <v>Sep</v>
      </c>
      <c r="J566" t="s">
        <v>40</v>
      </c>
      <c r="K566" t="str">
        <f t="shared" si="20"/>
        <v>2024</v>
      </c>
    </row>
    <row r="567" spans="1:11" x14ac:dyDescent="0.3">
      <c r="A567" s="1">
        <v>45550.103879849798</v>
      </c>
      <c r="B567" t="s">
        <v>20</v>
      </c>
      <c r="C567" t="s">
        <v>1</v>
      </c>
      <c r="D567" t="s">
        <v>9</v>
      </c>
      <c r="E567" t="s">
        <v>34</v>
      </c>
      <c r="F567">
        <v>17211</v>
      </c>
      <c r="G567" t="s">
        <v>25</v>
      </c>
      <c r="H567" t="s">
        <v>15</v>
      </c>
      <c r="I567" t="str">
        <f t="shared" si="19"/>
        <v>Sep</v>
      </c>
      <c r="J567" t="s">
        <v>40</v>
      </c>
      <c r="K567" t="str">
        <f t="shared" si="20"/>
        <v>2024</v>
      </c>
    </row>
    <row r="568" spans="1:11" x14ac:dyDescent="0.3">
      <c r="A568" s="1">
        <v>45550.560700876093</v>
      </c>
      <c r="B568" t="s">
        <v>11</v>
      </c>
      <c r="C568" t="s">
        <v>12</v>
      </c>
      <c r="D568" t="s">
        <v>9</v>
      </c>
      <c r="E568" t="s">
        <v>35</v>
      </c>
      <c r="F568">
        <v>106426</v>
      </c>
      <c r="G568" t="s">
        <v>14</v>
      </c>
      <c r="H568" t="s">
        <v>19</v>
      </c>
      <c r="I568" t="str">
        <f t="shared" si="19"/>
        <v>Sep</v>
      </c>
      <c r="J568" t="s">
        <v>40</v>
      </c>
      <c r="K568" t="str">
        <f t="shared" si="20"/>
        <v>2024</v>
      </c>
    </row>
    <row r="569" spans="1:11" x14ac:dyDescent="0.3">
      <c r="A569" s="1">
        <v>45551.017521902373</v>
      </c>
      <c r="B569" t="s">
        <v>33</v>
      </c>
      <c r="C569" t="s">
        <v>12</v>
      </c>
      <c r="D569" t="s">
        <v>2</v>
      </c>
      <c r="E569" t="s">
        <v>21</v>
      </c>
      <c r="F569">
        <v>6842</v>
      </c>
      <c r="G569" t="s">
        <v>31</v>
      </c>
      <c r="H569" t="s">
        <v>15</v>
      </c>
      <c r="I569" t="str">
        <f t="shared" si="19"/>
        <v>Sep</v>
      </c>
      <c r="J569" t="s">
        <v>40</v>
      </c>
      <c r="K569" t="str">
        <f t="shared" si="20"/>
        <v>2024</v>
      </c>
    </row>
    <row r="570" spans="1:11" x14ac:dyDescent="0.3">
      <c r="A570" s="1">
        <v>45551.474342928661</v>
      </c>
      <c r="B570" t="s">
        <v>37</v>
      </c>
      <c r="C570" t="s">
        <v>7</v>
      </c>
      <c r="D570" t="s">
        <v>9</v>
      </c>
      <c r="E570" t="s">
        <v>3</v>
      </c>
      <c r="F570">
        <v>67852</v>
      </c>
      <c r="G570" t="s">
        <v>22</v>
      </c>
      <c r="H570" t="s">
        <v>36</v>
      </c>
      <c r="I570" t="str">
        <f t="shared" si="19"/>
        <v>Sep</v>
      </c>
      <c r="J570" t="s">
        <v>40</v>
      </c>
      <c r="K570" t="str">
        <f t="shared" si="20"/>
        <v>2024</v>
      </c>
    </row>
    <row r="571" spans="1:11" x14ac:dyDescent="0.3">
      <c r="A571" s="1">
        <v>45551.931163954941</v>
      </c>
      <c r="B571" t="s">
        <v>11</v>
      </c>
      <c r="C571" t="s">
        <v>7</v>
      </c>
      <c r="D571" t="s">
        <v>2</v>
      </c>
      <c r="E571" t="s">
        <v>3</v>
      </c>
      <c r="F571">
        <v>126737</v>
      </c>
      <c r="G571" t="s">
        <v>30</v>
      </c>
      <c r="H571" t="s">
        <v>15</v>
      </c>
      <c r="I571" t="str">
        <f t="shared" si="19"/>
        <v>Sep</v>
      </c>
      <c r="J571" t="s">
        <v>40</v>
      </c>
      <c r="K571" t="str">
        <f t="shared" si="20"/>
        <v>2024</v>
      </c>
    </row>
    <row r="572" spans="1:11" x14ac:dyDescent="0.3">
      <c r="A572" s="1">
        <v>45552.387984981207</v>
      </c>
      <c r="B572" t="s">
        <v>33</v>
      </c>
      <c r="C572" t="s">
        <v>32</v>
      </c>
      <c r="D572" t="s">
        <v>2</v>
      </c>
      <c r="E572" t="s">
        <v>35</v>
      </c>
      <c r="F572">
        <v>46968</v>
      </c>
      <c r="G572" t="s">
        <v>31</v>
      </c>
      <c r="H572" t="s">
        <v>29</v>
      </c>
      <c r="I572" t="str">
        <f t="shared" si="19"/>
        <v>Sep</v>
      </c>
      <c r="J572" t="s">
        <v>40</v>
      </c>
      <c r="K572" t="str">
        <f t="shared" si="20"/>
        <v>2024</v>
      </c>
    </row>
    <row r="573" spans="1:11" x14ac:dyDescent="0.3">
      <c r="A573" s="1">
        <v>45552.844806007502</v>
      </c>
      <c r="B573" t="s">
        <v>7</v>
      </c>
      <c r="C573" t="s">
        <v>12</v>
      </c>
      <c r="D573" t="s">
        <v>2</v>
      </c>
      <c r="E573" t="s">
        <v>38</v>
      </c>
      <c r="F573">
        <v>18508</v>
      </c>
      <c r="G573" t="s">
        <v>22</v>
      </c>
      <c r="H573" t="s">
        <v>29</v>
      </c>
      <c r="I573" t="str">
        <f t="shared" si="19"/>
        <v>Sep</v>
      </c>
      <c r="J573" t="s">
        <v>40</v>
      </c>
      <c r="K573" t="str">
        <f t="shared" si="20"/>
        <v>2024</v>
      </c>
    </row>
    <row r="574" spans="1:11" x14ac:dyDescent="0.3">
      <c r="A574" s="1">
        <v>45553.301627033783</v>
      </c>
      <c r="B574" t="s">
        <v>11</v>
      </c>
      <c r="C574" t="s">
        <v>12</v>
      </c>
      <c r="D574" t="s">
        <v>2</v>
      </c>
      <c r="E574" t="s">
        <v>10</v>
      </c>
      <c r="F574">
        <v>55575</v>
      </c>
      <c r="G574" t="s">
        <v>30</v>
      </c>
      <c r="H574" t="s">
        <v>5</v>
      </c>
      <c r="I574" t="str">
        <f t="shared" si="19"/>
        <v>Sep</v>
      </c>
      <c r="J574" t="s">
        <v>40</v>
      </c>
      <c r="K574" t="str">
        <f t="shared" si="20"/>
        <v>2024</v>
      </c>
    </row>
    <row r="575" spans="1:11" x14ac:dyDescent="0.3">
      <c r="A575" s="1">
        <v>45553.758448060071</v>
      </c>
      <c r="B575" t="s">
        <v>0</v>
      </c>
      <c r="C575" t="s">
        <v>16</v>
      </c>
      <c r="D575" t="s">
        <v>9</v>
      </c>
      <c r="E575" t="s">
        <v>17</v>
      </c>
      <c r="F575">
        <v>67914</v>
      </c>
      <c r="G575" t="s">
        <v>18</v>
      </c>
      <c r="H575" t="s">
        <v>29</v>
      </c>
      <c r="I575" t="str">
        <f t="shared" si="19"/>
        <v>Sep</v>
      </c>
      <c r="J575" t="s">
        <v>40</v>
      </c>
      <c r="K575" t="str">
        <f t="shared" si="20"/>
        <v>2024</v>
      </c>
    </row>
    <row r="576" spans="1:11" x14ac:dyDescent="0.3">
      <c r="A576" s="1">
        <v>45554.215269086351</v>
      </c>
      <c r="B576" t="s">
        <v>37</v>
      </c>
      <c r="C576" t="s">
        <v>7</v>
      </c>
      <c r="D576" t="s">
        <v>2</v>
      </c>
      <c r="E576" t="s">
        <v>3</v>
      </c>
      <c r="F576">
        <v>68055</v>
      </c>
      <c r="G576" t="s">
        <v>25</v>
      </c>
      <c r="H576" t="s">
        <v>15</v>
      </c>
      <c r="I576" t="str">
        <f t="shared" si="19"/>
        <v>Sep</v>
      </c>
      <c r="J576" t="s">
        <v>40</v>
      </c>
      <c r="K576" t="str">
        <f t="shared" si="20"/>
        <v>2024</v>
      </c>
    </row>
    <row r="577" spans="1:11" x14ac:dyDescent="0.3">
      <c r="A577" s="1">
        <v>45554.672090112639</v>
      </c>
      <c r="B577" t="s">
        <v>33</v>
      </c>
      <c r="C577" t="s">
        <v>12</v>
      </c>
      <c r="D577" t="s">
        <v>2</v>
      </c>
      <c r="E577" t="s">
        <v>35</v>
      </c>
      <c r="F577">
        <v>88697</v>
      </c>
      <c r="G577" t="s">
        <v>25</v>
      </c>
      <c r="H577" t="s">
        <v>29</v>
      </c>
      <c r="I577" t="str">
        <f t="shared" si="19"/>
        <v>Sep</v>
      </c>
      <c r="J577" t="s">
        <v>40</v>
      </c>
      <c r="K577" t="str">
        <f t="shared" si="20"/>
        <v>2024</v>
      </c>
    </row>
    <row r="578" spans="1:11" x14ac:dyDescent="0.3">
      <c r="A578" s="1">
        <v>45555.128911138927</v>
      </c>
      <c r="B578" t="s">
        <v>33</v>
      </c>
      <c r="C578" t="s">
        <v>23</v>
      </c>
      <c r="D578" t="s">
        <v>9</v>
      </c>
      <c r="E578" t="s">
        <v>35</v>
      </c>
      <c r="F578">
        <v>107239</v>
      </c>
      <c r="G578" t="s">
        <v>28</v>
      </c>
      <c r="H578" t="s">
        <v>19</v>
      </c>
      <c r="I578" t="str">
        <f t="shared" si="19"/>
        <v>Sep</v>
      </c>
      <c r="J578" t="s">
        <v>40</v>
      </c>
      <c r="K578" t="str">
        <f t="shared" si="20"/>
        <v>2024</v>
      </c>
    </row>
    <row r="579" spans="1:11" x14ac:dyDescent="0.3">
      <c r="A579" s="1">
        <v>45555.5857321652</v>
      </c>
      <c r="B579" t="s">
        <v>33</v>
      </c>
      <c r="C579" t="s">
        <v>32</v>
      </c>
      <c r="D579" t="s">
        <v>9</v>
      </c>
      <c r="E579" t="s">
        <v>10</v>
      </c>
      <c r="F579">
        <v>124106</v>
      </c>
      <c r="G579" t="s">
        <v>30</v>
      </c>
      <c r="H579" t="s">
        <v>29</v>
      </c>
      <c r="I579" t="str">
        <f t="shared" ref="I579:I642" si="21">TEXT(A579,"mmm")</f>
        <v>Sep</v>
      </c>
      <c r="J579" t="s">
        <v>40</v>
      </c>
      <c r="K579" t="str">
        <f t="shared" ref="K579:K642" si="22">TEXT(A579,"yyyy")</f>
        <v>2024</v>
      </c>
    </row>
    <row r="580" spans="1:11" x14ac:dyDescent="0.3">
      <c r="A580" s="1">
        <v>45556.042553191481</v>
      </c>
      <c r="B580" t="s">
        <v>7</v>
      </c>
      <c r="C580" t="s">
        <v>23</v>
      </c>
      <c r="D580" t="s">
        <v>24</v>
      </c>
      <c r="E580" t="s">
        <v>10</v>
      </c>
      <c r="F580">
        <v>6355</v>
      </c>
      <c r="G580" t="s">
        <v>22</v>
      </c>
      <c r="H580" t="s">
        <v>36</v>
      </c>
      <c r="I580" t="str">
        <f t="shared" si="21"/>
        <v>Sep</v>
      </c>
      <c r="J580" t="s">
        <v>40</v>
      </c>
      <c r="K580" t="str">
        <f t="shared" si="22"/>
        <v>2024</v>
      </c>
    </row>
    <row r="581" spans="1:11" x14ac:dyDescent="0.3">
      <c r="A581" s="1">
        <v>45556.499374217768</v>
      </c>
      <c r="B581" t="s">
        <v>11</v>
      </c>
      <c r="C581" t="s">
        <v>23</v>
      </c>
      <c r="D581" t="s">
        <v>9</v>
      </c>
      <c r="E581" t="s">
        <v>13</v>
      </c>
      <c r="F581">
        <v>55120</v>
      </c>
      <c r="G581" t="s">
        <v>25</v>
      </c>
      <c r="H581" t="s">
        <v>19</v>
      </c>
      <c r="I581" t="str">
        <f t="shared" si="21"/>
        <v>Sep</v>
      </c>
      <c r="J581" t="s">
        <v>40</v>
      </c>
      <c r="K581" t="str">
        <f t="shared" si="22"/>
        <v>2024</v>
      </c>
    </row>
    <row r="582" spans="1:11" x14ac:dyDescent="0.3">
      <c r="A582" s="1">
        <v>45556.956195244049</v>
      </c>
      <c r="B582" t="s">
        <v>7</v>
      </c>
      <c r="C582" t="s">
        <v>1</v>
      </c>
      <c r="D582" t="s">
        <v>9</v>
      </c>
      <c r="E582" t="s">
        <v>13</v>
      </c>
      <c r="F582">
        <v>39342</v>
      </c>
      <c r="G582" t="s">
        <v>14</v>
      </c>
      <c r="H582" t="s">
        <v>5</v>
      </c>
      <c r="I582" t="str">
        <f t="shared" si="21"/>
        <v>Sep</v>
      </c>
      <c r="J582" t="s">
        <v>40</v>
      </c>
      <c r="K582" t="str">
        <f t="shared" si="22"/>
        <v>2024</v>
      </c>
    </row>
    <row r="583" spans="1:11" x14ac:dyDescent="0.3">
      <c r="A583" s="1">
        <v>45557.413016270337</v>
      </c>
      <c r="B583" t="s">
        <v>27</v>
      </c>
      <c r="C583" t="s">
        <v>1</v>
      </c>
      <c r="D583" t="s">
        <v>24</v>
      </c>
      <c r="E583" t="s">
        <v>38</v>
      </c>
      <c r="F583">
        <v>3257</v>
      </c>
      <c r="G583" t="s">
        <v>25</v>
      </c>
      <c r="H583" t="s">
        <v>36</v>
      </c>
      <c r="I583" t="str">
        <f t="shared" si="21"/>
        <v>Sep</v>
      </c>
      <c r="J583" t="s">
        <v>40</v>
      </c>
      <c r="K583" t="str">
        <f t="shared" si="22"/>
        <v>2024</v>
      </c>
    </row>
    <row r="584" spans="1:11" x14ac:dyDescent="0.3">
      <c r="A584" s="1">
        <v>45557.869837296617</v>
      </c>
      <c r="B584" t="s">
        <v>27</v>
      </c>
      <c r="C584" t="s">
        <v>32</v>
      </c>
      <c r="D584" t="s">
        <v>9</v>
      </c>
      <c r="E584" t="s">
        <v>38</v>
      </c>
      <c r="F584">
        <v>28364</v>
      </c>
      <c r="G584" t="s">
        <v>4</v>
      </c>
      <c r="H584" t="s">
        <v>15</v>
      </c>
      <c r="I584" t="str">
        <f t="shared" si="21"/>
        <v>Sep</v>
      </c>
      <c r="J584" t="s">
        <v>40</v>
      </c>
      <c r="K584" t="str">
        <f t="shared" si="22"/>
        <v>2024</v>
      </c>
    </row>
    <row r="585" spans="1:11" x14ac:dyDescent="0.3">
      <c r="A585" s="1">
        <v>45558.326658322891</v>
      </c>
      <c r="B585" t="s">
        <v>11</v>
      </c>
      <c r="C585" t="s">
        <v>23</v>
      </c>
      <c r="D585" t="s">
        <v>9</v>
      </c>
      <c r="E585" t="s">
        <v>21</v>
      </c>
      <c r="F585">
        <v>112715</v>
      </c>
      <c r="G585" t="s">
        <v>4</v>
      </c>
      <c r="H585" t="s">
        <v>15</v>
      </c>
      <c r="I585" t="str">
        <f t="shared" si="21"/>
        <v>Sep</v>
      </c>
      <c r="J585" t="s">
        <v>40</v>
      </c>
      <c r="K585" t="str">
        <f t="shared" si="22"/>
        <v>2024</v>
      </c>
    </row>
    <row r="586" spans="1:11" x14ac:dyDescent="0.3">
      <c r="A586" s="1">
        <v>45558.783479349178</v>
      </c>
      <c r="B586" t="s">
        <v>0</v>
      </c>
      <c r="C586" t="s">
        <v>12</v>
      </c>
      <c r="D586" t="s">
        <v>9</v>
      </c>
      <c r="E586" t="s">
        <v>38</v>
      </c>
      <c r="F586">
        <v>27654</v>
      </c>
      <c r="G586" t="s">
        <v>25</v>
      </c>
      <c r="H586" t="s">
        <v>15</v>
      </c>
      <c r="I586" t="str">
        <f t="shared" si="21"/>
        <v>Sep</v>
      </c>
      <c r="J586" t="s">
        <v>40</v>
      </c>
      <c r="K586" t="str">
        <f t="shared" si="22"/>
        <v>2024</v>
      </c>
    </row>
    <row r="587" spans="1:11" x14ac:dyDescent="0.3">
      <c r="A587" s="1">
        <v>45559.240300375473</v>
      </c>
      <c r="B587" t="s">
        <v>7</v>
      </c>
      <c r="C587" t="s">
        <v>7</v>
      </c>
      <c r="D587" t="s">
        <v>9</v>
      </c>
      <c r="E587" t="s">
        <v>26</v>
      </c>
      <c r="F587">
        <v>82423</v>
      </c>
      <c r="G587" t="s">
        <v>30</v>
      </c>
      <c r="H587" t="s">
        <v>36</v>
      </c>
      <c r="I587" t="str">
        <f t="shared" si="21"/>
        <v>Sep</v>
      </c>
      <c r="J587" t="s">
        <v>40</v>
      </c>
      <c r="K587" t="str">
        <f t="shared" si="22"/>
        <v>2024</v>
      </c>
    </row>
    <row r="588" spans="1:11" x14ac:dyDescent="0.3">
      <c r="A588" s="1">
        <v>45559.697121401747</v>
      </c>
      <c r="B588" t="s">
        <v>37</v>
      </c>
      <c r="C588" t="s">
        <v>32</v>
      </c>
      <c r="D588" t="s">
        <v>24</v>
      </c>
      <c r="E588" t="s">
        <v>10</v>
      </c>
      <c r="F588">
        <v>30320</v>
      </c>
      <c r="G588" t="s">
        <v>28</v>
      </c>
      <c r="H588" t="s">
        <v>36</v>
      </c>
      <c r="I588" t="str">
        <f t="shared" si="21"/>
        <v>Sep</v>
      </c>
      <c r="J588" t="s">
        <v>40</v>
      </c>
      <c r="K588" t="str">
        <f t="shared" si="22"/>
        <v>2024</v>
      </c>
    </row>
    <row r="589" spans="1:11" x14ac:dyDescent="0.3">
      <c r="A589" s="1">
        <v>45560.153942428027</v>
      </c>
      <c r="B589" t="s">
        <v>33</v>
      </c>
      <c r="C589" t="s">
        <v>16</v>
      </c>
      <c r="D589" t="s">
        <v>9</v>
      </c>
      <c r="E589" t="s">
        <v>26</v>
      </c>
      <c r="F589">
        <v>21808</v>
      </c>
      <c r="G589" t="s">
        <v>25</v>
      </c>
      <c r="H589" t="s">
        <v>36</v>
      </c>
      <c r="I589" t="str">
        <f t="shared" si="21"/>
        <v>Sep</v>
      </c>
      <c r="J589" t="s">
        <v>40</v>
      </c>
      <c r="K589" t="str">
        <f t="shared" si="22"/>
        <v>2024</v>
      </c>
    </row>
    <row r="590" spans="1:11" x14ac:dyDescent="0.3">
      <c r="A590" s="1">
        <v>45560.610763454322</v>
      </c>
      <c r="B590" t="s">
        <v>33</v>
      </c>
      <c r="C590" t="s">
        <v>23</v>
      </c>
      <c r="D590" t="s">
        <v>9</v>
      </c>
      <c r="E590" t="s">
        <v>17</v>
      </c>
      <c r="F590">
        <v>53389</v>
      </c>
      <c r="G590" t="s">
        <v>18</v>
      </c>
      <c r="H590" t="s">
        <v>19</v>
      </c>
      <c r="I590" t="str">
        <f t="shared" si="21"/>
        <v>Sep</v>
      </c>
      <c r="J590" t="s">
        <v>40</v>
      </c>
      <c r="K590" t="str">
        <f t="shared" si="22"/>
        <v>2024</v>
      </c>
    </row>
    <row r="591" spans="1:11" x14ac:dyDescent="0.3">
      <c r="A591" s="1">
        <v>45561.067584480588</v>
      </c>
      <c r="B591" t="s">
        <v>11</v>
      </c>
      <c r="C591" t="s">
        <v>32</v>
      </c>
      <c r="D591" t="s">
        <v>24</v>
      </c>
      <c r="E591" t="s">
        <v>35</v>
      </c>
      <c r="F591">
        <v>119581</v>
      </c>
      <c r="G591" t="s">
        <v>31</v>
      </c>
      <c r="H591" t="s">
        <v>19</v>
      </c>
      <c r="I591" t="str">
        <f t="shared" si="21"/>
        <v>Sep</v>
      </c>
      <c r="J591" t="s">
        <v>40</v>
      </c>
      <c r="K591" t="str">
        <f t="shared" si="22"/>
        <v>2024</v>
      </c>
    </row>
    <row r="592" spans="1:11" x14ac:dyDescent="0.3">
      <c r="A592" s="1">
        <v>45561.524405506883</v>
      </c>
      <c r="B592" t="s">
        <v>0</v>
      </c>
      <c r="C592" t="s">
        <v>8</v>
      </c>
      <c r="D592" t="s">
        <v>2</v>
      </c>
      <c r="E592" t="s">
        <v>38</v>
      </c>
      <c r="F592">
        <v>128927</v>
      </c>
      <c r="G592" t="s">
        <v>22</v>
      </c>
      <c r="H592" t="s">
        <v>15</v>
      </c>
      <c r="I592" t="str">
        <f t="shared" si="21"/>
        <v>Sep</v>
      </c>
      <c r="J592" t="s">
        <v>40</v>
      </c>
      <c r="K592" t="str">
        <f t="shared" si="22"/>
        <v>2024</v>
      </c>
    </row>
    <row r="593" spans="1:11" x14ac:dyDescent="0.3">
      <c r="A593" s="1">
        <v>45561.981226533157</v>
      </c>
      <c r="B593" t="s">
        <v>27</v>
      </c>
      <c r="C593" t="s">
        <v>8</v>
      </c>
      <c r="D593" t="s">
        <v>24</v>
      </c>
      <c r="E593" t="s">
        <v>35</v>
      </c>
      <c r="F593">
        <v>35773</v>
      </c>
      <c r="G593" t="s">
        <v>28</v>
      </c>
      <c r="H593" t="s">
        <v>29</v>
      </c>
      <c r="I593" t="str">
        <f t="shared" si="21"/>
        <v>Sep</v>
      </c>
      <c r="J593" t="s">
        <v>40</v>
      </c>
      <c r="K593" t="str">
        <f t="shared" si="22"/>
        <v>2024</v>
      </c>
    </row>
    <row r="594" spans="1:11" x14ac:dyDescent="0.3">
      <c r="A594" s="1">
        <v>45562.438047559437</v>
      </c>
      <c r="B594" t="s">
        <v>27</v>
      </c>
      <c r="C594" t="s">
        <v>1</v>
      </c>
      <c r="D594" t="s">
        <v>2</v>
      </c>
      <c r="E594" t="s">
        <v>3</v>
      </c>
      <c r="F594">
        <v>77396</v>
      </c>
      <c r="G594" t="s">
        <v>18</v>
      </c>
      <c r="H594" t="s">
        <v>15</v>
      </c>
      <c r="I594" t="str">
        <f t="shared" si="21"/>
        <v>Sep</v>
      </c>
      <c r="J594" t="s">
        <v>40</v>
      </c>
      <c r="K594" t="str">
        <f t="shared" si="22"/>
        <v>2024</v>
      </c>
    </row>
    <row r="595" spans="1:11" x14ac:dyDescent="0.3">
      <c r="A595" s="1">
        <v>45562.894868585732</v>
      </c>
      <c r="B595" t="s">
        <v>33</v>
      </c>
      <c r="C595" t="s">
        <v>7</v>
      </c>
      <c r="D595" t="s">
        <v>24</v>
      </c>
      <c r="E595" t="s">
        <v>21</v>
      </c>
      <c r="F595">
        <v>108692</v>
      </c>
      <c r="G595" t="s">
        <v>28</v>
      </c>
      <c r="H595" t="s">
        <v>5</v>
      </c>
      <c r="I595" t="str">
        <f t="shared" si="21"/>
        <v>Sep</v>
      </c>
      <c r="J595" t="s">
        <v>40</v>
      </c>
      <c r="K595" t="str">
        <f t="shared" si="22"/>
        <v>2024</v>
      </c>
    </row>
    <row r="596" spans="1:11" x14ac:dyDescent="0.3">
      <c r="A596" s="1">
        <v>45563.351689612013</v>
      </c>
      <c r="B596" t="s">
        <v>11</v>
      </c>
      <c r="C596" t="s">
        <v>12</v>
      </c>
      <c r="D596" t="s">
        <v>24</v>
      </c>
      <c r="E596" t="s">
        <v>3</v>
      </c>
      <c r="F596">
        <v>58505</v>
      </c>
      <c r="G596" t="s">
        <v>18</v>
      </c>
      <c r="H596" t="s">
        <v>19</v>
      </c>
      <c r="I596" t="str">
        <f t="shared" si="21"/>
        <v>Sep</v>
      </c>
      <c r="J596" t="s">
        <v>40</v>
      </c>
      <c r="K596" t="str">
        <f t="shared" si="22"/>
        <v>2024</v>
      </c>
    </row>
    <row r="597" spans="1:11" x14ac:dyDescent="0.3">
      <c r="A597" s="1">
        <v>45563.808510638293</v>
      </c>
      <c r="B597" t="s">
        <v>7</v>
      </c>
      <c r="C597" t="s">
        <v>7</v>
      </c>
      <c r="D597" t="s">
        <v>9</v>
      </c>
      <c r="E597" t="s">
        <v>21</v>
      </c>
      <c r="F597">
        <v>86896</v>
      </c>
      <c r="G597" t="s">
        <v>22</v>
      </c>
      <c r="H597" t="s">
        <v>36</v>
      </c>
      <c r="I597" t="str">
        <f t="shared" si="21"/>
        <v>Sep</v>
      </c>
      <c r="J597" t="s">
        <v>40</v>
      </c>
      <c r="K597" t="str">
        <f t="shared" si="22"/>
        <v>2024</v>
      </c>
    </row>
    <row r="598" spans="1:11" x14ac:dyDescent="0.3">
      <c r="A598" s="1">
        <v>45564.265331664566</v>
      </c>
      <c r="B598" t="s">
        <v>27</v>
      </c>
      <c r="C598" t="s">
        <v>7</v>
      </c>
      <c r="D598" t="s">
        <v>2</v>
      </c>
      <c r="E598" t="s">
        <v>13</v>
      </c>
      <c r="F598">
        <v>19135</v>
      </c>
      <c r="G598" t="s">
        <v>22</v>
      </c>
      <c r="H598" t="s">
        <v>19</v>
      </c>
      <c r="I598" t="str">
        <f t="shared" si="21"/>
        <v>Sep</v>
      </c>
      <c r="J598" t="s">
        <v>40</v>
      </c>
      <c r="K598" t="str">
        <f t="shared" si="22"/>
        <v>2024</v>
      </c>
    </row>
    <row r="599" spans="1:11" x14ac:dyDescent="0.3">
      <c r="A599" s="1">
        <v>45564.722152690847</v>
      </c>
      <c r="B599" t="s">
        <v>7</v>
      </c>
      <c r="C599" t="s">
        <v>7</v>
      </c>
      <c r="D599" t="s">
        <v>9</v>
      </c>
      <c r="E599" t="s">
        <v>35</v>
      </c>
      <c r="F599">
        <v>91887</v>
      </c>
      <c r="G599" t="s">
        <v>4</v>
      </c>
      <c r="H599" t="s">
        <v>36</v>
      </c>
      <c r="I599" t="str">
        <f t="shared" si="21"/>
        <v>Sep</v>
      </c>
      <c r="J599" t="s">
        <v>40</v>
      </c>
      <c r="K599" t="str">
        <f t="shared" si="22"/>
        <v>2024</v>
      </c>
    </row>
    <row r="600" spans="1:11" x14ac:dyDescent="0.3">
      <c r="A600" s="1">
        <v>45565.178973717142</v>
      </c>
      <c r="B600" t="s">
        <v>0</v>
      </c>
      <c r="C600" t="s">
        <v>7</v>
      </c>
      <c r="D600" t="s">
        <v>2</v>
      </c>
      <c r="E600" t="s">
        <v>21</v>
      </c>
      <c r="F600">
        <v>123118</v>
      </c>
      <c r="G600" t="s">
        <v>30</v>
      </c>
      <c r="H600" t="s">
        <v>5</v>
      </c>
      <c r="I600" t="str">
        <f t="shared" si="21"/>
        <v>Sep</v>
      </c>
      <c r="J600" t="s">
        <v>40</v>
      </c>
      <c r="K600" t="str">
        <f t="shared" si="22"/>
        <v>2024</v>
      </c>
    </row>
    <row r="601" spans="1:11" x14ac:dyDescent="0.3">
      <c r="A601" s="1">
        <v>45565.635794743423</v>
      </c>
      <c r="B601" t="s">
        <v>27</v>
      </c>
      <c r="C601" t="s">
        <v>16</v>
      </c>
      <c r="D601" t="s">
        <v>24</v>
      </c>
      <c r="E601" t="s">
        <v>34</v>
      </c>
      <c r="F601">
        <v>48377</v>
      </c>
      <c r="G601" t="s">
        <v>18</v>
      </c>
      <c r="H601" t="s">
        <v>5</v>
      </c>
      <c r="I601" t="str">
        <f t="shared" si="21"/>
        <v>Sep</v>
      </c>
      <c r="J601" t="s">
        <v>40</v>
      </c>
      <c r="K601" t="str">
        <f t="shared" si="22"/>
        <v>2024</v>
      </c>
    </row>
    <row r="602" spans="1:11" x14ac:dyDescent="0.3">
      <c r="A602" s="1">
        <v>45566.09261576971</v>
      </c>
      <c r="B602" t="s">
        <v>27</v>
      </c>
      <c r="C602" t="s">
        <v>16</v>
      </c>
      <c r="D602" t="s">
        <v>24</v>
      </c>
      <c r="E602" t="s">
        <v>26</v>
      </c>
      <c r="F602">
        <v>63491</v>
      </c>
      <c r="G602" t="s">
        <v>31</v>
      </c>
      <c r="H602" t="s">
        <v>19</v>
      </c>
      <c r="I602" t="str">
        <f t="shared" si="21"/>
        <v>Oct</v>
      </c>
      <c r="J602" t="s">
        <v>41</v>
      </c>
      <c r="K602" t="str">
        <f t="shared" si="22"/>
        <v>2024</v>
      </c>
    </row>
    <row r="603" spans="1:11" x14ac:dyDescent="0.3">
      <c r="A603" s="1">
        <v>45566.549436795976</v>
      </c>
      <c r="B603" t="s">
        <v>20</v>
      </c>
      <c r="C603" t="s">
        <v>1</v>
      </c>
      <c r="D603" t="s">
        <v>2</v>
      </c>
      <c r="E603" t="s">
        <v>21</v>
      </c>
      <c r="F603">
        <v>59283</v>
      </c>
      <c r="G603" t="s">
        <v>4</v>
      </c>
      <c r="H603" t="s">
        <v>36</v>
      </c>
      <c r="I603" t="str">
        <f t="shared" si="21"/>
        <v>Oct</v>
      </c>
      <c r="J603" t="s">
        <v>41</v>
      </c>
      <c r="K603" t="str">
        <f t="shared" si="22"/>
        <v>2024</v>
      </c>
    </row>
    <row r="604" spans="1:11" x14ac:dyDescent="0.3">
      <c r="A604" s="1">
        <v>45567.006257822271</v>
      </c>
      <c r="B604" t="s">
        <v>27</v>
      </c>
      <c r="C604" t="s">
        <v>32</v>
      </c>
      <c r="D604" t="s">
        <v>9</v>
      </c>
      <c r="E604" t="s">
        <v>21</v>
      </c>
      <c r="F604">
        <v>17923</v>
      </c>
      <c r="G604" t="s">
        <v>18</v>
      </c>
      <c r="H604" t="s">
        <v>5</v>
      </c>
      <c r="I604" t="str">
        <f t="shared" si="21"/>
        <v>Oct</v>
      </c>
      <c r="J604" t="s">
        <v>41</v>
      </c>
      <c r="K604" t="str">
        <f t="shared" si="22"/>
        <v>2024</v>
      </c>
    </row>
    <row r="605" spans="1:11" x14ac:dyDescent="0.3">
      <c r="A605" s="1">
        <v>45567.463078848552</v>
      </c>
      <c r="B605" t="s">
        <v>37</v>
      </c>
      <c r="C605" t="s">
        <v>8</v>
      </c>
      <c r="D605" t="s">
        <v>9</v>
      </c>
      <c r="E605" t="s">
        <v>26</v>
      </c>
      <c r="F605">
        <v>48591</v>
      </c>
      <c r="G605" t="s">
        <v>4</v>
      </c>
      <c r="H605" t="s">
        <v>15</v>
      </c>
      <c r="I605" t="str">
        <f t="shared" si="21"/>
        <v>Oct</v>
      </c>
      <c r="J605" t="s">
        <v>41</v>
      </c>
      <c r="K605" t="str">
        <f t="shared" si="22"/>
        <v>2024</v>
      </c>
    </row>
    <row r="606" spans="1:11" x14ac:dyDescent="0.3">
      <c r="A606" s="1">
        <v>45567.91989987484</v>
      </c>
      <c r="B606" t="s">
        <v>11</v>
      </c>
      <c r="C606" t="s">
        <v>7</v>
      </c>
      <c r="D606" t="s">
        <v>9</v>
      </c>
      <c r="E606" t="s">
        <v>35</v>
      </c>
      <c r="F606">
        <v>63261</v>
      </c>
      <c r="G606" t="s">
        <v>22</v>
      </c>
      <c r="H606" t="s">
        <v>15</v>
      </c>
      <c r="I606" t="str">
        <f t="shared" si="21"/>
        <v>Oct</v>
      </c>
      <c r="J606" t="s">
        <v>41</v>
      </c>
      <c r="K606" t="str">
        <f t="shared" si="22"/>
        <v>2024</v>
      </c>
    </row>
    <row r="607" spans="1:11" x14ac:dyDescent="0.3">
      <c r="A607" s="1">
        <v>45568.37672090112</v>
      </c>
      <c r="B607" t="s">
        <v>11</v>
      </c>
      <c r="C607" t="s">
        <v>1</v>
      </c>
      <c r="D607" t="s">
        <v>9</v>
      </c>
      <c r="E607" t="s">
        <v>35</v>
      </c>
      <c r="F607">
        <v>55336</v>
      </c>
      <c r="G607" t="s">
        <v>28</v>
      </c>
      <c r="H607" t="s">
        <v>36</v>
      </c>
      <c r="I607" t="str">
        <f t="shared" si="21"/>
        <v>Oct</v>
      </c>
      <c r="J607" t="s">
        <v>41</v>
      </c>
      <c r="K607" t="str">
        <f t="shared" si="22"/>
        <v>2024</v>
      </c>
    </row>
    <row r="608" spans="1:11" x14ac:dyDescent="0.3">
      <c r="A608" s="1">
        <v>45568.833541927408</v>
      </c>
      <c r="B608" t="s">
        <v>7</v>
      </c>
      <c r="C608" t="s">
        <v>32</v>
      </c>
      <c r="D608" t="s">
        <v>24</v>
      </c>
      <c r="E608" t="s">
        <v>26</v>
      </c>
      <c r="F608">
        <v>75083</v>
      </c>
      <c r="G608" t="s">
        <v>14</v>
      </c>
      <c r="H608" t="s">
        <v>19</v>
      </c>
      <c r="I608" t="str">
        <f t="shared" si="21"/>
        <v>Oct</v>
      </c>
      <c r="J608" t="s">
        <v>41</v>
      </c>
      <c r="K608" t="str">
        <f t="shared" si="22"/>
        <v>2024</v>
      </c>
    </row>
    <row r="609" spans="1:11" x14ac:dyDescent="0.3">
      <c r="A609" s="1">
        <v>45569.290362953681</v>
      </c>
      <c r="B609" t="s">
        <v>0</v>
      </c>
      <c r="C609" t="s">
        <v>8</v>
      </c>
      <c r="D609" t="s">
        <v>24</v>
      </c>
      <c r="E609" t="s">
        <v>3</v>
      </c>
      <c r="F609">
        <v>61948</v>
      </c>
      <c r="G609" t="s">
        <v>4</v>
      </c>
      <c r="H609" t="s">
        <v>5</v>
      </c>
      <c r="I609" t="str">
        <f t="shared" si="21"/>
        <v>Oct</v>
      </c>
      <c r="J609" t="s">
        <v>41</v>
      </c>
      <c r="K609" t="str">
        <f t="shared" si="22"/>
        <v>2024</v>
      </c>
    </row>
    <row r="610" spans="1:11" x14ac:dyDescent="0.3">
      <c r="A610" s="1">
        <v>45569.747183979962</v>
      </c>
      <c r="B610" t="s">
        <v>27</v>
      </c>
      <c r="C610" t="s">
        <v>23</v>
      </c>
      <c r="D610" t="s">
        <v>24</v>
      </c>
      <c r="E610" t="s">
        <v>34</v>
      </c>
      <c r="F610">
        <v>27672</v>
      </c>
      <c r="G610" t="s">
        <v>18</v>
      </c>
      <c r="H610" t="s">
        <v>19</v>
      </c>
      <c r="I610" t="str">
        <f t="shared" si="21"/>
        <v>Oct</v>
      </c>
      <c r="J610" t="s">
        <v>41</v>
      </c>
      <c r="K610" t="str">
        <f t="shared" si="22"/>
        <v>2024</v>
      </c>
    </row>
    <row r="611" spans="1:11" x14ac:dyDescent="0.3">
      <c r="A611" s="1">
        <v>45570.20400500625</v>
      </c>
      <c r="B611" t="s">
        <v>37</v>
      </c>
      <c r="C611" t="s">
        <v>12</v>
      </c>
      <c r="D611" t="s">
        <v>24</v>
      </c>
      <c r="E611" t="s">
        <v>17</v>
      </c>
      <c r="F611">
        <v>5213</v>
      </c>
      <c r="G611" t="s">
        <v>18</v>
      </c>
      <c r="H611" t="s">
        <v>15</v>
      </c>
      <c r="I611" t="str">
        <f t="shared" si="21"/>
        <v>Oct</v>
      </c>
      <c r="J611" t="s">
        <v>41</v>
      </c>
      <c r="K611" t="str">
        <f t="shared" si="22"/>
        <v>2024</v>
      </c>
    </row>
    <row r="612" spans="1:11" x14ac:dyDescent="0.3">
      <c r="A612" s="1">
        <v>45570.660826032537</v>
      </c>
      <c r="B612" t="s">
        <v>7</v>
      </c>
      <c r="C612" t="s">
        <v>16</v>
      </c>
      <c r="D612" t="s">
        <v>24</v>
      </c>
      <c r="E612" t="s">
        <v>34</v>
      </c>
      <c r="F612">
        <v>142365</v>
      </c>
      <c r="G612" t="s">
        <v>14</v>
      </c>
      <c r="H612" t="s">
        <v>5</v>
      </c>
      <c r="I612" t="str">
        <f t="shared" si="21"/>
        <v>Oct</v>
      </c>
      <c r="J612" t="s">
        <v>41</v>
      </c>
      <c r="K612" t="str">
        <f t="shared" si="22"/>
        <v>2024</v>
      </c>
    </row>
    <row r="613" spans="1:11" x14ac:dyDescent="0.3">
      <c r="A613" s="1">
        <v>45571.117647058818</v>
      </c>
      <c r="B613" t="s">
        <v>20</v>
      </c>
      <c r="C613" t="s">
        <v>23</v>
      </c>
      <c r="D613" t="s">
        <v>9</v>
      </c>
      <c r="E613" t="s">
        <v>35</v>
      </c>
      <c r="F613">
        <v>63507</v>
      </c>
      <c r="G613" t="s">
        <v>30</v>
      </c>
      <c r="H613" t="s">
        <v>19</v>
      </c>
      <c r="I613" t="str">
        <f t="shared" si="21"/>
        <v>Oct</v>
      </c>
      <c r="J613" t="s">
        <v>41</v>
      </c>
      <c r="K613" t="str">
        <f t="shared" si="22"/>
        <v>2024</v>
      </c>
    </row>
    <row r="614" spans="1:11" x14ac:dyDescent="0.3">
      <c r="A614" s="1">
        <v>45571.574468085113</v>
      </c>
      <c r="B614" t="s">
        <v>7</v>
      </c>
      <c r="C614" t="s">
        <v>8</v>
      </c>
      <c r="D614" t="s">
        <v>9</v>
      </c>
      <c r="E614" t="s">
        <v>13</v>
      </c>
      <c r="F614">
        <v>58134</v>
      </c>
      <c r="G614" t="s">
        <v>31</v>
      </c>
      <c r="H614" t="s">
        <v>29</v>
      </c>
      <c r="I614" t="str">
        <f t="shared" si="21"/>
        <v>Oct</v>
      </c>
      <c r="J614" t="s">
        <v>41</v>
      </c>
      <c r="K614" t="str">
        <f t="shared" si="22"/>
        <v>2024</v>
      </c>
    </row>
    <row r="615" spans="1:11" x14ac:dyDescent="0.3">
      <c r="A615" s="1">
        <v>45572.031289111394</v>
      </c>
      <c r="B615" t="s">
        <v>7</v>
      </c>
      <c r="C615" t="s">
        <v>23</v>
      </c>
      <c r="D615" t="s">
        <v>9</v>
      </c>
      <c r="E615" t="s">
        <v>38</v>
      </c>
      <c r="F615">
        <v>134172</v>
      </c>
      <c r="G615" t="s">
        <v>22</v>
      </c>
      <c r="H615" t="s">
        <v>36</v>
      </c>
      <c r="I615" t="str">
        <f t="shared" si="21"/>
        <v>Oct</v>
      </c>
      <c r="J615" t="s">
        <v>41</v>
      </c>
      <c r="K615" t="str">
        <f t="shared" si="22"/>
        <v>2024</v>
      </c>
    </row>
    <row r="616" spans="1:11" x14ac:dyDescent="0.3">
      <c r="A616" s="1">
        <v>45572.48811013766</v>
      </c>
      <c r="B616" t="s">
        <v>27</v>
      </c>
      <c r="C616" t="s">
        <v>12</v>
      </c>
      <c r="D616" t="s">
        <v>9</v>
      </c>
      <c r="E616" t="s">
        <v>21</v>
      </c>
      <c r="F616">
        <v>29172</v>
      </c>
      <c r="G616" t="s">
        <v>18</v>
      </c>
      <c r="H616" t="s">
        <v>36</v>
      </c>
      <c r="I616" t="str">
        <f t="shared" si="21"/>
        <v>Oct</v>
      </c>
      <c r="J616" t="s">
        <v>41</v>
      </c>
      <c r="K616" t="str">
        <f t="shared" si="22"/>
        <v>2024</v>
      </c>
    </row>
    <row r="617" spans="1:11" x14ac:dyDescent="0.3">
      <c r="A617" s="1">
        <v>45572.944931163947</v>
      </c>
      <c r="B617" t="s">
        <v>20</v>
      </c>
      <c r="C617" t="s">
        <v>1</v>
      </c>
      <c r="D617" t="s">
        <v>24</v>
      </c>
      <c r="E617" t="s">
        <v>26</v>
      </c>
      <c r="F617">
        <v>21132</v>
      </c>
      <c r="G617" t="s">
        <v>25</v>
      </c>
      <c r="H617" t="s">
        <v>29</v>
      </c>
      <c r="I617" t="str">
        <f t="shared" si="21"/>
        <v>Oct</v>
      </c>
      <c r="J617" t="s">
        <v>41</v>
      </c>
      <c r="K617" t="str">
        <f t="shared" si="22"/>
        <v>2024</v>
      </c>
    </row>
    <row r="618" spans="1:11" x14ac:dyDescent="0.3">
      <c r="A618" s="1">
        <v>45573.401752190228</v>
      </c>
      <c r="B618" t="s">
        <v>7</v>
      </c>
      <c r="C618" t="s">
        <v>8</v>
      </c>
      <c r="D618" t="s">
        <v>24</v>
      </c>
      <c r="E618" t="s">
        <v>26</v>
      </c>
      <c r="F618">
        <v>19199</v>
      </c>
      <c r="G618" t="s">
        <v>28</v>
      </c>
      <c r="H618" t="s">
        <v>15</v>
      </c>
      <c r="I618" t="str">
        <f t="shared" si="21"/>
        <v>Oct</v>
      </c>
      <c r="J618" t="s">
        <v>41</v>
      </c>
      <c r="K618" t="str">
        <f t="shared" si="22"/>
        <v>2024</v>
      </c>
    </row>
    <row r="619" spans="1:11" x14ac:dyDescent="0.3">
      <c r="A619" s="1">
        <v>45573.858573216523</v>
      </c>
      <c r="B619" t="s">
        <v>37</v>
      </c>
      <c r="C619" t="s">
        <v>23</v>
      </c>
      <c r="D619" t="s">
        <v>24</v>
      </c>
      <c r="E619" t="s">
        <v>21</v>
      </c>
      <c r="F619">
        <v>37609</v>
      </c>
      <c r="G619" t="s">
        <v>4</v>
      </c>
      <c r="H619" t="s">
        <v>5</v>
      </c>
      <c r="I619" t="str">
        <f t="shared" si="21"/>
        <v>Oct</v>
      </c>
      <c r="J619" t="s">
        <v>41</v>
      </c>
      <c r="K619" t="str">
        <f t="shared" si="22"/>
        <v>2024</v>
      </c>
    </row>
    <row r="620" spans="1:11" x14ac:dyDescent="0.3">
      <c r="A620" s="1">
        <v>45574.315394242803</v>
      </c>
      <c r="B620" t="s">
        <v>37</v>
      </c>
      <c r="C620" t="s">
        <v>16</v>
      </c>
      <c r="D620" t="s">
        <v>2</v>
      </c>
      <c r="E620" t="s">
        <v>38</v>
      </c>
      <c r="F620">
        <v>140088</v>
      </c>
      <c r="G620" t="s">
        <v>30</v>
      </c>
      <c r="H620" t="s">
        <v>36</v>
      </c>
      <c r="I620" t="str">
        <f t="shared" si="21"/>
        <v>Oct</v>
      </c>
      <c r="J620" t="s">
        <v>41</v>
      </c>
      <c r="K620" t="str">
        <f t="shared" si="22"/>
        <v>2024</v>
      </c>
    </row>
    <row r="621" spans="1:11" x14ac:dyDescent="0.3">
      <c r="A621" s="1">
        <v>45574.772215269077</v>
      </c>
      <c r="B621" t="s">
        <v>11</v>
      </c>
      <c r="C621" t="s">
        <v>16</v>
      </c>
      <c r="D621" t="s">
        <v>9</v>
      </c>
      <c r="E621" t="s">
        <v>17</v>
      </c>
      <c r="F621">
        <v>32881</v>
      </c>
      <c r="G621" t="s">
        <v>31</v>
      </c>
      <c r="H621" t="s">
        <v>29</v>
      </c>
      <c r="I621" t="str">
        <f t="shared" si="21"/>
        <v>Oct</v>
      </c>
      <c r="J621" t="s">
        <v>41</v>
      </c>
      <c r="K621" t="str">
        <f t="shared" si="22"/>
        <v>2024</v>
      </c>
    </row>
    <row r="622" spans="1:11" x14ac:dyDescent="0.3">
      <c r="A622" s="1">
        <v>45575.229036295357</v>
      </c>
      <c r="B622" t="s">
        <v>20</v>
      </c>
      <c r="C622" t="s">
        <v>32</v>
      </c>
      <c r="D622" t="s">
        <v>9</v>
      </c>
      <c r="E622" t="s">
        <v>38</v>
      </c>
      <c r="F622">
        <v>25472</v>
      </c>
      <c r="G622" t="s">
        <v>14</v>
      </c>
      <c r="H622" t="s">
        <v>29</v>
      </c>
      <c r="I622" t="str">
        <f t="shared" si="21"/>
        <v>Oct</v>
      </c>
      <c r="J622" t="s">
        <v>41</v>
      </c>
      <c r="K622" t="str">
        <f t="shared" si="22"/>
        <v>2024</v>
      </c>
    </row>
    <row r="623" spans="1:11" x14ac:dyDescent="0.3">
      <c r="A623" s="1">
        <v>45575.685857321652</v>
      </c>
      <c r="B623" t="s">
        <v>20</v>
      </c>
      <c r="C623" t="s">
        <v>23</v>
      </c>
      <c r="D623" t="s">
        <v>24</v>
      </c>
      <c r="E623" t="s">
        <v>38</v>
      </c>
      <c r="F623">
        <v>55131</v>
      </c>
      <c r="G623" t="s">
        <v>28</v>
      </c>
      <c r="H623" t="s">
        <v>15</v>
      </c>
      <c r="I623" t="str">
        <f t="shared" si="21"/>
        <v>Oct</v>
      </c>
      <c r="J623" t="s">
        <v>41</v>
      </c>
      <c r="K623" t="str">
        <f t="shared" si="22"/>
        <v>2024</v>
      </c>
    </row>
    <row r="624" spans="1:11" x14ac:dyDescent="0.3">
      <c r="A624" s="1">
        <v>45576.142678347933</v>
      </c>
      <c r="B624" t="s">
        <v>11</v>
      </c>
      <c r="C624" t="s">
        <v>7</v>
      </c>
      <c r="D624" t="s">
        <v>9</v>
      </c>
      <c r="E624" t="s">
        <v>38</v>
      </c>
      <c r="F624">
        <v>13828</v>
      </c>
      <c r="G624" t="s">
        <v>22</v>
      </c>
      <c r="H624" t="s">
        <v>15</v>
      </c>
      <c r="I624" t="str">
        <f t="shared" si="21"/>
        <v>Oct</v>
      </c>
      <c r="J624" t="s">
        <v>41</v>
      </c>
      <c r="K624" t="str">
        <f t="shared" si="22"/>
        <v>2024</v>
      </c>
    </row>
    <row r="625" spans="1:11" x14ac:dyDescent="0.3">
      <c r="A625" s="1">
        <v>45576.599499374213</v>
      </c>
      <c r="B625" t="s">
        <v>7</v>
      </c>
      <c r="C625" t="s">
        <v>23</v>
      </c>
      <c r="D625" t="s">
        <v>9</v>
      </c>
      <c r="E625" t="s">
        <v>17</v>
      </c>
      <c r="F625">
        <v>97664</v>
      </c>
      <c r="G625" t="s">
        <v>30</v>
      </c>
      <c r="H625" t="s">
        <v>19</v>
      </c>
      <c r="I625" t="str">
        <f t="shared" si="21"/>
        <v>Oct</v>
      </c>
      <c r="J625" t="s">
        <v>41</v>
      </c>
      <c r="K625" t="str">
        <f t="shared" si="22"/>
        <v>2024</v>
      </c>
    </row>
    <row r="626" spans="1:11" x14ac:dyDescent="0.3">
      <c r="A626" s="1">
        <v>45577.056320400501</v>
      </c>
      <c r="B626" t="s">
        <v>20</v>
      </c>
      <c r="C626" t="s">
        <v>1</v>
      </c>
      <c r="D626" t="s">
        <v>24</v>
      </c>
      <c r="E626" t="s">
        <v>17</v>
      </c>
      <c r="F626">
        <v>133473</v>
      </c>
      <c r="G626" t="s">
        <v>31</v>
      </c>
      <c r="H626" t="s">
        <v>36</v>
      </c>
      <c r="I626" t="str">
        <f t="shared" si="21"/>
        <v>Oct</v>
      </c>
      <c r="J626" t="s">
        <v>41</v>
      </c>
      <c r="K626" t="str">
        <f t="shared" si="22"/>
        <v>2024</v>
      </c>
    </row>
    <row r="627" spans="1:11" x14ac:dyDescent="0.3">
      <c r="A627" s="1">
        <v>45577.513141426782</v>
      </c>
      <c r="B627" t="s">
        <v>37</v>
      </c>
      <c r="C627" t="s">
        <v>8</v>
      </c>
      <c r="D627" t="s">
        <v>2</v>
      </c>
      <c r="E627" t="s">
        <v>35</v>
      </c>
      <c r="F627">
        <v>16193</v>
      </c>
      <c r="G627" t="s">
        <v>4</v>
      </c>
      <c r="H627" t="s">
        <v>19</v>
      </c>
      <c r="I627" t="str">
        <f t="shared" si="21"/>
        <v>Oct</v>
      </c>
      <c r="J627" t="s">
        <v>41</v>
      </c>
      <c r="K627" t="str">
        <f t="shared" si="22"/>
        <v>2024</v>
      </c>
    </row>
    <row r="628" spans="1:11" x14ac:dyDescent="0.3">
      <c r="A628" s="1">
        <v>45577.969962453048</v>
      </c>
      <c r="B628" t="s">
        <v>37</v>
      </c>
      <c r="C628" t="s">
        <v>8</v>
      </c>
      <c r="D628" t="s">
        <v>2</v>
      </c>
      <c r="E628" t="s">
        <v>21</v>
      </c>
      <c r="F628">
        <v>103518</v>
      </c>
      <c r="G628" t="s">
        <v>4</v>
      </c>
      <c r="H628" t="s">
        <v>29</v>
      </c>
      <c r="I628" t="str">
        <f t="shared" si="21"/>
        <v>Oct</v>
      </c>
      <c r="J628" t="s">
        <v>41</v>
      </c>
      <c r="K628" t="str">
        <f t="shared" si="22"/>
        <v>2024</v>
      </c>
    </row>
    <row r="629" spans="1:11" x14ac:dyDescent="0.3">
      <c r="A629" s="1">
        <v>45578.426783479343</v>
      </c>
      <c r="B629" t="s">
        <v>27</v>
      </c>
      <c r="C629" t="s">
        <v>1</v>
      </c>
      <c r="D629" t="s">
        <v>2</v>
      </c>
      <c r="E629" t="s">
        <v>17</v>
      </c>
      <c r="F629">
        <v>20611</v>
      </c>
      <c r="G629" t="s">
        <v>14</v>
      </c>
      <c r="H629" t="s">
        <v>5</v>
      </c>
      <c r="I629" t="str">
        <f t="shared" si="21"/>
        <v>Oct</v>
      </c>
      <c r="J629" t="s">
        <v>41</v>
      </c>
      <c r="K629" t="str">
        <f t="shared" si="22"/>
        <v>2024</v>
      </c>
    </row>
    <row r="630" spans="1:11" x14ac:dyDescent="0.3">
      <c r="A630" s="1">
        <v>45578.883604505623</v>
      </c>
      <c r="B630" t="s">
        <v>20</v>
      </c>
      <c r="C630" t="s">
        <v>23</v>
      </c>
      <c r="D630" t="s">
        <v>24</v>
      </c>
      <c r="E630" t="s">
        <v>17</v>
      </c>
      <c r="F630">
        <v>144022</v>
      </c>
      <c r="G630" t="s">
        <v>25</v>
      </c>
      <c r="H630" t="s">
        <v>5</v>
      </c>
      <c r="I630" t="str">
        <f t="shared" si="21"/>
        <v>Oct</v>
      </c>
      <c r="J630" t="s">
        <v>41</v>
      </c>
      <c r="K630" t="str">
        <f t="shared" si="22"/>
        <v>2024</v>
      </c>
    </row>
    <row r="631" spans="1:11" x14ac:dyDescent="0.3">
      <c r="A631" s="1">
        <v>45579.340425531911</v>
      </c>
      <c r="B631" t="s">
        <v>7</v>
      </c>
      <c r="C631" t="s">
        <v>1</v>
      </c>
      <c r="D631" t="s">
        <v>9</v>
      </c>
      <c r="E631" t="s">
        <v>35</v>
      </c>
      <c r="F631">
        <v>77240</v>
      </c>
      <c r="G631" t="s">
        <v>14</v>
      </c>
      <c r="H631" t="s">
        <v>15</v>
      </c>
      <c r="I631" t="str">
        <f t="shared" si="21"/>
        <v>Oct</v>
      </c>
      <c r="J631" t="s">
        <v>41</v>
      </c>
      <c r="K631" t="str">
        <f t="shared" si="22"/>
        <v>2024</v>
      </c>
    </row>
    <row r="632" spans="1:11" x14ac:dyDescent="0.3">
      <c r="A632" s="1">
        <v>45579.797246558192</v>
      </c>
      <c r="B632" t="s">
        <v>11</v>
      </c>
      <c r="C632" t="s">
        <v>12</v>
      </c>
      <c r="D632" t="s">
        <v>24</v>
      </c>
      <c r="E632" t="s">
        <v>26</v>
      </c>
      <c r="F632">
        <v>3745</v>
      </c>
      <c r="G632" t="s">
        <v>22</v>
      </c>
      <c r="H632" t="s">
        <v>5</v>
      </c>
      <c r="I632" t="str">
        <f t="shared" si="21"/>
        <v>Oct</v>
      </c>
      <c r="J632" t="s">
        <v>41</v>
      </c>
      <c r="K632" t="str">
        <f t="shared" si="22"/>
        <v>2024</v>
      </c>
    </row>
    <row r="633" spans="1:11" x14ac:dyDescent="0.3">
      <c r="A633" s="1">
        <v>45580.254067584479</v>
      </c>
      <c r="B633" t="s">
        <v>11</v>
      </c>
      <c r="C633" t="s">
        <v>1</v>
      </c>
      <c r="D633" t="s">
        <v>24</v>
      </c>
      <c r="E633" t="s">
        <v>35</v>
      </c>
      <c r="F633">
        <v>56243</v>
      </c>
      <c r="G633" t="s">
        <v>30</v>
      </c>
      <c r="H633" t="s">
        <v>5</v>
      </c>
      <c r="I633" t="str">
        <f t="shared" si="21"/>
        <v>Oct</v>
      </c>
      <c r="J633" t="s">
        <v>41</v>
      </c>
      <c r="K633" t="str">
        <f t="shared" si="22"/>
        <v>2024</v>
      </c>
    </row>
    <row r="634" spans="1:11" x14ac:dyDescent="0.3">
      <c r="A634" s="1">
        <v>45580.710888610753</v>
      </c>
      <c r="B634" t="s">
        <v>7</v>
      </c>
      <c r="C634" t="s">
        <v>16</v>
      </c>
      <c r="D634" t="s">
        <v>9</v>
      </c>
      <c r="E634" t="s">
        <v>3</v>
      </c>
      <c r="F634">
        <v>4866</v>
      </c>
      <c r="G634" t="s">
        <v>30</v>
      </c>
      <c r="H634" t="s">
        <v>5</v>
      </c>
      <c r="I634" t="str">
        <f t="shared" si="21"/>
        <v>Oct</v>
      </c>
      <c r="J634" t="s">
        <v>41</v>
      </c>
      <c r="K634" t="str">
        <f t="shared" si="22"/>
        <v>2024</v>
      </c>
    </row>
    <row r="635" spans="1:11" x14ac:dyDescent="0.3">
      <c r="A635" s="1">
        <v>45581.16770963704</v>
      </c>
      <c r="B635" t="s">
        <v>0</v>
      </c>
      <c r="C635" t="s">
        <v>1</v>
      </c>
      <c r="D635" t="s">
        <v>2</v>
      </c>
      <c r="E635" t="s">
        <v>3</v>
      </c>
      <c r="F635">
        <v>129681</v>
      </c>
      <c r="G635" t="s">
        <v>18</v>
      </c>
      <c r="H635" t="s">
        <v>29</v>
      </c>
      <c r="I635" t="str">
        <f t="shared" si="21"/>
        <v>Oct</v>
      </c>
      <c r="J635" t="s">
        <v>41</v>
      </c>
      <c r="K635" t="str">
        <f t="shared" si="22"/>
        <v>2024</v>
      </c>
    </row>
    <row r="636" spans="1:11" x14ac:dyDescent="0.3">
      <c r="A636" s="1">
        <v>45581.624530663321</v>
      </c>
      <c r="B636" t="s">
        <v>33</v>
      </c>
      <c r="C636" t="s">
        <v>8</v>
      </c>
      <c r="D636" t="s">
        <v>2</v>
      </c>
      <c r="E636" t="s">
        <v>13</v>
      </c>
      <c r="F636">
        <v>72354</v>
      </c>
      <c r="G636" t="s">
        <v>25</v>
      </c>
      <c r="H636" t="s">
        <v>5</v>
      </c>
      <c r="I636" t="str">
        <f t="shared" si="21"/>
        <v>Oct</v>
      </c>
      <c r="J636" t="s">
        <v>41</v>
      </c>
      <c r="K636" t="str">
        <f t="shared" si="22"/>
        <v>2024</v>
      </c>
    </row>
    <row r="637" spans="1:11" x14ac:dyDescent="0.3">
      <c r="A637" s="1">
        <v>45582.081351689609</v>
      </c>
      <c r="B637" t="s">
        <v>27</v>
      </c>
      <c r="C637" t="s">
        <v>16</v>
      </c>
      <c r="D637" t="s">
        <v>24</v>
      </c>
      <c r="E637" t="s">
        <v>38</v>
      </c>
      <c r="F637">
        <v>52374</v>
      </c>
      <c r="G637" t="s">
        <v>25</v>
      </c>
      <c r="H637" t="s">
        <v>5</v>
      </c>
      <c r="I637" t="str">
        <f t="shared" si="21"/>
        <v>Oct</v>
      </c>
      <c r="J637" t="s">
        <v>41</v>
      </c>
      <c r="K637" t="str">
        <f t="shared" si="22"/>
        <v>2024</v>
      </c>
    </row>
    <row r="638" spans="1:11" x14ac:dyDescent="0.3">
      <c r="A638" s="1">
        <v>45582.538172715889</v>
      </c>
      <c r="B638" t="s">
        <v>11</v>
      </c>
      <c r="C638" t="s">
        <v>8</v>
      </c>
      <c r="D638" t="s">
        <v>2</v>
      </c>
      <c r="E638" t="s">
        <v>21</v>
      </c>
      <c r="F638">
        <v>115397</v>
      </c>
      <c r="G638" t="s">
        <v>30</v>
      </c>
      <c r="H638" t="s">
        <v>5</v>
      </c>
      <c r="I638" t="str">
        <f t="shared" si="21"/>
        <v>Oct</v>
      </c>
      <c r="J638" t="s">
        <v>41</v>
      </c>
      <c r="K638" t="str">
        <f t="shared" si="22"/>
        <v>2024</v>
      </c>
    </row>
    <row r="639" spans="1:11" x14ac:dyDescent="0.3">
      <c r="A639" s="1">
        <v>45582.994993742177</v>
      </c>
      <c r="B639" t="s">
        <v>20</v>
      </c>
      <c r="C639" t="s">
        <v>32</v>
      </c>
      <c r="D639" t="s">
        <v>24</v>
      </c>
      <c r="E639" t="s">
        <v>10</v>
      </c>
      <c r="F639">
        <v>125577</v>
      </c>
      <c r="G639" t="s">
        <v>30</v>
      </c>
      <c r="H639" t="s">
        <v>19</v>
      </c>
      <c r="I639" t="str">
        <f t="shared" si="21"/>
        <v>Oct</v>
      </c>
      <c r="J639" t="s">
        <v>41</v>
      </c>
      <c r="K639" t="str">
        <f t="shared" si="22"/>
        <v>2024</v>
      </c>
    </row>
    <row r="640" spans="1:11" x14ac:dyDescent="0.3">
      <c r="A640" s="1">
        <v>45583.45181476845</v>
      </c>
      <c r="B640" t="s">
        <v>27</v>
      </c>
      <c r="C640" t="s">
        <v>7</v>
      </c>
      <c r="D640" t="s">
        <v>24</v>
      </c>
      <c r="E640" t="s">
        <v>34</v>
      </c>
      <c r="F640">
        <v>82029</v>
      </c>
      <c r="G640" t="s">
        <v>28</v>
      </c>
      <c r="H640" t="s">
        <v>29</v>
      </c>
      <c r="I640" t="str">
        <f t="shared" si="21"/>
        <v>Oct</v>
      </c>
      <c r="J640" t="s">
        <v>41</v>
      </c>
      <c r="K640" t="str">
        <f t="shared" si="22"/>
        <v>2024</v>
      </c>
    </row>
    <row r="641" spans="1:11" x14ac:dyDescent="0.3">
      <c r="A641" s="1">
        <v>45583.908635794731</v>
      </c>
      <c r="B641" t="s">
        <v>20</v>
      </c>
      <c r="C641" t="s">
        <v>8</v>
      </c>
      <c r="D641" t="s">
        <v>9</v>
      </c>
      <c r="E641" t="s">
        <v>35</v>
      </c>
      <c r="F641">
        <v>94574</v>
      </c>
      <c r="G641" t="s">
        <v>31</v>
      </c>
      <c r="H641" t="s">
        <v>15</v>
      </c>
      <c r="I641" t="str">
        <f t="shared" si="21"/>
        <v>Oct</v>
      </c>
      <c r="J641" t="s">
        <v>41</v>
      </c>
      <c r="K641" t="str">
        <f t="shared" si="22"/>
        <v>2024</v>
      </c>
    </row>
    <row r="642" spans="1:11" x14ac:dyDescent="0.3">
      <c r="A642" s="1">
        <v>45584.365456821019</v>
      </c>
      <c r="B642" t="s">
        <v>0</v>
      </c>
      <c r="C642" t="s">
        <v>16</v>
      </c>
      <c r="D642" t="s">
        <v>9</v>
      </c>
      <c r="E642" t="s">
        <v>26</v>
      </c>
      <c r="F642">
        <v>31431</v>
      </c>
      <c r="G642" t="s">
        <v>28</v>
      </c>
      <c r="H642" t="s">
        <v>19</v>
      </c>
      <c r="I642" t="str">
        <f t="shared" si="21"/>
        <v>Oct</v>
      </c>
      <c r="J642" t="s">
        <v>41</v>
      </c>
      <c r="K642" t="str">
        <f t="shared" si="22"/>
        <v>2024</v>
      </c>
    </row>
    <row r="643" spans="1:11" x14ac:dyDescent="0.3">
      <c r="A643" s="1">
        <v>45584.822277847306</v>
      </c>
      <c r="B643" t="s">
        <v>37</v>
      </c>
      <c r="C643" t="s">
        <v>32</v>
      </c>
      <c r="D643" t="s">
        <v>9</v>
      </c>
      <c r="E643" t="s">
        <v>34</v>
      </c>
      <c r="F643">
        <v>149980</v>
      </c>
      <c r="G643" t="s">
        <v>28</v>
      </c>
      <c r="H643" t="s">
        <v>36</v>
      </c>
      <c r="I643" t="str">
        <f t="shared" ref="I643:I706" si="23">TEXT(A643,"mmm")</f>
        <v>Oct</v>
      </c>
      <c r="J643" t="s">
        <v>41</v>
      </c>
      <c r="K643" t="str">
        <f t="shared" ref="K643:K706" si="24">TEXT(A643,"yyyy")</f>
        <v>2024</v>
      </c>
    </row>
    <row r="644" spans="1:11" x14ac:dyDescent="0.3">
      <c r="A644" s="1">
        <v>45585.279098873587</v>
      </c>
      <c r="B644" t="s">
        <v>27</v>
      </c>
      <c r="C644" t="s">
        <v>8</v>
      </c>
      <c r="D644" t="s">
        <v>24</v>
      </c>
      <c r="E644" t="s">
        <v>26</v>
      </c>
      <c r="F644">
        <v>30336</v>
      </c>
      <c r="G644" t="s">
        <v>25</v>
      </c>
      <c r="H644" t="s">
        <v>29</v>
      </c>
      <c r="I644" t="str">
        <f t="shared" si="23"/>
        <v>Oct</v>
      </c>
      <c r="J644" t="s">
        <v>41</v>
      </c>
      <c r="K644" t="str">
        <f t="shared" si="24"/>
        <v>2024</v>
      </c>
    </row>
    <row r="645" spans="1:11" x14ac:dyDescent="0.3">
      <c r="A645" s="1">
        <v>45585.735919899867</v>
      </c>
      <c r="B645" t="s">
        <v>11</v>
      </c>
      <c r="C645" t="s">
        <v>12</v>
      </c>
      <c r="D645" t="s">
        <v>9</v>
      </c>
      <c r="E645" t="s">
        <v>34</v>
      </c>
      <c r="F645">
        <v>41992</v>
      </c>
      <c r="G645" t="s">
        <v>18</v>
      </c>
      <c r="H645" t="s">
        <v>29</v>
      </c>
      <c r="I645" t="str">
        <f t="shared" si="23"/>
        <v>Oct</v>
      </c>
      <c r="J645" t="s">
        <v>41</v>
      </c>
      <c r="K645" t="str">
        <f t="shared" si="24"/>
        <v>2024</v>
      </c>
    </row>
    <row r="646" spans="1:11" x14ac:dyDescent="0.3">
      <c r="A646" s="1">
        <v>45586.192740926163</v>
      </c>
      <c r="B646" t="s">
        <v>27</v>
      </c>
      <c r="C646" t="s">
        <v>1</v>
      </c>
      <c r="D646" t="s">
        <v>2</v>
      </c>
      <c r="E646" t="s">
        <v>35</v>
      </c>
      <c r="F646">
        <v>56350</v>
      </c>
      <c r="G646" t="s">
        <v>4</v>
      </c>
      <c r="H646" t="s">
        <v>36</v>
      </c>
      <c r="I646" t="str">
        <f t="shared" si="23"/>
        <v>Oct</v>
      </c>
      <c r="J646" t="s">
        <v>41</v>
      </c>
      <c r="K646" t="str">
        <f t="shared" si="24"/>
        <v>2024</v>
      </c>
    </row>
    <row r="647" spans="1:11" x14ac:dyDescent="0.3">
      <c r="A647" s="1">
        <v>45586.649561952428</v>
      </c>
      <c r="B647" t="s">
        <v>27</v>
      </c>
      <c r="C647" t="s">
        <v>7</v>
      </c>
      <c r="D647" t="s">
        <v>2</v>
      </c>
      <c r="E647" t="s">
        <v>10</v>
      </c>
      <c r="F647">
        <v>70561</v>
      </c>
      <c r="G647" t="s">
        <v>28</v>
      </c>
      <c r="H647" t="s">
        <v>36</v>
      </c>
      <c r="I647" t="str">
        <f t="shared" si="23"/>
        <v>Oct</v>
      </c>
      <c r="J647" t="s">
        <v>41</v>
      </c>
      <c r="K647" t="str">
        <f t="shared" si="24"/>
        <v>2024</v>
      </c>
    </row>
    <row r="648" spans="1:11" x14ac:dyDescent="0.3">
      <c r="A648" s="1">
        <v>45587.106382978724</v>
      </c>
      <c r="B648" t="s">
        <v>27</v>
      </c>
      <c r="C648" t="s">
        <v>8</v>
      </c>
      <c r="D648" t="s">
        <v>24</v>
      </c>
      <c r="E648" t="s">
        <v>34</v>
      </c>
      <c r="F648">
        <v>52955</v>
      </c>
      <c r="G648" t="s">
        <v>18</v>
      </c>
      <c r="H648" t="s">
        <v>36</v>
      </c>
      <c r="I648" t="str">
        <f t="shared" si="23"/>
        <v>Oct</v>
      </c>
      <c r="J648" t="s">
        <v>41</v>
      </c>
      <c r="K648" t="str">
        <f t="shared" si="24"/>
        <v>2024</v>
      </c>
    </row>
    <row r="649" spans="1:11" x14ac:dyDescent="0.3">
      <c r="A649" s="1">
        <v>45587.563204004997</v>
      </c>
      <c r="B649" t="s">
        <v>33</v>
      </c>
      <c r="C649" t="s">
        <v>32</v>
      </c>
      <c r="D649" t="s">
        <v>24</v>
      </c>
      <c r="E649" t="s">
        <v>35</v>
      </c>
      <c r="F649">
        <v>62240</v>
      </c>
      <c r="G649" t="s">
        <v>14</v>
      </c>
      <c r="H649" t="s">
        <v>15</v>
      </c>
      <c r="I649" t="str">
        <f t="shared" si="23"/>
        <v>Oct</v>
      </c>
      <c r="J649" t="s">
        <v>41</v>
      </c>
      <c r="K649" t="str">
        <f t="shared" si="24"/>
        <v>2024</v>
      </c>
    </row>
    <row r="650" spans="1:11" x14ac:dyDescent="0.3">
      <c r="A650" s="1">
        <v>45588.020025031277</v>
      </c>
      <c r="B650" t="s">
        <v>27</v>
      </c>
      <c r="C650" t="s">
        <v>12</v>
      </c>
      <c r="D650" t="s">
        <v>9</v>
      </c>
      <c r="E650" t="s">
        <v>17</v>
      </c>
      <c r="F650">
        <v>138227</v>
      </c>
      <c r="G650" t="s">
        <v>22</v>
      </c>
      <c r="H650" t="s">
        <v>5</v>
      </c>
      <c r="I650" t="str">
        <f t="shared" si="23"/>
        <v>Oct</v>
      </c>
      <c r="J650" t="s">
        <v>41</v>
      </c>
      <c r="K650" t="str">
        <f t="shared" si="24"/>
        <v>2024</v>
      </c>
    </row>
    <row r="651" spans="1:11" x14ac:dyDescent="0.3">
      <c r="A651" s="1">
        <v>45588.476846057572</v>
      </c>
      <c r="B651" t="s">
        <v>20</v>
      </c>
      <c r="C651" t="s">
        <v>23</v>
      </c>
      <c r="D651" t="s">
        <v>24</v>
      </c>
      <c r="E651" t="s">
        <v>10</v>
      </c>
      <c r="F651">
        <v>47607</v>
      </c>
      <c r="G651" t="s">
        <v>28</v>
      </c>
      <c r="H651" t="s">
        <v>29</v>
      </c>
      <c r="I651" t="str">
        <f t="shared" si="23"/>
        <v>Oct</v>
      </c>
      <c r="J651" t="s">
        <v>41</v>
      </c>
      <c r="K651" t="str">
        <f t="shared" si="24"/>
        <v>2024</v>
      </c>
    </row>
    <row r="652" spans="1:11" x14ac:dyDescent="0.3">
      <c r="A652" s="1">
        <v>45588.933667083853</v>
      </c>
      <c r="B652" t="s">
        <v>37</v>
      </c>
      <c r="C652" t="s">
        <v>32</v>
      </c>
      <c r="D652" t="s">
        <v>24</v>
      </c>
      <c r="E652" t="s">
        <v>26</v>
      </c>
      <c r="F652">
        <v>53870</v>
      </c>
      <c r="G652" t="s">
        <v>14</v>
      </c>
      <c r="H652" t="s">
        <v>5</v>
      </c>
      <c r="I652" t="str">
        <f t="shared" si="23"/>
        <v>Oct</v>
      </c>
      <c r="J652" t="s">
        <v>41</v>
      </c>
      <c r="K652" t="str">
        <f t="shared" si="24"/>
        <v>2024</v>
      </c>
    </row>
    <row r="653" spans="1:11" x14ac:dyDescent="0.3">
      <c r="A653" s="1">
        <v>45589.390488110133</v>
      </c>
      <c r="B653" t="s">
        <v>0</v>
      </c>
      <c r="C653" t="s">
        <v>1</v>
      </c>
      <c r="D653" t="s">
        <v>2</v>
      </c>
      <c r="E653" t="s">
        <v>3</v>
      </c>
      <c r="F653">
        <v>65110</v>
      </c>
      <c r="G653" t="s">
        <v>4</v>
      </c>
      <c r="H653" t="s">
        <v>5</v>
      </c>
      <c r="I653" t="str">
        <f t="shared" si="23"/>
        <v>Oct</v>
      </c>
      <c r="J653" t="s">
        <v>41</v>
      </c>
      <c r="K653" t="str">
        <f t="shared" si="24"/>
        <v>2024</v>
      </c>
    </row>
    <row r="654" spans="1:11" x14ac:dyDescent="0.3">
      <c r="A654" s="1">
        <v>45589.847309136407</v>
      </c>
      <c r="B654" t="s">
        <v>7</v>
      </c>
      <c r="C654" t="s">
        <v>32</v>
      </c>
      <c r="D654" t="s">
        <v>2</v>
      </c>
      <c r="E654" t="s">
        <v>38</v>
      </c>
      <c r="F654">
        <v>117895</v>
      </c>
      <c r="G654" t="s">
        <v>22</v>
      </c>
      <c r="H654" t="s">
        <v>36</v>
      </c>
      <c r="I654" t="str">
        <f t="shared" si="23"/>
        <v>Oct</v>
      </c>
      <c r="J654" t="s">
        <v>41</v>
      </c>
      <c r="K654" t="str">
        <f t="shared" si="24"/>
        <v>2024</v>
      </c>
    </row>
    <row r="655" spans="1:11" x14ac:dyDescent="0.3">
      <c r="A655" s="1">
        <v>45590.304130162687</v>
      </c>
      <c r="B655" t="s">
        <v>27</v>
      </c>
      <c r="C655" t="s">
        <v>12</v>
      </c>
      <c r="D655" t="s">
        <v>9</v>
      </c>
      <c r="E655" t="s">
        <v>3</v>
      </c>
      <c r="F655">
        <v>5426</v>
      </c>
      <c r="G655" t="s">
        <v>22</v>
      </c>
      <c r="H655" t="s">
        <v>15</v>
      </c>
      <c r="I655" t="str">
        <f t="shared" si="23"/>
        <v>Oct</v>
      </c>
      <c r="J655" t="s">
        <v>41</v>
      </c>
      <c r="K655" t="str">
        <f t="shared" si="24"/>
        <v>2024</v>
      </c>
    </row>
    <row r="656" spans="1:11" x14ac:dyDescent="0.3">
      <c r="A656" s="1">
        <v>45590.760951188982</v>
      </c>
      <c r="B656" t="s">
        <v>11</v>
      </c>
      <c r="C656" t="s">
        <v>32</v>
      </c>
      <c r="D656" t="s">
        <v>24</v>
      </c>
      <c r="E656" t="s">
        <v>10</v>
      </c>
      <c r="F656">
        <v>28606</v>
      </c>
      <c r="G656" t="s">
        <v>4</v>
      </c>
      <c r="H656" t="s">
        <v>19</v>
      </c>
      <c r="I656" t="str">
        <f t="shared" si="23"/>
        <v>Oct</v>
      </c>
      <c r="J656" t="s">
        <v>41</v>
      </c>
      <c r="K656" t="str">
        <f t="shared" si="24"/>
        <v>2024</v>
      </c>
    </row>
    <row r="657" spans="1:11" x14ac:dyDescent="0.3">
      <c r="A657" s="1">
        <v>45591.217772215263</v>
      </c>
      <c r="B657" t="s">
        <v>27</v>
      </c>
      <c r="C657" t="s">
        <v>12</v>
      </c>
      <c r="D657" t="s">
        <v>24</v>
      </c>
      <c r="E657" t="s">
        <v>26</v>
      </c>
      <c r="F657">
        <v>29151</v>
      </c>
      <c r="G657" t="s">
        <v>28</v>
      </c>
      <c r="H657" t="s">
        <v>15</v>
      </c>
      <c r="I657" t="str">
        <f t="shared" si="23"/>
        <v>Oct</v>
      </c>
      <c r="J657" t="s">
        <v>41</v>
      </c>
      <c r="K657" t="str">
        <f t="shared" si="24"/>
        <v>2024</v>
      </c>
    </row>
    <row r="658" spans="1:11" x14ac:dyDescent="0.3">
      <c r="A658" s="1">
        <v>45591.674593241551</v>
      </c>
      <c r="B658" t="s">
        <v>11</v>
      </c>
      <c r="C658" t="s">
        <v>8</v>
      </c>
      <c r="D658" t="s">
        <v>2</v>
      </c>
      <c r="E658" t="s">
        <v>34</v>
      </c>
      <c r="F658">
        <v>12308</v>
      </c>
      <c r="G658" t="s">
        <v>25</v>
      </c>
      <c r="H658" t="s">
        <v>5</v>
      </c>
      <c r="I658" t="str">
        <f t="shared" si="23"/>
        <v>Oct</v>
      </c>
      <c r="J658" t="s">
        <v>41</v>
      </c>
      <c r="K658" t="str">
        <f t="shared" si="24"/>
        <v>2024</v>
      </c>
    </row>
    <row r="659" spans="1:11" x14ac:dyDescent="0.3">
      <c r="A659" s="1">
        <v>45592.131414267817</v>
      </c>
      <c r="B659" t="s">
        <v>20</v>
      </c>
      <c r="C659" t="s">
        <v>12</v>
      </c>
      <c r="D659" t="s">
        <v>24</v>
      </c>
      <c r="E659" t="s">
        <v>26</v>
      </c>
      <c r="F659">
        <v>91306</v>
      </c>
      <c r="G659" t="s">
        <v>4</v>
      </c>
      <c r="H659" t="s">
        <v>15</v>
      </c>
      <c r="I659" t="str">
        <f t="shared" si="23"/>
        <v>Oct</v>
      </c>
      <c r="J659" t="s">
        <v>41</v>
      </c>
      <c r="K659" t="str">
        <f t="shared" si="24"/>
        <v>2024</v>
      </c>
    </row>
    <row r="660" spans="1:11" x14ac:dyDescent="0.3">
      <c r="A660" s="1">
        <v>45592.588235294112</v>
      </c>
      <c r="B660" t="s">
        <v>11</v>
      </c>
      <c r="C660" t="s">
        <v>12</v>
      </c>
      <c r="D660" t="s">
        <v>2</v>
      </c>
      <c r="E660" t="s">
        <v>34</v>
      </c>
      <c r="F660">
        <v>107984</v>
      </c>
      <c r="G660" t="s">
        <v>4</v>
      </c>
      <c r="H660" t="s">
        <v>36</v>
      </c>
      <c r="I660" t="str">
        <f t="shared" si="23"/>
        <v>Oct</v>
      </c>
      <c r="J660" t="s">
        <v>41</v>
      </c>
      <c r="K660" t="str">
        <f t="shared" si="24"/>
        <v>2024</v>
      </c>
    </row>
    <row r="661" spans="1:11" x14ac:dyDescent="0.3">
      <c r="A661" s="1">
        <v>45593.045056320392</v>
      </c>
      <c r="B661" t="s">
        <v>7</v>
      </c>
      <c r="C661" t="s">
        <v>7</v>
      </c>
      <c r="D661" t="s">
        <v>9</v>
      </c>
      <c r="E661" t="s">
        <v>35</v>
      </c>
      <c r="F661">
        <v>3204</v>
      </c>
      <c r="G661" t="s">
        <v>4</v>
      </c>
      <c r="H661" t="s">
        <v>19</v>
      </c>
      <c r="I661" t="str">
        <f t="shared" si="23"/>
        <v>Oct</v>
      </c>
      <c r="J661" t="s">
        <v>41</v>
      </c>
      <c r="K661" t="str">
        <f t="shared" si="24"/>
        <v>2024</v>
      </c>
    </row>
    <row r="662" spans="1:11" x14ac:dyDescent="0.3">
      <c r="A662" s="1">
        <v>45593.50187734668</v>
      </c>
      <c r="B662" t="s">
        <v>37</v>
      </c>
      <c r="C662" t="s">
        <v>12</v>
      </c>
      <c r="D662" t="s">
        <v>2</v>
      </c>
      <c r="E662" t="s">
        <v>10</v>
      </c>
      <c r="F662">
        <v>93769</v>
      </c>
      <c r="G662" t="s">
        <v>22</v>
      </c>
      <c r="H662" t="s">
        <v>36</v>
      </c>
      <c r="I662" t="str">
        <f t="shared" si="23"/>
        <v>Oct</v>
      </c>
      <c r="J662" t="s">
        <v>41</v>
      </c>
      <c r="K662" t="str">
        <f t="shared" si="24"/>
        <v>2024</v>
      </c>
    </row>
    <row r="663" spans="1:11" x14ac:dyDescent="0.3">
      <c r="A663" s="1">
        <v>45593.95869837296</v>
      </c>
      <c r="B663" t="s">
        <v>11</v>
      </c>
      <c r="C663" t="s">
        <v>12</v>
      </c>
      <c r="D663" t="s">
        <v>24</v>
      </c>
      <c r="E663" t="s">
        <v>35</v>
      </c>
      <c r="F663">
        <v>88265</v>
      </c>
      <c r="G663" t="s">
        <v>31</v>
      </c>
      <c r="H663" t="s">
        <v>19</v>
      </c>
      <c r="I663" t="str">
        <f t="shared" si="23"/>
        <v>Oct</v>
      </c>
      <c r="J663" t="s">
        <v>41</v>
      </c>
      <c r="K663" t="str">
        <f t="shared" si="24"/>
        <v>2024</v>
      </c>
    </row>
    <row r="664" spans="1:11" x14ac:dyDescent="0.3">
      <c r="A664" s="1">
        <v>45594.415519399248</v>
      </c>
      <c r="B664" t="s">
        <v>11</v>
      </c>
      <c r="C664" t="s">
        <v>23</v>
      </c>
      <c r="D664" t="s">
        <v>9</v>
      </c>
      <c r="E664" t="s">
        <v>13</v>
      </c>
      <c r="F664">
        <v>32131</v>
      </c>
      <c r="G664" t="s">
        <v>18</v>
      </c>
      <c r="H664" t="s">
        <v>5</v>
      </c>
      <c r="I664" t="str">
        <f t="shared" si="23"/>
        <v>Oct</v>
      </c>
      <c r="J664" t="s">
        <v>41</v>
      </c>
      <c r="K664" t="str">
        <f t="shared" si="24"/>
        <v>2024</v>
      </c>
    </row>
    <row r="665" spans="1:11" x14ac:dyDescent="0.3">
      <c r="A665" s="1">
        <v>45594.872340425522</v>
      </c>
      <c r="B665" t="s">
        <v>37</v>
      </c>
      <c r="C665" t="s">
        <v>8</v>
      </c>
      <c r="D665" t="s">
        <v>2</v>
      </c>
      <c r="E665" t="s">
        <v>34</v>
      </c>
      <c r="F665">
        <v>53428</v>
      </c>
      <c r="G665" t="s">
        <v>14</v>
      </c>
      <c r="H665" t="s">
        <v>19</v>
      </c>
      <c r="I665" t="str">
        <f t="shared" si="23"/>
        <v>Oct</v>
      </c>
      <c r="J665" t="s">
        <v>41</v>
      </c>
      <c r="K665" t="str">
        <f t="shared" si="24"/>
        <v>2024</v>
      </c>
    </row>
    <row r="666" spans="1:11" x14ac:dyDescent="0.3">
      <c r="A666" s="1">
        <v>45595.329161451802</v>
      </c>
      <c r="B666" t="s">
        <v>7</v>
      </c>
      <c r="C666" t="s">
        <v>1</v>
      </c>
      <c r="D666" t="s">
        <v>2</v>
      </c>
      <c r="E666" t="s">
        <v>17</v>
      </c>
      <c r="F666">
        <v>34870</v>
      </c>
      <c r="G666" t="s">
        <v>25</v>
      </c>
      <c r="H666" t="s">
        <v>19</v>
      </c>
      <c r="I666" t="str">
        <f t="shared" si="23"/>
        <v>Oct</v>
      </c>
      <c r="J666" t="s">
        <v>41</v>
      </c>
      <c r="K666" t="str">
        <f t="shared" si="24"/>
        <v>2024</v>
      </c>
    </row>
    <row r="667" spans="1:11" x14ac:dyDescent="0.3">
      <c r="A667" s="1">
        <v>45595.78598247809</v>
      </c>
      <c r="B667" t="s">
        <v>27</v>
      </c>
      <c r="C667" t="s">
        <v>7</v>
      </c>
      <c r="D667" t="s">
        <v>9</v>
      </c>
      <c r="E667" t="s">
        <v>35</v>
      </c>
      <c r="F667">
        <v>104547</v>
      </c>
      <c r="G667" t="s">
        <v>28</v>
      </c>
      <c r="H667" t="s">
        <v>19</v>
      </c>
      <c r="I667" t="str">
        <f t="shared" si="23"/>
        <v>Oct</v>
      </c>
      <c r="J667" t="s">
        <v>41</v>
      </c>
      <c r="K667" t="str">
        <f t="shared" si="24"/>
        <v>2024</v>
      </c>
    </row>
    <row r="668" spans="1:11" x14ac:dyDescent="0.3">
      <c r="A668" s="1">
        <v>45596.242803504378</v>
      </c>
      <c r="B668" t="s">
        <v>11</v>
      </c>
      <c r="C668" t="s">
        <v>23</v>
      </c>
      <c r="D668" t="s">
        <v>9</v>
      </c>
      <c r="E668" t="s">
        <v>13</v>
      </c>
      <c r="F668">
        <v>50067</v>
      </c>
      <c r="G668" t="s">
        <v>28</v>
      </c>
      <c r="H668" t="s">
        <v>15</v>
      </c>
      <c r="I668" t="str">
        <f t="shared" si="23"/>
        <v>Oct</v>
      </c>
      <c r="J668" t="s">
        <v>41</v>
      </c>
      <c r="K668" t="str">
        <f t="shared" si="24"/>
        <v>2024</v>
      </c>
    </row>
    <row r="669" spans="1:11" x14ac:dyDescent="0.3">
      <c r="A669" s="1">
        <v>45596.699624530658</v>
      </c>
      <c r="B669" t="s">
        <v>37</v>
      </c>
      <c r="C669" t="s">
        <v>16</v>
      </c>
      <c r="D669" t="s">
        <v>2</v>
      </c>
      <c r="E669" t="s">
        <v>21</v>
      </c>
      <c r="F669">
        <v>113217</v>
      </c>
      <c r="G669" t="s">
        <v>14</v>
      </c>
      <c r="H669" t="s">
        <v>15</v>
      </c>
      <c r="I669" t="str">
        <f t="shared" si="23"/>
        <v>Oct</v>
      </c>
      <c r="J669" t="s">
        <v>41</v>
      </c>
      <c r="K669" t="str">
        <f t="shared" si="24"/>
        <v>2024</v>
      </c>
    </row>
    <row r="670" spans="1:11" x14ac:dyDescent="0.3">
      <c r="A670" s="1">
        <v>45597.156445556953</v>
      </c>
      <c r="B670" t="s">
        <v>20</v>
      </c>
      <c r="C670" t="s">
        <v>8</v>
      </c>
      <c r="D670" t="s">
        <v>24</v>
      </c>
      <c r="E670" t="s">
        <v>3</v>
      </c>
      <c r="F670">
        <v>99934</v>
      </c>
      <c r="G670" t="s">
        <v>18</v>
      </c>
      <c r="H670" t="s">
        <v>5</v>
      </c>
      <c r="I670" t="str">
        <f t="shared" si="23"/>
        <v>Nov</v>
      </c>
      <c r="J670" t="s">
        <v>41</v>
      </c>
      <c r="K670" t="str">
        <f t="shared" si="24"/>
        <v>2024</v>
      </c>
    </row>
    <row r="671" spans="1:11" x14ac:dyDescent="0.3">
      <c r="A671" s="1">
        <v>45597.613266583219</v>
      </c>
      <c r="B671" t="s">
        <v>37</v>
      </c>
      <c r="C671" t="s">
        <v>8</v>
      </c>
      <c r="D671" t="s">
        <v>2</v>
      </c>
      <c r="E671" t="s">
        <v>26</v>
      </c>
      <c r="F671">
        <v>143980</v>
      </c>
      <c r="G671" t="s">
        <v>4</v>
      </c>
      <c r="H671" t="s">
        <v>19</v>
      </c>
      <c r="I671" t="str">
        <f t="shared" si="23"/>
        <v>Nov</v>
      </c>
      <c r="J671" t="s">
        <v>41</v>
      </c>
      <c r="K671" t="str">
        <f t="shared" si="24"/>
        <v>2024</v>
      </c>
    </row>
    <row r="672" spans="1:11" x14ac:dyDescent="0.3">
      <c r="A672" s="1">
        <v>45598.0700876095</v>
      </c>
      <c r="B672" t="s">
        <v>20</v>
      </c>
      <c r="C672" t="s">
        <v>16</v>
      </c>
      <c r="D672" t="s">
        <v>9</v>
      </c>
      <c r="E672" t="s">
        <v>13</v>
      </c>
      <c r="F672">
        <v>75707</v>
      </c>
      <c r="G672" t="s">
        <v>31</v>
      </c>
      <c r="H672" t="s">
        <v>29</v>
      </c>
      <c r="I672" t="str">
        <f t="shared" si="23"/>
        <v>Nov</v>
      </c>
      <c r="J672" t="s">
        <v>41</v>
      </c>
      <c r="K672" t="str">
        <f t="shared" si="24"/>
        <v>2024</v>
      </c>
    </row>
    <row r="673" spans="1:11" x14ac:dyDescent="0.3">
      <c r="A673" s="1">
        <v>45598.526908635788</v>
      </c>
      <c r="B673" t="s">
        <v>7</v>
      </c>
      <c r="C673" t="s">
        <v>1</v>
      </c>
      <c r="D673" t="s">
        <v>2</v>
      </c>
      <c r="E673" t="s">
        <v>10</v>
      </c>
      <c r="F673">
        <v>62215</v>
      </c>
      <c r="G673" t="s">
        <v>25</v>
      </c>
      <c r="H673" t="s">
        <v>5</v>
      </c>
      <c r="I673" t="str">
        <f t="shared" si="23"/>
        <v>Nov</v>
      </c>
      <c r="J673" t="s">
        <v>41</v>
      </c>
      <c r="K673" t="str">
        <f t="shared" si="24"/>
        <v>2024</v>
      </c>
    </row>
    <row r="674" spans="1:11" x14ac:dyDescent="0.3">
      <c r="A674" s="1">
        <v>45598.983729662083</v>
      </c>
      <c r="B674" t="s">
        <v>27</v>
      </c>
      <c r="C674" t="s">
        <v>12</v>
      </c>
      <c r="D674" t="s">
        <v>9</v>
      </c>
      <c r="E674" t="s">
        <v>35</v>
      </c>
      <c r="F674">
        <v>50429</v>
      </c>
      <c r="G674" t="s">
        <v>28</v>
      </c>
      <c r="H674" t="s">
        <v>19</v>
      </c>
      <c r="I674" t="str">
        <f t="shared" si="23"/>
        <v>Nov</v>
      </c>
      <c r="J674" t="s">
        <v>41</v>
      </c>
      <c r="K674" t="str">
        <f t="shared" si="24"/>
        <v>2024</v>
      </c>
    </row>
    <row r="675" spans="1:11" x14ac:dyDescent="0.3">
      <c r="A675" s="1">
        <v>45599.440550688363</v>
      </c>
      <c r="B675" t="s">
        <v>37</v>
      </c>
      <c r="C675" t="s">
        <v>23</v>
      </c>
      <c r="D675" t="s">
        <v>9</v>
      </c>
      <c r="E675" t="s">
        <v>10</v>
      </c>
      <c r="F675">
        <v>83152</v>
      </c>
      <c r="G675" t="s">
        <v>14</v>
      </c>
      <c r="H675" t="s">
        <v>19</v>
      </c>
      <c r="I675" t="str">
        <f t="shared" si="23"/>
        <v>Nov</v>
      </c>
      <c r="J675" t="s">
        <v>41</v>
      </c>
      <c r="K675" t="str">
        <f t="shared" si="24"/>
        <v>2024</v>
      </c>
    </row>
    <row r="676" spans="1:11" x14ac:dyDescent="0.3">
      <c r="A676" s="1">
        <v>45599.897371714636</v>
      </c>
      <c r="B676" t="s">
        <v>0</v>
      </c>
      <c r="C676" t="s">
        <v>32</v>
      </c>
      <c r="D676" t="s">
        <v>24</v>
      </c>
      <c r="E676" t="s">
        <v>3</v>
      </c>
      <c r="F676">
        <v>109048</v>
      </c>
      <c r="G676" t="s">
        <v>30</v>
      </c>
      <c r="H676" t="s">
        <v>15</v>
      </c>
      <c r="I676" t="str">
        <f t="shared" si="23"/>
        <v>Nov</v>
      </c>
      <c r="J676" t="s">
        <v>41</v>
      </c>
      <c r="K676" t="str">
        <f t="shared" si="24"/>
        <v>2024</v>
      </c>
    </row>
    <row r="677" spans="1:11" x14ac:dyDescent="0.3">
      <c r="A677" s="1">
        <v>45600.354192740917</v>
      </c>
      <c r="B677" t="s">
        <v>0</v>
      </c>
      <c r="C677" t="s">
        <v>7</v>
      </c>
      <c r="D677" t="s">
        <v>9</v>
      </c>
      <c r="E677" t="s">
        <v>17</v>
      </c>
      <c r="F677">
        <v>139731</v>
      </c>
      <c r="G677" t="s">
        <v>31</v>
      </c>
      <c r="H677" t="s">
        <v>5</v>
      </c>
      <c r="I677" t="str">
        <f t="shared" si="23"/>
        <v>Nov</v>
      </c>
      <c r="J677" t="s">
        <v>41</v>
      </c>
      <c r="K677" t="str">
        <f t="shared" si="24"/>
        <v>2024</v>
      </c>
    </row>
    <row r="678" spans="1:11" x14ac:dyDescent="0.3">
      <c r="A678" s="1">
        <v>45600.811013767197</v>
      </c>
      <c r="B678" t="s">
        <v>33</v>
      </c>
      <c r="C678" t="s">
        <v>32</v>
      </c>
      <c r="D678" t="s">
        <v>9</v>
      </c>
      <c r="E678" t="s">
        <v>10</v>
      </c>
      <c r="F678">
        <v>78240</v>
      </c>
      <c r="G678" t="s">
        <v>14</v>
      </c>
      <c r="H678" t="s">
        <v>19</v>
      </c>
      <c r="I678" t="str">
        <f t="shared" si="23"/>
        <v>Nov</v>
      </c>
      <c r="J678" t="s">
        <v>41</v>
      </c>
      <c r="K678" t="str">
        <f t="shared" si="24"/>
        <v>2024</v>
      </c>
    </row>
    <row r="679" spans="1:11" x14ac:dyDescent="0.3">
      <c r="A679" s="1">
        <v>45601.267834793493</v>
      </c>
      <c r="B679" t="s">
        <v>11</v>
      </c>
      <c r="C679" t="s">
        <v>16</v>
      </c>
      <c r="D679" t="s">
        <v>24</v>
      </c>
      <c r="E679" t="s">
        <v>34</v>
      </c>
      <c r="F679">
        <v>114688</v>
      </c>
      <c r="G679" t="s">
        <v>31</v>
      </c>
      <c r="H679" t="s">
        <v>19</v>
      </c>
      <c r="I679" t="str">
        <f t="shared" si="23"/>
        <v>Nov</v>
      </c>
      <c r="J679" t="s">
        <v>41</v>
      </c>
      <c r="K679" t="str">
        <f t="shared" si="24"/>
        <v>2024</v>
      </c>
    </row>
    <row r="680" spans="1:11" x14ac:dyDescent="0.3">
      <c r="A680" s="1">
        <v>45601.724655819773</v>
      </c>
      <c r="B680" t="s">
        <v>7</v>
      </c>
      <c r="C680" t="s">
        <v>8</v>
      </c>
      <c r="D680" t="s">
        <v>9</v>
      </c>
      <c r="E680" t="s">
        <v>17</v>
      </c>
      <c r="F680">
        <v>47473</v>
      </c>
      <c r="G680" t="s">
        <v>28</v>
      </c>
      <c r="H680" t="s">
        <v>5</v>
      </c>
      <c r="I680" t="str">
        <f t="shared" si="23"/>
        <v>Nov</v>
      </c>
      <c r="J680" t="s">
        <v>41</v>
      </c>
      <c r="K680" t="str">
        <f t="shared" si="24"/>
        <v>2024</v>
      </c>
    </row>
    <row r="681" spans="1:11" x14ac:dyDescent="0.3">
      <c r="A681" s="1">
        <v>45602.181476846054</v>
      </c>
      <c r="B681" t="s">
        <v>37</v>
      </c>
      <c r="C681" t="s">
        <v>1</v>
      </c>
      <c r="D681" t="s">
        <v>24</v>
      </c>
      <c r="E681" t="s">
        <v>17</v>
      </c>
      <c r="F681">
        <v>97762</v>
      </c>
      <c r="G681" t="s">
        <v>4</v>
      </c>
      <c r="H681" t="s">
        <v>29</v>
      </c>
      <c r="I681" t="str">
        <f t="shared" si="23"/>
        <v>Nov</v>
      </c>
      <c r="J681" t="s">
        <v>41</v>
      </c>
      <c r="K681" t="str">
        <f t="shared" si="24"/>
        <v>2024</v>
      </c>
    </row>
    <row r="682" spans="1:11" x14ac:dyDescent="0.3">
      <c r="A682" s="1">
        <v>45602.638297872341</v>
      </c>
      <c r="B682" t="s">
        <v>0</v>
      </c>
      <c r="C682" t="s">
        <v>8</v>
      </c>
      <c r="D682" t="s">
        <v>24</v>
      </c>
      <c r="E682" t="s">
        <v>13</v>
      </c>
      <c r="F682">
        <v>107956</v>
      </c>
      <c r="G682" t="s">
        <v>30</v>
      </c>
      <c r="H682" t="s">
        <v>5</v>
      </c>
      <c r="I682" t="str">
        <f t="shared" si="23"/>
        <v>Nov</v>
      </c>
      <c r="J682" t="s">
        <v>41</v>
      </c>
      <c r="K682" t="str">
        <f t="shared" si="24"/>
        <v>2024</v>
      </c>
    </row>
    <row r="683" spans="1:11" x14ac:dyDescent="0.3">
      <c r="A683" s="1">
        <v>45603.095118898622</v>
      </c>
      <c r="B683" t="s">
        <v>11</v>
      </c>
      <c r="C683" t="s">
        <v>7</v>
      </c>
      <c r="D683" t="s">
        <v>9</v>
      </c>
      <c r="E683" t="s">
        <v>17</v>
      </c>
      <c r="F683">
        <v>119452</v>
      </c>
      <c r="G683" t="s">
        <v>18</v>
      </c>
      <c r="H683" t="s">
        <v>5</v>
      </c>
      <c r="I683" t="str">
        <f t="shared" si="23"/>
        <v>Nov</v>
      </c>
      <c r="J683" t="s">
        <v>41</v>
      </c>
      <c r="K683" t="str">
        <f t="shared" si="24"/>
        <v>2024</v>
      </c>
    </row>
    <row r="684" spans="1:11" x14ac:dyDescent="0.3">
      <c r="A684" s="1">
        <v>45603.551939924902</v>
      </c>
      <c r="B684" t="s">
        <v>0</v>
      </c>
      <c r="C684" t="s">
        <v>8</v>
      </c>
      <c r="D684" t="s">
        <v>9</v>
      </c>
      <c r="E684" t="s">
        <v>38</v>
      </c>
      <c r="F684">
        <v>127311</v>
      </c>
      <c r="G684" t="s">
        <v>25</v>
      </c>
      <c r="H684" t="s">
        <v>29</v>
      </c>
      <c r="I684" t="str">
        <f t="shared" si="23"/>
        <v>Nov</v>
      </c>
      <c r="J684" t="s">
        <v>41</v>
      </c>
      <c r="K684" t="str">
        <f t="shared" si="24"/>
        <v>2024</v>
      </c>
    </row>
    <row r="685" spans="1:11" x14ac:dyDescent="0.3">
      <c r="A685" s="1">
        <v>45604.008760951183</v>
      </c>
      <c r="B685" t="s">
        <v>37</v>
      </c>
      <c r="C685" t="s">
        <v>8</v>
      </c>
      <c r="D685" t="s">
        <v>2</v>
      </c>
      <c r="E685" t="s">
        <v>3</v>
      </c>
      <c r="F685">
        <v>8006</v>
      </c>
      <c r="G685" t="s">
        <v>18</v>
      </c>
      <c r="H685" t="s">
        <v>5</v>
      </c>
      <c r="I685" t="str">
        <f t="shared" si="23"/>
        <v>Nov</v>
      </c>
      <c r="J685" t="s">
        <v>41</v>
      </c>
      <c r="K685" t="str">
        <f t="shared" si="24"/>
        <v>2024</v>
      </c>
    </row>
    <row r="686" spans="1:11" x14ac:dyDescent="0.3">
      <c r="A686" s="1">
        <v>45604.465581977463</v>
      </c>
      <c r="B686" t="s">
        <v>20</v>
      </c>
      <c r="C686" t="s">
        <v>7</v>
      </c>
      <c r="D686" t="s">
        <v>24</v>
      </c>
      <c r="E686" t="s">
        <v>17</v>
      </c>
      <c r="F686">
        <v>75218</v>
      </c>
      <c r="G686" t="s">
        <v>18</v>
      </c>
      <c r="H686" t="s">
        <v>19</v>
      </c>
      <c r="I686" t="str">
        <f t="shared" si="23"/>
        <v>Nov</v>
      </c>
      <c r="J686" t="s">
        <v>41</v>
      </c>
      <c r="K686" t="str">
        <f t="shared" si="24"/>
        <v>2024</v>
      </c>
    </row>
    <row r="687" spans="1:11" x14ac:dyDescent="0.3">
      <c r="A687" s="1">
        <v>45604.922403003751</v>
      </c>
      <c r="B687" t="s">
        <v>37</v>
      </c>
      <c r="C687" t="s">
        <v>23</v>
      </c>
      <c r="D687" t="s">
        <v>2</v>
      </c>
      <c r="E687" t="s">
        <v>10</v>
      </c>
      <c r="F687">
        <v>33430</v>
      </c>
      <c r="G687" t="s">
        <v>14</v>
      </c>
      <c r="H687" t="s">
        <v>5</v>
      </c>
      <c r="I687" t="str">
        <f t="shared" si="23"/>
        <v>Nov</v>
      </c>
      <c r="J687" t="s">
        <v>41</v>
      </c>
      <c r="K687" t="str">
        <f t="shared" si="24"/>
        <v>2024</v>
      </c>
    </row>
    <row r="688" spans="1:11" x14ac:dyDescent="0.3">
      <c r="A688" s="1">
        <v>45605.379224030032</v>
      </c>
      <c r="B688" t="s">
        <v>33</v>
      </c>
      <c r="C688" t="s">
        <v>23</v>
      </c>
      <c r="D688" t="s">
        <v>9</v>
      </c>
      <c r="E688" t="s">
        <v>21</v>
      </c>
      <c r="F688">
        <v>24091</v>
      </c>
      <c r="G688" t="s">
        <v>31</v>
      </c>
      <c r="H688" t="s">
        <v>29</v>
      </c>
      <c r="I688" t="str">
        <f t="shared" si="23"/>
        <v>Nov</v>
      </c>
      <c r="J688" t="s">
        <v>41</v>
      </c>
      <c r="K688" t="str">
        <f t="shared" si="24"/>
        <v>2024</v>
      </c>
    </row>
    <row r="689" spans="1:11" x14ac:dyDescent="0.3">
      <c r="A689" s="1">
        <v>45605.83604505632</v>
      </c>
      <c r="B689" t="s">
        <v>37</v>
      </c>
      <c r="C689" t="s">
        <v>7</v>
      </c>
      <c r="D689" t="s">
        <v>2</v>
      </c>
      <c r="E689" t="s">
        <v>38</v>
      </c>
      <c r="F689">
        <v>24989</v>
      </c>
      <c r="G689" t="s">
        <v>25</v>
      </c>
      <c r="H689" t="s">
        <v>36</v>
      </c>
      <c r="I689" t="str">
        <f t="shared" si="23"/>
        <v>Nov</v>
      </c>
      <c r="J689" t="s">
        <v>41</v>
      </c>
      <c r="K689" t="str">
        <f t="shared" si="24"/>
        <v>2024</v>
      </c>
    </row>
    <row r="690" spans="1:11" x14ac:dyDescent="0.3">
      <c r="A690" s="1">
        <v>45606.292866082593</v>
      </c>
      <c r="B690" t="s">
        <v>37</v>
      </c>
      <c r="C690" t="s">
        <v>1</v>
      </c>
      <c r="D690" t="s">
        <v>24</v>
      </c>
      <c r="E690" t="s">
        <v>38</v>
      </c>
      <c r="F690">
        <v>76451</v>
      </c>
      <c r="G690" t="s">
        <v>25</v>
      </c>
      <c r="H690" t="s">
        <v>5</v>
      </c>
      <c r="I690" t="str">
        <f t="shared" si="23"/>
        <v>Nov</v>
      </c>
      <c r="J690" t="s">
        <v>41</v>
      </c>
      <c r="K690" t="str">
        <f t="shared" si="24"/>
        <v>2024</v>
      </c>
    </row>
    <row r="691" spans="1:11" x14ac:dyDescent="0.3">
      <c r="A691" s="1">
        <v>45606.749687108881</v>
      </c>
      <c r="B691" t="s">
        <v>33</v>
      </c>
      <c r="C691" t="s">
        <v>16</v>
      </c>
      <c r="D691" t="s">
        <v>2</v>
      </c>
      <c r="E691" t="s">
        <v>34</v>
      </c>
      <c r="F691">
        <v>19990</v>
      </c>
      <c r="G691" t="s">
        <v>28</v>
      </c>
      <c r="H691" t="s">
        <v>15</v>
      </c>
      <c r="I691" t="str">
        <f t="shared" si="23"/>
        <v>Nov</v>
      </c>
      <c r="J691" t="s">
        <v>41</v>
      </c>
      <c r="K691" t="str">
        <f t="shared" si="24"/>
        <v>2024</v>
      </c>
    </row>
    <row r="692" spans="1:11" x14ac:dyDescent="0.3">
      <c r="A692" s="1">
        <v>45607.206508135161</v>
      </c>
      <c r="B692" t="s">
        <v>7</v>
      </c>
      <c r="C692" t="s">
        <v>8</v>
      </c>
      <c r="D692" t="s">
        <v>24</v>
      </c>
      <c r="E692" t="s">
        <v>17</v>
      </c>
      <c r="F692">
        <v>91270</v>
      </c>
      <c r="G692" t="s">
        <v>28</v>
      </c>
      <c r="H692" t="s">
        <v>19</v>
      </c>
      <c r="I692" t="str">
        <f t="shared" si="23"/>
        <v>Nov</v>
      </c>
      <c r="J692" t="s">
        <v>41</v>
      </c>
      <c r="K692" t="str">
        <f t="shared" si="24"/>
        <v>2024</v>
      </c>
    </row>
    <row r="693" spans="1:11" x14ac:dyDescent="0.3">
      <c r="A693" s="1">
        <v>45607.663329161449</v>
      </c>
      <c r="B693" t="s">
        <v>37</v>
      </c>
      <c r="C693" t="s">
        <v>1</v>
      </c>
      <c r="D693" t="s">
        <v>9</v>
      </c>
      <c r="E693" t="s">
        <v>34</v>
      </c>
      <c r="F693">
        <v>81360</v>
      </c>
      <c r="G693" t="s">
        <v>25</v>
      </c>
      <c r="H693" t="s">
        <v>19</v>
      </c>
      <c r="I693" t="str">
        <f t="shared" si="23"/>
        <v>Nov</v>
      </c>
      <c r="J693" t="s">
        <v>41</v>
      </c>
      <c r="K693" t="str">
        <f t="shared" si="24"/>
        <v>2024</v>
      </c>
    </row>
    <row r="694" spans="1:11" x14ac:dyDescent="0.3">
      <c r="A694" s="1">
        <v>45608.120150187729</v>
      </c>
      <c r="B694" t="s">
        <v>33</v>
      </c>
      <c r="C694" t="s">
        <v>8</v>
      </c>
      <c r="D694" t="s">
        <v>9</v>
      </c>
      <c r="E694" t="s">
        <v>34</v>
      </c>
      <c r="F694">
        <v>37081</v>
      </c>
      <c r="G694" t="s">
        <v>30</v>
      </c>
      <c r="H694" t="s">
        <v>15</v>
      </c>
      <c r="I694" t="str">
        <f t="shared" si="23"/>
        <v>Nov</v>
      </c>
      <c r="J694" t="s">
        <v>41</v>
      </c>
      <c r="K694" t="str">
        <f t="shared" si="24"/>
        <v>2024</v>
      </c>
    </row>
    <row r="695" spans="1:11" x14ac:dyDescent="0.3">
      <c r="A695" s="1">
        <v>45608.576971214017</v>
      </c>
      <c r="B695" t="s">
        <v>11</v>
      </c>
      <c r="C695" t="s">
        <v>16</v>
      </c>
      <c r="D695" t="s">
        <v>24</v>
      </c>
      <c r="E695" t="s">
        <v>21</v>
      </c>
      <c r="F695">
        <v>143105</v>
      </c>
      <c r="G695" t="s">
        <v>22</v>
      </c>
      <c r="H695" t="s">
        <v>15</v>
      </c>
      <c r="I695" t="str">
        <f t="shared" si="23"/>
        <v>Nov</v>
      </c>
      <c r="J695" t="s">
        <v>41</v>
      </c>
      <c r="K695" t="str">
        <f t="shared" si="24"/>
        <v>2024</v>
      </c>
    </row>
    <row r="696" spans="1:11" x14ac:dyDescent="0.3">
      <c r="A696" s="1">
        <v>45609.03379224029</v>
      </c>
      <c r="B696" t="s">
        <v>20</v>
      </c>
      <c r="C696" t="s">
        <v>23</v>
      </c>
      <c r="D696" t="s">
        <v>9</v>
      </c>
      <c r="E696" t="s">
        <v>13</v>
      </c>
      <c r="F696">
        <v>109272</v>
      </c>
      <c r="G696" t="s">
        <v>28</v>
      </c>
      <c r="H696" t="s">
        <v>5</v>
      </c>
      <c r="I696" t="str">
        <f t="shared" si="23"/>
        <v>Nov</v>
      </c>
      <c r="J696" t="s">
        <v>41</v>
      </c>
      <c r="K696" t="str">
        <f t="shared" si="24"/>
        <v>2024</v>
      </c>
    </row>
    <row r="697" spans="1:11" x14ac:dyDescent="0.3">
      <c r="A697" s="1">
        <v>45609.490613266571</v>
      </c>
      <c r="B697" t="s">
        <v>20</v>
      </c>
      <c r="C697" t="s">
        <v>1</v>
      </c>
      <c r="D697" t="s">
        <v>9</v>
      </c>
      <c r="E697" t="s">
        <v>17</v>
      </c>
      <c r="F697">
        <v>17241</v>
      </c>
      <c r="G697" t="s">
        <v>22</v>
      </c>
      <c r="H697" t="s">
        <v>15</v>
      </c>
      <c r="I697" t="str">
        <f t="shared" si="23"/>
        <v>Nov</v>
      </c>
      <c r="J697" t="s">
        <v>41</v>
      </c>
      <c r="K697" t="str">
        <f t="shared" si="24"/>
        <v>2024</v>
      </c>
    </row>
    <row r="698" spans="1:11" x14ac:dyDescent="0.3">
      <c r="A698" s="1">
        <v>45609.947434292859</v>
      </c>
      <c r="B698" t="s">
        <v>37</v>
      </c>
      <c r="C698" t="s">
        <v>12</v>
      </c>
      <c r="D698" t="s">
        <v>9</v>
      </c>
      <c r="E698" t="s">
        <v>35</v>
      </c>
      <c r="F698">
        <v>125932</v>
      </c>
      <c r="G698" t="s">
        <v>14</v>
      </c>
      <c r="H698" t="s">
        <v>36</v>
      </c>
      <c r="I698" t="str">
        <f t="shared" si="23"/>
        <v>Nov</v>
      </c>
      <c r="J698" t="s">
        <v>41</v>
      </c>
      <c r="K698" t="str">
        <f t="shared" si="24"/>
        <v>2024</v>
      </c>
    </row>
    <row r="699" spans="1:11" x14ac:dyDescent="0.3">
      <c r="A699" s="1">
        <v>45610.404255319147</v>
      </c>
      <c r="B699" t="s">
        <v>7</v>
      </c>
      <c r="C699" t="s">
        <v>12</v>
      </c>
      <c r="D699" t="s">
        <v>9</v>
      </c>
      <c r="E699" t="s">
        <v>34</v>
      </c>
      <c r="F699">
        <v>6939</v>
      </c>
      <c r="G699" t="s">
        <v>30</v>
      </c>
      <c r="H699" t="s">
        <v>29</v>
      </c>
      <c r="I699" t="str">
        <f t="shared" si="23"/>
        <v>Nov</v>
      </c>
      <c r="J699" t="s">
        <v>41</v>
      </c>
      <c r="K699" t="str">
        <f t="shared" si="24"/>
        <v>2024</v>
      </c>
    </row>
    <row r="700" spans="1:11" x14ac:dyDescent="0.3">
      <c r="A700" s="1">
        <v>45610.861076345427</v>
      </c>
      <c r="B700" t="s">
        <v>7</v>
      </c>
      <c r="C700" t="s">
        <v>12</v>
      </c>
      <c r="D700" t="s">
        <v>24</v>
      </c>
      <c r="E700" t="s">
        <v>3</v>
      </c>
      <c r="F700">
        <v>114000</v>
      </c>
      <c r="G700" t="s">
        <v>25</v>
      </c>
      <c r="H700" t="s">
        <v>15</v>
      </c>
      <c r="I700" t="str">
        <f t="shared" si="23"/>
        <v>Nov</v>
      </c>
      <c r="J700" t="s">
        <v>41</v>
      </c>
      <c r="K700" t="str">
        <f t="shared" si="24"/>
        <v>2024</v>
      </c>
    </row>
    <row r="701" spans="1:11" x14ac:dyDescent="0.3">
      <c r="A701" s="1">
        <v>45611.317897371708</v>
      </c>
      <c r="B701" t="s">
        <v>11</v>
      </c>
      <c r="C701" t="s">
        <v>23</v>
      </c>
      <c r="D701" t="s">
        <v>2</v>
      </c>
      <c r="E701" t="s">
        <v>26</v>
      </c>
      <c r="F701">
        <v>36063</v>
      </c>
      <c r="G701" t="s">
        <v>30</v>
      </c>
      <c r="H701" t="s">
        <v>15</v>
      </c>
      <c r="I701" t="str">
        <f t="shared" si="23"/>
        <v>Nov</v>
      </c>
      <c r="J701" t="s">
        <v>41</v>
      </c>
      <c r="K701" t="str">
        <f t="shared" si="24"/>
        <v>2024</v>
      </c>
    </row>
    <row r="702" spans="1:11" x14ac:dyDescent="0.3">
      <c r="A702" s="1">
        <v>45611.774718397988</v>
      </c>
      <c r="B702" t="s">
        <v>37</v>
      </c>
      <c r="C702" t="s">
        <v>23</v>
      </c>
      <c r="D702" t="s">
        <v>2</v>
      </c>
      <c r="E702" t="s">
        <v>3</v>
      </c>
      <c r="F702">
        <v>48118</v>
      </c>
      <c r="G702" t="s">
        <v>28</v>
      </c>
      <c r="H702" t="s">
        <v>36</v>
      </c>
      <c r="I702" t="str">
        <f t="shared" si="23"/>
        <v>Nov</v>
      </c>
      <c r="J702" t="s">
        <v>41</v>
      </c>
      <c r="K702" t="str">
        <f t="shared" si="24"/>
        <v>2024</v>
      </c>
    </row>
    <row r="703" spans="1:11" x14ac:dyDescent="0.3">
      <c r="A703" s="1">
        <v>45612.231539424269</v>
      </c>
      <c r="B703" t="s">
        <v>20</v>
      </c>
      <c r="C703" t="s">
        <v>16</v>
      </c>
      <c r="D703" t="s">
        <v>9</v>
      </c>
      <c r="E703" t="s">
        <v>21</v>
      </c>
      <c r="F703">
        <v>85703</v>
      </c>
      <c r="G703" t="s">
        <v>18</v>
      </c>
      <c r="H703" t="s">
        <v>19</v>
      </c>
      <c r="I703" t="str">
        <f t="shared" si="23"/>
        <v>Nov</v>
      </c>
      <c r="J703" t="s">
        <v>41</v>
      </c>
      <c r="K703" t="str">
        <f t="shared" si="24"/>
        <v>2024</v>
      </c>
    </row>
    <row r="704" spans="1:11" x14ac:dyDescent="0.3">
      <c r="A704" s="1">
        <v>45612.688360450557</v>
      </c>
      <c r="B704" t="s">
        <v>7</v>
      </c>
      <c r="C704" t="s">
        <v>8</v>
      </c>
      <c r="D704" t="s">
        <v>2</v>
      </c>
      <c r="E704" t="s">
        <v>21</v>
      </c>
      <c r="F704">
        <v>129557</v>
      </c>
      <c r="G704" t="s">
        <v>14</v>
      </c>
      <c r="H704" t="s">
        <v>19</v>
      </c>
      <c r="I704" t="str">
        <f t="shared" si="23"/>
        <v>Nov</v>
      </c>
      <c r="J704" t="s">
        <v>41</v>
      </c>
      <c r="K704" t="str">
        <f t="shared" si="24"/>
        <v>2024</v>
      </c>
    </row>
    <row r="705" spans="1:11" x14ac:dyDescent="0.3">
      <c r="A705" s="1">
        <v>45613.145181476837</v>
      </c>
      <c r="B705" t="s">
        <v>37</v>
      </c>
      <c r="C705" t="s">
        <v>16</v>
      </c>
      <c r="D705" t="s">
        <v>2</v>
      </c>
      <c r="E705" t="s">
        <v>10</v>
      </c>
      <c r="F705">
        <v>28076</v>
      </c>
      <c r="G705" t="s">
        <v>25</v>
      </c>
      <c r="H705" t="s">
        <v>5</v>
      </c>
      <c r="I705" t="str">
        <f t="shared" si="23"/>
        <v>Nov</v>
      </c>
      <c r="J705" t="s">
        <v>41</v>
      </c>
      <c r="K705" t="str">
        <f t="shared" si="24"/>
        <v>2024</v>
      </c>
    </row>
    <row r="706" spans="1:11" x14ac:dyDescent="0.3">
      <c r="A706" s="1">
        <v>45613.602002503118</v>
      </c>
      <c r="B706" t="s">
        <v>0</v>
      </c>
      <c r="C706" t="s">
        <v>16</v>
      </c>
      <c r="D706" t="s">
        <v>9</v>
      </c>
      <c r="E706" t="s">
        <v>13</v>
      </c>
      <c r="F706">
        <v>45605</v>
      </c>
      <c r="G706" t="s">
        <v>4</v>
      </c>
      <c r="H706" t="s">
        <v>36</v>
      </c>
      <c r="I706" t="str">
        <f t="shared" si="23"/>
        <v>Nov</v>
      </c>
      <c r="J706" t="s">
        <v>41</v>
      </c>
      <c r="K706" t="str">
        <f t="shared" si="24"/>
        <v>2024</v>
      </c>
    </row>
    <row r="707" spans="1:11" x14ac:dyDescent="0.3">
      <c r="A707" s="1">
        <v>45614.058823529413</v>
      </c>
      <c r="B707" t="s">
        <v>7</v>
      </c>
      <c r="C707" t="s">
        <v>23</v>
      </c>
      <c r="D707" t="s">
        <v>9</v>
      </c>
      <c r="E707" t="s">
        <v>34</v>
      </c>
      <c r="F707">
        <v>85565</v>
      </c>
      <c r="G707" t="s">
        <v>14</v>
      </c>
      <c r="H707" t="s">
        <v>29</v>
      </c>
      <c r="I707" t="str">
        <f t="shared" ref="I707:I770" si="25">TEXT(A707,"mmm")</f>
        <v>Nov</v>
      </c>
      <c r="J707" t="s">
        <v>41</v>
      </c>
      <c r="K707" t="str">
        <f t="shared" ref="K707:K770" si="26">TEXT(A707,"yyyy")</f>
        <v>2024</v>
      </c>
    </row>
    <row r="708" spans="1:11" x14ac:dyDescent="0.3">
      <c r="A708" s="1">
        <v>45614.515644555693</v>
      </c>
      <c r="B708" t="s">
        <v>33</v>
      </c>
      <c r="C708" t="s">
        <v>12</v>
      </c>
      <c r="D708" t="s">
        <v>2</v>
      </c>
      <c r="E708" t="s">
        <v>3</v>
      </c>
      <c r="F708">
        <v>40121</v>
      </c>
      <c r="G708" t="s">
        <v>31</v>
      </c>
      <c r="H708" t="s">
        <v>29</v>
      </c>
      <c r="I708" t="str">
        <f t="shared" si="25"/>
        <v>Nov</v>
      </c>
      <c r="J708" t="s">
        <v>41</v>
      </c>
      <c r="K708" t="str">
        <f t="shared" si="26"/>
        <v>2024</v>
      </c>
    </row>
    <row r="709" spans="1:11" x14ac:dyDescent="0.3">
      <c r="A709" s="1">
        <v>45614.972465581966</v>
      </c>
      <c r="B709" t="s">
        <v>0</v>
      </c>
      <c r="C709" t="s">
        <v>32</v>
      </c>
      <c r="D709" t="s">
        <v>24</v>
      </c>
      <c r="E709" t="s">
        <v>26</v>
      </c>
      <c r="F709">
        <v>32433</v>
      </c>
      <c r="G709" t="s">
        <v>22</v>
      </c>
      <c r="H709" t="s">
        <v>36</v>
      </c>
      <c r="I709" t="str">
        <f t="shared" si="25"/>
        <v>Nov</v>
      </c>
      <c r="J709" t="s">
        <v>41</v>
      </c>
      <c r="K709" t="str">
        <f t="shared" si="26"/>
        <v>2024</v>
      </c>
    </row>
    <row r="710" spans="1:11" x14ac:dyDescent="0.3">
      <c r="A710" s="1">
        <v>45615.429286608247</v>
      </c>
      <c r="B710" t="s">
        <v>7</v>
      </c>
      <c r="C710" t="s">
        <v>8</v>
      </c>
      <c r="D710" t="s">
        <v>9</v>
      </c>
      <c r="E710" t="s">
        <v>21</v>
      </c>
      <c r="F710">
        <v>44309</v>
      </c>
      <c r="G710" t="s">
        <v>30</v>
      </c>
      <c r="H710" t="s">
        <v>29</v>
      </c>
      <c r="I710" t="str">
        <f t="shared" si="25"/>
        <v>Nov</v>
      </c>
      <c r="J710" t="s">
        <v>41</v>
      </c>
      <c r="K710" t="str">
        <f t="shared" si="26"/>
        <v>2024</v>
      </c>
    </row>
    <row r="711" spans="1:11" x14ac:dyDescent="0.3">
      <c r="A711" s="1">
        <v>45615.886107634527</v>
      </c>
      <c r="B711" t="s">
        <v>20</v>
      </c>
      <c r="C711" t="s">
        <v>23</v>
      </c>
      <c r="D711" t="s">
        <v>24</v>
      </c>
      <c r="E711" t="s">
        <v>21</v>
      </c>
      <c r="F711">
        <v>68468</v>
      </c>
      <c r="G711" t="s">
        <v>25</v>
      </c>
      <c r="H711" t="s">
        <v>19</v>
      </c>
      <c r="I711" t="str">
        <f t="shared" si="25"/>
        <v>Nov</v>
      </c>
      <c r="J711" t="s">
        <v>41</v>
      </c>
      <c r="K711" t="str">
        <f t="shared" si="26"/>
        <v>2024</v>
      </c>
    </row>
    <row r="712" spans="1:11" x14ac:dyDescent="0.3">
      <c r="A712" s="1">
        <v>45616.342928660823</v>
      </c>
      <c r="B712" t="s">
        <v>27</v>
      </c>
      <c r="C712" t="s">
        <v>12</v>
      </c>
      <c r="D712" t="s">
        <v>2</v>
      </c>
      <c r="E712" t="s">
        <v>13</v>
      </c>
      <c r="F712">
        <v>68293</v>
      </c>
      <c r="G712" t="s">
        <v>14</v>
      </c>
      <c r="H712" t="s">
        <v>29</v>
      </c>
      <c r="I712" t="str">
        <f t="shared" si="25"/>
        <v>Nov</v>
      </c>
      <c r="J712" t="s">
        <v>41</v>
      </c>
      <c r="K712" t="str">
        <f t="shared" si="26"/>
        <v>2024</v>
      </c>
    </row>
    <row r="713" spans="1:11" x14ac:dyDescent="0.3">
      <c r="A713" s="1">
        <v>45616.799749687103</v>
      </c>
      <c r="B713" t="s">
        <v>0</v>
      </c>
      <c r="C713" t="s">
        <v>1</v>
      </c>
      <c r="D713" t="s">
        <v>9</v>
      </c>
      <c r="E713" t="s">
        <v>26</v>
      </c>
      <c r="F713">
        <v>97258</v>
      </c>
      <c r="G713" t="s">
        <v>30</v>
      </c>
      <c r="H713" t="s">
        <v>29</v>
      </c>
      <c r="I713" t="str">
        <f t="shared" si="25"/>
        <v>Nov</v>
      </c>
      <c r="J713" t="s">
        <v>41</v>
      </c>
      <c r="K713" t="str">
        <f t="shared" si="26"/>
        <v>2024</v>
      </c>
    </row>
    <row r="714" spans="1:11" x14ac:dyDescent="0.3">
      <c r="A714" s="1">
        <v>45617.256570713391</v>
      </c>
      <c r="B714" t="s">
        <v>11</v>
      </c>
      <c r="C714" t="s">
        <v>32</v>
      </c>
      <c r="D714" t="s">
        <v>24</v>
      </c>
      <c r="E714" t="s">
        <v>26</v>
      </c>
      <c r="F714">
        <v>39405</v>
      </c>
      <c r="G714" t="s">
        <v>25</v>
      </c>
      <c r="H714" t="s">
        <v>36</v>
      </c>
      <c r="I714" t="str">
        <f t="shared" si="25"/>
        <v>Nov</v>
      </c>
      <c r="J714" t="s">
        <v>41</v>
      </c>
      <c r="K714" t="str">
        <f t="shared" si="26"/>
        <v>2024</v>
      </c>
    </row>
    <row r="715" spans="1:11" x14ac:dyDescent="0.3">
      <c r="A715" s="1">
        <v>45617.713391739657</v>
      </c>
      <c r="B715" t="s">
        <v>11</v>
      </c>
      <c r="C715" t="s">
        <v>32</v>
      </c>
      <c r="D715" t="s">
        <v>9</v>
      </c>
      <c r="E715" t="s">
        <v>13</v>
      </c>
      <c r="F715">
        <v>44527</v>
      </c>
      <c r="G715" t="s">
        <v>28</v>
      </c>
      <c r="H715" t="s">
        <v>36</v>
      </c>
      <c r="I715" t="str">
        <f t="shared" si="25"/>
        <v>Nov</v>
      </c>
      <c r="J715" t="s">
        <v>41</v>
      </c>
      <c r="K715" t="str">
        <f t="shared" si="26"/>
        <v>2024</v>
      </c>
    </row>
    <row r="716" spans="1:11" x14ac:dyDescent="0.3">
      <c r="A716" s="1">
        <v>45618.170212765952</v>
      </c>
      <c r="B716" t="s">
        <v>20</v>
      </c>
      <c r="C716" t="s">
        <v>23</v>
      </c>
      <c r="D716" t="s">
        <v>2</v>
      </c>
      <c r="E716" t="s">
        <v>21</v>
      </c>
      <c r="F716">
        <v>78227</v>
      </c>
      <c r="G716" t="s">
        <v>14</v>
      </c>
      <c r="H716" t="s">
        <v>29</v>
      </c>
      <c r="I716" t="str">
        <f t="shared" si="25"/>
        <v>Nov</v>
      </c>
      <c r="J716" t="s">
        <v>41</v>
      </c>
      <c r="K716" t="str">
        <f t="shared" si="26"/>
        <v>2024</v>
      </c>
    </row>
    <row r="717" spans="1:11" x14ac:dyDescent="0.3">
      <c r="A717" s="1">
        <v>45618.627033792232</v>
      </c>
      <c r="B717" t="s">
        <v>7</v>
      </c>
      <c r="C717" t="s">
        <v>7</v>
      </c>
      <c r="D717" t="s">
        <v>24</v>
      </c>
      <c r="E717" t="s">
        <v>17</v>
      </c>
      <c r="F717">
        <v>132564</v>
      </c>
      <c r="G717" t="s">
        <v>28</v>
      </c>
      <c r="H717" t="s">
        <v>15</v>
      </c>
      <c r="I717" t="str">
        <f t="shared" si="25"/>
        <v>Nov</v>
      </c>
      <c r="J717" t="s">
        <v>41</v>
      </c>
      <c r="K717" t="str">
        <f t="shared" si="26"/>
        <v>2024</v>
      </c>
    </row>
    <row r="718" spans="1:11" x14ac:dyDescent="0.3">
      <c r="A718" s="1">
        <v>45619.08385481852</v>
      </c>
      <c r="B718" t="s">
        <v>37</v>
      </c>
      <c r="C718" t="s">
        <v>8</v>
      </c>
      <c r="D718" t="s">
        <v>2</v>
      </c>
      <c r="E718" t="s">
        <v>17</v>
      </c>
      <c r="F718">
        <v>140883</v>
      </c>
      <c r="G718" t="s">
        <v>14</v>
      </c>
      <c r="H718" t="s">
        <v>36</v>
      </c>
      <c r="I718" t="str">
        <f t="shared" si="25"/>
        <v>Nov</v>
      </c>
      <c r="J718" t="s">
        <v>41</v>
      </c>
      <c r="K718" t="str">
        <f t="shared" si="26"/>
        <v>2024</v>
      </c>
    </row>
    <row r="719" spans="1:11" x14ac:dyDescent="0.3">
      <c r="A719" s="1">
        <v>45619.540675844801</v>
      </c>
      <c r="B719" t="s">
        <v>7</v>
      </c>
      <c r="C719" t="s">
        <v>32</v>
      </c>
      <c r="D719" t="s">
        <v>2</v>
      </c>
      <c r="E719" t="s">
        <v>13</v>
      </c>
      <c r="F719">
        <v>94344</v>
      </c>
      <c r="G719" t="s">
        <v>28</v>
      </c>
      <c r="H719" t="s">
        <v>5</v>
      </c>
      <c r="I719" t="str">
        <f t="shared" si="25"/>
        <v>Nov</v>
      </c>
      <c r="J719" t="s">
        <v>41</v>
      </c>
      <c r="K719" t="str">
        <f t="shared" si="26"/>
        <v>2024</v>
      </c>
    </row>
    <row r="720" spans="1:11" x14ac:dyDescent="0.3">
      <c r="A720" s="1">
        <v>45619.997496871089</v>
      </c>
      <c r="B720" t="s">
        <v>20</v>
      </c>
      <c r="C720" t="s">
        <v>23</v>
      </c>
      <c r="D720" t="s">
        <v>9</v>
      </c>
      <c r="E720" t="s">
        <v>26</v>
      </c>
      <c r="F720">
        <v>48153</v>
      </c>
      <c r="G720" t="s">
        <v>31</v>
      </c>
      <c r="H720" t="s">
        <v>5</v>
      </c>
      <c r="I720" t="str">
        <f t="shared" si="25"/>
        <v>Nov</v>
      </c>
      <c r="J720" t="s">
        <v>41</v>
      </c>
      <c r="K720" t="str">
        <f t="shared" si="26"/>
        <v>2024</v>
      </c>
    </row>
    <row r="721" spans="1:11" x14ac:dyDescent="0.3">
      <c r="A721" s="1">
        <v>45620.454317897362</v>
      </c>
      <c r="B721" t="s">
        <v>11</v>
      </c>
      <c r="C721" t="s">
        <v>23</v>
      </c>
      <c r="D721" t="s">
        <v>24</v>
      </c>
      <c r="E721" t="s">
        <v>34</v>
      </c>
      <c r="F721">
        <v>109042</v>
      </c>
      <c r="G721" t="s">
        <v>30</v>
      </c>
      <c r="H721" t="s">
        <v>19</v>
      </c>
      <c r="I721" t="str">
        <f t="shared" si="25"/>
        <v>Nov</v>
      </c>
      <c r="J721" t="s">
        <v>41</v>
      </c>
      <c r="K721" t="str">
        <f t="shared" si="26"/>
        <v>2024</v>
      </c>
    </row>
    <row r="722" spans="1:11" x14ac:dyDescent="0.3">
      <c r="A722" s="1">
        <v>45620.911138923642</v>
      </c>
      <c r="B722" t="s">
        <v>7</v>
      </c>
      <c r="C722" t="s">
        <v>12</v>
      </c>
      <c r="D722" t="s">
        <v>2</v>
      </c>
      <c r="E722" t="s">
        <v>13</v>
      </c>
      <c r="F722">
        <v>55110</v>
      </c>
      <c r="G722" t="s">
        <v>4</v>
      </c>
      <c r="H722" t="s">
        <v>29</v>
      </c>
      <c r="I722" t="str">
        <f t="shared" si="25"/>
        <v>Nov</v>
      </c>
      <c r="J722" t="s">
        <v>41</v>
      </c>
      <c r="K722" t="str">
        <f t="shared" si="26"/>
        <v>2024</v>
      </c>
    </row>
    <row r="723" spans="1:11" x14ac:dyDescent="0.3">
      <c r="A723" s="1">
        <v>45621.36795994993</v>
      </c>
      <c r="B723" t="s">
        <v>11</v>
      </c>
      <c r="C723" t="s">
        <v>1</v>
      </c>
      <c r="D723" t="s">
        <v>2</v>
      </c>
      <c r="E723" t="s">
        <v>13</v>
      </c>
      <c r="F723">
        <v>146051</v>
      </c>
      <c r="G723" t="s">
        <v>14</v>
      </c>
      <c r="H723" t="s">
        <v>15</v>
      </c>
      <c r="I723" t="str">
        <f t="shared" si="25"/>
        <v>Nov</v>
      </c>
      <c r="J723" t="s">
        <v>41</v>
      </c>
      <c r="K723" t="str">
        <f t="shared" si="26"/>
        <v>2024</v>
      </c>
    </row>
    <row r="724" spans="1:11" x14ac:dyDescent="0.3">
      <c r="A724" s="1">
        <v>45621.824780976218</v>
      </c>
      <c r="B724" t="s">
        <v>0</v>
      </c>
      <c r="C724" t="s">
        <v>7</v>
      </c>
      <c r="D724" t="s">
        <v>24</v>
      </c>
      <c r="E724" t="s">
        <v>38</v>
      </c>
      <c r="F724">
        <v>29328</v>
      </c>
      <c r="G724" t="s">
        <v>31</v>
      </c>
      <c r="H724" t="s">
        <v>19</v>
      </c>
      <c r="I724" t="str">
        <f t="shared" si="25"/>
        <v>Nov</v>
      </c>
      <c r="J724" t="s">
        <v>41</v>
      </c>
      <c r="K724" t="str">
        <f t="shared" si="26"/>
        <v>2024</v>
      </c>
    </row>
    <row r="725" spans="1:11" x14ac:dyDescent="0.3">
      <c r="A725" s="1">
        <v>45622.281602002498</v>
      </c>
      <c r="B725" t="s">
        <v>37</v>
      </c>
      <c r="C725" t="s">
        <v>8</v>
      </c>
      <c r="D725" t="s">
        <v>2</v>
      </c>
      <c r="E725" t="s">
        <v>3</v>
      </c>
      <c r="F725">
        <v>113911</v>
      </c>
      <c r="G725" t="s">
        <v>14</v>
      </c>
      <c r="H725" t="s">
        <v>29</v>
      </c>
      <c r="I725" t="str">
        <f t="shared" si="25"/>
        <v>Nov</v>
      </c>
      <c r="J725" t="s">
        <v>41</v>
      </c>
      <c r="K725" t="str">
        <f t="shared" si="26"/>
        <v>2024</v>
      </c>
    </row>
    <row r="726" spans="1:11" x14ac:dyDescent="0.3">
      <c r="A726" s="1">
        <v>45622.738423028793</v>
      </c>
      <c r="B726" t="s">
        <v>0</v>
      </c>
      <c r="C726" t="s">
        <v>16</v>
      </c>
      <c r="D726" t="s">
        <v>2</v>
      </c>
      <c r="E726" t="s">
        <v>26</v>
      </c>
      <c r="F726">
        <v>13867</v>
      </c>
      <c r="G726" t="s">
        <v>28</v>
      </c>
      <c r="H726" t="s">
        <v>36</v>
      </c>
      <c r="I726" t="str">
        <f t="shared" si="25"/>
        <v>Nov</v>
      </c>
      <c r="J726" t="s">
        <v>41</v>
      </c>
      <c r="K726" t="str">
        <f t="shared" si="26"/>
        <v>2024</v>
      </c>
    </row>
    <row r="727" spans="1:11" x14ac:dyDescent="0.3">
      <c r="A727" s="1">
        <v>45623.195244055059</v>
      </c>
      <c r="B727" t="s">
        <v>11</v>
      </c>
      <c r="C727" t="s">
        <v>1</v>
      </c>
      <c r="D727" t="s">
        <v>24</v>
      </c>
      <c r="E727" t="s">
        <v>10</v>
      </c>
      <c r="F727">
        <v>60234</v>
      </c>
      <c r="G727" t="s">
        <v>25</v>
      </c>
      <c r="H727" t="s">
        <v>5</v>
      </c>
      <c r="I727" t="str">
        <f t="shared" si="25"/>
        <v>Nov</v>
      </c>
      <c r="J727" t="s">
        <v>41</v>
      </c>
      <c r="K727" t="str">
        <f t="shared" si="26"/>
        <v>2024</v>
      </c>
    </row>
    <row r="728" spans="1:11" x14ac:dyDescent="0.3">
      <c r="A728" s="1">
        <v>45623.65206508134</v>
      </c>
      <c r="B728" t="s">
        <v>11</v>
      </c>
      <c r="C728" t="s">
        <v>1</v>
      </c>
      <c r="D728" t="s">
        <v>24</v>
      </c>
      <c r="E728" t="s">
        <v>10</v>
      </c>
      <c r="F728">
        <v>26851</v>
      </c>
      <c r="G728" t="s">
        <v>14</v>
      </c>
      <c r="H728" t="s">
        <v>15</v>
      </c>
      <c r="I728" t="str">
        <f t="shared" si="25"/>
        <v>Nov</v>
      </c>
      <c r="J728" t="s">
        <v>41</v>
      </c>
      <c r="K728" t="str">
        <f t="shared" si="26"/>
        <v>2024</v>
      </c>
    </row>
    <row r="729" spans="1:11" x14ac:dyDescent="0.3">
      <c r="A729" s="1">
        <v>45624.108886107628</v>
      </c>
      <c r="B729" t="s">
        <v>27</v>
      </c>
      <c r="C729" t="s">
        <v>12</v>
      </c>
      <c r="D729" t="s">
        <v>24</v>
      </c>
      <c r="E729" t="s">
        <v>26</v>
      </c>
      <c r="F729">
        <v>32279</v>
      </c>
      <c r="G729" t="s">
        <v>31</v>
      </c>
      <c r="H729" t="s">
        <v>5</v>
      </c>
      <c r="I729" t="str">
        <f t="shared" si="25"/>
        <v>Nov</v>
      </c>
      <c r="J729" t="s">
        <v>41</v>
      </c>
      <c r="K729" t="str">
        <f t="shared" si="26"/>
        <v>2024</v>
      </c>
    </row>
    <row r="730" spans="1:11" x14ac:dyDescent="0.3">
      <c r="A730" s="1">
        <v>45624.565707133923</v>
      </c>
      <c r="B730" t="s">
        <v>27</v>
      </c>
      <c r="C730" t="s">
        <v>32</v>
      </c>
      <c r="D730" t="s">
        <v>24</v>
      </c>
      <c r="E730" t="s">
        <v>38</v>
      </c>
      <c r="F730">
        <v>74402</v>
      </c>
      <c r="G730" t="s">
        <v>28</v>
      </c>
      <c r="H730" t="s">
        <v>36</v>
      </c>
      <c r="I730" t="str">
        <f t="shared" si="25"/>
        <v>Nov</v>
      </c>
      <c r="J730" t="s">
        <v>41</v>
      </c>
      <c r="K730" t="str">
        <f t="shared" si="26"/>
        <v>2024</v>
      </c>
    </row>
    <row r="731" spans="1:11" x14ac:dyDescent="0.3">
      <c r="A731" s="1">
        <v>45625.022528160203</v>
      </c>
      <c r="B731" t="s">
        <v>0</v>
      </c>
      <c r="C731" t="s">
        <v>32</v>
      </c>
      <c r="D731" t="s">
        <v>9</v>
      </c>
      <c r="E731" t="s">
        <v>38</v>
      </c>
      <c r="F731">
        <v>16449</v>
      </c>
      <c r="G731" t="s">
        <v>18</v>
      </c>
      <c r="H731" t="s">
        <v>29</v>
      </c>
      <c r="I731" t="str">
        <f t="shared" si="25"/>
        <v>Nov</v>
      </c>
      <c r="J731" t="s">
        <v>41</v>
      </c>
      <c r="K731" t="str">
        <f t="shared" si="26"/>
        <v>2024</v>
      </c>
    </row>
    <row r="732" spans="1:11" x14ac:dyDescent="0.3">
      <c r="A732" s="1">
        <v>45625.479349186477</v>
      </c>
      <c r="B732" t="s">
        <v>33</v>
      </c>
      <c r="C732" t="s">
        <v>12</v>
      </c>
      <c r="D732" t="s">
        <v>24</v>
      </c>
      <c r="E732" t="s">
        <v>21</v>
      </c>
      <c r="F732">
        <v>77221</v>
      </c>
      <c r="G732" t="s">
        <v>28</v>
      </c>
      <c r="H732" t="s">
        <v>36</v>
      </c>
      <c r="I732" t="str">
        <f t="shared" si="25"/>
        <v>Nov</v>
      </c>
      <c r="J732" t="s">
        <v>41</v>
      </c>
      <c r="K732" t="str">
        <f t="shared" si="26"/>
        <v>2024</v>
      </c>
    </row>
    <row r="733" spans="1:11" x14ac:dyDescent="0.3">
      <c r="A733" s="1">
        <v>45625.936170212757</v>
      </c>
      <c r="B733" t="s">
        <v>0</v>
      </c>
      <c r="C733" t="s">
        <v>23</v>
      </c>
      <c r="D733" t="s">
        <v>9</v>
      </c>
      <c r="E733" t="s">
        <v>3</v>
      </c>
      <c r="F733">
        <v>90080</v>
      </c>
      <c r="G733" t="s">
        <v>30</v>
      </c>
      <c r="H733" t="s">
        <v>36</v>
      </c>
      <c r="I733" t="str">
        <f t="shared" si="25"/>
        <v>Nov</v>
      </c>
      <c r="J733" t="s">
        <v>41</v>
      </c>
      <c r="K733" t="str">
        <f t="shared" si="26"/>
        <v>2024</v>
      </c>
    </row>
    <row r="734" spans="1:11" x14ac:dyDescent="0.3">
      <c r="A734" s="1">
        <v>45626.392991239038</v>
      </c>
      <c r="B734" t="s">
        <v>27</v>
      </c>
      <c r="C734" t="s">
        <v>32</v>
      </c>
      <c r="D734" t="s">
        <v>9</v>
      </c>
      <c r="E734" t="s">
        <v>17</v>
      </c>
      <c r="F734">
        <v>6451</v>
      </c>
      <c r="G734" t="s">
        <v>4</v>
      </c>
      <c r="H734" t="s">
        <v>5</v>
      </c>
      <c r="I734" t="str">
        <f t="shared" si="25"/>
        <v>Nov</v>
      </c>
      <c r="J734" t="s">
        <v>41</v>
      </c>
      <c r="K734" t="str">
        <f t="shared" si="26"/>
        <v>2024</v>
      </c>
    </row>
    <row r="735" spans="1:11" x14ac:dyDescent="0.3">
      <c r="A735" s="1">
        <v>45626.849812265333</v>
      </c>
      <c r="B735" t="s">
        <v>11</v>
      </c>
      <c r="C735" t="s">
        <v>7</v>
      </c>
      <c r="D735" t="s">
        <v>9</v>
      </c>
      <c r="E735" t="s">
        <v>35</v>
      </c>
      <c r="F735">
        <v>88178</v>
      </c>
      <c r="G735" t="s">
        <v>18</v>
      </c>
      <c r="H735" t="s">
        <v>15</v>
      </c>
      <c r="I735" t="str">
        <f t="shared" si="25"/>
        <v>Nov</v>
      </c>
      <c r="J735" t="s">
        <v>41</v>
      </c>
      <c r="K735" t="str">
        <f t="shared" si="26"/>
        <v>2024</v>
      </c>
    </row>
    <row r="736" spans="1:11" x14ac:dyDescent="0.3">
      <c r="A736" s="1">
        <v>45627.306633291613</v>
      </c>
      <c r="B736" t="s">
        <v>20</v>
      </c>
      <c r="C736" t="s">
        <v>8</v>
      </c>
      <c r="D736" t="s">
        <v>2</v>
      </c>
      <c r="E736" t="s">
        <v>35</v>
      </c>
      <c r="F736">
        <v>64761</v>
      </c>
      <c r="G736" t="s">
        <v>30</v>
      </c>
      <c r="H736" t="s">
        <v>36</v>
      </c>
      <c r="I736" t="str">
        <f t="shared" si="25"/>
        <v>Dec</v>
      </c>
      <c r="J736" t="s">
        <v>41</v>
      </c>
      <c r="K736" t="str">
        <f t="shared" si="26"/>
        <v>2024</v>
      </c>
    </row>
    <row r="737" spans="1:11" x14ac:dyDescent="0.3">
      <c r="A737" s="1">
        <v>45627.763454317886</v>
      </c>
      <c r="B737" t="s">
        <v>0</v>
      </c>
      <c r="C737" t="s">
        <v>1</v>
      </c>
      <c r="D737" t="s">
        <v>9</v>
      </c>
      <c r="E737" t="s">
        <v>35</v>
      </c>
      <c r="F737">
        <v>39870</v>
      </c>
      <c r="G737" t="s">
        <v>30</v>
      </c>
      <c r="H737" t="s">
        <v>5</v>
      </c>
      <c r="I737" t="str">
        <f t="shared" si="25"/>
        <v>Dec</v>
      </c>
      <c r="J737" t="s">
        <v>41</v>
      </c>
      <c r="K737" t="str">
        <f t="shared" si="26"/>
        <v>2024</v>
      </c>
    </row>
    <row r="738" spans="1:11" x14ac:dyDescent="0.3">
      <c r="A738" s="1">
        <v>45628.220275344182</v>
      </c>
      <c r="B738" t="s">
        <v>11</v>
      </c>
      <c r="C738" t="s">
        <v>1</v>
      </c>
      <c r="D738" t="s">
        <v>9</v>
      </c>
      <c r="E738" t="s">
        <v>26</v>
      </c>
      <c r="F738">
        <v>97566</v>
      </c>
      <c r="G738" t="s">
        <v>30</v>
      </c>
      <c r="H738" t="s">
        <v>15</v>
      </c>
      <c r="I738" t="str">
        <f t="shared" si="25"/>
        <v>Dec</v>
      </c>
      <c r="J738" t="s">
        <v>41</v>
      </c>
      <c r="K738" t="str">
        <f t="shared" si="26"/>
        <v>2024</v>
      </c>
    </row>
    <row r="739" spans="1:11" x14ac:dyDescent="0.3">
      <c r="A739" s="1">
        <v>45628.677096370462</v>
      </c>
      <c r="B739" t="s">
        <v>20</v>
      </c>
      <c r="C739" t="s">
        <v>7</v>
      </c>
      <c r="D739" t="s">
        <v>2</v>
      </c>
      <c r="E739" t="s">
        <v>10</v>
      </c>
      <c r="F739">
        <v>124749</v>
      </c>
      <c r="G739" t="s">
        <v>25</v>
      </c>
      <c r="H739" t="s">
        <v>29</v>
      </c>
      <c r="I739" t="str">
        <f t="shared" si="25"/>
        <v>Dec</v>
      </c>
      <c r="J739" t="s">
        <v>41</v>
      </c>
      <c r="K739" t="str">
        <f t="shared" si="26"/>
        <v>2024</v>
      </c>
    </row>
    <row r="740" spans="1:11" x14ac:dyDescent="0.3">
      <c r="A740" s="1">
        <v>45629.133917396743</v>
      </c>
      <c r="B740" t="s">
        <v>20</v>
      </c>
      <c r="C740" t="s">
        <v>32</v>
      </c>
      <c r="D740" t="s">
        <v>2</v>
      </c>
      <c r="E740" t="s">
        <v>10</v>
      </c>
      <c r="F740">
        <v>124765</v>
      </c>
      <c r="G740" t="s">
        <v>30</v>
      </c>
      <c r="H740" t="s">
        <v>29</v>
      </c>
      <c r="I740" t="str">
        <f t="shared" si="25"/>
        <v>Dec</v>
      </c>
      <c r="J740" t="s">
        <v>41</v>
      </c>
      <c r="K740" t="str">
        <f t="shared" si="26"/>
        <v>2024</v>
      </c>
    </row>
    <row r="741" spans="1:11" x14ac:dyDescent="0.3">
      <c r="A741" s="1">
        <v>45629.590738423023</v>
      </c>
      <c r="B741" t="s">
        <v>27</v>
      </c>
      <c r="C741" t="s">
        <v>1</v>
      </c>
      <c r="D741" t="s">
        <v>2</v>
      </c>
      <c r="E741" t="s">
        <v>17</v>
      </c>
      <c r="F741">
        <v>125881</v>
      </c>
      <c r="G741" t="s">
        <v>25</v>
      </c>
      <c r="H741" t="s">
        <v>19</v>
      </c>
      <c r="I741" t="str">
        <f t="shared" si="25"/>
        <v>Dec</v>
      </c>
      <c r="J741" t="s">
        <v>41</v>
      </c>
      <c r="K741" t="str">
        <f t="shared" si="26"/>
        <v>2024</v>
      </c>
    </row>
    <row r="742" spans="1:11" x14ac:dyDescent="0.3">
      <c r="A742" s="1">
        <v>45630.047559449296</v>
      </c>
      <c r="B742" t="s">
        <v>0</v>
      </c>
      <c r="C742" t="s">
        <v>16</v>
      </c>
      <c r="D742" t="s">
        <v>24</v>
      </c>
      <c r="E742" t="s">
        <v>26</v>
      </c>
      <c r="F742">
        <v>129389</v>
      </c>
      <c r="G742" t="s">
        <v>30</v>
      </c>
      <c r="H742" t="s">
        <v>5</v>
      </c>
      <c r="I742" t="str">
        <f t="shared" si="25"/>
        <v>Dec</v>
      </c>
      <c r="J742" t="s">
        <v>41</v>
      </c>
      <c r="K742" t="str">
        <f t="shared" si="26"/>
        <v>2024</v>
      </c>
    </row>
    <row r="743" spans="1:11" x14ac:dyDescent="0.3">
      <c r="A743" s="1">
        <v>45630.504380475591</v>
      </c>
      <c r="B743" t="s">
        <v>7</v>
      </c>
      <c r="C743" t="s">
        <v>8</v>
      </c>
      <c r="D743" t="s">
        <v>2</v>
      </c>
      <c r="E743" t="s">
        <v>35</v>
      </c>
      <c r="F743">
        <v>26372</v>
      </c>
      <c r="G743" t="s">
        <v>22</v>
      </c>
      <c r="H743" t="s">
        <v>15</v>
      </c>
      <c r="I743" t="str">
        <f t="shared" si="25"/>
        <v>Dec</v>
      </c>
      <c r="J743" t="s">
        <v>41</v>
      </c>
      <c r="K743" t="str">
        <f t="shared" si="26"/>
        <v>2024</v>
      </c>
    </row>
    <row r="744" spans="1:11" x14ac:dyDescent="0.3">
      <c r="A744" s="1">
        <v>45630.961201501872</v>
      </c>
      <c r="B744" t="s">
        <v>37</v>
      </c>
      <c r="C744" t="s">
        <v>8</v>
      </c>
      <c r="D744" t="s">
        <v>2</v>
      </c>
      <c r="E744" t="s">
        <v>34</v>
      </c>
      <c r="F744">
        <v>4642</v>
      </c>
      <c r="G744" t="s">
        <v>31</v>
      </c>
      <c r="H744" t="s">
        <v>36</v>
      </c>
      <c r="I744" t="str">
        <f t="shared" si="25"/>
        <v>Dec</v>
      </c>
      <c r="J744" t="s">
        <v>41</v>
      </c>
      <c r="K744" t="str">
        <f t="shared" si="26"/>
        <v>2024</v>
      </c>
    </row>
    <row r="745" spans="1:11" x14ac:dyDescent="0.3">
      <c r="A745" s="1">
        <v>45631.41802252816</v>
      </c>
      <c r="B745" t="s">
        <v>27</v>
      </c>
      <c r="C745" t="s">
        <v>1</v>
      </c>
      <c r="D745" t="s">
        <v>9</v>
      </c>
      <c r="E745" t="s">
        <v>10</v>
      </c>
      <c r="F745">
        <v>35064</v>
      </c>
      <c r="G745" t="s">
        <v>18</v>
      </c>
      <c r="H745" t="s">
        <v>29</v>
      </c>
      <c r="I745" t="str">
        <f t="shared" si="25"/>
        <v>Dec</v>
      </c>
      <c r="J745" t="s">
        <v>41</v>
      </c>
      <c r="K745" t="str">
        <f t="shared" si="26"/>
        <v>2024</v>
      </c>
    </row>
    <row r="746" spans="1:11" x14ac:dyDescent="0.3">
      <c r="A746" s="1">
        <v>45631.874843554433</v>
      </c>
      <c r="B746" t="s">
        <v>27</v>
      </c>
      <c r="C746" t="s">
        <v>12</v>
      </c>
      <c r="D746" t="s">
        <v>2</v>
      </c>
      <c r="E746" t="s">
        <v>21</v>
      </c>
      <c r="F746">
        <v>15122</v>
      </c>
      <c r="G746" t="s">
        <v>22</v>
      </c>
      <c r="H746" t="s">
        <v>15</v>
      </c>
      <c r="I746" t="str">
        <f t="shared" si="25"/>
        <v>Dec</v>
      </c>
      <c r="J746" t="s">
        <v>41</v>
      </c>
      <c r="K746" t="str">
        <f t="shared" si="26"/>
        <v>2024</v>
      </c>
    </row>
    <row r="747" spans="1:11" x14ac:dyDescent="0.3">
      <c r="A747" s="1">
        <v>45632.331664580721</v>
      </c>
      <c r="B747" t="s">
        <v>7</v>
      </c>
      <c r="C747" t="s">
        <v>1</v>
      </c>
      <c r="D747" t="s">
        <v>24</v>
      </c>
      <c r="E747" t="s">
        <v>13</v>
      </c>
      <c r="F747">
        <v>69431</v>
      </c>
      <c r="G747" t="s">
        <v>30</v>
      </c>
      <c r="H747" t="s">
        <v>5</v>
      </c>
      <c r="I747" t="str">
        <f t="shared" si="25"/>
        <v>Dec</v>
      </c>
      <c r="J747" t="s">
        <v>41</v>
      </c>
      <c r="K747" t="str">
        <f t="shared" si="26"/>
        <v>2024</v>
      </c>
    </row>
    <row r="748" spans="1:11" x14ac:dyDescent="0.3">
      <c r="A748" s="1">
        <v>45632.788485607001</v>
      </c>
      <c r="B748" t="s">
        <v>37</v>
      </c>
      <c r="C748" t="s">
        <v>12</v>
      </c>
      <c r="D748" t="s">
        <v>2</v>
      </c>
      <c r="E748" t="s">
        <v>34</v>
      </c>
      <c r="F748">
        <v>56745</v>
      </c>
      <c r="G748" t="s">
        <v>18</v>
      </c>
      <c r="H748" t="s">
        <v>19</v>
      </c>
      <c r="I748" t="str">
        <f t="shared" si="25"/>
        <v>Dec</v>
      </c>
      <c r="J748" t="s">
        <v>41</v>
      </c>
      <c r="K748" t="str">
        <f t="shared" si="26"/>
        <v>2024</v>
      </c>
    </row>
    <row r="749" spans="1:11" x14ac:dyDescent="0.3">
      <c r="A749" s="1">
        <v>45633.245306633289</v>
      </c>
      <c r="B749" t="s">
        <v>11</v>
      </c>
      <c r="C749" t="s">
        <v>1</v>
      </c>
      <c r="D749" t="s">
        <v>24</v>
      </c>
      <c r="E749" t="s">
        <v>10</v>
      </c>
      <c r="F749">
        <v>51081</v>
      </c>
      <c r="G749" t="s">
        <v>18</v>
      </c>
      <c r="H749" t="s">
        <v>29</v>
      </c>
      <c r="I749" t="str">
        <f t="shared" si="25"/>
        <v>Dec</v>
      </c>
      <c r="J749" t="s">
        <v>41</v>
      </c>
      <c r="K749" t="str">
        <f t="shared" si="26"/>
        <v>2024</v>
      </c>
    </row>
    <row r="750" spans="1:11" x14ac:dyDescent="0.3">
      <c r="A750" s="1">
        <v>45633.70212765957</v>
      </c>
      <c r="B750" t="s">
        <v>33</v>
      </c>
      <c r="C750" t="s">
        <v>16</v>
      </c>
      <c r="D750" t="s">
        <v>2</v>
      </c>
      <c r="E750" t="s">
        <v>38</v>
      </c>
      <c r="F750">
        <v>140783</v>
      </c>
      <c r="G750" t="s">
        <v>14</v>
      </c>
      <c r="H750" t="s">
        <v>15</v>
      </c>
      <c r="I750" t="str">
        <f t="shared" si="25"/>
        <v>Dec</v>
      </c>
      <c r="J750" t="s">
        <v>41</v>
      </c>
      <c r="K750" t="str">
        <f t="shared" si="26"/>
        <v>2024</v>
      </c>
    </row>
    <row r="751" spans="1:11" x14ac:dyDescent="0.3">
      <c r="A751" s="1">
        <v>45634.158948685857</v>
      </c>
      <c r="B751" t="s">
        <v>0</v>
      </c>
      <c r="C751" t="s">
        <v>23</v>
      </c>
      <c r="D751" t="s">
        <v>2</v>
      </c>
      <c r="E751" t="s">
        <v>10</v>
      </c>
      <c r="F751">
        <v>140271</v>
      </c>
      <c r="G751" t="s">
        <v>4</v>
      </c>
      <c r="H751" t="s">
        <v>15</v>
      </c>
      <c r="I751" t="str">
        <f t="shared" si="25"/>
        <v>Dec</v>
      </c>
      <c r="J751" t="s">
        <v>41</v>
      </c>
      <c r="K751" t="str">
        <f t="shared" si="26"/>
        <v>2024</v>
      </c>
    </row>
    <row r="752" spans="1:11" x14ac:dyDescent="0.3">
      <c r="A752" s="1">
        <v>45634.615769712131</v>
      </c>
      <c r="B752" t="s">
        <v>33</v>
      </c>
      <c r="C752" t="s">
        <v>8</v>
      </c>
      <c r="D752" t="s">
        <v>2</v>
      </c>
      <c r="E752" t="s">
        <v>21</v>
      </c>
      <c r="F752">
        <v>77253</v>
      </c>
      <c r="G752" t="s">
        <v>22</v>
      </c>
      <c r="H752" t="s">
        <v>15</v>
      </c>
      <c r="I752" t="str">
        <f t="shared" si="25"/>
        <v>Dec</v>
      </c>
      <c r="J752" t="s">
        <v>41</v>
      </c>
      <c r="K752" t="str">
        <f t="shared" si="26"/>
        <v>2024</v>
      </c>
    </row>
    <row r="753" spans="1:11" x14ac:dyDescent="0.3">
      <c r="A753" s="1">
        <v>45635.072590738411</v>
      </c>
      <c r="B753" t="s">
        <v>11</v>
      </c>
      <c r="C753" t="s">
        <v>1</v>
      </c>
      <c r="D753" t="s">
        <v>2</v>
      </c>
      <c r="E753" t="s">
        <v>35</v>
      </c>
      <c r="F753">
        <v>37191</v>
      </c>
      <c r="G753" t="s">
        <v>4</v>
      </c>
      <c r="H753" t="s">
        <v>5</v>
      </c>
      <c r="I753" t="str">
        <f t="shared" si="25"/>
        <v>Dec</v>
      </c>
      <c r="J753" t="s">
        <v>41</v>
      </c>
      <c r="K753" t="str">
        <f t="shared" si="26"/>
        <v>2024</v>
      </c>
    </row>
    <row r="754" spans="1:11" x14ac:dyDescent="0.3">
      <c r="A754" s="1">
        <v>45635.529411764699</v>
      </c>
      <c r="B754" t="s">
        <v>27</v>
      </c>
      <c r="C754" t="s">
        <v>16</v>
      </c>
      <c r="D754" t="s">
        <v>24</v>
      </c>
      <c r="E754" t="s">
        <v>38</v>
      </c>
      <c r="F754">
        <v>11211</v>
      </c>
      <c r="G754" t="s">
        <v>18</v>
      </c>
      <c r="H754" t="s">
        <v>5</v>
      </c>
      <c r="I754" t="str">
        <f t="shared" si="25"/>
        <v>Dec</v>
      </c>
      <c r="J754" t="s">
        <v>41</v>
      </c>
      <c r="K754" t="str">
        <f t="shared" si="26"/>
        <v>2024</v>
      </c>
    </row>
    <row r="755" spans="1:11" x14ac:dyDescent="0.3">
      <c r="A755" s="1">
        <v>45635.986232790987</v>
      </c>
      <c r="B755" t="s">
        <v>37</v>
      </c>
      <c r="C755" t="s">
        <v>12</v>
      </c>
      <c r="D755" t="s">
        <v>24</v>
      </c>
      <c r="E755" t="s">
        <v>26</v>
      </c>
      <c r="F755">
        <v>112086</v>
      </c>
      <c r="G755" t="s">
        <v>25</v>
      </c>
      <c r="H755" t="s">
        <v>5</v>
      </c>
      <c r="I755" t="str">
        <f t="shared" si="25"/>
        <v>Dec</v>
      </c>
      <c r="J755" t="s">
        <v>41</v>
      </c>
      <c r="K755" t="str">
        <f t="shared" si="26"/>
        <v>2024</v>
      </c>
    </row>
    <row r="756" spans="1:11" x14ac:dyDescent="0.3">
      <c r="A756" s="1">
        <v>45636.443053817267</v>
      </c>
      <c r="B756" t="s">
        <v>27</v>
      </c>
      <c r="C756" t="s">
        <v>12</v>
      </c>
      <c r="D756" t="s">
        <v>9</v>
      </c>
      <c r="E756" t="s">
        <v>3</v>
      </c>
      <c r="F756">
        <v>102971</v>
      </c>
      <c r="G756" t="s">
        <v>18</v>
      </c>
      <c r="H756" t="s">
        <v>36</v>
      </c>
      <c r="I756" t="str">
        <f t="shared" si="25"/>
        <v>Dec</v>
      </c>
      <c r="J756" t="s">
        <v>41</v>
      </c>
      <c r="K756" t="str">
        <f t="shared" si="26"/>
        <v>2024</v>
      </c>
    </row>
    <row r="757" spans="1:11" x14ac:dyDescent="0.3">
      <c r="A757" s="1">
        <v>45636.899874843562</v>
      </c>
      <c r="B757" t="s">
        <v>20</v>
      </c>
      <c r="C757" t="s">
        <v>8</v>
      </c>
      <c r="D757" t="s">
        <v>24</v>
      </c>
      <c r="E757" t="s">
        <v>35</v>
      </c>
      <c r="F757">
        <v>94783</v>
      </c>
      <c r="G757" t="s">
        <v>4</v>
      </c>
      <c r="H757" t="s">
        <v>15</v>
      </c>
      <c r="I757" t="str">
        <f t="shared" si="25"/>
        <v>Dec</v>
      </c>
      <c r="J757" t="s">
        <v>41</v>
      </c>
      <c r="K757" t="str">
        <f t="shared" si="26"/>
        <v>2024</v>
      </c>
    </row>
    <row r="758" spans="1:11" x14ac:dyDescent="0.3">
      <c r="A758" s="1">
        <v>45637.356695869828</v>
      </c>
      <c r="B758" t="s">
        <v>27</v>
      </c>
      <c r="C758" t="s">
        <v>7</v>
      </c>
      <c r="D758" t="s">
        <v>2</v>
      </c>
      <c r="E758" t="s">
        <v>3</v>
      </c>
      <c r="F758">
        <v>126681</v>
      </c>
      <c r="G758" t="s">
        <v>22</v>
      </c>
      <c r="H758" t="s">
        <v>29</v>
      </c>
      <c r="I758" t="str">
        <f t="shared" si="25"/>
        <v>Dec</v>
      </c>
      <c r="J758" t="s">
        <v>41</v>
      </c>
      <c r="K758" t="str">
        <f t="shared" si="26"/>
        <v>2024</v>
      </c>
    </row>
    <row r="759" spans="1:11" x14ac:dyDescent="0.3">
      <c r="A759" s="1">
        <v>45637.813516896109</v>
      </c>
      <c r="B759" t="s">
        <v>27</v>
      </c>
      <c r="C759" t="s">
        <v>1</v>
      </c>
      <c r="D759" t="s">
        <v>9</v>
      </c>
      <c r="E759" t="s">
        <v>34</v>
      </c>
      <c r="F759">
        <v>88893</v>
      </c>
      <c r="G759" t="s">
        <v>30</v>
      </c>
      <c r="H759" t="s">
        <v>5</v>
      </c>
      <c r="I759" t="str">
        <f t="shared" si="25"/>
        <v>Dec</v>
      </c>
      <c r="J759" t="s">
        <v>41</v>
      </c>
      <c r="K759" t="str">
        <f t="shared" si="26"/>
        <v>2024</v>
      </c>
    </row>
    <row r="760" spans="1:11" x14ac:dyDescent="0.3">
      <c r="A760" s="1">
        <v>45638.270337922397</v>
      </c>
      <c r="B760" t="s">
        <v>11</v>
      </c>
      <c r="C760" t="s">
        <v>32</v>
      </c>
      <c r="D760" t="s">
        <v>9</v>
      </c>
      <c r="E760" t="s">
        <v>13</v>
      </c>
      <c r="F760">
        <v>78960</v>
      </c>
      <c r="G760" t="s">
        <v>14</v>
      </c>
      <c r="H760" t="s">
        <v>5</v>
      </c>
      <c r="I760" t="str">
        <f t="shared" si="25"/>
        <v>Dec</v>
      </c>
      <c r="J760" t="s">
        <v>41</v>
      </c>
      <c r="K760" t="str">
        <f t="shared" si="26"/>
        <v>2024</v>
      </c>
    </row>
    <row r="761" spans="1:11" x14ac:dyDescent="0.3">
      <c r="A761" s="1">
        <v>45638.727158948677</v>
      </c>
      <c r="B761" t="s">
        <v>11</v>
      </c>
      <c r="C761" t="s">
        <v>12</v>
      </c>
      <c r="D761" t="s">
        <v>9</v>
      </c>
      <c r="E761" t="s">
        <v>38</v>
      </c>
      <c r="F761">
        <v>85388</v>
      </c>
      <c r="G761" t="s">
        <v>14</v>
      </c>
      <c r="H761" t="s">
        <v>15</v>
      </c>
      <c r="I761" t="str">
        <f t="shared" si="25"/>
        <v>Dec</v>
      </c>
      <c r="J761" t="s">
        <v>41</v>
      </c>
      <c r="K761" t="str">
        <f t="shared" si="26"/>
        <v>2024</v>
      </c>
    </row>
    <row r="762" spans="1:11" x14ac:dyDescent="0.3">
      <c r="A762" s="1">
        <v>45639.183979974972</v>
      </c>
      <c r="B762" t="s">
        <v>11</v>
      </c>
      <c r="C762" t="s">
        <v>23</v>
      </c>
      <c r="D762" t="s">
        <v>2</v>
      </c>
      <c r="E762" t="s">
        <v>17</v>
      </c>
      <c r="F762">
        <v>23601</v>
      </c>
      <c r="G762" t="s">
        <v>14</v>
      </c>
      <c r="H762" t="s">
        <v>5</v>
      </c>
      <c r="I762" t="str">
        <f t="shared" si="25"/>
        <v>Dec</v>
      </c>
      <c r="J762" t="s">
        <v>41</v>
      </c>
      <c r="K762" t="str">
        <f t="shared" si="26"/>
        <v>2024</v>
      </c>
    </row>
    <row r="763" spans="1:11" x14ac:dyDescent="0.3">
      <c r="A763" s="1">
        <v>45639.640801001253</v>
      </c>
      <c r="B763" t="s">
        <v>33</v>
      </c>
      <c r="C763" t="s">
        <v>23</v>
      </c>
      <c r="D763" t="s">
        <v>24</v>
      </c>
      <c r="E763" t="s">
        <v>38</v>
      </c>
      <c r="F763">
        <v>140227</v>
      </c>
      <c r="G763" t="s">
        <v>30</v>
      </c>
      <c r="H763" t="s">
        <v>36</v>
      </c>
      <c r="I763" t="str">
        <f t="shared" si="25"/>
        <v>Dec</v>
      </c>
      <c r="J763" t="s">
        <v>41</v>
      </c>
      <c r="K763" t="str">
        <f t="shared" si="26"/>
        <v>2024</v>
      </c>
    </row>
    <row r="764" spans="1:11" x14ac:dyDescent="0.3">
      <c r="A764" s="1">
        <v>45640.097622027533</v>
      </c>
      <c r="B764" t="s">
        <v>20</v>
      </c>
      <c r="C764" t="s">
        <v>12</v>
      </c>
      <c r="D764" t="s">
        <v>2</v>
      </c>
      <c r="E764" t="s">
        <v>10</v>
      </c>
      <c r="F764">
        <v>20710</v>
      </c>
      <c r="G764" t="s">
        <v>14</v>
      </c>
      <c r="H764" t="s">
        <v>36</v>
      </c>
      <c r="I764" t="str">
        <f t="shared" si="25"/>
        <v>Dec</v>
      </c>
      <c r="J764" t="s">
        <v>41</v>
      </c>
      <c r="K764" t="str">
        <f t="shared" si="26"/>
        <v>2024</v>
      </c>
    </row>
    <row r="765" spans="1:11" x14ac:dyDescent="0.3">
      <c r="A765" s="1">
        <v>45640.554443053807</v>
      </c>
      <c r="B765" t="s">
        <v>11</v>
      </c>
      <c r="C765" t="s">
        <v>7</v>
      </c>
      <c r="D765" t="s">
        <v>9</v>
      </c>
      <c r="E765" t="s">
        <v>10</v>
      </c>
      <c r="F765">
        <v>109714</v>
      </c>
      <c r="G765" t="s">
        <v>22</v>
      </c>
      <c r="H765" t="s">
        <v>5</v>
      </c>
      <c r="I765" t="str">
        <f t="shared" si="25"/>
        <v>Dec</v>
      </c>
      <c r="J765" t="s">
        <v>41</v>
      </c>
      <c r="K765" t="str">
        <f t="shared" si="26"/>
        <v>2024</v>
      </c>
    </row>
    <row r="766" spans="1:11" x14ac:dyDescent="0.3">
      <c r="A766" s="1">
        <v>45641.011264080087</v>
      </c>
      <c r="B766" t="s">
        <v>37</v>
      </c>
      <c r="C766" t="s">
        <v>7</v>
      </c>
      <c r="D766" t="s">
        <v>2</v>
      </c>
      <c r="E766" t="s">
        <v>10</v>
      </c>
      <c r="F766">
        <v>129727</v>
      </c>
      <c r="G766" t="s">
        <v>30</v>
      </c>
      <c r="H766" t="s">
        <v>15</v>
      </c>
      <c r="I766" t="str">
        <f t="shared" si="25"/>
        <v>Dec</v>
      </c>
      <c r="J766" t="s">
        <v>41</v>
      </c>
      <c r="K766" t="str">
        <f t="shared" si="26"/>
        <v>2024</v>
      </c>
    </row>
    <row r="767" spans="1:11" x14ac:dyDescent="0.3">
      <c r="A767" s="1">
        <v>45641.468085106368</v>
      </c>
      <c r="B767" t="s">
        <v>33</v>
      </c>
      <c r="C767" t="s">
        <v>16</v>
      </c>
      <c r="D767" t="s">
        <v>2</v>
      </c>
      <c r="E767" t="s">
        <v>34</v>
      </c>
      <c r="F767">
        <v>64227</v>
      </c>
      <c r="G767" t="s">
        <v>14</v>
      </c>
      <c r="H767" t="s">
        <v>15</v>
      </c>
      <c r="I767" t="str">
        <f t="shared" si="25"/>
        <v>Dec</v>
      </c>
      <c r="J767" t="s">
        <v>41</v>
      </c>
      <c r="K767" t="str">
        <f t="shared" si="26"/>
        <v>2024</v>
      </c>
    </row>
    <row r="768" spans="1:11" x14ac:dyDescent="0.3">
      <c r="A768" s="1">
        <v>45641.924906132663</v>
      </c>
      <c r="B768" t="s">
        <v>7</v>
      </c>
      <c r="C768" t="s">
        <v>23</v>
      </c>
      <c r="D768" t="s">
        <v>24</v>
      </c>
      <c r="E768" t="s">
        <v>35</v>
      </c>
      <c r="F768">
        <v>137039</v>
      </c>
      <c r="G768" t="s">
        <v>30</v>
      </c>
      <c r="H768" t="s">
        <v>15</v>
      </c>
      <c r="I768" t="str">
        <f t="shared" si="25"/>
        <v>Dec</v>
      </c>
      <c r="J768" t="s">
        <v>41</v>
      </c>
      <c r="K768" t="str">
        <f t="shared" si="26"/>
        <v>2024</v>
      </c>
    </row>
    <row r="769" spans="1:11" x14ac:dyDescent="0.3">
      <c r="A769" s="1">
        <v>45642.381727158943</v>
      </c>
      <c r="B769" t="s">
        <v>37</v>
      </c>
      <c r="C769" t="s">
        <v>16</v>
      </c>
      <c r="D769" t="s">
        <v>24</v>
      </c>
      <c r="E769" t="s">
        <v>17</v>
      </c>
      <c r="F769">
        <v>85289</v>
      </c>
      <c r="G769" t="s">
        <v>4</v>
      </c>
      <c r="H769" t="s">
        <v>19</v>
      </c>
      <c r="I769" t="str">
        <f t="shared" si="25"/>
        <v>Dec</v>
      </c>
      <c r="J769" t="s">
        <v>41</v>
      </c>
      <c r="K769" t="str">
        <f t="shared" si="26"/>
        <v>2024</v>
      </c>
    </row>
    <row r="770" spans="1:11" x14ac:dyDescent="0.3">
      <c r="A770" s="1">
        <v>45642.838548185231</v>
      </c>
      <c r="B770" t="s">
        <v>0</v>
      </c>
      <c r="C770" t="s">
        <v>23</v>
      </c>
      <c r="D770" t="s">
        <v>9</v>
      </c>
      <c r="E770" t="s">
        <v>17</v>
      </c>
      <c r="F770">
        <v>6722</v>
      </c>
      <c r="G770" t="s">
        <v>31</v>
      </c>
      <c r="H770" t="s">
        <v>5</v>
      </c>
      <c r="I770" t="str">
        <f t="shared" si="25"/>
        <v>Dec</v>
      </c>
      <c r="J770" t="s">
        <v>41</v>
      </c>
      <c r="K770" t="str">
        <f t="shared" si="26"/>
        <v>2024</v>
      </c>
    </row>
    <row r="771" spans="1:11" x14ac:dyDescent="0.3">
      <c r="A771" s="1">
        <v>45643.295369211497</v>
      </c>
      <c r="B771" t="s">
        <v>0</v>
      </c>
      <c r="C771" t="s">
        <v>1</v>
      </c>
      <c r="D771" t="s">
        <v>2</v>
      </c>
      <c r="E771" t="s">
        <v>10</v>
      </c>
      <c r="F771">
        <v>82050</v>
      </c>
      <c r="G771" t="s">
        <v>31</v>
      </c>
      <c r="H771" t="s">
        <v>15</v>
      </c>
      <c r="I771" t="str">
        <f t="shared" ref="I771:I801" si="27">TEXT(A771,"mmm")</f>
        <v>Dec</v>
      </c>
      <c r="J771" t="s">
        <v>41</v>
      </c>
      <c r="K771" t="str">
        <f t="shared" ref="K771:K801" si="28">TEXT(A771,"yyyy")</f>
        <v>2024</v>
      </c>
    </row>
    <row r="772" spans="1:11" x14ac:dyDescent="0.3">
      <c r="A772" s="1">
        <v>45643.752190237792</v>
      </c>
      <c r="B772" t="s">
        <v>37</v>
      </c>
      <c r="C772" t="s">
        <v>1</v>
      </c>
      <c r="D772" t="s">
        <v>2</v>
      </c>
      <c r="E772" t="s">
        <v>3</v>
      </c>
      <c r="F772">
        <v>84596</v>
      </c>
      <c r="G772" t="s">
        <v>22</v>
      </c>
      <c r="H772" t="s">
        <v>36</v>
      </c>
      <c r="I772" t="str">
        <f t="shared" si="27"/>
        <v>Dec</v>
      </c>
      <c r="J772" t="s">
        <v>41</v>
      </c>
      <c r="K772" t="str">
        <f t="shared" si="28"/>
        <v>2024</v>
      </c>
    </row>
    <row r="773" spans="1:11" x14ac:dyDescent="0.3">
      <c r="A773" s="1">
        <v>45644.209011264073</v>
      </c>
      <c r="B773" t="s">
        <v>11</v>
      </c>
      <c r="C773" t="s">
        <v>32</v>
      </c>
      <c r="D773" t="s">
        <v>24</v>
      </c>
      <c r="E773" t="s">
        <v>34</v>
      </c>
      <c r="F773">
        <v>67732</v>
      </c>
      <c r="G773" t="s">
        <v>28</v>
      </c>
      <c r="H773" t="s">
        <v>29</v>
      </c>
      <c r="I773" t="str">
        <f t="shared" si="27"/>
        <v>Dec</v>
      </c>
      <c r="J773" t="s">
        <v>41</v>
      </c>
      <c r="K773" t="str">
        <f t="shared" si="28"/>
        <v>2024</v>
      </c>
    </row>
    <row r="774" spans="1:11" x14ac:dyDescent="0.3">
      <c r="A774" s="1">
        <v>45644.66583229036</v>
      </c>
      <c r="B774" t="s">
        <v>7</v>
      </c>
      <c r="C774" t="s">
        <v>1</v>
      </c>
      <c r="D774" t="s">
        <v>2</v>
      </c>
      <c r="E774" t="s">
        <v>10</v>
      </c>
      <c r="F774">
        <v>144369</v>
      </c>
      <c r="G774" t="s">
        <v>25</v>
      </c>
      <c r="H774" t="s">
        <v>29</v>
      </c>
      <c r="I774" t="str">
        <f t="shared" si="27"/>
        <v>Dec</v>
      </c>
      <c r="J774" t="s">
        <v>41</v>
      </c>
      <c r="K774" t="str">
        <f t="shared" si="28"/>
        <v>2024</v>
      </c>
    </row>
    <row r="775" spans="1:11" x14ac:dyDescent="0.3">
      <c r="A775" s="1">
        <v>45645.122653316641</v>
      </c>
      <c r="B775" t="s">
        <v>7</v>
      </c>
      <c r="C775" t="s">
        <v>32</v>
      </c>
      <c r="D775" t="s">
        <v>2</v>
      </c>
      <c r="E775" t="s">
        <v>13</v>
      </c>
      <c r="F775">
        <v>69323</v>
      </c>
      <c r="G775" t="s">
        <v>14</v>
      </c>
      <c r="H775" t="s">
        <v>15</v>
      </c>
      <c r="I775" t="str">
        <f t="shared" si="27"/>
        <v>Dec</v>
      </c>
      <c r="J775" t="s">
        <v>41</v>
      </c>
      <c r="K775" t="str">
        <f t="shared" si="28"/>
        <v>2024</v>
      </c>
    </row>
    <row r="776" spans="1:11" x14ac:dyDescent="0.3">
      <c r="A776" s="1">
        <v>45645.579474342929</v>
      </c>
      <c r="B776" t="s">
        <v>33</v>
      </c>
      <c r="C776" t="s">
        <v>1</v>
      </c>
      <c r="D776" t="s">
        <v>2</v>
      </c>
      <c r="E776" t="s">
        <v>35</v>
      </c>
      <c r="F776">
        <v>24816</v>
      </c>
      <c r="G776" t="s">
        <v>25</v>
      </c>
      <c r="H776" t="s">
        <v>29</v>
      </c>
      <c r="I776" t="str">
        <f t="shared" si="27"/>
        <v>Dec</v>
      </c>
      <c r="J776" t="s">
        <v>41</v>
      </c>
      <c r="K776" t="str">
        <f t="shared" si="28"/>
        <v>2024</v>
      </c>
    </row>
    <row r="777" spans="1:11" x14ac:dyDescent="0.3">
      <c r="A777" s="1">
        <v>45646.036295369202</v>
      </c>
      <c r="B777" t="s">
        <v>7</v>
      </c>
      <c r="C777" t="s">
        <v>8</v>
      </c>
      <c r="D777" t="s">
        <v>24</v>
      </c>
      <c r="E777" t="s">
        <v>26</v>
      </c>
      <c r="F777">
        <v>41695</v>
      </c>
      <c r="G777" t="s">
        <v>30</v>
      </c>
      <c r="H777" t="s">
        <v>29</v>
      </c>
      <c r="I777" t="str">
        <f t="shared" si="27"/>
        <v>Dec</v>
      </c>
      <c r="J777" t="s">
        <v>41</v>
      </c>
      <c r="K777" t="str">
        <f t="shared" si="28"/>
        <v>2024</v>
      </c>
    </row>
    <row r="778" spans="1:11" x14ac:dyDescent="0.3">
      <c r="A778" s="1">
        <v>45646.493116395483</v>
      </c>
      <c r="B778" t="s">
        <v>0</v>
      </c>
      <c r="C778" t="s">
        <v>1</v>
      </c>
      <c r="D778" t="s">
        <v>9</v>
      </c>
      <c r="E778" t="s">
        <v>13</v>
      </c>
      <c r="F778">
        <v>56841</v>
      </c>
      <c r="G778" t="s">
        <v>25</v>
      </c>
      <c r="H778" t="s">
        <v>19</v>
      </c>
      <c r="I778" t="str">
        <f t="shared" si="27"/>
        <v>Dec</v>
      </c>
      <c r="J778" t="s">
        <v>41</v>
      </c>
      <c r="K778" t="str">
        <f t="shared" si="28"/>
        <v>2024</v>
      </c>
    </row>
    <row r="779" spans="1:11" x14ac:dyDescent="0.3">
      <c r="A779" s="1">
        <v>45646.94993742177</v>
      </c>
      <c r="B779" t="s">
        <v>20</v>
      </c>
      <c r="C779" t="s">
        <v>16</v>
      </c>
      <c r="D779" t="s">
        <v>9</v>
      </c>
      <c r="E779" t="s">
        <v>3</v>
      </c>
      <c r="F779">
        <v>129498</v>
      </c>
      <c r="G779" t="s">
        <v>22</v>
      </c>
      <c r="H779" t="s">
        <v>36</v>
      </c>
      <c r="I779" t="str">
        <f t="shared" si="27"/>
        <v>Dec</v>
      </c>
      <c r="J779" t="s">
        <v>41</v>
      </c>
      <c r="K779" t="str">
        <f t="shared" si="28"/>
        <v>2024</v>
      </c>
    </row>
    <row r="780" spans="1:11" x14ac:dyDescent="0.3">
      <c r="A780" s="1">
        <v>45647.406758448058</v>
      </c>
      <c r="B780" t="s">
        <v>11</v>
      </c>
      <c r="C780" t="s">
        <v>12</v>
      </c>
      <c r="D780" t="s">
        <v>2</v>
      </c>
      <c r="E780" t="s">
        <v>38</v>
      </c>
      <c r="F780">
        <v>108096</v>
      </c>
      <c r="G780" t="s">
        <v>22</v>
      </c>
      <c r="H780" t="s">
        <v>36</v>
      </c>
      <c r="I780" t="str">
        <f t="shared" si="27"/>
        <v>Dec</v>
      </c>
      <c r="J780" t="s">
        <v>41</v>
      </c>
      <c r="K780" t="str">
        <f t="shared" si="28"/>
        <v>2024</v>
      </c>
    </row>
    <row r="781" spans="1:11" x14ac:dyDescent="0.3">
      <c r="A781" s="1">
        <v>45647.863579474339</v>
      </c>
      <c r="B781" t="s">
        <v>7</v>
      </c>
      <c r="C781" t="s">
        <v>16</v>
      </c>
      <c r="D781" t="s">
        <v>9</v>
      </c>
      <c r="E781" t="s">
        <v>38</v>
      </c>
      <c r="F781">
        <v>93764</v>
      </c>
      <c r="G781" t="s">
        <v>18</v>
      </c>
      <c r="H781" t="s">
        <v>19</v>
      </c>
      <c r="I781" t="str">
        <f t="shared" si="27"/>
        <v>Dec</v>
      </c>
      <c r="J781" t="s">
        <v>41</v>
      </c>
      <c r="K781" t="str">
        <f t="shared" si="28"/>
        <v>2024</v>
      </c>
    </row>
    <row r="782" spans="1:11" x14ac:dyDescent="0.3">
      <c r="A782" s="1">
        <v>45648.320400500626</v>
      </c>
      <c r="B782" t="s">
        <v>33</v>
      </c>
      <c r="C782" t="s">
        <v>12</v>
      </c>
      <c r="D782" t="s">
        <v>24</v>
      </c>
      <c r="E782" t="s">
        <v>13</v>
      </c>
      <c r="F782">
        <v>86744</v>
      </c>
      <c r="G782" t="s">
        <v>31</v>
      </c>
      <c r="H782" t="s">
        <v>19</v>
      </c>
      <c r="I782" t="str">
        <f t="shared" si="27"/>
        <v>Dec</v>
      </c>
      <c r="J782" t="s">
        <v>41</v>
      </c>
      <c r="K782" t="str">
        <f t="shared" si="28"/>
        <v>2024</v>
      </c>
    </row>
    <row r="783" spans="1:11" x14ac:dyDescent="0.3">
      <c r="A783" s="1">
        <v>45648.7772215269</v>
      </c>
      <c r="B783" t="s">
        <v>0</v>
      </c>
      <c r="C783" t="s">
        <v>7</v>
      </c>
      <c r="D783" t="s">
        <v>24</v>
      </c>
      <c r="E783" t="s">
        <v>10</v>
      </c>
      <c r="F783">
        <v>29482</v>
      </c>
      <c r="G783" t="s">
        <v>14</v>
      </c>
      <c r="H783" t="s">
        <v>29</v>
      </c>
      <c r="I783" t="str">
        <f t="shared" si="27"/>
        <v>Dec</v>
      </c>
      <c r="J783" t="s">
        <v>41</v>
      </c>
      <c r="K783" t="str">
        <f t="shared" si="28"/>
        <v>2024</v>
      </c>
    </row>
    <row r="784" spans="1:11" x14ac:dyDescent="0.3">
      <c r="A784" s="1">
        <v>45649.23404255318</v>
      </c>
      <c r="B784" t="s">
        <v>20</v>
      </c>
      <c r="C784" t="s">
        <v>16</v>
      </c>
      <c r="D784" t="s">
        <v>9</v>
      </c>
      <c r="E784" t="s">
        <v>26</v>
      </c>
      <c r="F784">
        <v>10171</v>
      </c>
      <c r="G784" t="s">
        <v>18</v>
      </c>
      <c r="H784" t="s">
        <v>5</v>
      </c>
      <c r="I784" t="str">
        <f t="shared" si="27"/>
        <v>Dec</v>
      </c>
      <c r="J784" t="s">
        <v>41</v>
      </c>
      <c r="K784" t="str">
        <f t="shared" si="28"/>
        <v>2024</v>
      </c>
    </row>
    <row r="785" spans="1:11" x14ac:dyDescent="0.3">
      <c r="A785" s="1">
        <v>45649.690863579468</v>
      </c>
      <c r="B785" t="s">
        <v>27</v>
      </c>
      <c r="C785" t="s">
        <v>7</v>
      </c>
      <c r="D785" t="s">
        <v>9</v>
      </c>
      <c r="E785" t="s">
        <v>21</v>
      </c>
      <c r="F785">
        <v>101755</v>
      </c>
      <c r="G785" t="s">
        <v>25</v>
      </c>
      <c r="H785" t="s">
        <v>29</v>
      </c>
      <c r="I785" t="str">
        <f t="shared" si="27"/>
        <v>Dec</v>
      </c>
      <c r="J785" t="s">
        <v>41</v>
      </c>
      <c r="K785" t="str">
        <f t="shared" si="28"/>
        <v>2024</v>
      </c>
    </row>
    <row r="786" spans="1:11" x14ac:dyDescent="0.3">
      <c r="A786" s="1">
        <v>45650.147684605763</v>
      </c>
      <c r="B786" t="s">
        <v>27</v>
      </c>
      <c r="C786" t="s">
        <v>32</v>
      </c>
      <c r="D786" t="s">
        <v>2</v>
      </c>
      <c r="E786" t="s">
        <v>21</v>
      </c>
      <c r="F786">
        <v>109125</v>
      </c>
      <c r="G786" t="s">
        <v>28</v>
      </c>
      <c r="H786" t="s">
        <v>19</v>
      </c>
      <c r="I786" t="str">
        <f t="shared" si="27"/>
        <v>Dec</v>
      </c>
      <c r="J786" t="s">
        <v>41</v>
      </c>
      <c r="K786" t="str">
        <f t="shared" si="28"/>
        <v>2024</v>
      </c>
    </row>
    <row r="787" spans="1:11" x14ac:dyDescent="0.3">
      <c r="A787" s="1">
        <v>45650.604505632044</v>
      </c>
      <c r="B787" t="s">
        <v>20</v>
      </c>
      <c r="C787" t="s">
        <v>32</v>
      </c>
      <c r="D787" t="s">
        <v>9</v>
      </c>
      <c r="E787" t="s">
        <v>3</v>
      </c>
      <c r="F787">
        <v>131722</v>
      </c>
      <c r="G787" t="s">
        <v>18</v>
      </c>
      <c r="H787" t="s">
        <v>36</v>
      </c>
      <c r="I787" t="str">
        <f t="shared" si="27"/>
        <v>Dec</v>
      </c>
      <c r="J787" t="s">
        <v>41</v>
      </c>
      <c r="K787" t="str">
        <f t="shared" si="28"/>
        <v>2024</v>
      </c>
    </row>
    <row r="788" spans="1:11" x14ac:dyDescent="0.3">
      <c r="A788" s="1">
        <v>45651.061326658317</v>
      </c>
      <c r="B788" t="s">
        <v>0</v>
      </c>
      <c r="C788" t="s">
        <v>8</v>
      </c>
      <c r="D788" t="s">
        <v>2</v>
      </c>
      <c r="E788" t="s">
        <v>10</v>
      </c>
      <c r="F788">
        <v>107082</v>
      </c>
      <c r="G788" t="s">
        <v>18</v>
      </c>
      <c r="H788" t="s">
        <v>29</v>
      </c>
      <c r="I788" t="str">
        <f t="shared" si="27"/>
        <v>Dec</v>
      </c>
      <c r="J788" t="s">
        <v>41</v>
      </c>
      <c r="K788" t="str">
        <f t="shared" si="28"/>
        <v>2024</v>
      </c>
    </row>
    <row r="789" spans="1:11" x14ac:dyDescent="0.3">
      <c r="A789" s="1">
        <v>45651.518147684597</v>
      </c>
      <c r="B789" t="s">
        <v>33</v>
      </c>
      <c r="C789" t="s">
        <v>1</v>
      </c>
      <c r="D789" t="s">
        <v>2</v>
      </c>
      <c r="E789" t="s">
        <v>17</v>
      </c>
      <c r="F789">
        <v>4696</v>
      </c>
      <c r="G789" t="s">
        <v>22</v>
      </c>
      <c r="H789" t="s">
        <v>5</v>
      </c>
      <c r="I789" t="str">
        <f t="shared" si="27"/>
        <v>Dec</v>
      </c>
      <c r="J789" t="s">
        <v>41</v>
      </c>
      <c r="K789" t="str">
        <f t="shared" si="28"/>
        <v>2024</v>
      </c>
    </row>
    <row r="790" spans="1:11" x14ac:dyDescent="0.3">
      <c r="A790" s="1">
        <v>45651.974968710878</v>
      </c>
      <c r="B790" t="s">
        <v>20</v>
      </c>
      <c r="C790" t="s">
        <v>16</v>
      </c>
      <c r="D790" t="s">
        <v>24</v>
      </c>
      <c r="E790" t="s">
        <v>17</v>
      </c>
      <c r="F790">
        <v>127310</v>
      </c>
      <c r="G790" t="s">
        <v>28</v>
      </c>
      <c r="H790" t="s">
        <v>29</v>
      </c>
      <c r="I790" t="str">
        <f t="shared" si="27"/>
        <v>Dec</v>
      </c>
      <c r="J790" t="s">
        <v>41</v>
      </c>
      <c r="K790" t="str">
        <f t="shared" si="28"/>
        <v>2024</v>
      </c>
    </row>
    <row r="791" spans="1:11" x14ac:dyDescent="0.3">
      <c r="A791" s="1">
        <v>45652.431789737173</v>
      </c>
      <c r="B791" t="s">
        <v>11</v>
      </c>
      <c r="C791" t="s">
        <v>7</v>
      </c>
      <c r="D791" t="s">
        <v>24</v>
      </c>
      <c r="E791" t="s">
        <v>35</v>
      </c>
      <c r="F791">
        <v>20149</v>
      </c>
      <c r="G791" t="s">
        <v>30</v>
      </c>
      <c r="H791" t="s">
        <v>15</v>
      </c>
      <c r="I791" t="str">
        <f t="shared" si="27"/>
        <v>Dec</v>
      </c>
      <c r="J791" t="s">
        <v>41</v>
      </c>
      <c r="K791" t="str">
        <f t="shared" si="28"/>
        <v>2024</v>
      </c>
    </row>
    <row r="792" spans="1:11" x14ac:dyDescent="0.3">
      <c r="A792" s="1">
        <v>45652.888610763453</v>
      </c>
      <c r="B792" t="s">
        <v>11</v>
      </c>
      <c r="C792" t="s">
        <v>12</v>
      </c>
      <c r="D792" t="s">
        <v>24</v>
      </c>
      <c r="E792" t="s">
        <v>26</v>
      </c>
      <c r="F792">
        <v>131064</v>
      </c>
      <c r="G792" t="s">
        <v>25</v>
      </c>
      <c r="H792" t="s">
        <v>29</v>
      </c>
      <c r="I792" t="str">
        <f t="shared" si="27"/>
        <v>Dec</v>
      </c>
      <c r="J792" t="s">
        <v>41</v>
      </c>
      <c r="K792" t="str">
        <f t="shared" si="28"/>
        <v>2024</v>
      </c>
    </row>
    <row r="793" spans="1:11" x14ac:dyDescent="0.3">
      <c r="A793" s="1">
        <v>45653.345431789727</v>
      </c>
      <c r="B793" t="s">
        <v>27</v>
      </c>
      <c r="C793" t="s">
        <v>32</v>
      </c>
      <c r="D793" t="s">
        <v>24</v>
      </c>
      <c r="E793" t="s">
        <v>26</v>
      </c>
      <c r="F793">
        <v>54521</v>
      </c>
      <c r="G793" t="s">
        <v>18</v>
      </c>
      <c r="H793" t="s">
        <v>19</v>
      </c>
      <c r="I793" t="str">
        <f t="shared" si="27"/>
        <v>Dec</v>
      </c>
      <c r="J793" t="s">
        <v>41</v>
      </c>
      <c r="K793" t="str">
        <f t="shared" si="28"/>
        <v>2024</v>
      </c>
    </row>
    <row r="794" spans="1:11" x14ac:dyDescent="0.3">
      <c r="A794" s="1">
        <v>45653.802252816022</v>
      </c>
      <c r="B794" t="s">
        <v>7</v>
      </c>
      <c r="C794" t="s">
        <v>1</v>
      </c>
      <c r="D794" t="s">
        <v>9</v>
      </c>
      <c r="E794" t="s">
        <v>38</v>
      </c>
      <c r="F794">
        <v>46740</v>
      </c>
      <c r="G794" t="s">
        <v>28</v>
      </c>
      <c r="H794" t="s">
        <v>36</v>
      </c>
      <c r="I794" t="str">
        <f t="shared" si="27"/>
        <v>Dec</v>
      </c>
      <c r="J794" t="s">
        <v>41</v>
      </c>
      <c r="K794" t="str">
        <f t="shared" si="28"/>
        <v>2024</v>
      </c>
    </row>
    <row r="795" spans="1:11" x14ac:dyDescent="0.3">
      <c r="A795" s="1">
        <v>45654.259073842302</v>
      </c>
      <c r="B795" t="s">
        <v>33</v>
      </c>
      <c r="C795" t="s">
        <v>32</v>
      </c>
      <c r="D795" t="s">
        <v>24</v>
      </c>
      <c r="E795" t="s">
        <v>34</v>
      </c>
      <c r="F795">
        <v>107611</v>
      </c>
      <c r="G795" t="s">
        <v>31</v>
      </c>
      <c r="H795" t="s">
        <v>36</v>
      </c>
      <c r="I795" t="str">
        <f t="shared" si="27"/>
        <v>Dec</v>
      </c>
      <c r="J795" t="s">
        <v>41</v>
      </c>
      <c r="K795" t="str">
        <f t="shared" si="28"/>
        <v>2024</v>
      </c>
    </row>
    <row r="796" spans="1:11" x14ac:dyDescent="0.3">
      <c r="A796" s="1">
        <v>45654.715894868583</v>
      </c>
      <c r="B796" t="s">
        <v>27</v>
      </c>
      <c r="C796" t="s">
        <v>12</v>
      </c>
      <c r="D796" t="s">
        <v>9</v>
      </c>
      <c r="E796" t="s">
        <v>3</v>
      </c>
      <c r="F796">
        <v>137028</v>
      </c>
      <c r="G796" t="s">
        <v>14</v>
      </c>
      <c r="H796" t="s">
        <v>19</v>
      </c>
      <c r="I796" t="str">
        <f t="shared" si="27"/>
        <v>Dec</v>
      </c>
      <c r="J796" t="s">
        <v>41</v>
      </c>
      <c r="K796" t="str">
        <f t="shared" si="28"/>
        <v>2024</v>
      </c>
    </row>
    <row r="797" spans="1:11" x14ac:dyDescent="0.3">
      <c r="A797" s="1">
        <v>45655.172715894863</v>
      </c>
      <c r="B797" t="s">
        <v>7</v>
      </c>
      <c r="C797" t="s">
        <v>1</v>
      </c>
      <c r="D797" t="s">
        <v>24</v>
      </c>
      <c r="E797" t="s">
        <v>21</v>
      </c>
      <c r="F797">
        <v>67641</v>
      </c>
      <c r="G797" t="s">
        <v>28</v>
      </c>
      <c r="H797" t="s">
        <v>15</v>
      </c>
      <c r="I797" t="str">
        <f t="shared" si="27"/>
        <v>Dec</v>
      </c>
      <c r="J797" t="s">
        <v>41</v>
      </c>
      <c r="K797" t="str">
        <f t="shared" si="28"/>
        <v>2024</v>
      </c>
    </row>
    <row r="798" spans="1:11" x14ac:dyDescent="0.3">
      <c r="A798" s="1">
        <v>45655.629536921137</v>
      </c>
      <c r="B798" t="s">
        <v>7</v>
      </c>
      <c r="C798" t="s">
        <v>1</v>
      </c>
      <c r="D798" t="s">
        <v>9</v>
      </c>
      <c r="E798" t="s">
        <v>3</v>
      </c>
      <c r="F798">
        <v>64811</v>
      </c>
      <c r="G798" t="s">
        <v>31</v>
      </c>
      <c r="H798" t="s">
        <v>19</v>
      </c>
      <c r="I798" t="str">
        <f t="shared" si="27"/>
        <v>Dec</v>
      </c>
      <c r="J798" t="s">
        <v>41</v>
      </c>
      <c r="K798" t="str">
        <f t="shared" si="28"/>
        <v>2024</v>
      </c>
    </row>
    <row r="799" spans="1:11" x14ac:dyDescent="0.3">
      <c r="A799" s="1">
        <v>45656.086357947432</v>
      </c>
      <c r="B799" t="s">
        <v>11</v>
      </c>
      <c r="C799" t="s">
        <v>7</v>
      </c>
      <c r="D799" t="s">
        <v>2</v>
      </c>
      <c r="E799" t="s">
        <v>17</v>
      </c>
      <c r="F799">
        <v>64232</v>
      </c>
      <c r="G799" t="s">
        <v>25</v>
      </c>
      <c r="H799" t="s">
        <v>29</v>
      </c>
      <c r="I799" t="str">
        <f t="shared" si="27"/>
        <v>Dec</v>
      </c>
      <c r="J799" t="s">
        <v>41</v>
      </c>
      <c r="K799" t="str">
        <f t="shared" si="28"/>
        <v>2024</v>
      </c>
    </row>
    <row r="800" spans="1:11" x14ac:dyDescent="0.3">
      <c r="A800" s="1">
        <v>45656.543178973712</v>
      </c>
      <c r="B800" t="s">
        <v>0</v>
      </c>
      <c r="C800" t="s">
        <v>7</v>
      </c>
      <c r="D800" t="s">
        <v>9</v>
      </c>
      <c r="E800" t="s">
        <v>17</v>
      </c>
      <c r="F800">
        <v>16417</v>
      </c>
      <c r="G800" t="s">
        <v>28</v>
      </c>
      <c r="H800" t="s">
        <v>19</v>
      </c>
      <c r="I800" t="str">
        <f t="shared" si="27"/>
        <v>Dec</v>
      </c>
      <c r="J800" t="s">
        <v>41</v>
      </c>
      <c r="K800" t="str">
        <f t="shared" si="28"/>
        <v>2024</v>
      </c>
    </row>
    <row r="801" spans="1:11" x14ac:dyDescent="0.3">
      <c r="A801" s="1">
        <v>45657</v>
      </c>
      <c r="B801" t="s">
        <v>37</v>
      </c>
      <c r="C801" t="s">
        <v>16</v>
      </c>
      <c r="D801" t="s">
        <v>9</v>
      </c>
      <c r="E801" t="s">
        <v>13</v>
      </c>
      <c r="F801">
        <v>113492</v>
      </c>
      <c r="G801" t="s">
        <v>31</v>
      </c>
      <c r="H801" t="s">
        <v>19</v>
      </c>
      <c r="I801" t="str">
        <f t="shared" si="27"/>
        <v>Dec</v>
      </c>
      <c r="J801" t="s">
        <v>41</v>
      </c>
      <c r="K801" t="str">
        <f t="shared" si="28"/>
        <v>2024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1"/>
  <sheetViews>
    <sheetView workbookViewId="0">
      <selection activeCell="M22" sqref="M22"/>
    </sheetView>
  </sheetViews>
  <sheetFormatPr defaultRowHeight="14.4" x14ac:dyDescent="0.3"/>
  <cols>
    <col min="1" max="1" width="10.33203125" bestFit="1" customWidth="1"/>
    <col min="2" max="2" width="10.77734375" bestFit="1" customWidth="1"/>
    <col min="3" max="3" width="16.109375" bestFit="1" customWidth="1"/>
    <col min="4" max="4" width="15.6640625" bestFit="1" customWidth="1"/>
    <col min="5" max="5" width="10.5546875" bestFit="1" customWidth="1"/>
    <col min="6" max="6" width="7.44140625" bestFit="1" customWidth="1"/>
    <col min="7" max="7" width="15" bestFit="1" customWidth="1"/>
    <col min="8" max="8" width="8.44140625" bestFit="1" customWidth="1"/>
    <col min="9" max="9" width="6.44140625" bestFit="1" customWidth="1"/>
    <col min="10" max="10" width="7.33203125" bestFit="1" customWidth="1"/>
    <col min="11" max="11" width="5" bestFit="1" customWidth="1"/>
    <col min="13" max="13" width="18.88671875" customWidth="1"/>
    <col min="14" max="14" width="14.88671875" customWidth="1"/>
  </cols>
  <sheetData>
    <row r="1" spans="1:14" x14ac:dyDescent="0.3">
      <c r="A1" s="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M1" s="2" t="s">
        <v>72</v>
      </c>
    </row>
    <row r="2" spans="1:14" x14ac:dyDescent="0.3">
      <c r="A2" s="1">
        <v>45292</v>
      </c>
      <c r="B2" t="s">
        <v>0</v>
      </c>
      <c r="C2" t="s">
        <v>1</v>
      </c>
      <c r="D2" t="s">
        <v>2</v>
      </c>
      <c r="E2" t="s">
        <v>3</v>
      </c>
      <c r="F2">
        <v>2283</v>
      </c>
      <c r="G2" t="s">
        <v>4</v>
      </c>
      <c r="H2" t="s">
        <v>5</v>
      </c>
      <c r="I2" t="str">
        <f>TEXT(A2,"mmm")</f>
        <v>Jan</v>
      </c>
      <c r="J2" t="s">
        <v>6</v>
      </c>
      <c r="K2" t="str">
        <f>TEXT(A2,"yyyy")</f>
        <v>2024</v>
      </c>
      <c r="M2" s="21" t="s">
        <v>42</v>
      </c>
      <c r="N2" s="1">
        <v>45293.370463078842</v>
      </c>
    </row>
    <row r="3" spans="1:14" x14ac:dyDescent="0.3">
      <c r="A3" s="1">
        <v>45292.456821026273</v>
      </c>
      <c r="B3" t="s">
        <v>7</v>
      </c>
      <c r="C3" t="s">
        <v>8</v>
      </c>
      <c r="D3" t="s">
        <v>9</v>
      </c>
      <c r="E3" t="s">
        <v>10</v>
      </c>
      <c r="F3">
        <v>34691</v>
      </c>
      <c r="G3" t="s">
        <v>4</v>
      </c>
      <c r="H3" t="s">
        <v>5</v>
      </c>
      <c r="I3" t="str">
        <f t="shared" ref="I3:I66" si="0">TEXT(A3,"mmm")</f>
        <v>Jan</v>
      </c>
      <c r="J3" t="s">
        <v>6</v>
      </c>
      <c r="K3" t="str">
        <f t="shared" ref="K3:K66" si="1">TEXT(A3,"yyyy")</f>
        <v>2024</v>
      </c>
      <c r="M3" s="16" t="s">
        <v>43</v>
      </c>
      <c r="N3" s="20" t="str">
        <f>VLOOKUP($N$2,$A$1:$K$801,ROW()-1,FALSE)</f>
        <v>Admin</v>
      </c>
    </row>
    <row r="4" spans="1:14" x14ac:dyDescent="0.3">
      <c r="A4" s="1">
        <v>45292.913642052561</v>
      </c>
      <c r="B4" t="s">
        <v>11</v>
      </c>
      <c r="C4" t="s">
        <v>12</v>
      </c>
      <c r="D4" t="s">
        <v>9</v>
      </c>
      <c r="E4" t="s">
        <v>13</v>
      </c>
      <c r="F4">
        <v>133197</v>
      </c>
      <c r="G4" t="s">
        <v>14</v>
      </c>
      <c r="H4" t="s">
        <v>15</v>
      </c>
      <c r="I4" t="str">
        <f t="shared" si="0"/>
        <v>Jan</v>
      </c>
      <c r="J4" t="s">
        <v>6</v>
      </c>
      <c r="K4" t="str">
        <f t="shared" si="1"/>
        <v>2024</v>
      </c>
      <c r="M4" s="16" t="s">
        <v>44</v>
      </c>
      <c r="N4" s="20" t="str">
        <f t="shared" ref="N4:N12" si="2">VLOOKUP($N$2,$A$1:$K$801,ROW()-1,FALSE)</f>
        <v>Equipment</v>
      </c>
    </row>
    <row r="5" spans="1:14" x14ac:dyDescent="0.3">
      <c r="A5" s="1">
        <v>45293.370463078842</v>
      </c>
      <c r="B5" t="s">
        <v>0</v>
      </c>
      <c r="C5" t="s">
        <v>16</v>
      </c>
      <c r="D5" t="s">
        <v>2</v>
      </c>
      <c r="E5" t="s">
        <v>17</v>
      </c>
      <c r="F5">
        <v>27170</v>
      </c>
      <c r="G5" t="s">
        <v>18</v>
      </c>
      <c r="H5" t="s">
        <v>19</v>
      </c>
      <c r="I5" t="str">
        <f t="shared" si="0"/>
        <v>Jan</v>
      </c>
      <c r="J5" t="s">
        <v>6</v>
      </c>
      <c r="K5" t="str">
        <f t="shared" si="1"/>
        <v>2024</v>
      </c>
      <c r="M5" s="16" t="s">
        <v>45</v>
      </c>
      <c r="N5" s="20" t="str">
        <f t="shared" si="2"/>
        <v>Credit Card</v>
      </c>
    </row>
    <row r="6" spans="1:14" x14ac:dyDescent="0.3">
      <c r="A6" s="1">
        <v>45293.827284105129</v>
      </c>
      <c r="B6" t="s">
        <v>20</v>
      </c>
      <c r="C6" t="s">
        <v>7</v>
      </c>
      <c r="D6" t="s">
        <v>9</v>
      </c>
      <c r="E6" t="s">
        <v>21</v>
      </c>
      <c r="F6">
        <v>9438</v>
      </c>
      <c r="G6" t="s">
        <v>22</v>
      </c>
      <c r="H6" t="s">
        <v>5</v>
      </c>
      <c r="I6" t="str">
        <f t="shared" si="0"/>
        <v>Jan</v>
      </c>
      <c r="J6" t="s">
        <v>6</v>
      </c>
      <c r="K6" t="str">
        <f t="shared" si="1"/>
        <v>2024</v>
      </c>
      <c r="M6" s="16" t="s">
        <v>46</v>
      </c>
      <c r="N6" s="20" t="str">
        <f t="shared" si="2"/>
        <v>QuickTravel</v>
      </c>
    </row>
    <row r="7" spans="1:14" x14ac:dyDescent="0.3">
      <c r="A7" s="1">
        <v>45294.28410513141</v>
      </c>
      <c r="B7" t="s">
        <v>11</v>
      </c>
      <c r="C7" t="s">
        <v>23</v>
      </c>
      <c r="D7" t="s">
        <v>2</v>
      </c>
      <c r="E7" t="s">
        <v>3</v>
      </c>
      <c r="F7">
        <v>21095</v>
      </c>
      <c r="G7" t="s">
        <v>22</v>
      </c>
      <c r="H7" t="s">
        <v>5</v>
      </c>
      <c r="I7" t="str">
        <f t="shared" si="0"/>
        <v>Jan</v>
      </c>
      <c r="J7" t="s">
        <v>6</v>
      </c>
      <c r="K7" t="str">
        <f t="shared" si="1"/>
        <v>2024</v>
      </c>
      <c r="M7" s="16" t="s">
        <v>47</v>
      </c>
      <c r="N7" s="4">
        <f t="shared" si="2"/>
        <v>27170</v>
      </c>
    </row>
    <row r="8" spans="1:14" x14ac:dyDescent="0.3">
      <c r="A8" s="1">
        <v>45294.740926157698</v>
      </c>
      <c r="B8" t="s">
        <v>11</v>
      </c>
      <c r="C8" t="s">
        <v>8</v>
      </c>
      <c r="D8" t="s">
        <v>24</v>
      </c>
      <c r="E8" t="s">
        <v>10</v>
      </c>
      <c r="F8">
        <v>148226</v>
      </c>
      <c r="G8" t="s">
        <v>25</v>
      </c>
      <c r="H8" t="s">
        <v>15</v>
      </c>
      <c r="I8" t="str">
        <f t="shared" si="0"/>
        <v>Jan</v>
      </c>
      <c r="J8" t="s">
        <v>6</v>
      </c>
      <c r="K8" t="str">
        <f t="shared" si="1"/>
        <v>2024</v>
      </c>
      <c r="M8" s="16" t="s">
        <v>48</v>
      </c>
      <c r="N8" s="20" t="str">
        <f t="shared" si="2"/>
        <v>Priya Patel</v>
      </c>
    </row>
    <row r="9" spans="1:14" x14ac:dyDescent="0.3">
      <c r="A9" s="1">
        <v>45295.197747183971</v>
      </c>
      <c r="B9" t="s">
        <v>0</v>
      </c>
      <c r="C9" t="s">
        <v>1</v>
      </c>
      <c r="D9" t="s">
        <v>9</v>
      </c>
      <c r="E9" t="s">
        <v>26</v>
      </c>
      <c r="F9">
        <v>140076</v>
      </c>
      <c r="G9" t="s">
        <v>25</v>
      </c>
      <c r="H9" t="s">
        <v>19</v>
      </c>
      <c r="I9" t="str">
        <f t="shared" si="0"/>
        <v>Jan</v>
      </c>
      <c r="J9" t="s">
        <v>6</v>
      </c>
      <c r="K9" t="str">
        <f t="shared" si="1"/>
        <v>2024</v>
      </c>
      <c r="M9" s="16" t="s">
        <v>49</v>
      </c>
      <c r="N9" s="20" t="str">
        <f t="shared" si="2"/>
        <v>Project A</v>
      </c>
    </row>
    <row r="10" spans="1:14" x14ac:dyDescent="0.3">
      <c r="A10" s="1">
        <v>45295.654568210251</v>
      </c>
      <c r="B10" t="s">
        <v>27</v>
      </c>
      <c r="C10" t="s">
        <v>7</v>
      </c>
      <c r="D10" t="s">
        <v>9</v>
      </c>
      <c r="E10" t="s">
        <v>17</v>
      </c>
      <c r="F10">
        <v>10752</v>
      </c>
      <c r="G10" t="s">
        <v>28</v>
      </c>
      <c r="H10" t="s">
        <v>29</v>
      </c>
      <c r="I10" t="str">
        <f t="shared" si="0"/>
        <v>Jan</v>
      </c>
      <c r="J10" t="s">
        <v>6</v>
      </c>
      <c r="K10" t="str">
        <f t="shared" si="1"/>
        <v>2024</v>
      </c>
      <c r="M10" s="16" t="s">
        <v>50</v>
      </c>
      <c r="N10" s="20" t="str">
        <f t="shared" si="2"/>
        <v>Jan</v>
      </c>
    </row>
    <row r="11" spans="1:14" x14ac:dyDescent="0.3">
      <c r="A11" s="1">
        <v>45296.111389236539</v>
      </c>
      <c r="B11" t="s">
        <v>20</v>
      </c>
      <c r="C11" t="s">
        <v>8</v>
      </c>
      <c r="D11" t="s">
        <v>2</v>
      </c>
      <c r="E11" t="s">
        <v>26</v>
      </c>
      <c r="F11">
        <v>56426</v>
      </c>
      <c r="G11" t="s">
        <v>18</v>
      </c>
      <c r="H11" t="s">
        <v>15</v>
      </c>
      <c r="I11" t="str">
        <f t="shared" si="0"/>
        <v>Jan</v>
      </c>
      <c r="J11" t="s">
        <v>6</v>
      </c>
      <c r="K11" t="str">
        <f t="shared" si="1"/>
        <v>2024</v>
      </c>
      <c r="M11" s="16" t="s">
        <v>51</v>
      </c>
      <c r="N11" s="20" t="str">
        <f t="shared" si="2"/>
        <v>Q1</v>
      </c>
    </row>
    <row r="12" spans="1:14" x14ac:dyDescent="0.3">
      <c r="A12" s="1">
        <v>45296.568210262827</v>
      </c>
      <c r="B12" t="s">
        <v>0</v>
      </c>
      <c r="C12" t="s">
        <v>8</v>
      </c>
      <c r="D12" t="s">
        <v>9</v>
      </c>
      <c r="E12" t="s">
        <v>13</v>
      </c>
      <c r="F12">
        <v>27819</v>
      </c>
      <c r="G12" t="s">
        <v>25</v>
      </c>
      <c r="H12" t="s">
        <v>19</v>
      </c>
      <c r="I12" t="str">
        <f t="shared" si="0"/>
        <v>Jan</v>
      </c>
      <c r="J12" t="s">
        <v>6</v>
      </c>
      <c r="K12" t="str">
        <f t="shared" si="1"/>
        <v>2024</v>
      </c>
      <c r="M12" s="16" t="s">
        <v>52</v>
      </c>
      <c r="N12" s="20" t="str">
        <f t="shared" si="2"/>
        <v>2024</v>
      </c>
    </row>
    <row r="13" spans="1:14" x14ac:dyDescent="0.3">
      <c r="A13" s="1">
        <v>45297.025031289108</v>
      </c>
      <c r="B13" t="s">
        <v>20</v>
      </c>
      <c r="C13" t="s">
        <v>8</v>
      </c>
      <c r="D13" t="s">
        <v>9</v>
      </c>
      <c r="E13" t="s">
        <v>21</v>
      </c>
      <c r="F13">
        <v>93051</v>
      </c>
      <c r="G13" t="s">
        <v>25</v>
      </c>
      <c r="H13" t="s">
        <v>5</v>
      </c>
      <c r="I13" t="str">
        <f t="shared" si="0"/>
        <v>Jan</v>
      </c>
      <c r="J13" t="s">
        <v>6</v>
      </c>
      <c r="K13" t="str">
        <f t="shared" si="1"/>
        <v>2024</v>
      </c>
      <c r="N13" s="20"/>
    </row>
    <row r="14" spans="1:14" x14ac:dyDescent="0.3">
      <c r="A14" s="1">
        <v>45297.481852315403</v>
      </c>
      <c r="B14" t="s">
        <v>20</v>
      </c>
      <c r="C14" t="s">
        <v>23</v>
      </c>
      <c r="D14" t="s">
        <v>24</v>
      </c>
      <c r="E14" t="s">
        <v>3</v>
      </c>
      <c r="F14">
        <v>33994</v>
      </c>
      <c r="G14" t="s">
        <v>30</v>
      </c>
      <c r="H14" t="s">
        <v>19</v>
      </c>
      <c r="I14" t="str">
        <f t="shared" si="0"/>
        <v>Jan</v>
      </c>
      <c r="J14" t="s">
        <v>6</v>
      </c>
      <c r="K14" t="str">
        <f t="shared" si="1"/>
        <v>2024</v>
      </c>
    </row>
    <row r="15" spans="1:14" x14ac:dyDescent="0.3">
      <c r="A15" s="1">
        <v>45297.938673341669</v>
      </c>
      <c r="B15" t="s">
        <v>11</v>
      </c>
      <c r="C15" t="s">
        <v>16</v>
      </c>
      <c r="D15" t="s">
        <v>9</v>
      </c>
      <c r="E15" t="s">
        <v>3</v>
      </c>
      <c r="F15">
        <v>147108</v>
      </c>
      <c r="G15" t="s">
        <v>18</v>
      </c>
      <c r="H15" t="s">
        <v>19</v>
      </c>
      <c r="I15" t="str">
        <f t="shared" si="0"/>
        <v>Jan</v>
      </c>
      <c r="J15" t="s">
        <v>6</v>
      </c>
      <c r="K15" t="str">
        <f t="shared" si="1"/>
        <v>2024</v>
      </c>
      <c r="M15" s="22" t="s">
        <v>73</v>
      </c>
    </row>
    <row r="16" spans="1:14" x14ac:dyDescent="0.3">
      <c r="A16" s="1">
        <v>45298.395494367949</v>
      </c>
      <c r="B16" t="s">
        <v>7</v>
      </c>
      <c r="C16" t="s">
        <v>23</v>
      </c>
      <c r="D16" t="s">
        <v>24</v>
      </c>
      <c r="E16" t="s">
        <v>13</v>
      </c>
      <c r="F16">
        <v>98756</v>
      </c>
      <c r="G16" t="s">
        <v>31</v>
      </c>
      <c r="H16" t="s">
        <v>19</v>
      </c>
      <c r="I16" t="str">
        <f t="shared" si="0"/>
        <v>Jan</v>
      </c>
      <c r="J16" t="s">
        <v>6</v>
      </c>
      <c r="K16" t="str">
        <f t="shared" si="1"/>
        <v>2024</v>
      </c>
      <c r="M16" s="21" t="s">
        <v>42</v>
      </c>
      <c r="N16" s="1">
        <v>45292</v>
      </c>
    </row>
    <row r="17" spans="1:14" x14ac:dyDescent="0.3">
      <c r="A17" s="1">
        <v>45298.852315394237</v>
      </c>
      <c r="B17" t="s">
        <v>20</v>
      </c>
      <c r="C17" t="s">
        <v>32</v>
      </c>
      <c r="D17" t="s">
        <v>2</v>
      </c>
      <c r="E17" t="s">
        <v>13</v>
      </c>
      <c r="F17">
        <v>141659</v>
      </c>
      <c r="G17" t="s">
        <v>28</v>
      </c>
      <c r="H17" t="s">
        <v>29</v>
      </c>
      <c r="I17" t="str">
        <f t="shared" si="0"/>
        <v>Jan</v>
      </c>
      <c r="J17" t="s">
        <v>6</v>
      </c>
      <c r="K17" t="str">
        <f t="shared" si="1"/>
        <v>2024</v>
      </c>
      <c r="M17" s="16" t="s">
        <v>48</v>
      </c>
      <c r="N17" t="str">
        <f>VLOOKUP(N$16,A$1:K$801,MATCH(M17,$A$1:$K$1,0),FALSE)</f>
        <v>Neha Verma</v>
      </c>
    </row>
    <row r="18" spans="1:14" x14ac:dyDescent="0.3">
      <c r="A18" s="1">
        <v>45299.309136420517</v>
      </c>
      <c r="B18" t="s">
        <v>33</v>
      </c>
      <c r="C18" t="s">
        <v>7</v>
      </c>
      <c r="D18" t="s">
        <v>9</v>
      </c>
      <c r="E18" t="s">
        <v>21</v>
      </c>
      <c r="F18">
        <v>96665</v>
      </c>
      <c r="G18" t="s">
        <v>25</v>
      </c>
      <c r="H18" t="s">
        <v>19</v>
      </c>
      <c r="I18" t="str">
        <f t="shared" si="0"/>
        <v>Jan</v>
      </c>
      <c r="J18" t="s">
        <v>6</v>
      </c>
      <c r="K18" t="str">
        <f t="shared" si="1"/>
        <v>2024</v>
      </c>
      <c r="M18" s="16" t="s">
        <v>43</v>
      </c>
      <c r="N18" s="4" t="str">
        <f>VLOOKUP(N$16,A$1:K$801,MATCH(M18,$A$1:$K$1,0),FALSE)</f>
        <v>Admin</v>
      </c>
    </row>
    <row r="19" spans="1:14" x14ac:dyDescent="0.3">
      <c r="A19" s="1">
        <v>45299.765957446813</v>
      </c>
      <c r="B19" t="s">
        <v>11</v>
      </c>
      <c r="C19" t="s">
        <v>16</v>
      </c>
      <c r="D19" t="s">
        <v>24</v>
      </c>
      <c r="E19" t="s">
        <v>10</v>
      </c>
      <c r="F19">
        <v>132717</v>
      </c>
      <c r="G19" t="s">
        <v>28</v>
      </c>
      <c r="H19" t="s">
        <v>29</v>
      </c>
      <c r="I19" t="str">
        <f t="shared" si="0"/>
        <v>Jan</v>
      </c>
      <c r="J19" t="s">
        <v>6</v>
      </c>
      <c r="K19" t="str">
        <f t="shared" si="1"/>
        <v>2024</v>
      </c>
    </row>
    <row r="20" spans="1:14" x14ac:dyDescent="0.3">
      <c r="A20" s="1">
        <v>45300.222778473093</v>
      </c>
      <c r="B20" t="s">
        <v>27</v>
      </c>
      <c r="C20" t="s">
        <v>16</v>
      </c>
      <c r="D20" t="s">
        <v>2</v>
      </c>
      <c r="E20" t="s">
        <v>10</v>
      </c>
      <c r="F20">
        <v>82835</v>
      </c>
      <c r="G20" t="s">
        <v>4</v>
      </c>
      <c r="H20" t="s">
        <v>5</v>
      </c>
      <c r="I20" t="str">
        <f t="shared" si="0"/>
        <v>Jan</v>
      </c>
      <c r="J20" t="s">
        <v>6</v>
      </c>
      <c r="K20" t="str">
        <f t="shared" si="1"/>
        <v>2024</v>
      </c>
    </row>
    <row r="21" spans="1:14" x14ac:dyDescent="0.3">
      <c r="A21" s="1">
        <v>45300.679599499374</v>
      </c>
      <c r="B21" t="s">
        <v>7</v>
      </c>
      <c r="C21" t="s">
        <v>16</v>
      </c>
      <c r="D21" t="s">
        <v>9</v>
      </c>
      <c r="E21" t="s">
        <v>21</v>
      </c>
      <c r="F21">
        <v>123232</v>
      </c>
      <c r="G21" t="s">
        <v>28</v>
      </c>
      <c r="H21" t="s">
        <v>29</v>
      </c>
      <c r="I21" t="str">
        <f t="shared" si="0"/>
        <v>Jan</v>
      </c>
      <c r="J21" t="s">
        <v>6</v>
      </c>
      <c r="K21" t="str">
        <f t="shared" si="1"/>
        <v>2024</v>
      </c>
    </row>
    <row r="22" spans="1:14" x14ac:dyDescent="0.3">
      <c r="A22" s="1">
        <v>45301.136420525647</v>
      </c>
      <c r="B22" t="s">
        <v>33</v>
      </c>
      <c r="C22" t="s">
        <v>1</v>
      </c>
      <c r="D22" t="s">
        <v>2</v>
      </c>
      <c r="E22" t="s">
        <v>10</v>
      </c>
      <c r="F22">
        <v>44732</v>
      </c>
      <c r="G22" t="s">
        <v>31</v>
      </c>
      <c r="H22" t="s">
        <v>5</v>
      </c>
      <c r="I22" t="str">
        <f t="shared" si="0"/>
        <v>Jan</v>
      </c>
      <c r="J22" t="s">
        <v>6</v>
      </c>
      <c r="K22" t="str">
        <f t="shared" si="1"/>
        <v>2024</v>
      </c>
    </row>
    <row r="23" spans="1:14" x14ac:dyDescent="0.3">
      <c r="A23" s="1">
        <v>45301.593241551927</v>
      </c>
      <c r="B23" t="s">
        <v>33</v>
      </c>
      <c r="C23" t="s">
        <v>16</v>
      </c>
      <c r="D23" t="s">
        <v>9</v>
      </c>
      <c r="E23" t="s">
        <v>34</v>
      </c>
      <c r="F23">
        <v>47305</v>
      </c>
      <c r="G23" t="s">
        <v>22</v>
      </c>
      <c r="H23" t="s">
        <v>5</v>
      </c>
      <c r="I23" t="str">
        <f t="shared" si="0"/>
        <v>Jan</v>
      </c>
      <c r="J23" t="s">
        <v>6</v>
      </c>
      <c r="K23" t="str">
        <f t="shared" si="1"/>
        <v>2024</v>
      </c>
    </row>
    <row r="24" spans="1:14" x14ac:dyDescent="0.3">
      <c r="A24" s="1">
        <v>45302.050062578222</v>
      </c>
      <c r="B24" t="s">
        <v>27</v>
      </c>
      <c r="C24" t="s">
        <v>23</v>
      </c>
      <c r="D24" t="s">
        <v>2</v>
      </c>
      <c r="E24" t="s">
        <v>35</v>
      </c>
      <c r="F24">
        <v>10346</v>
      </c>
      <c r="G24" t="s">
        <v>31</v>
      </c>
      <c r="H24" t="s">
        <v>29</v>
      </c>
      <c r="I24" t="str">
        <f t="shared" si="0"/>
        <v>Jan</v>
      </c>
      <c r="J24" t="s">
        <v>6</v>
      </c>
      <c r="K24" t="str">
        <f t="shared" si="1"/>
        <v>2024</v>
      </c>
    </row>
    <row r="25" spans="1:14" x14ac:dyDescent="0.3">
      <c r="A25" s="1">
        <v>45302.506883604503</v>
      </c>
      <c r="B25" t="s">
        <v>7</v>
      </c>
      <c r="C25" t="s">
        <v>16</v>
      </c>
      <c r="D25" t="s">
        <v>2</v>
      </c>
      <c r="E25" t="s">
        <v>21</v>
      </c>
      <c r="F25">
        <v>1587</v>
      </c>
      <c r="G25" t="s">
        <v>22</v>
      </c>
      <c r="H25" t="s">
        <v>15</v>
      </c>
      <c r="I25" t="str">
        <f t="shared" si="0"/>
        <v>Jan</v>
      </c>
      <c r="J25" t="s">
        <v>6</v>
      </c>
      <c r="K25" t="str">
        <f t="shared" si="1"/>
        <v>2024</v>
      </c>
    </row>
    <row r="26" spans="1:14" x14ac:dyDescent="0.3">
      <c r="A26" s="1">
        <v>45302.963704630783</v>
      </c>
      <c r="B26" t="s">
        <v>11</v>
      </c>
      <c r="C26" t="s">
        <v>12</v>
      </c>
      <c r="D26" t="s">
        <v>24</v>
      </c>
      <c r="E26" t="s">
        <v>21</v>
      </c>
      <c r="F26">
        <v>13763</v>
      </c>
      <c r="G26" t="s">
        <v>28</v>
      </c>
      <c r="H26" t="s">
        <v>36</v>
      </c>
      <c r="I26" t="str">
        <f t="shared" si="0"/>
        <v>Jan</v>
      </c>
      <c r="J26" t="s">
        <v>6</v>
      </c>
      <c r="K26" t="str">
        <f t="shared" si="1"/>
        <v>2024</v>
      </c>
    </row>
    <row r="27" spans="1:14" x14ac:dyDescent="0.3">
      <c r="A27" s="1">
        <v>45303.420525657057</v>
      </c>
      <c r="B27" t="s">
        <v>37</v>
      </c>
      <c r="C27" t="s">
        <v>7</v>
      </c>
      <c r="D27" t="s">
        <v>2</v>
      </c>
      <c r="E27" t="s">
        <v>38</v>
      </c>
      <c r="F27">
        <v>70615</v>
      </c>
      <c r="G27" t="s">
        <v>22</v>
      </c>
      <c r="H27" t="s">
        <v>19</v>
      </c>
      <c r="I27" t="str">
        <f t="shared" si="0"/>
        <v>Jan</v>
      </c>
      <c r="J27" t="s">
        <v>6</v>
      </c>
      <c r="K27" t="str">
        <f t="shared" si="1"/>
        <v>2024</v>
      </c>
    </row>
    <row r="28" spans="1:14" x14ac:dyDescent="0.3">
      <c r="A28" s="1">
        <v>45303.877346683337</v>
      </c>
      <c r="B28" t="s">
        <v>7</v>
      </c>
      <c r="C28" t="s">
        <v>16</v>
      </c>
      <c r="D28" t="s">
        <v>9</v>
      </c>
      <c r="E28" t="s">
        <v>17</v>
      </c>
      <c r="F28">
        <v>121987</v>
      </c>
      <c r="G28" t="s">
        <v>4</v>
      </c>
      <c r="H28" t="s">
        <v>36</v>
      </c>
      <c r="I28" t="str">
        <f t="shared" si="0"/>
        <v>Jan</v>
      </c>
      <c r="J28" t="s">
        <v>6</v>
      </c>
      <c r="K28" t="str">
        <f t="shared" si="1"/>
        <v>2024</v>
      </c>
    </row>
    <row r="29" spans="1:14" x14ac:dyDescent="0.3">
      <c r="A29" s="1">
        <v>45304.334167709632</v>
      </c>
      <c r="B29" t="s">
        <v>27</v>
      </c>
      <c r="C29" t="s">
        <v>7</v>
      </c>
      <c r="D29" t="s">
        <v>9</v>
      </c>
      <c r="E29" t="s">
        <v>17</v>
      </c>
      <c r="F29">
        <v>92353</v>
      </c>
      <c r="G29" t="s">
        <v>18</v>
      </c>
      <c r="H29" t="s">
        <v>19</v>
      </c>
      <c r="I29" t="str">
        <f t="shared" si="0"/>
        <v>Jan</v>
      </c>
      <c r="J29" t="s">
        <v>6</v>
      </c>
      <c r="K29" t="str">
        <f t="shared" si="1"/>
        <v>2024</v>
      </c>
    </row>
    <row r="30" spans="1:14" x14ac:dyDescent="0.3">
      <c r="A30" s="1">
        <v>45304.790988735913</v>
      </c>
      <c r="B30" t="s">
        <v>33</v>
      </c>
      <c r="C30" t="s">
        <v>12</v>
      </c>
      <c r="D30" t="s">
        <v>24</v>
      </c>
      <c r="E30" t="s">
        <v>34</v>
      </c>
      <c r="F30">
        <v>96648</v>
      </c>
      <c r="G30" t="s">
        <v>22</v>
      </c>
      <c r="H30" t="s">
        <v>19</v>
      </c>
      <c r="I30" t="str">
        <f t="shared" si="0"/>
        <v>Jan</v>
      </c>
      <c r="J30" t="s">
        <v>6</v>
      </c>
      <c r="K30" t="str">
        <f t="shared" si="1"/>
        <v>2024</v>
      </c>
    </row>
    <row r="31" spans="1:14" x14ac:dyDescent="0.3">
      <c r="A31" s="1">
        <v>45305.247809762201</v>
      </c>
      <c r="B31" t="s">
        <v>11</v>
      </c>
      <c r="C31" t="s">
        <v>12</v>
      </c>
      <c r="D31" t="s">
        <v>9</v>
      </c>
      <c r="E31" t="s">
        <v>13</v>
      </c>
      <c r="F31">
        <v>26556</v>
      </c>
      <c r="G31" t="s">
        <v>22</v>
      </c>
      <c r="H31" t="s">
        <v>5</v>
      </c>
      <c r="I31" t="str">
        <f t="shared" si="0"/>
        <v>Jan</v>
      </c>
      <c r="J31" t="s">
        <v>6</v>
      </c>
      <c r="K31" t="str">
        <f t="shared" si="1"/>
        <v>2024</v>
      </c>
    </row>
    <row r="32" spans="1:14" x14ac:dyDescent="0.3">
      <c r="A32" s="1">
        <v>45305.704630788481</v>
      </c>
      <c r="B32" t="s">
        <v>7</v>
      </c>
      <c r="C32" t="s">
        <v>7</v>
      </c>
      <c r="D32" t="s">
        <v>9</v>
      </c>
      <c r="E32" t="s">
        <v>13</v>
      </c>
      <c r="F32">
        <v>60042</v>
      </c>
      <c r="G32" t="s">
        <v>28</v>
      </c>
      <c r="H32" t="s">
        <v>19</v>
      </c>
      <c r="I32" t="str">
        <f t="shared" si="0"/>
        <v>Jan</v>
      </c>
      <c r="J32" t="s">
        <v>6</v>
      </c>
      <c r="K32" t="str">
        <f t="shared" si="1"/>
        <v>2024</v>
      </c>
    </row>
    <row r="33" spans="1:11" x14ac:dyDescent="0.3">
      <c r="A33" s="1">
        <v>45306.161451814747</v>
      </c>
      <c r="B33" t="s">
        <v>37</v>
      </c>
      <c r="C33" t="s">
        <v>8</v>
      </c>
      <c r="D33" t="s">
        <v>9</v>
      </c>
      <c r="E33" t="s">
        <v>26</v>
      </c>
      <c r="F33">
        <v>19099</v>
      </c>
      <c r="G33" t="s">
        <v>4</v>
      </c>
      <c r="H33" t="s">
        <v>19</v>
      </c>
      <c r="I33" t="str">
        <f t="shared" si="0"/>
        <v>Jan</v>
      </c>
      <c r="J33" t="s">
        <v>6</v>
      </c>
      <c r="K33" t="str">
        <f t="shared" si="1"/>
        <v>2024</v>
      </c>
    </row>
    <row r="34" spans="1:11" x14ac:dyDescent="0.3">
      <c r="A34" s="1">
        <v>45306.618272841042</v>
      </c>
      <c r="B34" t="s">
        <v>37</v>
      </c>
      <c r="C34" t="s">
        <v>32</v>
      </c>
      <c r="D34" t="s">
        <v>2</v>
      </c>
      <c r="E34" t="s">
        <v>34</v>
      </c>
      <c r="F34">
        <v>110089</v>
      </c>
      <c r="G34" t="s">
        <v>14</v>
      </c>
      <c r="H34" t="s">
        <v>29</v>
      </c>
      <c r="I34" t="str">
        <f t="shared" si="0"/>
        <v>Jan</v>
      </c>
      <c r="J34" t="s">
        <v>6</v>
      </c>
      <c r="K34" t="str">
        <f t="shared" si="1"/>
        <v>2024</v>
      </c>
    </row>
    <row r="35" spans="1:11" x14ac:dyDescent="0.3">
      <c r="A35" s="1">
        <v>45307.07509386733</v>
      </c>
      <c r="B35" t="s">
        <v>20</v>
      </c>
      <c r="C35" t="s">
        <v>1</v>
      </c>
      <c r="D35" t="s">
        <v>2</v>
      </c>
      <c r="E35" t="s">
        <v>21</v>
      </c>
      <c r="F35">
        <v>145302</v>
      </c>
      <c r="G35" t="s">
        <v>14</v>
      </c>
      <c r="H35" t="s">
        <v>36</v>
      </c>
      <c r="I35" t="str">
        <f t="shared" si="0"/>
        <v>Jan</v>
      </c>
      <c r="J35" t="s">
        <v>6</v>
      </c>
      <c r="K35" t="str">
        <f t="shared" si="1"/>
        <v>2024</v>
      </c>
    </row>
    <row r="36" spans="1:11" x14ac:dyDescent="0.3">
      <c r="A36" s="1">
        <v>45307.531914893611</v>
      </c>
      <c r="B36" t="s">
        <v>20</v>
      </c>
      <c r="C36" t="s">
        <v>8</v>
      </c>
      <c r="D36" t="s">
        <v>9</v>
      </c>
      <c r="E36" t="s">
        <v>34</v>
      </c>
      <c r="F36">
        <v>34866</v>
      </c>
      <c r="G36" t="s">
        <v>14</v>
      </c>
      <c r="H36" t="s">
        <v>29</v>
      </c>
      <c r="I36" t="str">
        <f t="shared" si="0"/>
        <v>Jan</v>
      </c>
      <c r="J36" t="s">
        <v>6</v>
      </c>
      <c r="K36" t="str">
        <f t="shared" si="1"/>
        <v>2024</v>
      </c>
    </row>
    <row r="37" spans="1:11" x14ac:dyDescent="0.3">
      <c r="A37" s="1">
        <v>45307.988735919898</v>
      </c>
      <c r="B37" t="s">
        <v>0</v>
      </c>
      <c r="C37" t="s">
        <v>8</v>
      </c>
      <c r="D37" t="s">
        <v>24</v>
      </c>
      <c r="E37" t="s">
        <v>34</v>
      </c>
      <c r="F37">
        <v>106400</v>
      </c>
      <c r="G37" t="s">
        <v>14</v>
      </c>
      <c r="H37" t="s">
        <v>19</v>
      </c>
      <c r="I37" t="str">
        <f t="shared" si="0"/>
        <v>Jan</v>
      </c>
      <c r="J37" t="s">
        <v>6</v>
      </c>
      <c r="K37" t="str">
        <f t="shared" si="1"/>
        <v>2024</v>
      </c>
    </row>
    <row r="38" spans="1:11" x14ac:dyDescent="0.3">
      <c r="A38" s="1">
        <v>45308.445556946179</v>
      </c>
      <c r="B38" t="s">
        <v>27</v>
      </c>
      <c r="C38" t="s">
        <v>23</v>
      </c>
      <c r="D38" t="s">
        <v>2</v>
      </c>
      <c r="E38" t="s">
        <v>34</v>
      </c>
      <c r="F38">
        <v>85246</v>
      </c>
      <c r="G38" t="s">
        <v>18</v>
      </c>
      <c r="H38" t="s">
        <v>5</v>
      </c>
      <c r="I38" t="str">
        <f t="shared" si="0"/>
        <v>Jan</v>
      </c>
      <c r="J38" t="s">
        <v>6</v>
      </c>
      <c r="K38" t="str">
        <f t="shared" si="1"/>
        <v>2024</v>
      </c>
    </row>
    <row r="39" spans="1:11" x14ac:dyDescent="0.3">
      <c r="A39" s="1">
        <v>45308.902377972467</v>
      </c>
      <c r="B39" t="s">
        <v>7</v>
      </c>
      <c r="C39" t="s">
        <v>1</v>
      </c>
      <c r="D39" t="s">
        <v>24</v>
      </c>
      <c r="E39" t="s">
        <v>17</v>
      </c>
      <c r="F39">
        <v>77975</v>
      </c>
      <c r="G39" t="s">
        <v>31</v>
      </c>
      <c r="H39" t="s">
        <v>29</v>
      </c>
      <c r="I39" t="str">
        <f t="shared" si="0"/>
        <v>Jan</v>
      </c>
      <c r="J39" t="s">
        <v>6</v>
      </c>
      <c r="K39" t="str">
        <f t="shared" si="1"/>
        <v>2024</v>
      </c>
    </row>
    <row r="40" spans="1:11" x14ac:dyDescent="0.3">
      <c r="A40" s="1">
        <v>45309.35919899874</v>
      </c>
      <c r="B40" t="s">
        <v>7</v>
      </c>
      <c r="C40" t="s">
        <v>1</v>
      </c>
      <c r="D40" t="s">
        <v>9</v>
      </c>
      <c r="E40" t="s">
        <v>34</v>
      </c>
      <c r="F40">
        <v>82557</v>
      </c>
      <c r="G40" t="s">
        <v>28</v>
      </c>
      <c r="H40" t="s">
        <v>29</v>
      </c>
      <c r="I40" t="str">
        <f t="shared" si="0"/>
        <v>Jan</v>
      </c>
      <c r="J40" t="s">
        <v>6</v>
      </c>
      <c r="K40" t="str">
        <f t="shared" si="1"/>
        <v>2024</v>
      </c>
    </row>
    <row r="41" spans="1:11" x14ac:dyDescent="0.3">
      <c r="A41" s="1">
        <v>45309.81602002502</v>
      </c>
      <c r="B41" t="s">
        <v>0</v>
      </c>
      <c r="C41" t="s">
        <v>8</v>
      </c>
      <c r="D41" t="s">
        <v>9</v>
      </c>
      <c r="E41" t="s">
        <v>35</v>
      </c>
      <c r="F41">
        <v>138488</v>
      </c>
      <c r="G41" t="s">
        <v>28</v>
      </c>
      <c r="H41" t="s">
        <v>15</v>
      </c>
      <c r="I41" t="str">
        <f t="shared" si="0"/>
        <v>Jan</v>
      </c>
      <c r="J41" t="s">
        <v>6</v>
      </c>
      <c r="K41" t="str">
        <f t="shared" si="1"/>
        <v>2024</v>
      </c>
    </row>
    <row r="42" spans="1:11" x14ac:dyDescent="0.3">
      <c r="A42" s="1">
        <v>45310.272841051308</v>
      </c>
      <c r="B42" t="s">
        <v>33</v>
      </c>
      <c r="C42" t="s">
        <v>16</v>
      </c>
      <c r="D42" t="s">
        <v>2</v>
      </c>
      <c r="E42" t="s">
        <v>13</v>
      </c>
      <c r="F42">
        <v>73516</v>
      </c>
      <c r="G42" t="s">
        <v>30</v>
      </c>
      <c r="H42" t="s">
        <v>19</v>
      </c>
      <c r="I42" t="str">
        <f t="shared" si="0"/>
        <v>Jan</v>
      </c>
      <c r="J42" t="s">
        <v>6</v>
      </c>
      <c r="K42" t="str">
        <f t="shared" si="1"/>
        <v>2024</v>
      </c>
    </row>
    <row r="43" spans="1:11" x14ac:dyDescent="0.3">
      <c r="A43" s="1">
        <v>45310.729662077603</v>
      </c>
      <c r="B43" t="s">
        <v>33</v>
      </c>
      <c r="C43" t="s">
        <v>23</v>
      </c>
      <c r="D43" t="s">
        <v>9</v>
      </c>
      <c r="E43" t="s">
        <v>26</v>
      </c>
      <c r="F43">
        <v>33602</v>
      </c>
      <c r="G43" t="s">
        <v>4</v>
      </c>
      <c r="H43" t="s">
        <v>5</v>
      </c>
      <c r="I43" t="str">
        <f t="shared" si="0"/>
        <v>Jan</v>
      </c>
      <c r="J43" t="s">
        <v>6</v>
      </c>
      <c r="K43" t="str">
        <f t="shared" si="1"/>
        <v>2024</v>
      </c>
    </row>
    <row r="44" spans="1:11" x14ac:dyDescent="0.3">
      <c r="A44" s="1">
        <v>45311.186483103877</v>
      </c>
      <c r="B44" t="s">
        <v>0</v>
      </c>
      <c r="C44" t="s">
        <v>23</v>
      </c>
      <c r="D44" t="s">
        <v>2</v>
      </c>
      <c r="E44" t="s">
        <v>35</v>
      </c>
      <c r="F44">
        <v>130295</v>
      </c>
      <c r="G44" t="s">
        <v>14</v>
      </c>
      <c r="H44" t="s">
        <v>29</v>
      </c>
      <c r="I44" t="str">
        <f t="shared" si="0"/>
        <v>Jan</v>
      </c>
      <c r="J44" t="s">
        <v>6</v>
      </c>
      <c r="K44" t="str">
        <f t="shared" si="1"/>
        <v>2024</v>
      </c>
    </row>
    <row r="45" spans="1:11" x14ac:dyDescent="0.3">
      <c r="A45" s="1">
        <v>45311.643304130157</v>
      </c>
      <c r="B45" t="s">
        <v>33</v>
      </c>
      <c r="C45" t="s">
        <v>12</v>
      </c>
      <c r="D45" t="s">
        <v>9</v>
      </c>
      <c r="E45" t="s">
        <v>26</v>
      </c>
      <c r="F45">
        <v>88969</v>
      </c>
      <c r="G45" t="s">
        <v>18</v>
      </c>
      <c r="H45" t="s">
        <v>29</v>
      </c>
      <c r="I45" t="str">
        <f t="shared" si="0"/>
        <v>Jan</v>
      </c>
      <c r="J45" t="s">
        <v>6</v>
      </c>
      <c r="K45" t="str">
        <f t="shared" si="1"/>
        <v>2024</v>
      </c>
    </row>
    <row r="46" spans="1:11" x14ac:dyDescent="0.3">
      <c r="A46" s="1">
        <v>45312.100125156438</v>
      </c>
      <c r="B46" t="s">
        <v>20</v>
      </c>
      <c r="C46" t="s">
        <v>1</v>
      </c>
      <c r="D46" t="s">
        <v>9</v>
      </c>
      <c r="E46" t="s">
        <v>38</v>
      </c>
      <c r="F46">
        <v>133161</v>
      </c>
      <c r="G46" t="s">
        <v>4</v>
      </c>
      <c r="H46" t="s">
        <v>5</v>
      </c>
      <c r="I46" t="str">
        <f t="shared" si="0"/>
        <v>Jan</v>
      </c>
      <c r="J46" t="s">
        <v>6</v>
      </c>
      <c r="K46" t="str">
        <f t="shared" si="1"/>
        <v>2024</v>
      </c>
    </row>
    <row r="47" spans="1:11" x14ac:dyDescent="0.3">
      <c r="A47" s="1">
        <v>45312.556946182718</v>
      </c>
      <c r="B47" t="s">
        <v>7</v>
      </c>
      <c r="C47" t="s">
        <v>8</v>
      </c>
      <c r="D47" t="s">
        <v>2</v>
      </c>
      <c r="E47" t="s">
        <v>26</v>
      </c>
      <c r="F47">
        <v>142559</v>
      </c>
      <c r="G47" t="s">
        <v>14</v>
      </c>
      <c r="H47" t="s">
        <v>19</v>
      </c>
      <c r="I47" t="str">
        <f t="shared" si="0"/>
        <v>Jan</v>
      </c>
      <c r="J47" t="s">
        <v>6</v>
      </c>
      <c r="K47" t="str">
        <f t="shared" si="1"/>
        <v>2024</v>
      </c>
    </row>
    <row r="48" spans="1:11" x14ac:dyDescent="0.3">
      <c r="A48" s="1">
        <v>45313.013767209013</v>
      </c>
      <c r="B48" t="s">
        <v>0</v>
      </c>
      <c r="C48" t="s">
        <v>12</v>
      </c>
      <c r="D48" t="s">
        <v>2</v>
      </c>
      <c r="E48" t="s">
        <v>13</v>
      </c>
      <c r="F48">
        <v>1155</v>
      </c>
      <c r="G48" t="s">
        <v>18</v>
      </c>
      <c r="H48" t="s">
        <v>15</v>
      </c>
      <c r="I48" t="str">
        <f t="shared" si="0"/>
        <v>Jan</v>
      </c>
      <c r="J48" t="s">
        <v>6</v>
      </c>
      <c r="K48" t="str">
        <f t="shared" si="1"/>
        <v>2024</v>
      </c>
    </row>
    <row r="49" spans="1:11" x14ac:dyDescent="0.3">
      <c r="A49" s="1">
        <v>45313.470588235286</v>
      </c>
      <c r="B49" t="s">
        <v>7</v>
      </c>
      <c r="C49" t="s">
        <v>7</v>
      </c>
      <c r="D49" t="s">
        <v>2</v>
      </c>
      <c r="E49" t="s">
        <v>13</v>
      </c>
      <c r="F49">
        <v>124950</v>
      </c>
      <c r="G49" t="s">
        <v>4</v>
      </c>
      <c r="H49" t="s">
        <v>29</v>
      </c>
      <c r="I49" t="str">
        <f t="shared" si="0"/>
        <v>Jan</v>
      </c>
      <c r="J49" t="s">
        <v>6</v>
      </c>
      <c r="K49" t="str">
        <f t="shared" si="1"/>
        <v>2024</v>
      </c>
    </row>
    <row r="50" spans="1:11" x14ac:dyDescent="0.3">
      <c r="A50" s="1">
        <v>45313.927409261567</v>
      </c>
      <c r="B50" t="s">
        <v>37</v>
      </c>
      <c r="C50" t="s">
        <v>32</v>
      </c>
      <c r="D50" t="s">
        <v>9</v>
      </c>
      <c r="E50" t="s">
        <v>34</v>
      </c>
      <c r="F50">
        <v>68494</v>
      </c>
      <c r="G50" t="s">
        <v>28</v>
      </c>
      <c r="H50" t="s">
        <v>15</v>
      </c>
      <c r="I50" t="str">
        <f t="shared" si="0"/>
        <v>Jan</v>
      </c>
      <c r="J50" t="s">
        <v>6</v>
      </c>
      <c r="K50" t="str">
        <f t="shared" si="1"/>
        <v>2024</v>
      </c>
    </row>
    <row r="51" spans="1:11" x14ac:dyDescent="0.3">
      <c r="A51" s="1">
        <v>45314.384230287862</v>
      </c>
      <c r="B51" t="s">
        <v>20</v>
      </c>
      <c r="C51" t="s">
        <v>23</v>
      </c>
      <c r="D51" t="s">
        <v>9</v>
      </c>
      <c r="E51" t="s">
        <v>3</v>
      </c>
      <c r="F51">
        <v>77229</v>
      </c>
      <c r="G51" t="s">
        <v>28</v>
      </c>
      <c r="H51" t="s">
        <v>36</v>
      </c>
      <c r="I51" t="str">
        <f t="shared" si="0"/>
        <v>Jan</v>
      </c>
      <c r="J51" t="s">
        <v>6</v>
      </c>
      <c r="K51" t="str">
        <f t="shared" si="1"/>
        <v>2024</v>
      </c>
    </row>
    <row r="52" spans="1:11" x14ac:dyDescent="0.3">
      <c r="A52" s="1">
        <v>45314.841051314143</v>
      </c>
      <c r="B52" t="s">
        <v>11</v>
      </c>
      <c r="C52" t="s">
        <v>7</v>
      </c>
      <c r="D52" t="s">
        <v>24</v>
      </c>
      <c r="E52" t="s">
        <v>38</v>
      </c>
      <c r="F52">
        <v>105648</v>
      </c>
      <c r="G52" t="s">
        <v>31</v>
      </c>
      <c r="H52" t="s">
        <v>19</v>
      </c>
      <c r="I52" t="str">
        <f t="shared" si="0"/>
        <v>Jan</v>
      </c>
      <c r="J52" t="s">
        <v>6</v>
      </c>
      <c r="K52" t="str">
        <f t="shared" si="1"/>
        <v>2024</v>
      </c>
    </row>
    <row r="53" spans="1:11" x14ac:dyDescent="0.3">
      <c r="A53" s="1">
        <v>45315.297872340423</v>
      </c>
      <c r="B53" t="s">
        <v>20</v>
      </c>
      <c r="C53" t="s">
        <v>7</v>
      </c>
      <c r="D53" t="s">
        <v>2</v>
      </c>
      <c r="E53" t="s">
        <v>21</v>
      </c>
      <c r="F53">
        <v>39547</v>
      </c>
      <c r="G53" t="s">
        <v>25</v>
      </c>
      <c r="H53" t="s">
        <v>36</v>
      </c>
      <c r="I53" t="str">
        <f t="shared" si="0"/>
        <v>Jan</v>
      </c>
      <c r="J53" t="s">
        <v>6</v>
      </c>
      <c r="K53" t="str">
        <f t="shared" si="1"/>
        <v>2024</v>
      </c>
    </row>
    <row r="54" spans="1:11" x14ac:dyDescent="0.3">
      <c r="A54" s="1">
        <v>45315.754693366704</v>
      </c>
      <c r="B54" t="s">
        <v>0</v>
      </c>
      <c r="C54" t="s">
        <v>16</v>
      </c>
      <c r="D54" t="s">
        <v>9</v>
      </c>
      <c r="E54" t="s">
        <v>10</v>
      </c>
      <c r="F54">
        <v>29795</v>
      </c>
      <c r="G54" t="s">
        <v>31</v>
      </c>
      <c r="H54" t="s">
        <v>36</v>
      </c>
      <c r="I54" t="str">
        <f t="shared" si="0"/>
        <v>Jan</v>
      </c>
      <c r="J54" t="s">
        <v>6</v>
      </c>
      <c r="K54" t="str">
        <f t="shared" si="1"/>
        <v>2024</v>
      </c>
    </row>
    <row r="55" spans="1:11" x14ac:dyDescent="0.3">
      <c r="A55" s="1">
        <v>45316.211514392977</v>
      </c>
      <c r="B55" t="s">
        <v>11</v>
      </c>
      <c r="C55" t="s">
        <v>32</v>
      </c>
      <c r="D55" t="s">
        <v>9</v>
      </c>
      <c r="E55" t="s">
        <v>26</v>
      </c>
      <c r="F55">
        <v>22447</v>
      </c>
      <c r="G55" t="s">
        <v>22</v>
      </c>
      <c r="H55" t="s">
        <v>36</v>
      </c>
      <c r="I55" t="str">
        <f t="shared" si="0"/>
        <v>Jan</v>
      </c>
      <c r="J55" t="s">
        <v>6</v>
      </c>
      <c r="K55" t="str">
        <f t="shared" si="1"/>
        <v>2024</v>
      </c>
    </row>
    <row r="56" spans="1:11" x14ac:dyDescent="0.3">
      <c r="A56" s="1">
        <v>45316.668335419272</v>
      </c>
      <c r="B56" t="s">
        <v>37</v>
      </c>
      <c r="C56" t="s">
        <v>7</v>
      </c>
      <c r="D56" t="s">
        <v>2</v>
      </c>
      <c r="E56" t="s">
        <v>3</v>
      </c>
      <c r="F56">
        <v>88960</v>
      </c>
      <c r="G56" t="s">
        <v>31</v>
      </c>
      <c r="H56" t="s">
        <v>19</v>
      </c>
      <c r="I56" t="str">
        <f t="shared" si="0"/>
        <v>Jan</v>
      </c>
      <c r="J56" t="s">
        <v>6</v>
      </c>
      <c r="K56" t="str">
        <f t="shared" si="1"/>
        <v>2024</v>
      </c>
    </row>
    <row r="57" spans="1:11" x14ac:dyDescent="0.3">
      <c r="A57" s="1">
        <v>45317.125156445552</v>
      </c>
      <c r="B57" t="s">
        <v>0</v>
      </c>
      <c r="C57" t="s">
        <v>7</v>
      </c>
      <c r="D57" t="s">
        <v>24</v>
      </c>
      <c r="E57" t="s">
        <v>34</v>
      </c>
      <c r="F57">
        <v>64278</v>
      </c>
      <c r="G57" t="s">
        <v>14</v>
      </c>
      <c r="H57" t="s">
        <v>19</v>
      </c>
      <c r="I57" t="str">
        <f t="shared" si="0"/>
        <v>Jan</v>
      </c>
      <c r="J57" t="s">
        <v>6</v>
      </c>
      <c r="K57" t="str">
        <f t="shared" si="1"/>
        <v>2024</v>
      </c>
    </row>
    <row r="58" spans="1:11" x14ac:dyDescent="0.3">
      <c r="A58" s="1">
        <v>45317.581977471833</v>
      </c>
      <c r="B58" t="s">
        <v>27</v>
      </c>
      <c r="C58" t="s">
        <v>32</v>
      </c>
      <c r="D58" t="s">
        <v>2</v>
      </c>
      <c r="E58" t="s">
        <v>17</v>
      </c>
      <c r="F58">
        <v>56077</v>
      </c>
      <c r="G58" t="s">
        <v>30</v>
      </c>
      <c r="H58" t="s">
        <v>5</v>
      </c>
      <c r="I58" t="str">
        <f t="shared" si="0"/>
        <v>Jan</v>
      </c>
      <c r="J58" t="s">
        <v>6</v>
      </c>
      <c r="K58" t="str">
        <f t="shared" si="1"/>
        <v>2024</v>
      </c>
    </row>
    <row r="59" spans="1:11" x14ac:dyDescent="0.3">
      <c r="A59" s="1">
        <v>45318.038798498113</v>
      </c>
      <c r="B59" t="s">
        <v>7</v>
      </c>
      <c r="C59" t="s">
        <v>32</v>
      </c>
      <c r="D59" t="s">
        <v>24</v>
      </c>
      <c r="E59" t="s">
        <v>21</v>
      </c>
      <c r="F59">
        <v>113782</v>
      </c>
      <c r="G59" t="s">
        <v>4</v>
      </c>
      <c r="H59" t="s">
        <v>15</v>
      </c>
      <c r="I59" t="str">
        <f t="shared" si="0"/>
        <v>Jan</v>
      </c>
      <c r="J59" t="s">
        <v>6</v>
      </c>
      <c r="K59" t="str">
        <f t="shared" si="1"/>
        <v>2024</v>
      </c>
    </row>
    <row r="60" spans="1:11" x14ac:dyDescent="0.3">
      <c r="A60" s="1">
        <v>45318.495619524401</v>
      </c>
      <c r="B60" t="s">
        <v>37</v>
      </c>
      <c r="C60" t="s">
        <v>7</v>
      </c>
      <c r="D60" t="s">
        <v>9</v>
      </c>
      <c r="E60" t="s">
        <v>3</v>
      </c>
      <c r="F60">
        <v>103932</v>
      </c>
      <c r="G60" t="s">
        <v>30</v>
      </c>
      <c r="H60" t="s">
        <v>15</v>
      </c>
      <c r="I60" t="str">
        <f t="shared" si="0"/>
        <v>Jan</v>
      </c>
      <c r="J60" t="s">
        <v>6</v>
      </c>
      <c r="K60" t="str">
        <f t="shared" si="1"/>
        <v>2024</v>
      </c>
    </row>
    <row r="61" spans="1:11" x14ac:dyDescent="0.3">
      <c r="A61" s="1">
        <v>45318.952440550682</v>
      </c>
      <c r="B61" t="s">
        <v>7</v>
      </c>
      <c r="C61" t="s">
        <v>32</v>
      </c>
      <c r="D61" t="s">
        <v>24</v>
      </c>
      <c r="E61" t="s">
        <v>17</v>
      </c>
      <c r="F61">
        <v>141600</v>
      </c>
      <c r="G61" t="s">
        <v>25</v>
      </c>
      <c r="H61" t="s">
        <v>5</v>
      </c>
      <c r="I61" t="str">
        <f t="shared" si="0"/>
        <v>Jan</v>
      </c>
      <c r="J61" t="s">
        <v>6</v>
      </c>
      <c r="K61" t="str">
        <f t="shared" si="1"/>
        <v>2024</v>
      </c>
    </row>
    <row r="62" spans="1:11" x14ac:dyDescent="0.3">
      <c r="A62" s="1">
        <v>45319.40926157697</v>
      </c>
      <c r="B62" t="s">
        <v>33</v>
      </c>
      <c r="C62" t="s">
        <v>7</v>
      </c>
      <c r="D62" t="s">
        <v>9</v>
      </c>
      <c r="E62" t="s">
        <v>38</v>
      </c>
      <c r="F62">
        <v>110869</v>
      </c>
      <c r="G62" t="s">
        <v>22</v>
      </c>
      <c r="H62" t="s">
        <v>5</v>
      </c>
      <c r="I62" t="str">
        <f t="shared" si="0"/>
        <v>Jan</v>
      </c>
      <c r="J62" t="s">
        <v>6</v>
      </c>
      <c r="K62" t="str">
        <f t="shared" si="1"/>
        <v>2024</v>
      </c>
    </row>
    <row r="63" spans="1:11" x14ac:dyDescent="0.3">
      <c r="A63" s="1">
        <v>45319.86608260325</v>
      </c>
      <c r="B63" t="s">
        <v>27</v>
      </c>
      <c r="C63" t="s">
        <v>7</v>
      </c>
      <c r="D63" t="s">
        <v>2</v>
      </c>
      <c r="E63" t="s">
        <v>34</v>
      </c>
      <c r="F63">
        <v>140251</v>
      </c>
      <c r="G63" t="s">
        <v>4</v>
      </c>
      <c r="H63" t="s">
        <v>36</v>
      </c>
      <c r="I63" t="str">
        <f t="shared" si="0"/>
        <v>Jan</v>
      </c>
      <c r="J63" t="s">
        <v>6</v>
      </c>
      <c r="K63" t="str">
        <f t="shared" si="1"/>
        <v>2024</v>
      </c>
    </row>
    <row r="64" spans="1:11" x14ac:dyDescent="0.3">
      <c r="A64" s="1">
        <v>45320.322903629523</v>
      </c>
      <c r="B64" t="s">
        <v>27</v>
      </c>
      <c r="C64" t="s">
        <v>16</v>
      </c>
      <c r="D64" t="s">
        <v>2</v>
      </c>
      <c r="E64" t="s">
        <v>21</v>
      </c>
      <c r="F64">
        <v>49781</v>
      </c>
      <c r="G64" t="s">
        <v>18</v>
      </c>
      <c r="H64" t="s">
        <v>5</v>
      </c>
      <c r="I64" t="str">
        <f t="shared" si="0"/>
        <v>Jan</v>
      </c>
      <c r="J64" t="s">
        <v>6</v>
      </c>
      <c r="K64" t="str">
        <f t="shared" si="1"/>
        <v>2024</v>
      </c>
    </row>
    <row r="65" spans="1:11" x14ac:dyDescent="0.3">
      <c r="A65" s="1">
        <v>45320.779724655811</v>
      </c>
      <c r="B65" t="s">
        <v>37</v>
      </c>
      <c r="C65" t="s">
        <v>8</v>
      </c>
      <c r="D65" t="s">
        <v>2</v>
      </c>
      <c r="E65" t="s">
        <v>21</v>
      </c>
      <c r="F65">
        <v>54798</v>
      </c>
      <c r="G65" t="s">
        <v>14</v>
      </c>
      <c r="H65" t="s">
        <v>29</v>
      </c>
      <c r="I65" t="str">
        <f t="shared" si="0"/>
        <v>Jan</v>
      </c>
      <c r="J65" t="s">
        <v>6</v>
      </c>
      <c r="K65" t="str">
        <f t="shared" si="1"/>
        <v>2024</v>
      </c>
    </row>
    <row r="66" spans="1:11" x14ac:dyDescent="0.3">
      <c r="A66" s="1">
        <v>45321.236545682092</v>
      </c>
      <c r="B66" t="s">
        <v>27</v>
      </c>
      <c r="C66" t="s">
        <v>7</v>
      </c>
      <c r="D66" t="s">
        <v>24</v>
      </c>
      <c r="E66" t="s">
        <v>21</v>
      </c>
      <c r="F66">
        <v>99696</v>
      </c>
      <c r="G66" t="s">
        <v>22</v>
      </c>
      <c r="H66" t="s">
        <v>15</v>
      </c>
      <c r="I66" t="str">
        <f t="shared" si="0"/>
        <v>Jan</v>
      </c>
      <c r="J66" t="s">
        <v>6</v>
      </c>
      <c r="K66" t="str">
        <f t="shared" si="1"/>
        <v>2024</v>
      </c>
    </row>
    <row r="67" spans="1:11" x14ac:dyDescent="0.3">
      <c r="A67" s="1">
        <v>45321.693366708379</v>
      </c>
      <c r="B67" t="s">
        <v>11</v>
      </c>
      <c r="C67" t="s">
        <v>12</v>
      </c>
      <c r="D67" t="s">
        <v>9</v>
      </c>
      <c r="E67" t="s">
        <v>38</v>
      </c>
      <c r="F67">
        <v>51939</v>
      </c>
      <c r="G67" t="s">
        <v>28</v>
      </c>
      <c r="H67" t="s">
        <v>5</v>
      </c>
      <c r="I67" t="str">
        <f t="shared" ref="I67:I130" si="3">TEXT(A67,"mmm")</f>
        <v>Jan</v>
      </c>
      <c r="J67" t="s">
        <v>6</v>
      </c>
      <c r="K67" t="str">
        <f t="shared" ref="K67:K130" si="4">TEXT(A67,"yyyy")</f>
        <v>2024</v>
      </c>
    </row>
    <row r="68" spans="1:11" x14ac:dyDescent="0.3">
      <c r="A68" s="1">
        <v>45322.150187734667</v>
      </c>
      <c r="B68" t="s">
        <v>27</v>
      </c>
      <c r="C68" t="s">
        <v>23</v>
      </c>
      <c r="D68" t="s">
        <v>2</v>
      </c>
      <c r="E68" t="s">
        <v>26</v>
      </c>
      <c r="F68">
        <v>30516</v>
      </c>
      <c r="G68" t="s">
        <v>25</v>
      </c>
      <c r="H68" t="s">
        <v>29</v>
      </c>
      <c r="I68" t="str">
        <f t="shared" si="3"/>
        <v>Jan</v>
      </c>
      <c r="J68" t="s">
        <v>6</v>
      </c>
      <c r="K68" t="str">
        <f t="shared" si="4"/>
        <v>2024</v>
      </c>
    </row>
    <row r="69" spans="1:11" x14ac:dyDescent="0.3">
      <c r="A69" s="1">
        <v>45322.607008760948</v>
      </c>
      <c r="B69" t="s">
        <v>7</v>
      </c>
      <c r="C69" t="s">
        <v>1</v>
      </c>
      <c r="D69" t="s">
        <v>2</v>
      </c>
      <c r="E69" t="s">
        <v>38</v>
      </c>
      <c r="F69">
        <v>142521</v>
      </c>
      <c r="G69" t="s">
        <v>22</v>
      </c>
      <c r="H69" t="s">
        <v>29</v>
      </c>
      <c r="I69" t="str">
        <f t="shared" si="3"/>
        <v>Jan</v>
      </c>
      <c r="J69" t="s">
        <v>6</v>
      </c>
      <c r="K69" t="str">
        <f t="shared" si="4"/>
        <v>2024</v>
      </c>
    </row>
    <row r="70" spans="1:11" x14ac:dyDescent="0.3">
      <c r="A70" s="1">
        <v>45323.063829787243</v>
      </c>
      <c r="B70" t="s">
        <v>7</v>
      </c>
      <c r="C70" t="s">
        <v>8</v>
      </c>
      <c r="D70" t="s">
        <v>9</v>
      </c>
      <c r="E70" t="s">
        <v>10</v>
      </c>
      <c r="F70">
        <v>51290</v>
      </c>
      <c r="G70" t="s">
        <v>14</v>
      </c>
      <c r="H70" t="s">
        <v>29</v>
      </c>
      <c r="I70" t="str">
        <f t="shared" si="3"/>
        <v>Feb</v>
      </c>
      <c r="J70" t="s">
        <v>6</v>
      </c>
      <c r="K70" t="str">
        <f t="shared" si="4"/>
        <v>2024</v>
      </c>
    </row>
    <row r="71" spans="1:11" x14ac:dyDescent="0.3">
      <c r="A71" s="1">
        <v>45323.520650813509</v>
      </c>
      <c r="B71" t="s">
        <v>0</v>
      </c>
      <c r="C71" t="s">
        <v>8</v>
      </c>
      <c r="D71" t="s">
        <v>2</v>
      </c>
      <c r="E71" t="s">
        <v>13</v>
      </c>
      <c r="F71">
        <v>127688</v>
      </c>
      <c r="G71" t="s">
        <v>31</v>
      </c>
      <c r="H71" t="s">
        <v>29</v>
      </c>
      <c r="I71" t="str">
        <f t="shared" si="3"/>
        <v>Feb</v>
      </c>
      <c r="J71" t="s">
        <v>6</v>
      </c>
      <c r="K71" t="str">
        <f t="shared" si="4"/>
        <v>2024</v>
      </c>
    </row>
    <row r="72" spans="1:11" x14ac:dyDescent="0.3">
      <c r="A72" s="1">
        <v>45323.977471839789</v>
      </c>
      <c r="B72" t="s">
        <v>7</v>
      </c>
      <c r="C72" t="s">
        <v>8</v>
      </c>
      <c r="D72" t="s">
        <v>9</v>
      </c>
      <c r="E72" t="s">
        <v>34</v>
      </c>
      <c r="F72">
        <v>87661</v>
      </c>
      <c r="G72" t="s">
        <v>22</v>
      </c>
      <c r="H72" t="s">
        <v>36</v>
      </c>
      <c r="I72" t="str">
        <f t="shared" si="3"/>
        <v>Feb</v>
      </c>
      <c r="J72" t="s">
        <v>6</v>
      </c>
      <c r="K72" t="str">
        <f t="shared" si="4"/>
        <v>2024</v>
      </c>
    </row>
    <row r="73" spans="1:11" x14ac:dyDescent="0.3">
      <c r="A73" s="1">
        <v>45324.434292866077</v>
      </c>
      <c r="B73" t="s">
        <v>0</v>
      </c>
      <c r="C73" t="s">
        <v>16</v>
      </c>
      <c r="D73" t="s">
        <v>9</v>
      </c>
      <c r="E73" t="s">
        <v>38</v>
      </c>
      <c r="F73">
        <v>73954</v>
      </c>
      <c r="G73" t="s">
        <v>31</v>
      </c>
      <c r="H73" t="s">
        <v>29</v>
      </c>
      <c r="I73" t="str">
        <f t="shared" si="3"/>
        <v>Feb</v>
      </c>
      <c r="J73" t="s">
        <v>6</v>
      </c>
      <c r="K73" t="str">
        <f t="shared" si="4"/>
        <v>2024</v>
      </c>
    </row>
    <row r="74" spans="1:11" x14ac:dyDescent="0.3">
      <c r="A74" s="1">
        <v>45324.891113892358</v>
      </c>
      <c r="B74" t="s">
        <v>7</v>
      </c>
      <c r="C74" t="s">
        <v>7</v>
      </c>
      <c r="D74" t="s">
        <v>9</v>
      </c>
      <c r="E74" t="s">
        <v>17</v>
      </c>
      <c r="F74">
        <v>23746</v>
      </c>
      <c r="G74" t="s">
        <v>14</v>
      </c>
      <c r="H74" t="s">
        <v>36</v>
      </c>
      <c r="I74" t="str">
        <f t="shared" si="3"/>
        <v>Feb</v>
      </c>
      <c r="J74" t="s">
        <v>6</v>
      </c>
      <c r="K74" t="str">
        <f t="shared" si="4"/>
        <v>2024</v>
      </c>
    </row>
    <row r="75" spans="1:11" x14ac:dyDescent="0.3">
      <c r="A75" s="1">
        <v>45325.347934918653</v>
      </c>
      <c r="B75" t="s">
        <v>11</v>
      </c>
      <c r="C75" t="s">
        <v>16</v>
      </c>
      <c r="D75" t="s">
        <v>9</v>
      </c>
      <c r="E75" t="s">
        <v>10</v>
      </c>
      <c r="F75">
        <v>68990</v>
      </c>
      <c r="G75" t="s">
        <v>28</v>
      </c>
      <c r="H75" t="s">
        <v>36</v>
      </c>
      <c r="I75" t="str">
        <f t="shared" si="3"/>
        <v>Feb</v>
      </c>
      <c r="J75" t="s">
        <v>6</v>
      </c>
      <c r="K75" t="str">
        <f t="shared" si="4"/>
        <v>2024</v>
      </c>
    </row>
    <row r="76" spans="1:11" x14ac:dyDescent="0.3">
      <c r="A76" s="1">
        <v>45325.804755944933</v>
      </c>
      <c r="B76" t="s">
        <v>0</v>
      </c>
      <c r="C76" t="s">
        <v>7</v>
      </c>
      <c r="D76" t="s">
        <v>9</v>
      </c>
      <c r="E76" t="s">
        <v>13</v>
      </c>
      <c r="F76">
        <v>59810</v>
      </c>
      <c r="G76" t="s">
        <v>4</v>
      </c>
      <c r="H76" t="s">
        <v>29</v>
      </c>
      <c r="I76" t="str">
        <f t="shared" si="3"/>
        <v>Feb</v>
      </c>
      <c r="J76" t="s">
        <v>6</v>
      </c>
      <c r="K76" t="str">
        <f t="shared" si="4"/>
        <v>2024</v>
      </c>
    </row>
    <row r="77" spans="1:11" x14ac:dyDescent="0.3">
      <c r="A77" s="1">
        <v>45326.261576971207</v>
      </c>
      <c r="B77" t="s">
        <v>20</v>
      </c>
      <c r="C77" t="s">
        <v>16</v>
      </c>
      <c r="D77" t="s">
        <v>24</v>
      </c>
      <c r="E77" t="s">
        <v>26</v>
      </c>
      <c r="F77">
        <v>119362</v>
      </c>
      <c r="G77" t="s">
        <v>18</v>
      </c>
      <c r="H77" t="s">
        <v>15</v>
      </c>
      <c r="I77" t="str">
        <f t="shared" si="3"/>
        <v>Feb</v>
      </c>
      <c r="J77" t="s">
        <v>6</v>
      </c>
      <c r="K77" t="str">
        <f t="shared" si="4"/>
        <v>2024</v>
      </c>
    </row>
    <row r="78" spans="1:11" x14ac:dyDescent="0.3">
      <c r="A78" s="1">
        <v>45326.718397997487</v>
      </c>
      <c r="B78" t="s">
        <v>33</v>
      </c>
      <c r="C78" t="s">
        <v>16</v>
      </c>
      <c r="D78" t="s">
        <v>2</v>
      </c>
      <c r="E78" t="s">
        <v>17</v>
      </c>
      <c r="F78">
        <v>147295</v>
      </c>
      <c r="G78" t="s">
        <v>28</v>
      </c>
      <c r="H78" t="s">
        <v>29</v>
      </c>
      <c r="I78" t="str">
        <f t="shared" si="3"/>
        <v>Feb</v>
      </c>
      <c r="J78" t="s">
        <v>6</v>
      </c>
      <c r="K78" t="str">
        <f t="shared" si="4"/>
        <v>2024</v>
      </c>
    </row>
    <row r="79" spans="1:11" x14ac:dyDescent="0.3">
      <c r="A79" s="1">
        <v>45327.175219023768</v>
      </c>
      <c r="B79" t="s">
        <v>37</v>
      </c>
      <c r="C79" t="s">
        <v>23</v>
      </c>
      <c r="D79" t="s">
        <v>24</v>
      </c>
      <c r="E79" t="s">
        <v>34</v>
      </c>
      <c r="F79">
        <v>134669</v>
      </c>
      <c r="G79" t="s">
        <v>31</v>
      </c>
      <c r="H79" t="s">
        <v>29</v>
      </c>
      <c r="I79" t="str">
        <f t="shared" si="3"/>
        <v>Feb</v>
      </c>
      <c r="J79" t="s">
        <v>6</v>
      </c>
      <c r="K79" t="str">
        <f t="shared" si="4"/>
        <v>2024</v>
      </c>
    </row>
    <row r="80" spans="1:11" x14ac:dyDescent="0.3">
      <c r="A80" s="1">
        <v>45327.632040050063</v>
      </c>
      <c r="B80" t="s">
        <v>7</v>
      </c>
      <c r="C80" t="s">
        <v>12</v>
      </c>
      <c r="D80" t="s">
        <v>2</v>
      </c>
      <c r="E80" t="s">
        <v>17</v>
      </c>
      <c r="F80">
        <v>3659</v>
      </c>
      <c r="G80" t="s">
        <v>31</v>
      </c>
      <c r="H80" t="s">
        <v>29</v>
      </c>
      <c r="I80" t="str">
        <f t="shared" si="3"/>
        <v>Feb</v>
      </c>
      <c r="J80" t="s">
        <v>6</v>
      </c>
      <c r="K80" t="str">
        <f t="shared" si="4"/>
        <v>2024</v>
      </c>
    </row>
    <row r="81" spans="1:11" x14ac:dyDescent="0.3">
      <c r="A81" s="1">
        <v>45328.088861076343</v>
      </c>
      <c r="B81" t="s">
        <v>27</v>
      </c>
      <c r="C81" t="s">
        <v>16</v>
      </c>
      <c r="D81" t="s">
        <v>24</v>
      </c>
      <c r="E81" t="s">
        <v>13</v>
      </c>
      <c r="F81">
        <v>87516</v>
      </c>
      <c r="G81" t="s">
        <v>18</v>
      </c>
      <c r="H81" t="s">
        <v>15</v>
      </c>
      <c r="I81" t="str">
        <f t="shared" si="3"/>
        <v>Feb</v>
      </c>
      <c r="J81" t="s">
        <v>6</v>
      </c>
      <c r="K81" t="str">
        <f t="shared" si="4"/>
        <v>2024</v>
      </c>
    </row>
    <row r="82" spans="1:11" x14ac:dyDescent="0.3">
      <c r="A82" s="1">
        <v>45328.545682102616</v>
      </c>
      <c r="B82" t="s">
        <v>7</v>
      </c>
      <c r="C82" t="s">
        <v>23</v>
      </c>
      <c r="D82" t="s">
        <v>9</v>
      </c>
      <c r="E82" t="s">
        <v>17</v>
      </c>
      <c r="F82">
        <v>75567</v>
      </c>
      <c r="G82" t="s">
        <v>4</v>
      </c>
      <c r="H82" t="s">
        <v>19</v>
      </c>
      <c r="I82" t="str">
        <f t="shared" si="3"/>
        <v>Feb</v>
      </c>
      <c r="J82" t="s">
        <v>6</v>
      </c>
      <c r="K82" t="str">
        <f t="shared" si="4"/>
        <v>2024</v>
      </c>
    </row>
    <row r="83" spans="1:11" x14ac:dyDescent="0.3">
      <c r="A83" s="1">
        <v>45329.002503128897</v>
      </c>
      <c r="B83" t="s">
        <v>27</v>
      </c>
      <c r="C83" t="s">
        <v>32</v>
      </c>
      <c r="D83" t="s">
        <v>2</v>
      </c>
      <c r="E83" t="s">
        <v>35</v>
      </c>
      <c r="F83">
        <v>16037</v>
      </c>
      <c r="G83" t="s">
        <v>22</v>
      </c>
      <c r="H83" t="s">
        <v>19</v>
      </c>
      <c r="I83" t="str">
        <f t="shared" si="3"/>
        <v>Feb</v>
      </c>
      <c r="J83" t="s">
        <v>6</v>
      </c>
      <c r="K83" t="str">
        <f t="shared" si="4"/>
        <v>2024</v>
      </c>
    </row>
    <row r="84" spans="1:11" x14ac:dyDescent="0.3">
      <c r="A84" s="1">
        <v>45329.459324155177</v>
      </c>
      <c r="B84" t="s">
        <v>33</v>
      </c>
      <c r="C84" t="s">
        <v>12</v>
      </c>
      <c r="D84" t="s">
        <v>2</v>
      </c>
      <c r="E84" t="s">
        <v>3</v>
      </c>
      <c r="F84">
        <v>127498</v>
      </c>
      <c r="G84" t="s">
        <v>18</v>
      </c>
      <c r="H84" t="s">
        <v>36</v>
      </c>
      <c r="I84" t="str">
        <f t="shared" si="3"/>
        <v>Feb</v>
      </c>
      <c r="J84" t="s">
        <v>6</v>
      </c>
      <c r="K84" t="str">
        <f t="shared" si="4"/>
        <v>2024</v>
      </c>
    </row>
    <row r="85" spans="1:11" x14ac:dyDescent="0.3">
      <c r="A85" s="1">
        <v>45329.916145181473</v>
      </c>
      <c r="B85" t="s">
        <v>33</v>
      </c>
      <c r="C85" t="s">
        <v>16</v>
      </c>
      <c r="D85" t="s">
        <v>24</v>
      </c>
      <c r="E85" t="s">
        <v>26</v>
      </c>
      <c r="F85">
        <v>13109</v>
      </c>
      <c r="G85" t="s">
        <v>25</v>
      </c>
      <c r="H85" t="s">
        <v>36</v>
      </c>
      <c r="I85" t="str">
        <f t="shared" si="3"/>
        <v>Feb</v>
      </c>
      <c r="J85" t="s">
        <v>6</v>
      </c>
      <c r="K85" t="str">
        <f t="shared" si="4"/>
        <v>2024</v>
      </c>
    </row>
    <row r="86" spans="1:11" x14ac:dyDescent="0.3">
      <c r="A86" s="1">
        <v>45330.372966207753</v>
      </c>
      <c r="B86" t="s">
        <v>33</v>
      </c>
      <c r="C86" t="s">
        <v>1</v>
      </c>
      <c r="D86" t="s">
        <v>24</v>
      </c>
      <c r="E86" t="s">
        <v>13</v>
      </c>
      <c r="F86">
        <v>23010</v>
      </c>
      <c r="G86" t="s">
        <v>25</v>
      </c>
      <c r="H86" t="s">
        <v>15</v>
      </c>
      <c r="I86" t="str">
        <f t="shared" si="3"/>
        <v>Feb</v>
      </c>
      <c r="J86" t="s">
        <v>6</v>
      </c>
      <c r="K86" t="str">
        <f t="shared" si="4"/>
        <v>2024</v>
      </c>
    </row>
    <row r="87" spans="1:11" x14ac:dyDescent="0.3">
      <c r="A87" s="1">
        <v>45330.829787234041</v>
      </c>
      <c r="B87" t="s">
        <v>27</v>
      </c>
      <c r="C87" t="s">
        <v>8</v>
      </c>
      <c r="D87" t="s">
        <v>2</v>
      </c>
      <c r="E87" t="s">
        <v>17</v>
      </c>
      <c r="F87">
        <v>9787</v>
      </c>
      <c r="G87" t="s">
        <v>14</v>
      </c>
      <c r="H87" t="s">
        <v>5</v>
      </c>
      <c r="I87" t="str">
        <f t="shared" si="3"/>
        <v>Feb</v>
      </c>
      <c r="J87" t="s">
        <v>6</v>
      </c>
      <c r="K87" t="str">
        <f t="shared" si="4"/>
        <v>2024</v>
      </c>
    </row>
    <row r="88" spans="1:11" x14ac:dyDescent="0.3">
      <c r="A88" s="1">
        <v>45331.286608260321</v>
      </c>
      <c r="B88" t="s">
        <v>7</v>
      </c>
      <c r="C88" t="s">
        <v>32</v>
      </c>
      <c r="D88" t="s">
        <v>24</v>
      </c>
      <c r="E88" t="s">
        <v>3</v>
      </c>
      <c r="F88">
        <v>140544</v>
      </c>
      <c r="G88" t="s">
        <v>28</v>
      </c>
      <c r="H88" t="s">
        <v>19</v>
      </c>
      <c r="I88" t="str">
        <f t="shared" si="3"/>
        <v>Feb</v>
      </c>
      <c r="J88" t="s">
        <v>6</v>
      </c>
      <c r="K88" t="str">
        <f t="shared" si="4"/>
        <v>2024</v>
      </c>
    </row>
    <row r="89" spans="1:11" x14ac:dyDescent="0.3">
      <c r="A89" s="1">
        <v>45331.743429286587</v>
      </c>
      <c r="B89" t="s">
        <v>33</v>
      </c>
      <c r="C89" t="s">
        <v>32</v>
      </c>
      <c r="D89" t="s">
        <v>24</v>
      </c>
      <c r="E89" t="s">
        <v>3</v>
      </c>
      <c r="F89">
        <v>62709</v>
      </c>
      <c r="G89" t="s">
        <v>31</v>
      </c>
      <c r="H89" t="s">
        <v>36</v>
      </c>
      <c r="I89" t="str">
        <f t="shared" si="3"/>
        <v>Feb</v>
      </c>
      <c r="J89" t="s">
        <v>6</v>
      </c>
      <c r="K89" t="str">
        <f t="shared" si="4"/>
        <v>2024</v>
      </c>
    </row>
    <row r="90" spans="1:11" x14ac:dyDescent="0.3">
      <c r="A90" s="1">
        <v>45332.200250312882</v>
      </c>
      <c r="B90" t="s">
        <v>11</v>
      </c>
      <c r="C90" t="s">
        <v>23</v>
      </c>
      <c r="D90" t="s">
        <v>24</v>
      </c>
      <c r="E90" t="s">
        <v>17</v>
      </c>
      <c r="F90">
        <v>35518</v>
      </c>
      <c r="G90" t="s">
        <v>4</v>
      </c>
      <c r="H90" t="s">
        <v>19</v>
      </c>
      <c r="I90" t="str">
        <f t="shared" si="3"/>
        <v>Feb</v>
      </c>
      <c r="J90" t="s">
        <v>6</v>
      </c>
      <c r="K90" t="str">
        <f t="shared" si="4"/>
        <v>2024</v>
      </c>
    </row>
    <row r="91" spans="1:11" x14ac:dyDescent="0.3">
      <c r="A91" s="1">
        <v>45332.65707133917</v>
      </c>
      <c r="B91" t="s">
        <v>0</v>
      </c>
      <c r="C91" t="s">
        <v>32</v>
      </c>
      <c r="D91" t="s">
        <v>9</v>
      </c>
      <c r="E91" t="s">
        <v>34</v>
      </c>
      <c r="F91">
        <v>54909</v>
      </c>
      <c r="G91" t="s">
        <v>14</v>
      </c>
      <c r="H91" t="s">
        <v>15</v>
      </c>
      <c r="I91" t="str">
        <f t="shared" si="3"/>
        <v>Feb</v>
      </c>
      <c r="J91" t="s">
        <v>6</v>
      </c>
      <c r="K91" t="str">
        <f t="shared" si="4"/>
        <v>2024</v>
      </c>
    </row>
    <row r="92" spans="1:11" x14ac:dyDescent="0.3">
      <c r="A92" s="1">
        <v>45333.113892365451</v>
      </c>
      <c r="B92" t="s">
        <v>27</v>
      </c>
      <c r="C92" t="s">
        <v>12</v>
      </c>
      <c r="D92" t="s">
        <v>9</v>
      </c>
      <c r="E92" t="s">
        <v>35</v>
      </c>
      <c r="F92">
        <v>19351</v>
      </c>
      <c r="G92" t="s">
        <v>28</v>
      </c>
      <c r="H92" t="s">
        <v>15</v>
      </c>
      <c r="I92" t="str">
        <f t="shared" si="3"/>
        <v>Feb</v>
      </c>
      <c r="J92" t="s">
        <v>6</v>
      </c>
      <c r="K92" t="str">
        <f t="shared" si="4"/>
        <v>2024</v>
      </c>
    </row>
    <row r="93" spans="1:11" x14ac:dyDescent="0.3">
      <c r="A93" s="1">
        <v>45333.570713391739</v>
      </c>
      <c r="B93" t="s">
        <v>27</v>
      </c>
      <c r="C93" t="s">
        <v>16</v>
      </c>
      <c r="D93" t="s">
        <v>24</v>
      </c>
      <c r="E93" t="s">
        <v>38</v>
      </c>
      <c r="F93">
        <v>16282</v>
      </c>
      <c r="G93" t="s">
        <v>28</v>
      </c>
      <c r="H93" t="s">
        <v>5</v>
      </c>
      <c r="I93" t="str">
        <f t="shared" si="3"/>
        <v>Feb</v>
      </c>
      <c r="J93" t="s">
        <v>6</v>
      </c>
      <c r="K93" t="str">
        <f t="shared" si="4"/>
        <v>2024</v>
      </c>
    </row>
    <row r="94" spans="1:11" x14ac:dyDescent="0.3">
      <c r="A94" s="1">
        <v>45334.027534418019</v>
      </c>
      <c r="B94" t="s">
        <v>7</v>
      </c>
      <c r="C94" t="s">
        <v>16</v>
      </c>
      <c r="D94" t="s">
        <v>24</v>
      </c>
      <c r="E94" t="s">
        <v>35</v>
      </c>
      <c r="F94">
        <v>6075</v>
      </c>
      <c r="G94" t="s">
        <v>14</v>
      </c>
      <c r="H94" t="s">
        <v>5</v>
      </c>
      <c r="I94" t="str">
        <f t="shared" si="3"/>
        <v>Feb</v>
      </c>
      <c r="J94" t="s">
        <v>6</v>
      </c>
      <c r="K94" t="str">
        <f t="shared" si="4"/>
        <v>2024</v>
      </c>
    </row>
    <row r="95" spans="1:11" x14ac:dyDescent="0.3">
      <c r="A95" s="1">
        <v>45334.484355444292</v>
      </c>
      <c r="B95" t="s">
        <v>27</v>
      </c>
      <c r="C95" t="s">
        <v>1</v>
      </c>
      <c r="D95" t="s">
        <v>9</v>
      </c>
      <c r="E95" t="s">
        <v>17</v>
      </c>
      <c r="F95">
        <v>29365</v>
      </c>
      <c r="G95" t="s">
        <v>30</v>
      </c>
      <c r="H95" t="s">
        <v>15</v>
      </c>
      <c r="I95" t="str">
        <f t="shared" si="3"/>
        <v>Feb</v>
      </c>
      <c r="J95" t="s">
        <v>6</v>
      </c>
      <c r="K95" t="str">
        <f t="shared" si="4"/>
        <v>2024</v>
      </c>
    </row>
    <row r="96" spans="1:11" x14ac:dyDescent="0.3">
      <c r="A96" s="1">
        <v>45334.94117647058</v>
      </c>
      <c r="B96" t="s">
        <v>27</v>
      </c>
      <c r="C96" t="s">
        <v>8</v>
      </c>
      <c r="D96" t="s">
        <v>9</v>
      </c>
      <c r="E96" t="s">
        <v>26</v>
      </c>
      <c r="F96">
        <v>12002</v>
      </c>
      <c r="G96" t="s">
        <v>28</v>
      </c>
      <c r="H96" t="s">
        <v>36</v>
      </c>
      <c r="I96" t="str">
        <f t="shared" si="3"/>
        <v>Feb</v>
      </c>
      <c r="J96" t="s">
        <v>6</v>
      </c>
      <c r="K96" t="str">
        <f t="shared" si="4"/>
        <v>2024</v>
      </c>
    </row>
    <row r="97" spans="1:11" x14ac:dyDescent="0.3">
      <c r="A97" s="1">
        <v>45335.397997496861</v>
      </c>
      <c r="B97" t="s">
        <v>33</v>
      </c>
      <c r="C97" t="s">
        <v>23</v>
      </c>
      <c r="D97" t="s">
        <v>2</v>
      </c>
      <c r="E97" t="s">
        <v>38</v>
      </c>
      <c r="F97">
        <v>14947</v>
      </c>
      <c r="G97" t="s">
        <v>30</v>
      </c>
      <c r="H97" t="s">
        <v>19</v>
      </c>
      <c r="I97" t="str">
        <f t="shared" si="3"/>
        <v>Feb</v>
      </c>
      <c r="J97" t="s">
        <v>6</v>
      </c>
      <c r="K97" t="str">
        <f t="shared" si="4"/>
        <v>2024</v>
      </c>
    </row>
    <row r="98" spans="1:11" x14ac:dyDescent="0.3">
      <c r="A98" s="1">
        <v>45335.854818523148</v>
      </c>
      <c r="B98" t="s">
        <v>7</v>
      </c>
      <c r="C98" t="s">
        <v>8</v>
      </c>
      <c r="D98" t="s">
        <v>2</v>
      </c>
      <c r="E98" t="s">
        <v>13</v>
      </c>
      <c r="F98">
        <v>95840</v>
      </c>
      <c r="G98" t="s">
        <v>25</v>
      </c>
      <c r="H98" t="s">
        <v>29</v>
      </c>
      <c r="I98" t="str">
        <f t="shared" si="3"/>
        <v>Feb</v>
      </c>
      <c r="J98" t="s">
        <v>6</v>
      </c>
      <c r="K98" t="str">
        <f t="shared" si="4"/>
        <v>2024</v>
      </c>
    </row>
    <row r="99" spans="1:11" x14ac:dyDescent="0.3">
      <c r="A99" s="1">
        <v>45336.311639549443</v>
      </c>
      <c r="B99" t="s">
        <v>33</v>
      </c>
      <c r="C99" t="s">
        <v>32</v>
      </c>
      <c r="D99" t="s">
        <v>9</v>
      </c>
      <c r="E99" t="s">
        <v>35</v>
      </c>
      <c r="F99">
        <v>117219</v>
      </c>
      <c r="G99" t="s">
        <v>25</v>
      </c>
      <c r="H99" t="s">
        <v>5</v>
      </c>
      <c r="I99" t="str">
        <f t="shared" si="3"/>
        <v>Feb</v>
      </c>
      <c r="J99" t="s">
        <v>6</v>
      </c>
      <c r="K99" t="str">
        <f t="shared" si="4"/>
        <v>2024</v>
      </c>
    </row>
    <row r="100" spans="1:11" x14ac:dyDescent="0.3">
      <c r="A100" s="1">
        <v>45336.768460575717</v>
      </c>
      <c r="B100" t="s">
        <v>0</v>
      </c>
      <c r="C100" t="s">
        <v>1</v>
      </c>
      <c r="D100" t="s">
        <v>24</v>
      </c>
      <c r="E100" t="s">
        <v>17</v>
      </c>
      <c r="F100">
        <v>79610</v>
      </c>
      <c r="G100" t="s">
        <v>28</v>
      </c>
      <c r="H100" t="s">
        <v>29</v>
      </c>
      <c r="I100" t="str">
        <f t="shared" si="3"/>
        <v>Feb</v>
      </c>
      <c r="J100" t="s">
        <v>6</v>
      </c>
      <c r="K100" t="str">
        <f t="shared" si="4"/>
        <v>2024</v>
      </c>
    </row>
    <row r="101" spans="1:11" x14ac:dyDescent="0.3">
      <c r="A101" s="1">
        <v>45337.225281601997</v>
      </c>
      <c r="B101" t="s">
        <v>0</v>
      </c>
      <c r="C101" t="s">
        <v>8</v>
      </c>
      <c r="D101" t="s">
        <v>24</v>
      </c>
      <c r="E101" t="s">
        <v>35</v>
      </c>
      <c r="F101">
        <v>53142</v>
      </c>
      <c r="G101" t="s">
        <v>25</v>
      </c>
      <c r="H101" t="s">
        <v>36</v>
      </c>
      <c r="I101" t="str">
        <f t="shared" si="3"/>
        <v>Feb</v>
      </c>
      <c r="J101" t="s">
        <v>6</v>
      </c>
      <c r="K101" t="str">
        <f t="shared" si="4"/>
        <v>2024</v>
      </c>
    </row>
    <row r="102" spans="1:11" x14ac:dyDescent="0.3">
      <c r="A102" s="1">
        <v>45337.682102628278</v>
      </c>
      <c r="B102" t="s">
        <v>33</v>
      </c>
      <c r="C102" t="s">
        <v>12</v>
      </c>
      <c r="D102" t="s">
        <v>24</v>
      </c>
      <c r="E102" t="s">
        <v>38</v>
      </c>
      <c r="F102">
        <v>57307</v>
      </c>
      <c r="G102" t="s">
        <v>4</v>
      </c>
      <c r="H102" t="s">
        <v>5</v>
      </c>
      <c r="I102" t="str">
        <f t="shared" si="3"/>
        <v>Feb</v>
      </c>
      <c r="J102" t="s">
        <v>6</v>
      </c>
      <c r="K102" t="str">
        <f t="shared" si="4"/>
        <v>2024</v>
      </c>
    </row>
    <row r="103" spans="1:11" x14ac:dyDescent="0.3">
      <c r="A103" s="1">
        <v>45338.138923654558</v>
      </c>
      <c r="B103" t="s">
        <v>0</v>
      </c>
      <c r="C103" t="s">
        <v>16</v>
      </c>
      <c r="D103" t="s">
        <v>24</v>
      </c>
      <c r="E103" t="s">
        <v>10</v>
      </c>
      <c r="F103">
        <v>136565</v>
      </c>
      <c r="G103" t="s">
        <v>30</v>
      </c>
      <c r="H103" t="s">
        <v>29</v>
      </c>
      <c r="I103" t="str">
        <f t="shared" si="3"/>
        <v>Feb</v>
      </c>
      <c r="J103" t="s">
        <v>6</v>
      </c>
      <c r="K103" t="str">
        <f t="shared" si="4"/>
        <v>2024</v>
      </c>
    </row>
    <row r="104" spans="1:11" x14ac:dyDescent="0.3">
      <c r="A104" s="1">
        <v>45338.595744680853</v>
      </c>
      <c r="B104" t="s">
        <v>7</v>
      </c>
      <c r="C104" t="s">
        <v>32</v>
      </c>
      <c r="D104" t="s">
        <v>2</v>
      </c>
      <c r="E104" t="s">
        <v>35</v>
      </c>
      <c r="F104">
        <v>51085</v>
      </c>
      <c r="G104" t="s">
        <v>30</v>
      </c>
      <c r="H104" t="s">
        <v>36</v>
      </c>
      <c r="I104" t="str">
        <f t="shared" si="3"/>
        <v>Feb</v>
      </c>
      <c r="J104" t="s">
        <v>6</v>
      </c>
      <c r="K104" t="str">
        <f t="shared" si="4"/>
        <v>2024</v>
      </c>
    </row>
    <row r="105" spans="1:11" x14ac:dyDescent="0.3">
      <c r="A105" s="1">
        <v>45339.052565707127</v>
      </c>
      <c r="B105" t="s">
        <v>37</v>
      </c>
      <c r="C105" t="s">
        <v>1</v>
      </c>
      <c r="D105" t="s">
        <v>9</v>
      </c>
      <c r="E105" t="s">
        <v>13</v>
      </c>
      <c r="F105">
        <v>35228</v>
      </c>
      <c r="G105" t="s">
        <v>28</v>
      </c>
      <c r="H105" t="s">
        <v>19</v>
      </c>
      <c r="I105" t="str">
        <f t="shared" si="3"/>
        <v>Feb</v>
      </c>
      <c r="J105" t="s">
        <v>6</v>
      </c>
      <c r="K105" t="str">
        <f t="shared" si="4"/>
        <v>2024</v>
      </c>
    </row>
    <row r="106" spans="1:11" x14ac:dyDescent="0.3">
      <c r="A106" s="1">
        <v>45339.509386733407</v>
      </c>
      <c r="B106" t="s">
        <v>33</v>
      </c>
      <c r="C106" t="s">
        <v>8</v>
      </c>
      <c r="D106" t="s">
        <v>24</v>
      </c>
      <c r="E106" t="s">
        <v>13</v>
      </c>
      <c r="F106">
        <v>44472</v>
      </c>
      <c r="G106" t="s">
        <v>25</v>
      </c>
      <c r="H106" t="s">
        <v>36</v>
      </c>
      <c r="I106" t="str">
        <f t="shared" si="3"/>
        <v>Feb</v>
      </c>
      <c r="J106" t="s">
        <v>6</v>
      </c>
      <c r="K106" t="str">
        <f t="shared" si="4"/>
        <v>2024</v>
      </c>
    </row>
    <row r="107" spans="1:11" x14ac:dyDescent="0.3">
      <c r="A107" s="1">
        <v>45339.966207759702</v>
      </c>
      <c r="B107" t="s">
        <v>11</v>
      </c>
      <c r="C107" t="s">
        <v>23</v>
      </c>
      <c r="D107" t="s">
        <v>2</v>
      </c>
      <c r="E107" t="s">
        <v>21</v>
      </c>
      <c r="F107">
        <v>50437</v>
      </c>
      <c r="G107" t="s">
        <v>18</v>
      </c>
      <c r="H107" t="s">
        <v>5</v>
      </c>
      <c r="I107" t="str">
        <f t="shared" si="3"/>
        <v>Feb</v>
      </c>
      <c r="J107" t="s">
        <v>6</v>
      </c>
      <c r="K107" t="str">
        <f t="shared" si="4"/>
        <v>2024</v>
      </c>
    </row>
    <row r="108" spans="1:11" x14ac:dyDescent="0.3">
      <c r="A108" s="1">
        <v>45340.423028785983</v>
      </c>
      <c r="B108" t="s">
        <v>11</v>
      </c>
      <c r="C108" t="s">
        <v>12</v>
      </c>
      <c r="D108" t="s">
        <v>24</v>
      </c>
      <c r="E108" t="s">
        <v>35</v>
      </c>
      <c r="F108">
        <v>60711</v>
      </c>
      <c r="G108" t="s">
        <v>31</v>
      </c>
      <c r="H108" t="s">
        <v>15</v>
      </c>
      <c r="I108" t="str">
        <f t="shared" si="3"/>
        <v>Feb</v>
      </c>
      <c r="J108" t="s">
        <v>6</v>
      </c>
      <c r="K108" t="str">
        <f t="shared" si="4"/>
        <v>2024</v>
      </c>
    </row>
    <row r="109" spans="1:11" x14ac:dyDescent="0.3">
      <c r="A109" s="1">
        <v>45340.879849812263</v>
      </c>
      <c r="B109" t="s">
        <v>27</v>
      </c>
      <c r="C109" t="s">
        <v>12</v>
      </c>
      <c r="D109" t="s">
        <v>9</v>
      </c>
      <c r="E109" t="s">
        <v>34</v>
      </c>
      <c r="F109">
        <v>138888</v>
      </c>
      <c r="G109" t="s">
        <v>14</v>
      </c>
      <c r="H109" t="s">
        <v>19</v>
      </c>
      <c r="I109" t="str">
        <f t="shared" si="3"/>
        <v>Feb</v>
      </c>
      <c r="J109" t="s">
        <v>6</v>
      </c>
      <c r="K109" t="str">
        <f t="shared" si="4"/>
        <v>2024</v>
      </c>
    </row>
    <row r="110" spans="1:11" x14ac:dyDescent="0.3">
      <c r="A110" s="1">
        <v>45341.336670838537</v>
      </c>
      <c r="B110" t="s">
        <v>0</v>
      </c>
      <c r="C110" t="s">
        <v>8</v>
      </c>
      <c r="D110" t="s">
        <v>2</v>
      </c>
      <c r="E110" t="s">
        <v>3</v>
      </c>
      <c r="F110">
        <v>78175</v>
      </c>
      <c r="G110" t="s">
        <v>14</v>
      </c>
      <c r="H110" t="s">
        <v>29</v>
      </c>
      <c r="I110" t="str">
        <f t="shared" si="3"/>
        <v>Feb</v>
      </c>
      <c r="J110" t="s">
        <v>6</v>
      </c>
      <c r="K110" t="str">
        <f t="shared" si="4"/>
        <v>2024</v>
      </c>
    </row>
    <row r="111" spans="1:11" x14ac:dyDescent="0.3">
      <c r="A111" s="1">
        <v>45341.793491864817</v>
      </c>
      <c r="B111" t="s">
        <v>11</v>
      </c>
      <c r="C111" t="s">
        <v>16</v>
      </c>
      <c r="D111" t="s">
        <v>9</v>
      </c>
      <c r="E111" t="s">
        <v>3</v>
      </c>
      <c r="F111">
        <v>65307</v>
      </c>
      <c r="G111" t="s">
        <v>30</v>
      </c>
      <c r="H111" t="s">
        <v>5</v>
      </c>
      <c r="I111" t="str">
        <f t="shared" si="3"/>
        <v>Feb</v>
      </c>
      <c r="J111" t="s">
        <v>6</v>
      </c>
      <c r="K111" t="str">
        <f t="shared" si="4"/>
        <v>2024</v>
      </c>
    </row>
    <row r="112" spans="1:11" x14ac:dyDescent="0.3">
      <c r="A112" s="1">
        <v>45342.250312891112</v>
      </c>
      <c r="B112" t="s">
        <v>27</v>
      </c>
      <c r="C112" t="s">
        <v>8</v>
      </c>
      <c r="D112" t="s">
        <v>9</v>
      </c>
      <c r="E112" t="s">
        <v>3</v>
      </c>
      <c r="F112">
        <v>47733</v>
      </c>
      <c r="G112" t="s">
        <v>28</v>
      </c>
      <c r="H112" t="s">
        <v>15</v>
      </c>
      <c r="I112" t="str">
        <f t="shared" si="3"/>
        <v>Feb</v>
      </c>
      <c r="J112" t="s">
        <v>6</v>
      </c>
      <c r="K112" t="str">
        <f t="shared" si="4"/>
        <v>2024</v>
      </c>
    </row>
    <row r="113" spans="1:11" x14ac:dyDescent="0.3">
      <c r="A113" s="1">
        <v>45342.707133917393</v>
      </c>
      <c r="B113" t="s">
        <v>37</v>
      </c>
      <c r="C113" t="s">
        <v>32</v>
      </c>
      <c r="D113" t="s">
        <v>2</v>
      </c>
      <c r="E113" t="s">
        <v>10</v>
      </c>
      <c r="F113">
        <v>129202</v>
      </c>
      <c r="G113" t="s">
        <v>28</v>
      </c>
      <c r="H113" t="s">
        <v>36</v>
      </c>
      <c r="I113" t="str">
        <f t="shared" si="3"/>
        <v>Feb</v>
      </c>
      <c r="J113" t="s">
        <v>6</v>
      </c>
      <c r="K113" t="str">
        <f t="shared" si="4"/>
        <v>2024</v>
      </c>
    </row>
    <row r="114" spans="1:11" x14ac:dyDescent="0.3">
      <c r="A114" s="1">
        <v>45343.163954943673</v>
      </c>
      <c r="B114" t="s">
        <v>7</v>
      </c>
      <c r="C114" t="s">
        <v>8</v>
      </c>
      <c r="D114" t="s">
        <v>2</v>
      </c>
      <c r="E114" t="s">
        <v>21</v>
      </c>
      <c r="F114">
        <v>96028</v>
      </c>
      <c r="G114" t="s">
        <v>4</v>
      </c>
      <c r="H114" t="s">
        <v>15</v>
      </c>
      <c r="I114" t="str">
        <f t="shared" si="3"/>
        <v>Feb</v>
      </c>
      <c r="J114" t="s">
        <v>6</v>
      </c>
      <c r="K114" t="str">
        <f t="shared" si="4"/>
        <v>2024</v>
      </c>
    </row>
    <row r="115" spans="1:11" x14ac:dyDescent="0.3">
      <c r="A115" s="1">
        <v>45343.620775969946</v>
      </c>
      <c r="B115" t="s">
        <v>7</v>
      </c>
      <c r="C115" t="s">
        <v>12</v>
      </c>
      <c r="D115" t="s">
        <v>2</v>
      </c>
      <c r="E115" t="s">
        <v>10</v>
      </c>
      <c r="F115">
        <v>143312</v>
      </c>
      <c r="G115" t="s">
        <v>22</v>
      </c>
      <c r="H115" t="s">
        <v>5</v>
      </c>
      <c r="I115" t="str">
        <f t="shared" si="3"/>
        <v>Feb</v>
      </c>
      <c r="J115" t="s">
        <v>6</v>
      </c>
      <c r="K115" t="str">
        <f t="shared" si="4"/>
        <v>2024</v>
      </c>
    </row>
    <row r="116" spans="1:11" x14ac:dyDescent="0.3">
      <c r="A116" s="1">
        <v>45344.077596996241</v>
      </c>
      <c r="B116" t="s">
        <v>7</v>
      </c>
      <c r="C116" t="s">
        <v>1</v>
      </c>
      <c r="D116" t="s">
        <v>2</v>
      </c>
      <c r="E116" t="s">
        <v>35</v>
      </c>
      <c r="F116">
        <v>93493</v>
      </c>
      <c r="G116" t="s">
        <v>31</v>
      </c>
      <c r="H116" t="s">
        <v>5</v>
      </c>
      <c r="I116" t="str">
        <f t="shared" si="3"/>
        <v>Feb</v>
      </c>
      <c r="J116" t="s">
        <v>6</v>
      </c>
      <c r="K116" t="str">
        <f t="shared" si="4"/>
        <v>2024</v>
      </c>
    </row>
    <row r="117" spans="1:11" x14ac:dyDescent="0.3">
      <c r="A117" s="1">
        <v>45344.534418022522</v>
      </c>
      <c r="B117" t="s">
        <v>11</v>
      </c>
      <c r="C117" t="s">
        <v>8</v>
      </c>
      <c r="D117" t="s">
        <v>2</v>
      </c>
      <c r="E117" t="s">
        <v>35</v>
      </c>
      <c r="F117">
        <v>126149</v>
      </c>
      <c r="G117" t="s">
        <v>22</v>
      </c>
      <c r="H117" t="s">
        <v>15</v>
      </c>
      <c r="I117" t="str">
        <f t="shared" si="3"/>
        <v>Feb</v>
      </c>
      <c r="J117" t="s">
        <v>6</v>
      </c>
      <c r="K117" t="str">
        <f t="shared" si="4"/>
        <v>2024</v>
      </c>
    </row>
    <row r="118" spans="1:11" x14ac:dyDescent="0.3">
      <c r="A118" s="1">
        <v>45344.99123904881</v>
      </c>
      <c r="B118" t="s">
        <v>37</v>
      </c>
      <c r="C118" t="s">
        <v>16</v>
      </c>
      <c r="D118" t="s">
        <v>2</v>
      </c>
      <c r="E118" t="s">
        <v>35</v>
      </c>
      <c r="F118">
        <v>9259</v>
      </c>
      <c r="G118" t="s">
        <v>30</v>
      </c>
      <c r="H118" t="s">
        <v>36</v>
      </c>
      <c r="I118" t="str">
        <f t="shared" si="3"/>
        <v>Feb</v>
      </c>
      <c r="J118" t="s">
        <v>6</v>
      </c>
      <c r="K118" t="str">
        <f t="shared" si="4"/>
        <v>2024</v>
      </c>
    </row>
    <row r="119" spans="1:11" x14ac:dyDescent="0.3">
      <c r="A119" s="1">
        <v>45345.44806007509</v>
      </c>
      <c r="B119" t="s">
        <v>11</v>
      </c>
      <c r="C119" t="s">
        <v>1</v>
      </c>
      <c r="D119" t="s">
        <v>2</v>
      </c>
      <c r="E119" t="s">
        <v>26</v>
      </c>
      <c r="F119">
        <v>129775</v>
      </c>
      <c r="G119" t="s">
        <v>14</v>
      </c>
      <c r="H119" t="s">
        <v>15</v>
      </c>
      <c r="I119" t="str">
        <f t="shared" si="3"/>
        <v>Feb</v>
      </c>
      <c r="J119" t="s">
        <v>6</v>
      </c>
      <c r="K119" t="str">
        <f t="shared" si="4"/>
        <v>2024</v>
      </c>
    </row>
    <row r="120" spans="1:11" x14ac:dyDescent="0.3">
      <c r="A120" s="1">
        <v>45345.904881101364</v>
      </c>
      <c r="B120" t="s">
        <v>0</v>
      </c>
      <c r="C120" t="s">
        <v>23</v>
      </c>
      <c r="D120" t="s">
        <v>24</v>
      </c>
      <c r="E120" t="s">
        <v>3</v>
      </c>
      <c r="F120">
        <v>15849</v>
      </c>
      <c r="G120" t="s">
        <v>4</v>
      </c>
      <c r="H120" t="s">
        <v>5</v>
      </c>
      <c r="I120" t="str">
        <f t="shared" si="3"/>
        <v>Feb</v>
      </c>
      <c r="J120" t="s">
        <v>6</v>
      </c>
      <c r="K120" t="str">
        <f t="shared" si="4"/>
        <v>2024</v>
      </c>
    </row>
    <row r="121" spans="1:11" x14ac:dyDescent="0.3">
      <c r="A121" s="1">
        <v>45346.361702127651</v>
      </c>
      <c r="B121" t="s">
        <v>11</v>
      </c>
      <c r="C121" t="s">
        <v>7</v>
      </c>
      <c r="D121" t="s">
        <v>9</v>
      </c>
      <c r="E121" t="s">
        <v>26</v>
      </c>
      <c r="F121">
        <v>82768</v>
      </c>
      <c r="G121" t="s">
        <v>4</v>
      </c>
      <c r="H121" t="s">
        <v>5</v>
      </c>
      <c r="I121" t="str">
        <f t="shared" si="3"/>
        <v>Feb</v>
      </c>
      <c r="J121" t="s">
        <v>6</v>
      </c>
      <c r="K121" t="str">
        <f t="shared" si="4"/>
        <v>2024</v>
      </c>
    </row>
    <row r="122" spans="1:11" x14ac:dyDescent="0.3">
      <c r="A122" s="1">
        <v>45346.818523153932</v>
      </c>
      <c r="B122" t="s">
        <v>37</v>
      </c>
      <c r="C122" t="s">
        <v>8</v>
      </c>
      <c r="D122" t="s">
        <v>2</v>
      </c>
      <c r="E122" t="s">
        <v>21</v>
      </c>
      <c r="F122">
        <v>107108</v>
      </c>
      <c r="G122" t="s">
        <v>4</v>
      </c>
      <c r="H122" t="s">
        <v>29</v>
      </c>
      <c r="I122" t="str">
        <f t="shared" si="3"/>
        <v>Feb</v>
      </c>
      <c r="J122" t="s">
        <v>6</v>
      </c>
      <c r="K122" t="str">
        <f t="shared" si="4"/>
        <v>2024</v>
      </c>
    </row>
    <row r="123" spans="1:11" x14ac:dyDescent="0.3">
      <c r="A123" s="1">
        <v>45347.27534418022</v>
      </c>
      <c r="B123" t="s">
        <v>37</v>
      </c>
      <c r="C123" t="s">
        <v>16</v>
      </c>
      <c r="D123" t="s">
        <v>24</v>
      </c>
      <c r="E123" t="s">
        <v>10</v>
      </c>
      <c r="F123">
        <v>90709</v>
      </c>
      <c r="G123" t="s">
        <v>30</v>
      </c>
      <c r="H123" t="s">
        <v>29</v>
      </c>
      <c r="I123" t="str">
        <f t="shared" si="3"/>
        <v>Feb</v>
      </c>
      <c r="J123" t="s">
        <v>6</v>
      </c>
      <c r="K123" t="str">
        <f t="shared" si="4"/>
        <v>2024</v>
      </c>
    </row>
    <row r="124" spans="1:11" x14ac:dyDescent="0.3">
      <c r="A124" s="1">
        <v>45347.732165206507</v>
      </c>
      <c r="B124" t="s">
        <v>0</v>
      </c>
      <c r="C124" t="s">
        <v>1</v>
      </c>
      <c r="D124" t="s">
        <v>24</v>
      </c>
      <c r="E124" t="s">
        <v>3</v>
      </c>
      <c r="F124">
        <v>55869</v>
      </c>
      <c r="G124" t="s">
        <v>22</v>
      </c>
      <c r="H124" t="s">
        <v>19</v>
      </c>
      <c r="I124" t="str">
        <f t="shared" si="3"/>
        <v>Feb</v>
      </c>
      <c r="J124" t="s">
        <v>6</v>
      </c>
      <c r="K124" t="str">
        <f t="shared" si="4"/>
        <v>2024</v>
      </c>
    </row>
    <row r="125" spans="1:11" x14ac:dyDescent="0.3">
      <c r="A125" s="1">
        <v>45348.188986232788</v>
      </c>
      <c r="B125" t="s">
        <v>37</v>
      </c>
      <c r="C125" t="s">
        <v>16</v>
      </c>
      <c r="D125" t="s">
        <v>24</v>
      </c>
      <c r="E125" t="s">
        <v>26</v>
      </c>
      <c r="F125">
        <v>127888</v>
      </c>
      <c r="G125" t="s">
        <v>14</v>
      </c>
      <c r="H125" t="s">
        <v>5</v>
      </c>
      <c r="I125" t="str">
        <f t="shared" si="3"/>
        <v>Feb</v>
      </c>
      <c r="J125" t="s">
        <v>6</v>
      </c>
      <c r="K125" t="str">
        <f t="shared" si="4"/>
        <v>2024</v>
      </c>
    </row>
    <row r="126" spans="1:11" x14ac:dyDescent="0.3">
      <c r="A126" s="1">
        <v>45348.645807259061</v>
      </c>
      <c r="B126" t="s">
        <v>37</v>
      </c>
      <c r="C126" t="s">
        <v>23</v>
      </c>
      <c r="D126" t="s">
        <v>9</v>
      </c>
      <c r="E126" t="s">
        <v>26</v>
      </c>
      <c r="F126">
        <v>64095</v>
      </c>
      <c r="G126" t="s">
        <v>4</v>
      </c>
      <c r="H126" t="s">
        <v>29</v>
      </c>
      <c r="I126" t="str">
        <f t="shared" si="3"/>
        <v>Feb</v>
      </c>
      <c r="J126" t="s">
        <v>6</v>
      </c>
      <c r="K126" t="str">
        <f t="shared" si="4"/>
        <v>2024</v>
      </c>
    </row>
    <row r="127" spans="1:11" x14ac:dyDescent="0.3">
      <c r="A127" s="1">
        <v>45349.102628285349</v>
      </c>
      <c r="B127" t="s">
        <v>7</v>
      </c>
      <c r="C127" t="s">
        <v>12</v>
      </c>
      <c r="D127" t="s">
        <v>2</v>
      </c>
      <c r="E127" t="s">
        <v>17</v>
      </c>
      <c r="F127">
        <v>118886</v>
      </c>
      <c r="G127" t="s">
        <v>14</v>
      </c>
      <c r="H127" t="s">
        <v>15</v>
      </c>
      <c r="I127" t="str">
        <f t="shared" si="3"/>
        <v>Feb</v>
      </c>
      <c r="J127" t="s">
        <v>6</v>
      </c>
      <c r="K127" t="str">
        <f t="shared" si="4"/>
        <v>2024</v>
      </c>
    </row>
    <row r="128" spans="1:11" x14ac:dyDescent="0.3">
      <c r="A128" s="1">
        <v>45349.55944931163</v>
      </c>
      <c r="B128" t="s">
        <v>0</v>
      </c>
      <c r="C128" t="s">
        <v>16</v>
      </c>
      <c r="D128" t="s">
        <v>24</v>
      </c>
      <c r="E128" t="s">
        <v>26</v>
      </c>
      <c r="F128">
        <v>71910</v>
      </c>
      <c r="G128" t="s">
        <v>25</v>
      </c>
      <c r="H128" t="s">
        <v>36</v>
      </c>
      <c r="I128" t="str">
        <f t="shared" si="3"/>
        <v>Feb</v>
      </c>
      <c r="J128" t="s">
        <v>6</v>
      </c>
      <c r="K128" t="str">
        <f t="shared" si="4"/>
        <v>2024</v>
      </c>
    </row>
    <row r="129" spans="1:11" x14ac:dyDescent="0.3">
      <c r="A129" s="1">
        <v>45350.016270337917</v>
      </c>
      <c r="B129" t="s">
        <v>20</v>
      </c>
      <c r="C129" t="s">
        <v>1</v>
      </c>
      <c r="D129" t="s">
        <v>9</v>
      </c>
      <c r="E129" t="s">
        <v>34</v>
      </c>
      <c r="F129">
        <v>24567</v>
      </c>
      <c r="G129" t="s">
        <v>28</v>
      </c>
      <c r="H129" t="s">
        <v>15</v>
      </c>
      <c r="I129" t="str">
        <f t="shared" si="3"/>
        <v>Feb</v>
      </c>
      <c r="J129" t="s">
        <v>6</v>
      </c>
      <c r="K129" t="str">
        <f t="shared" si="4"/>
        <v>2024</v>
      </c>
    </row>
    <row r="130" spans="1:11" x14ac:dyDescent="0.3">
      <c r="A130" s="1">
        <v>45350.473091364198</v>
      </c>
      <c r="B130" t="s">
        <v>20</v>
      </c>
      <c r="C130" t="s">
        <v>16</v>
      </c>
      <c r="D130" t="s">
        <v>9</v>
      </c>
      <c r="E130" t="s">
        <v>34</v>
      </c>
      <c r="F130">
        <v>36292</v>
      </c>
      <c r="G130" t="s">
        <v>28</v>
      </c>
      <c r="H130" t="s">
        <v>36</v>
      </c>
      <c r="I130" t="str">
        <f t="shared" si="3"/>
        <v>Feb</v>
      </c>
      <c r="J130" t="s">
        <v>6</v>
      </c>
      <c r="K130" t="str">
        <f t="shared" si="4"/>
        <v>2024</v>
      </c>
    </row>
    <row r="131" spans="1:11" x14ac:dyDescent="0.3">
      <c r="A131" s="1">
        <v>45350.929912390493</v>
      </c>
      <c r="B131" t="s">
        <v>37</v>
      </c>
      <c r="C131" t="s">
        <v>16</v>
      </c>
      <c r="D131" t="s">
        <v>9</v>
      </c>
      <c r="E131" t="s">
        <v>10</v>
      </c>
      <c r="F131">
        <v>75813</v>
      </c>
      <c r="G131" t="s">
        <v>14</v>
      </c>
      <c r="H131" t="s">
        <v>29</v>
      </c>
      <c r="I131" t="str">
        <f t="shared" ref="I131:I194" si="5">TEXT(A131,"mmm")</f>
        <v>Feb</v>
      </c>
      <c r="J131" t="s">
        <v>6</v>
      </c>
      <c r="K131" t="str">
        <f t="shared" ref="K131:K194" si="6">TEXT(A131,"yyyy")</f>
        <v>2024</v>
      </c>
    </row>
    <row r="132" spans="1:11" x14ac:dyDescent="0.3">
      <c r="A132" s="1">
        <v>45351.386733416773</v>
      </c>
      <c r="B132" t="s">
        <v>20</v>
      </c>
      <c r="C132" t="s">
        <v>16</v>
      </c>
      <c r="D132" t="s">
        <v>24</v>
      </c>
      <c r="E132" t="s">
        <v>34</v>
      </c>
      <c r="F132">
        <v>98136</v>
      </c>
      <c r="G132" t="s">
        <v>18</v>
      </c>
      <c r="H132" t="s">
        <v>19</v>
      </c>
      <c r="I132" t="str">
        <f t="shared" si="5"/>
        <v>Feb</v>
      </c>
      <c r="J132" t="s">
        <v>6</v>
      </c>
      <c r="K132" t="str">
        <f t="shared" si="6"/>
        <v>2024</v>
      </c>
    </row>
    <row r="133" spans="1:11" x14ac:dyDescent="0.3">
      <c r="A133" s="1">
        <v>45351.843554443047</v>
      </c>
      <c r="B133" t="s">
        <v>20</v>
      </c>
      <c r="C133" t="s">
        <v>32</v>
      </c>
      <c r="D133" t="s">
        <v>2</v>
      </c>
      <c r="E133" t="s">
        <v>10</v>
      </c>
      <c r="F133">
        <v>52631</v>
      </c>
      <c r="G133" t="s">
        <v>18</v>
      </c>
      <c r="H133" t="s">
        <v>15</v>
      </c>
      <c r="I133" t="str">
        <f t="shared" si="5"/>
        <v>Feb</v>
      </c>
      <c r="J133" t="s">
        <v>6</v>
      </c>
      <c r="K133" t="str">
        <f t="shared" si="6"/>
        <v>2024</v>
      </c>
    </row>
    <row r="134" spans="1:11" x14ac:dyDescent="0.3">
      <c r="A134" s="1">
        <v>45352.300375469327</v>
      </c>
      <c r="B134" t="s">
        <v>37</v>
      </c>
      <c r="C134" t="s">
        <v>32</v>
      </c>
      <c r="D134" t="s">
        <v>24</v>
      </c>
      <c r="E134" t="s">
        <v>10</v>
      </c>
      <c r="F134">
        <v>10885</v>
      </c>
      <c r="G134" t="s">
        <v>30</v>
      </c>
      <c r="H134" t="s">
        <v>15</v>
      </c>
      <c r="I134" t="str">
        <f t="shared" si="5"/>
        <v>Mar</v>
      </c>
      <c r="J134" t="s">
        <v>6</v>
      </c>
      <c r="K134" t="str">
        <f t="shared" si="6"/>
        <v>2024</v>
      </c>
    </row>
    <row r="135" spans="1:11" x14ac:dyDescent="0.3">
      <c r="A135" s="1">
        <v>45352.757196495622</v>
      </c>
      <c r="B135" t="s">
        <v>20</v>
      </c>
      <c r="C135" t="s">
        <v>12</v>
      </c>
      <c r="D135" t="s">
        <v>24</v>
      </c>
      <c r="E135" t="s">
        <v>21</v>
      </c>
      <c r="F135">
        <v>67314</v>
      </c>
      <c r="G135" t="s">
        <v>30</v>
      </c>
      <c r="H135" t="s">
        <v>15</v>
      </c>
      <c r="I135" t="str">
        <f t="shared" si="5"/>
        <v>Mar</v>
      </c>
      <c r="J135" t="s">
        <v>6</v>
      </c>
      <c r="K135" t="str">
        <f t="shared" si="6"/>
        <v>2024</v>
      </c>
    </row>
    <row r="136" spans="1:11" x14ac:dyDescent="0.3">
      <c r="A136" s="1">
        <v>45353.214017521903</v>
      </c>
      <c r="B136" t="s">
        <v>11</v>
      </c>
      <c r="C136" t="s">
        <v>8</v>
      </c>
      <c r="D136" t="s">
        <v>2</v>
      </c>
      <c r="E136" t="s">
        <v>17</v>
      </c>
      <c r="F136">
        <v>66087</v>
      </c>
      <c r="G136" t="s">
        <v>28</v>
      </c>
      <c r="H136" t="s">
        <v>36</v>
      </c>
      <c r="I136" t="str">
        <f t="shared" si="5"/>
        <v>Mar</v>
      </c>
      <c r="J136" t="s">
        <v>6</v>
      </c>
      <c r="K136" t="str">
        <f t="shared" si="6"/>
        <v>2024</v>
      </c>
    </row>
    <row r="137" spans="1:11" x14ac:dyDescent="0.3">
      <c r="A137" s="1">
        <v>45353.670838548183</v>
      </c>
      <c r="B137" t="s">
        <v>27</v>
      </c>
      <c r="C137" t="s">
        <v>16</v>
      </c>
      <c r="D137" t="s">
        <v>2</v>
      </c>
      <c r="E137" t="s">
        <v>35</v>
      </c>
      <c r="F137">
        <v>96998</v>
      </c>
      <c r="G137" t="s">
        <v>25</v>
      </c>
      <c r="H137" t="s">
        <v>29</v>
      </c>
      <c r="I137" t="str">
        <f t="shared" si="5"/>
        <v>Mar</v>
      </c>
      <c r="J137" t="s">
        <v>6</v>
      </c>
      <c r="K137" t="str">
        <f t="shared" si="6"/>
        <v>2024</v>
      </c>
    </row>
    <row r="138" spans="1:11" x14ac:dyDescent="0.3">
      <c r="A138" s="1">
        <v>45354.127659574471</v>
      </c>
      <c r="B138" t="s">
        <v>0</v>
      </c>
      <c r="C138" t="s">
        <v>23</v>
      </c>
      <c r="D138" t="s">
        <v>2</v>
      </c>
      <c r="E138" t="s">
        <v>13</v>
      </c>
      <c r="F138">
        <v>50812</v>
      </c>
      <c r="G138" t="s">
        <v>31</v>
      </c>
      <c r="H138" t="s">
        <v>15</v>
      </c>
      <c r="I138" t="str">
        <f t="shared" si="5"/>
        <v>Mar</v>
      </c>
      <c r="J138" t="s">
        <v>6</v>
      </c>
      <c r="K138" t="str">
        <f t="shared" si="6"/>
        <v>2024</v>
      </c>
    </row>
    <row r="139" spans="1:11" x14ac:dyDescent="0.3">
      <c r="A139" s="1">
        <v>45354.584480600737</v>
      </c>
      <c r="B139" t="s">
        <v>27</v>
      </c>
      <c r="C139" t="s">
        <v>8</v>
      </c>
      <c r="D139" t="s">
        <v>9</v>
      </c>
      <c r="E139" t="s">
        <v>10</v>
      </c>
      <c r="F139">
        <v>59643</v>
      </c>
      <c r="G139" t="s">
        <v>22</v>
      </c>
      <c r="H139" t="s">
        <v>15</v>
      </c>
      <c r="I139" t="str">
        <f t="shared" si="5"/>
        <v>Mar</v>
      </c>
      <c r="J139" t="s">
        <v>6</v>
      </c>
      <c r="K139" t="str">
        <f t="shared" si="6"/>
        <v>2024</v>
      </c>
    </row>
    <row r="140" spans="1:11" x14ac:dyDescent="0.3">
      <c r="A140" s="1">
        <v>45355.041301627018</v>
      </c>
      <c r="B140" t="s">
        <v>37</v>
      </c>
      <c r="C140" t="s">
        <v>23</v>
      </c>
      <c r="D140" t="s">
        <v>2</v>
      </c>
      <c r="E140" t="s">
        <v>38</v>
      </c>
      <c r="F140">
        <v>45900</v>
      </c>
      <c r="G140" t="s">
        <v>22</v>
      </c>
      <c r="H140" t="s">
        <v>19</v>
      </c>
      <c r="I140" t="str">
        <f t="shared" si="5"/>
        <v>Mar</v>
      </c>
      <c r="J140" t="s">
        <v>6</v>
      </c>
      <c r="K140" t="str">
        <f t="shared" si="6"/>
        <v>2024</v>
      </c>
    </row>
    <row r="141" spans="1:11" x14ac:dyDescent="0.3">
      <c r="A141" s="1">
        <v>45355.498122653313</v>
      </c>
      <c r="B141" t="s">
        <v>7</v>
      </c>
      <c r="C141" t="s">
        <v>8</v>
      </c>
      <c r="D141" t="s">
        <v>24</v>
      </c>
      <c r="E141" t="s">
        <v>35</v>
      </c>
      <c r="F141">
        <v>139923</v>
      </c>
      <c r="G141" t="s">
        <v>30</v>
      </c>
      <c r="H141" t="s">
        <v>19</v>
      </c>
      <c r="I141" t="str">
        <f t="shared" si="5"/>
        <v>Mar</v>
      </c>
      <c r="J141" t="s">
        <v>6</v>
      </c>
      <c r="K141" t="str">
        <f t="shared" si="6"/>
        <v>2024</v>
      </c>
    </row>
    <row r="142" spans="1:11" x14ac:dyDescent="0.3">
      <c r="A142" s="1">
        <v>45355.954943679593</v>
      </c>
      <c r="B142" t="s">
        <v>0</v>
      </c>
      <c r="C142" t="s">
        <v>12</v>
      </c>
      <c r="D142" t="s">
        <v>2</v>
      </c>
      <c r="E142" t="s">
        <v>3</v>
      </c>
      <c r="F142">
        <v>17288</v>
      </c>
      <c r="G142" t="s">
        <v>25</v>
      </c>
      <c r="H142" t="s">
        <v>29</v>
      </c>
      <c r="I142" t="str">
        <f t="shared" si="5"/>
        <v>Mar</v>
      </c>
      <c r="J142" t="s">
        <v>6</v>
      </c>
      <c r="K142" t="str">
        <f t="shared" si="6"/>
        <v>2024</v>
      </c>
    </row>
    <row r="143" spans="1:11" x14ac:dyDescent="0.3">
      <c r="A143" s="1">
        <v>45356.411764705881</v>
      </c>
      <c r="B143" t="s">
        <v>37</v>
      </c>
      <c r="C143" t="s">
        <v>16</v>
      </c>
      <c r="D143" t="s">
        <v>24</v>
      </c>
      <c r="E143" t="s">
        <v>34</v>
      </c>
      <c r="F143">
        <v>73692</v>
      </c>
      <c r="G143" t="s">
        <v>30</v>
      </c>
      <c r="H143" t="s">
        <v>29</v>
      </c>
      <c r="I143" t="str">
        <f t="shared" si="5"/>
        <v>Mar</v>
      </c>
      <c r="J143" t="s">
        <v>6</v>
      </c>
      <c r="K143" t="str">
        <f t="shared" si="6"/>
        <v>2024</v>
      </c>
    </row>
    <row r="144" spans="1:11" x14ac:dyDescent="0.3">
      <c r="A144" s="1">
        <v>45356.868585732162</v>
      </c>
      <c r="B144" t="s">
        <v>7</v>
      </c>
      <c r="C144" t="s">
        <v>16</v>
      </c>
      <c r="D144" t="s">
        <v>9</v>
      </c>
      <c r="E144" t="s">
        <v>13</v>
      </c>
      <c r="F144">
        <v>139440</v>
      </c>
      <c r="G144" t="s">
        <v>31</v>
      </c>
      <c r="H144" t="s">
        <v>5</v>
      </c>
      <c r="I144" t="str">
        <f t="shared" si="5"/>
        <v>Mar</v>
      </c>
      <c r="J144" t="s">
        <v>6</v>
      </c>
      <c r="K144" t="str">
        <f t="shared" si="6"/>
        <v>2024</v>
      </c>
    </row>
    <row r="145" spans="1:11" x14ac:dyDescent="0.3">
      <c r="A145" s="1">
        <v>45357.325406758428</v>
      </c>
      <c r="B145" t="s">
        <v>27</v>
      </c>
      <c r="C145" t="s">
        <v>7</v>
      </c>
      <c r="D145" t="s">
        <v>24</v>
      </c>
      <c r="E145" t="s">
        <v>38</v>
      </c>
      <c r="F145">
        <v>86436</v>
      </c>
      <c r="G145" t="s">
        <v>22</v>
      </c>
      <c r="H145" t="s">
        <v>19</v>
      </c>
      <c r="I145" t="str">
        <f t="shared" si="5"/>
        <v>Mar</v>
      </c>
      <c r="J145" t="s">
        <v>6</v>
      </c>
      <c r="K145" t="str">
        <f t="shared" si="6"/>
        <v>2024</v>
      </c>
    </row>
    <row r="146" spans="1:11" x14ac:dyDescent="0.3">
      <c r="A146" s="1">
        <v>45357.782227784723</v>
      </c>
      <c r="B146" t="s">
        <v>37</v>
      </c>
      <c r="C146" t="s">
        <v>23</v>
      </c>
      <c r="D146" t="s">
        <v>24</v>
      </c>
      <c r="E146" t="s">
        <v>35</v>
      </c>
      <c r="F146">
        <v>47403</v>
      </c>
      <c r="G146" t="s">
        <v>14</v>
      </c>
      <c r="H146" t="s">
        <v>5</v>
      </c>
      <c r="I146" t="str">
        <f t="shared" si="5"/>
        <v>Mar</v>
      </c>
      <c r="J146" t="s">
        <v>6</v>
      </c>
      <c r="K146" t="str">
        <f t="shared" si="6"/>
        <v>2024</v>
      </c>
    </row>
    <row r="147" spans="1:11" x14ac:dyDescent="0.3">
      <c r="A147" s="1">
        <v>45358.23904881101</v>
      </c>
      <c r="B147" t="s">
        <v>0</v>
      </c>
      <c r="C147" t="s">
        <v>8</v>
      </c>
      <c r="D147" t="s">
        <v>2</v>
      </c>
      <c r="E147" t="s">
        <v>21</v>
      </c>
      <c r="F147">
        <v>92170</v>
      </c>
      <c r="G147" t="s">
        <v>30</v>
      </c>
      <c r="H147" t="s">
        <v>36</v>
      </c>
      <c r="I147" t="str">
        <f t="shared" si="5"/>
        <v>Mar</v>
      </c>
      <c r="J147" t="s">
        <v>6</v>
      </c>
      <c r="K147" t="str">
        <f t="shared" si="6"/>
        <v>2024</v>
      </c>
    </row>
    <row r="148" spans="1:11" x14ac:dyDescent="0.3">
      <c r="A148" s="1">
        <v>45358.695869837291</v>
      </c>
      <c r="B148" t="s">
        <v>0</v>
      </c>
      <c r="C148" t="s">
        <v>8</v>
      </c>
      <c r="D148" t="s">
        <v>2</v>
      </c>
      <c r="E148" t="s">
        <v>3</v>
      </c>
      <c r="F148">
        <v>10168</v>
      </c>
      <c r="G148" t="s">
        <v>4</v>
      </c>
      <c r="H148" t="s">
        <v>5</v>
      </c>
      <c r="I148" t="str">
        <f t="shared" si="5"/>
        <v>Mar</v>
      </c>
      <c r="J148" t="s">
        <v>6</v>
      </c>
      <c r="K148" t="str">
        <f t="shared" si="6"/>
        <v>2024</v>
      </c>
    </row>
    <row r="149" spans="1:11" x14ac:dyDescent="0.3">
      <c r="A149" s="1">
        <v>45359.152690863579</v>
      </c>
      <c r="B149" t="s">
        <v>33</v>
      </c>
      <c r="C149" t="s">
        <v>32</v>
      </c>
      <c r="D149" t="s">
        <v>24</v>
      </c>
      <c r="E149" t="s">
        <v>13</v>
      </c>
      <c r="F149">
        <v>50879</v>
      </c>
      <c r="G149" t="s">
        <v>14</v>
      </c>
      <c r="H149" t="s">
        <v>15</v>
      </c>
      <c r="I149" t="str">
        <f t="shared" si="5"/>
        <v>Mar</v>
      </c>
      <c r="J149" t="s">
        <v>6</v>
      </c>
      <c r="K149" t="str">
        <f t="shared" si="6"/>
        <v>2024</v>
      </c>
    </row>
    <row r="150" spans="1:11" x14ac:dyDescent="0.3">
      <c r="A150" s="1">
        <v>45359.609511889859</v>
      </c>
      <c r="B150" t="s">
        <v>11</v>
      </c>
      <c r="C150" t="s">
        <v>7</v>
      </c>
      <c r="D150" t="s">
        <v>2</v>
      </c>
      <c r="E150" t="s">
        <v>17</v>
      </c>
      <c r="F150">
        <v>60871</v>
      </c>
      <c r="G150" t="s">
        <v>31</v>
      </c>
      <c r="H150" t="s">
        <v>5</v>
      </c>
      <c r="I150" t="str">
        <f t="shared" si="5"/>
        <v>Mar</v>
      </c>
      <c r="J150" t="s">
        <v>6</v>
      </c>
      <c r="K150" t="str">
        <f t="shared" si="6"/>
        <v>2024</v>
      </c>
    </row>
    <row r="151" spans="1:11" x14ac:dyDescent="0.3">
      <c r="A151" s="1">
        <v>45360.066332916133</v>
      </c>
      <c r="B151" t="s">
        <v>20</v>
      </c>
      <c r="C151" t="s">
        <v>1</v>
      </c>
      <c r="D151" t="s">
        <v>9</v>
      </c>
      <c r="E151" t="s">
        <v>21</v>
      </c>
      <c r="F151">
        <v>33174</v>
      </c>
      <c r="G151" t="s">
        <v>31</v>
      </c>
      <c r="H151" t="s">
        <v>29</v>
      </c>
      <c r="I151" t="str">
        <f t="shared" si="5"/>
        <v>Mar</v>
      </c>
      <c r="J151" t="s">
        <v>6</v>
      </c>
      <c r="K151" t="str">
        <f t="shared" si="6"/>
        <v>2024</v>
      </c>
    </row>
    <row r="152" spans="1:11" x14ac:dyDescent="0.3">
      <c r="A152" s="1">
        <v>45360.52315394242</v>
      </c>
      <c r="B152" t="s">
        <v>7</v>
      </c>
      <c r="C152" t="s">
        <v>1</v>
      </c>
      <c r="D152" t="s">
        <v>9</v>
      </c>
      <c r="E152" t="s">
        <v>38</v>
      </c>
      <c r="F152">
        <v>138653</v>
      </c>
      <c r="G152" t="s">
        <v>30</v>
      </c>
      <c r="H152" t="s">
        <v>36</v>
      </c>
      <c r="I152" t="str">
        <f t="shared" si="5"/>
        <v>Mar</v>
      </c>
      <c r="J152" t="s">
        <v>6</v>
      </c>
      <c r="K152" t="str">
        <f t="shared" si="6"/>
        <v>2024</v>
      </c>
    </row>
    <row r="153" spans="1:11" x14ac:dyDescent="0.3">
      <c r="A153" s="1">
        <v>45360.979974968701</v>
      </c>
      <c r="B153" t="s">
        <v>33</v>
      </c>
      <c r="C153" t="s">
        <v>32</v>
      </c>
      <c r="D153" t="s">
        <v>2</v>
      </c>
      <c r="E153" t="s">
        <v>13</v>
      </c>
      <c r="F153">
        <v>111155</v>
      </c>
      <c r="G153" t="s">
        <v>28</v>
      </c>
      <c r="H153" t="s">
        <v>15</v>
      </c>
      <c r="I153" t="str">
        <f t="shared" si="5"/>
        <v>Mar</v>
      </c>
      <c r="J153" t="s">
        <v>6</v>
      </c>
      <c r="K153" t="str">
        <f t="shared" si="6"/>
        <v>2024</v>
      </c>
    </row>
    <row r="154" spans="1:11" x14ac:dyDescent="0.3">
      <c r="A154" s="1">
        <v>45361.436795994989</v>
      </c>
      <c r="B154" t="s">
        <v>20</v>
      </c>
      <c r="C154" t="s">
        <v>32</v>
      </c>
      <c r="D154" t="s">
        <v>9</v>
      </c>
      <c r="E154" t="s">
        <v>21</v>
      </c>
      <c r="F154">
        <v>72853</v>
      </c>
      <c r="G154" t="s">
        <v>30</v>
      </c>
      <c r="H154" t="s">
        <v>5</v>
      </c>
      <c r="I154" t="str">
        <f t="shared" si="5"/>
        <v>Mar</v>
      </c>
      <c r="J154" t="s">
        <v>6</v>
      </c>
      <c r="K154" t="str">
        <f t="shared" si="6"/>
        <v>2024</v>
      </c>
    </row>
    <row r="155" spans="1:11" x14ac:dyDescent="0.3">
      <c r="A155" s="1">
        <v>45361.893617021276</v>
      </c>
      <c r="B155" t="s">
        <v>20</v>
      </c>
      <c r="C155" t="s">
        <v>32</v>
      </c>
      <c r="D155" t="s">
        <v>2</v>
      </c>
      <c r="E155" t="s">
        <v>3</v>
      </c>
      <c r="F155">
        <v>65046</v>
      </c>
      <c r="G155" t="s">
        <v>28</v>
      </c>
      <c r="H155" t="s">
        <v>36</v>
      </c>
      <c r="I155" t="str">
        <f t="shared" si="5"/>
        <v>Mar</v>
      </c>
      <c r="J155" t="s">
        <v>6</v>
      </c>
      <c r="K155" t="str">
        <f t="shared" si="6"/>
        <v>2024</v>
      </c>
    </row>
    <row r="156" spans="1:11" x14ac:dyDescent="0.3">
      <c r="A156" s="1">
        <v>45362.350438047557</v>
      </c>
      <c r="B156" t="s">
        <v>37</v>
      </c>
      <c r="C156" t="s">
        <v>23</v>
      </c>
      <c r="D156" t="s">
        <v>24</v>
      </c>
      <c r="E156" t="s">
        <v>17</v>
      </c>
      <c r="F156">
        <v>50678</v>
      </c>
      <c r="G156" t="s">
        <v>31</v>
      </c>
      <c r="H156" t="s">
        <v>36</v>
      </c>
      <c r="I156" t="str">
        <f t="shared" si="5"/>
        <v>Mar</v>
      </c>
      <c r="J156" t="s">
        <v>6</v>
      </c>
      <c r="K156" t="str">
        <f t="shared" si="6"/>
        <v>2024</v>
      </c>
    </row>
    <row r="157" spans="1:11" x14ac:dyDescent="0.3">
      <c r="A157" s="1">
        <v>45362.80725907383</v>
      </c>
      <c r="B157" t="s">
        <v>20</v>
      </c>
      <c r="C157" t="s">
        <v>23</v>
      </c>
      <c r="D157" t="s">
        <v>24</v>
      </c>
      <c r="E157" t="s">
        <v>21</v>
      </c>
      <c r="F157">
        <v>27649</v>
      </c>
      <c r="G157" t="s">
        <v>25</v>
      </c>
      <c r="H157" t="s">
        <v>15</v>
      </c>
      <c r="I157" t="str">
        <f t="shared" si="5"/>
        <v>Mar</v>
      </c>
      <c r="J157" t="s">
        <v>6</v>
      </c>
      <c r="K157" t="str">
        <f t="shared" si="6"/>
        <v>2024</v>
      </c>
    </row>
    <row r="158" spans="1:11" x14ac:dyDescent="0.3">
      <c r="A158" s="1">
        <v>45363.264080100118</v>
      </c>
      <c r="B158" t="s">
        <v>11</v>
      </c>
      <c r="C158" t="s">
        <v>12</v>
      </c>
      <c r="D158" t="s">
        <v>9</v>
      </c>
      <c r="E158" t="s">
        <v>26</v>
      </c>
      <c r="F158">
        <v>128795</v>
      </c>
      <c r="G158" t="s">
        <v>31</v>
      </c>
      <c r="H158" t="s">
        <v>5</v>
      </c>
      <c r="I158" t="str">
        <f t="shared" si="5"/>
        <v>Mar</v>
      </c>
      <c r="J158" t="s">
        <v>6</v>
      </c>
      <c r="K158" t="str">
        <f t="shared" si="6"/>
        <v>2024</v>
      </c>
    </row>
    <row r="159" spans="1:11" x14ac:dyDescent="0.3">
      <c r="A159" s="1">
        <v>45363.720901126399</v>
      </c>
      <c r="B159" t="s">
        <v>0</v>
      </c>
      <c r="C159" t="s">
        <v>12</v>
      </c>
      <c r="D159" t="s">
        <v>2</v>
      </c>
      <c r="E159" t="s">
        <v>17</v>
      </c>
      <c r="F159">
        <v>89668</v>
      </c>
      <c r="G159" t="s">
        <v>22</v>
      </c>
      <c r="H159" t="s">
        <v>36</v>
      </c>
      <c r="I159" t="str">
        <f t="shared" si="5"/>
        <v>Mar</v>
      </c>
      <c r="J159" t="s">
        <v>6</v>
      </c>
      <c r="K159" t="str">
        <f t="shared" si="6"/>
        <v>2024</v>
      </c>
    </row>
    <row r="160" spans="1:11" x14ac:dyDescent="0.3">
      <c r="A160" s="1">
        <v>45364.177722152694</v>
      </c>
      <c r="B160" t="s">
        <v>33</v>
      </c>
      <c r="C160" t="s">
        <v>32</v>
      </c>
      <c r="D160" t="s">
        <v>2</v>
      </c>
      <c r="E160" t="s">
        <v>38</v>
      </c>
      <c r="F160">
        <v>146639</v>
      </c>
      <c r="G160" t="s">
        <v>14</v>
      </c>
      <c r="H160" t="s">
        <v>36</v>
      </c>
      <c r="I160" t="str">
        <f t="shared" si="5"/>
        <v>Mar</v>
      </c>
      <c r="J160" t="s">
        <v>6</v>
      </c>
      <c r="K160" t="str">
        <f t="shared" si="6"/>
        <v>2024</v>
      </c>
    </row>
    <row r="161" spans="1:11" x14ac:dyDescent="0.3">
      <c r="A161" s="1">
        <v>45364.634543178967</v>
      </c>
      <c r="B161" t="s">
        <v>20</v>
      </c>
      <c r="C161" t="s">
        <v>7</v>
      </c>
      <c r="D161" t="s">
        <v>9</v>
      </c>
      <c r="E161" t="s">
        <v>3</v>
      </c>
      <c r="F161">
        <v>90906</v>
      </c>
      <c r="G161" t="s">
        <v>14</v>
      </c>
      <c r="H161" t="s">
        <v>19</v>
      </c>
      <c r="I161" t="str">
        <f t="shared" si="5"/>
        <v>Mar</v>
      </c>
      <c r="J161" t="s">
        <v>6</v>
      </c>
      <c r="K161" t="str">
        <f t="shared" si="6"/>
        <v>2024</v>
      </c>
    </row>
    <row r="162" spans="1:11" x14ac:dyDescent="0.3">
      <c r="A162" s="1">
        <v>45365.091364205247</v>
      </c>
      <c r="B162" t="s">
        <v>37</v>
      </c>
      <c r="C162" t="s">
        <v>8</v>
      </c>
      <c r="D162" t="s">
        <v>24</v>
      </c>
      <c r="E162" t="s">
        <v>34</v>
      </c>
      <c r="F162">
        <v>97019</v>
      </c>
      <c r="G162" t="s">
        <v>18</v>
      </c>
      <c r="H162" t="s">
        <v>36</v>
      </c>
      <c r="I162" t="str">
        <f t="shared" si="5"/>
        <v>Mar</v>
      </c>
      <c r="J162" t="s">
        <v>6</v>
      </c>
      <c r="K162" t="str">
        <f t="shared" si="6"/>
        <v>2024</v>
      </c>
    </row>
    <row r="163" spans="1:11" x14ac:dyDescent="0.3">
      <c r="A163" s="1">
        <v>45365.548185231542</v>
      </c>
      <c r="B163" t="s">
        <v>11</v>
      </c>
      <c r="C163" t="s">
        <v>23</v>
      </c>
      <c r="D163" t="s">
        <v>9</v>
      </c>
      <c r="E163" t="s">
        <v>34</v>
      </c>
      <c r="F163">
        <v>79002</v>
      </c>
      <c r="G163" t="s">
        <v>18</v>
      </c>
      <c r="H163" t="s">
        <v>19</v>
      </c>
      <c r="I163" t="str">
        <f t="shared" si="5"/>
        <v>Mar</v>
      </c>
      <c r="J163" t="s">
        <v>6</v>
      </c>
      <c r="K163" t="str">
        <f t="shared" si="6"/>
        <v>2024</v>
      </c>
    </row>
    <row r="164" spans="1:11" x14ac:dyDescent="0.3">
      <c r="A164" s="1">
        <v>45366.005006257823</v>
      </c>
      <c r="B164" t="s">
        <v>27</v>
      </c>
      <c r="C164" t="s">
        <v>7</v>
      </c>
      <c r="D164" t="s">
        <v>24</v>
      </c>
      <c r="E164" t="s">
        <v>34</v>
      </c>
      <c r="F164">
        <v>29803</v>
      </c>
      <c r="G164" t="s">
        <v>31</v>
      </c>
      <c r="H164" t="s">
        <v>5</v>
      </c>
      <c r="I164" t="str">
        <f t="shared" si="5"/>
        <v>Mar</v>
      </c>
      <c r="J164" t="s">
        <v>6</v>
      </c>
      <c r="K164" t="str">
        <f t="shared" si="6"/>
        <v>2024</v>
      </c>
    </row>
    <row r="165" spans="1:11" x14ac:dyDescent="0.3">
      <c r="A165" s="1">
        <v>45366.461827284103</v>
      </c>
      <c r="B165" t="s">
        <v>0</v>
      </c>
      <c r="C165" t="s">
        <v>16</v>
      </c>
      <c r="D165" t="s">
        <v>2</v>
      </c>
      <c r="E165" t="s">
        <v>13</v>
      </c>
      <c r="F165">
        <v>149934</v>
      </c>
      <c r="G165" t="s">
        <v>22</v>
      </c>
      <c r="H165" t="s">
        <v>5</v>
      </c>
      <c r="I165" t="str">
        <f t="shared" si="5"/>
        <v>Mar</v>
      </c>
      <c r="J165" t="s">
        <v>6</v>
      </c>
      <c r="K165" t="str">
        <f t="shared" si="6"/>
        <v>2024</v>
      </c>
    </row>
    <row r="166" spans="1:11" x14ac:dyDescent="0.3">
      <c r="A166" s="1">
        <v>45366.918648310377</v>
      </c>
      <c r="B166" t="s">
        <v>0</v>
      </c>
      <c r="C166" t="s">
        <v>23</v>
      </c>
      <c r="D166" t="s">
        <v>24</v>
      </c>
      <c r="E166" t="s">
        <v>38</v>
      </c>
      <c r="F166">
        <v>31795</v>
      </c>
      <c r="G166" t="s">
        <v>18</v>
      </c>
      <c r="H166" t="s">
        <v>5</v>
      </c>
      <c r="I166" t="str">
        <f t="shared" si="5"/>
        <v>Mar</v>
      </c>
      <c r="J166" t="s">
        <v>6</v>
      </c>
      <c r="K166" t="str">
        <f t="shared" si="6"/>
        <v>2024</v>
      </c>
    </row>
    <row r="167" spans="1:11" x14ac:dyDescent="0.3">
      <c r="A167" s="1">
        <v>45367.375469336657</v>
      </c>
      <c r="B167" t="s">
        <v>33</v>
      </c>
      <c r="C167" t="s">
        <v>23</v>
      </c>
      <c r="D167" t="s">
        <v>9</v>
      </c>
      <c r="E167" t="s">
        <v>3</v>
      </c>
      <c r="F167">
        <v>9770</v>
      </c>
      <c r="G167" t="s">
        <v>14</v>
      </c>
      <c r="H167" t="s">
        <v>29</v>
      </c>
      <c r="I167" t="str">
        <f t="shared" si="5"/>
        <v>Mar</v>
      </c>
      <c r="J167" t="s">
        <v>6</v>
      </c>
      <c r="K167" t="str">
        <f t="shared" si="6"/>
        <v>2024</v>
      </c>
    </row>
    <row r="168" spans="1:11" x14ac:dyDescent="0.3">
      <c r="A168" s="1">
        <v>45367.832290362952</v>
      </c>
      <c r="B168" t="s">
        <v>0</v>
      </c>
      <c r="C168" t="s">
        <v>12</v>
      </c>
      <c r="D168" t="s">
        <v>2</v>
      </c>
      <c r="E168" t="s">
        <v>17</v>
      </c>
      <c r="F168">
        <v>12093</v>
      </c>
      <c r="G168" t="s">
        <v>30</v>
      </c>
      <c r="H168" t="s">
        <v>5</v>
      </c>
      <c r="I168" t="str">
        <f t="shared" si="5"/>
        <v>Mar</v>
      </c>
      <c r="J168" t="s">
        <v>6</v>
      </c>
      <c r="K168" t="str">
        <f t="shared" si="6"/>
        <v>2024</v>
      </c>
    </row>
    <row r="169" spans="1:11" x14ac:dyDescent="0.3">
      <c r="A169" s="1">
        <v>45368.289111389233</v>
      </c>
      <c r="B169" t="s">
        <v>20</v>
      </c>
      <c r="C169" t="s">
        <v>8</v>
      </c>
      <c r="D169" t="s">
        <v>9</v>
      </c>
      <c r="E169" t="s">
        <v>13</v>
      </c>
      <c r="F169">
        <v>132265</v>
      </c>
      <c r="G169" t="s">
        <v>25</v>
      </c>
      <c r="H169" t="s">
        <v>36</v>
      </c>
      <c r="I169" t="str">
        <f t="shared" si="5"/>
        <v>Mar</v>
      </c>
      <c r="J169" t="s">
        <v>6</v>
      </c>
      <c r="K169" t="str">
        <f t="shared" si="6"/>
        <v>2024</v>
      </c>
    </row>
    <row r="170" spans="1:11" x14ac:dyDescent="0.3">
      <c r="A170" s="1">
        <v>45368.745932415513</v>
      </c>
      <c r="B170" t="s">
        <v>37</v>
      </c>
      <c r="C170" t="s">
        <v>8</v>
      </c>
      <c r="D170" t="s">
        <v>9</v>
      </c>
      <c r="E170" t="s">
        <v>38</v>
      </c>
      <c r="F170">
        <v>101311</v>
      </c>
      <c r="G170" t="s">
        <v>25</v>
      </c>
      <c r="H170" t="s">
        <v>15</v>
      </c>
      <c r="I170" t="str">
        <f t="shared" si="5"/>
        <v>Mar</v>
      </c>
      <c r="J170" t="s">
        <v>6</v>
      </c>
      <c r="K170" t="str">
        <f t="shared" si="6"/>
        <v>2024</v>
      </c>
    </row>
    <row r="171" spans="1:11" x14ac:dyDescent="0.3">
      <c r="A171" s="1">
        <v>45369.202753441787</v>
      </c>
      <c r="B171" t="s">
        <v>0</v>
      </c>
      <c r="C171" t="s">
        <v>1</v>
      </c>
      <c r="D171" t="s">
        <v>24</v>
      </c>
      <c r="E171" t="s">
        <v>26</v>
      </c>
      <c r="F171">
        <v>18569</v>
      </c>
      <c r="G171" t="s">
        <v>22</v>
      </c>
      <c r="H171" t="s">
        <v>19</v>
      </c>
      <c r="I171" t="str">
        <f t="shared" si="5"/>
        <v>Mar</v>
      </c>
      <c r="J171" t="s">
        <v>6</v>
      </c>
      <c r="K171" t="str">
        <f t="shared" si="6"/>
        <v>2024</v>
      </c>
    </row>
    <row r="172" spans="1:11" x14ac:dyDescent="0.3">
      <c r="A172" s="1">
        <v>45369.659574468082</v>
      </c>
      <c r="B172" t="s">
        <v>0</v>
      </c>
      <c r="C172" t="s">
        <v>1</v>
      </c>
      <c r="D172" t="s">
        <v>9</v>
      </c>
      <c r="E172" t="s">
        <v>3</v>
      </c>
      <c r="F172">
        <v>12190</v>
      </c>
      <c r="G172" t="s">
        <v>31</v>
      </c>
      <c r="H172" t="s">
        <v>29</v>
      </c>
      <c r="I172" t="str">
        <f t="shared" si="5"/>
        <v>Mar</v>
      </c>
      <c r="J172" t="s">
        <v>6</v>
      </c>
      <c r="K172" t="str">
        <f t="shared" si="6"/>
        <v>2024</v>
      </c>
    </row>
    <row r="173" spans="1:11" x14ac:dyDescent="0.3">
      <c r="A173" s="1">
        <v>45370.116395494362</v>
      </c>
      <c r="B173" t="s">
        <v>27</v>
      </c>
      <c r="C173" t="s">
        <v>1</v>
      </c>
      <c r="D173" t="s">
        <v>24</v>
      </c>
      <c r="E173" t="s">
        <v>34</v>
      </c>
      <c r="F173">
        <v>63824</v>
      </c>
      <c r="G173" t="s">
        <v>18</v>
      </c>
      <c r="H173" t="s">
        <v>5</v>
      </c>
      <c r="I173" t="str">
        <f t="shared" si="5"/>
        <v>Mar</v>
      </c>
      <c r="J173" t="s">
        <v>6</v>
      </c>
      <c r="K173" t="str">
        <f t="shared" si="6"/>
        <v>2024</v>
      </c>
    </row>
    <row r="174" spans="1:11" x14ac:dyDescent="0.3">
      <c r="A174" s="1">
        <v>45370.57321652065</v>
      </c>
      <c r="B174" t="s">
        <v>27</v>
      </c>
      <c r="C174" t="s">
        <v>1</v>
      </c>
      <c r="D174" t="s">
        <v>2</v>
      </c>
      <c r="E174" t="s">
        <v>21</v>
      </c>
      <c r="F174">
        <v>43070</v>
      </c>
      <c r="G174" t="s">
        <v>30</v>
      </c>
      <c r="H174" t="s">
        <v>5</v>
      </c>
      <c r="I174" t="str">
        <f t="shared" si="5"/>
        <v>Mar</v>
      </c>
      <c r="J174" t="s">
        <v>6</v>
      </c>
      <c r="K174" t="str">
        <f t="shared" si="6"/>
        <v>2024</v>
      </c>
    </row>
    <row r="175" spans="1:11" x14ac:dyDescent="0.3">
      <c r="A175" s="1">
        <v>45371.030037546931</v>
      </c>
      <c r="B175" t="s">
        <v>7</v>
      </c>
      <c r="C175" t="s">
        <v>16</v>
      </c>
      <c r="D175" t="s">
        <v>24</v>
      </c>
      <c r="E175" t="s">
        <v>3</v>
      </c>
      <c r="F175">
        <v>41197</v>
      </c>
      <c r="G175" t="s">
        <v>25</v>
      </c>
      <c r="H175" t="s">
        <v>15</v>
      </c>
      <c r="I175" t="str">
        <f t="shared" si="5"/>
        <v>Mar</v>
      </c>
      <c r="J175" t="s">
        <v>6</v>
      </c>
      <c r="K175" t="str">
        <f t="shared" si="6"/>
        <v>2024</v>
      </c>
    </row>
    <row r="176" spans="1:11" x14ac:dyDescent="0.3">
      <c r="A176" s="1">
        <v>45371.486858573197</v>
      </c>
      <c r="B176" t="s">
        <v>11</v>
      </c>
      <c r="C176" t="s">
        <v>16</v>
      </c>
      <c r="D176" t="s">
        <v>2</v>
      </c>
      <c r="E176" t="s">
        <v>10</v>
      </c>
      <c r="F176">
        <v>3261</v>
      </c>
      <c r="G176" t="s">
        <v>25</v>
      </c>
      <c r="H176" t="s">
        <v>15</v>
      </c>
      <c r="I176" t="str">
        <f t="shared" si="5"/>
        <v>Mar</v>
      </c>
      <c r="J176" t="s">
        <v>6</v>
      </c>
      <c r="K176" t="str">
        <f t="shared" si="6"/>
        <v>2024</v>
      </c>
    </row>
    <row r="177" spans="1:11" x14ac:dyDescent="0.3">
      <c r="A177" s="1">
        <v>45371.943679599492</v>
      </c>
      <c r="B177" t="s">
        <v>20</v>
      </c>
      <c r="C177" t="s">
        <v>23</v>
      </c>
      <c r="D177" t="s">
        <v>24</v>
      </c>
      <c r="E177" t="s">
        <v>38</v>
      </c>
      <c r="F177">
        <v>138788</v>
      </c>
      <c r="G177" t="s">
        <v>4</v>
      </c>
      <c r="H177" t="s">
        <v>29</v>
      </c>
      <c r="I177" t="str">
        <f t="shared" si="5"/>
        <v>Mar</v>
      </c>
      <c r="J177" t="s">
        <v>6</v>
      </c>
      <c r="K177" t="str">
        <f t="shared" si="6"/>
        <v>2024</v>
      </c>
    </row>
    <row r="178" spans="1:11" x14ac:dyDescent="0.3">
      <c r="A178" s="1">
        <v>45372.400500625772</v>
      </c>
      <c r="B178" t="s">
        <v>0</v>
      </c>
      <c r="C178" t="s">
        <v>32</v>
      </c>
      <c r="D178" t="s">
        <v>9</v>
      </c>
      <c r="E178" t="s">
        <v>35</v>
      </c>
      <c r="F178">
        <v>87795</v>
      </c>
      <c r="G178" t="s">
        <v>31</v>
      </c>
      <c r="H178" t="s">
        <v>19</v>
      </c>
      <c r="I178" t="str">
        <f t="shared" si="5"/>
        <v>Mar</v>
      </c>
      <c r="J178" t="s">
        <v>6</v>
      </c>
      <c r="K178" t="str">
        <f t="shared" si="6"/>
        <v>2024</v>
      </c>
    </row>
    <row r="179" spans="1:11" x14ac:dyDescent="0.3">
      <c r="A179" s="1">
        <v>45372.85732165206</v>
      </c>
      <c r="B179" t="s">
        <v>0</v>
      </c>
      <c r="C179" t="s">
        <v>12</v>
      </c>
      <c r="D179" t="s">
        <v>24</v>
      </c>
      <c r="E179" t="s">
        <v>26</v>
      </c>
      <c r="F179">
        <v>29933</v>
      </c>
      <c r="G179" t="s">
        <v>4</v>
      </c>
      <c r="H179" t="s">
        <v>5</v>
      </c>
      <c r="I179" t="str">
        <f t="shared" si="5"/>
        <v>Mar</v>
      </c>
      <c r="J179" t="s">
        <v>6</v>
      </c>
      <c r="K179" t="str">
        <f t="shared" si="6"/>
        <v>2024</v>
      </c>
    </row>
    <row r="180" spans="1:11" x14ac:dyDescent="0.3">
      <c r="A180" s="1">
        <v>45373.314142678348</v>
      </c>
      <c r="B180" t="s">
        <v>37</v>
      </c>
      <c r="C180" t="s">
        <v>12</v>
      </c>
      <c r="D180" t="s">
        <v>24</v>
      </c>
      <c r="E180" t="s">
        <v>3</v>
      </c>
      <c r="F180">
        <v>136450</v>
      </c>
      <c r="G180" t="s">
        <v>14</v>
      </c>
      <c r="H180" t="s">
        <v>29</v>
      </c>
      <c r="I180" t="str">
        <f t="shared" si="5"/>
        <v>Mar</v>
      </c>
      <c r="J180" t="s">
        <v>6</v>
      </c>
      <c r="K180" t="str">
        <f t="shared" si="6"/>
        <v>2024</v>
      </c>
    </row>
    <row r="181" spans="1:11" x14ac:dyDescent="0.3">
      <c r="A181" s="1">
        <v>45373.770963704628</v>
      </c>
      <c r="B181" t="s">
        <v>7</v>
      </c>
      <c r="C181" t="s">
        <v>1</v>
      </c>
      <c r="D181" t="s">
        <v>2</v>
      </c>
      <c r="E181" t="s">
        <v>35</v>
      </c>
      <c r="F181">
        <v>41583</v>
      </c>
      <c r="G181" t="s">
        <v>25</v>
      </c>
      <c r="H181" t="s">
        <v>36</v>
      </c>
      <c r="I181" t="str">
        <f t="shared" si="5"/>
        <v>Mar</v>
      </c>
      <c r="J181" t="s">
        <v>6</v>
      </c>
      <c r="K181" t="str">
        <f t="shared" si="6"/>
        <v>2024</v>
      </c>
    </row>
    <row r="182" spans="1:11" x14ac:dyDescent="0.3">
      <c r="A182" s="1">
        <v>45374.227784730901</v>
      </c>
      <c r="B182" t="s">
        <v>11</v>
      </c>
      <c r="C182" t="s">
        <v>23</v>
      </c>
      <c r="D182" t="s">
        <v>9</v>
      </c>
      <c r="E182" t="s">
        <v>10</v>
      </c>
      <c r="F182">
        <v>113082</v>
      </c>
      <c r="G182" t="s">
        <v>22</v>
      </c>
      <c r="H182" t="s">
        <v>36</v>
      </c>
      <c r="I182" t="str">
        <f t="shared" si="5"/>
        <v>Mar</v>
      </c>
      <c r="J182" t="s">
        <v>6</v>
      </c>
      <c r="K182" t="str">
        <f t="shared" si="6"/>
        <v>2024</v>
      </c>
    </row>
    <row r="183" spans="1:11" x14ac:dyDescent="0.3">
      <c r="A183" s="1">
        <v>45374.684605757189</v>
      </c>
      <c r="B183" t="s">
        <v>7</v>
      </c>
      <c r="C183" t="s">
        <v>7</v>
      </c>
      <c r="D183" t="s">
        <v>24</v>
      </c>
      <c r="E183" t="s">
        <v>17</v>
      </c>
      <c r="F183">
        <v>86371</v>
      </c>
      <c r="G183" t="s">
        <v>28</v>
      </c>
      <c r="H183" t="s">
        <v>29</v>
      </c>
      <c r="I183" t="str">
        <f t="shared" si="5"/>
        <v>Mar</v>
      </c>
      <c r="J183" t="s">
        <v>6</v>
      </c>
      <c r="K183" t="str">
        <f t="shared" si="6"/>
        <v>2024</v>
      </c>
    </row>
    <row r="184" spans="1:11" x14ac:dyDescent="0.3">
      <c r="A184" s="1">
        <v>45375.14142678347</v>
      </c>
      <c r="B184" t="s">
        <v>33</v>
      </c>
      <c r="C184" t="s">
        <v>32</v>
      </c>
      <c r="D184" t="s">
        <v>9</v>
      </c>
      <c r="E184" t="s">
        <v>21</v>
      </c>
      <c r="F184">
        <v>112032</v>
      </c>
      <c r="G184" t="s">
        <v>28</v>
      </c>
      <c r="H184" t="s">
        <v>5</v>
      </c>
      <c r="I184" t="str">
        <f t="shared" si="5"/>
        <v>Mar</v>
      </c>
      <c r="J184" t="s">
        <v>6</v>
      </c>
      <c r="K184" t="str">
        <f t="shared" si="6"/>
        <v>2024</v>
      </c>
    </row>
    <row r="185" spans="1:11" x14ac:dyDescent="0.3">
      <c r="A185" s="1">
        <v>45375.598247809758</v>
      </c>
      <c r="B185" t="s">
        <v>11</v>
      </c>
      <c r="C185" t="s">
        <v>23</v>
      </c>
      <c r="D185" t="s">
        <v>24</v>
      </c>
      <c r="E185" t="s">
        <v>35</v>
      </c>
      <c r="F185">
        <v>43604</v>
      </c>
      <c r="G185" t="s">
        <v>30</v>
      </c>
      <c r="H185" t="s">
        <v>29</v>
      </c>
      <c r="I185" t="str">
        <f t="shared" si="5"/>
        <v>Mar</v>
      </c>
      <c r="J185" t="s">
        <v>6</v>
      </c>
      <c r="K185" t="str">
        <f t="shared" si="6"/>
        <v>2024</v>
      </c>
    </row>
    <row r="186" spans="1:11" x14ac:dyDescent="0.3">
      <c r="A186" s="1">
        <v>45376.055068836038</v>
      </c>
      <c r="B186" t="s">
        <v>0</v>
      </c>
      <c r="C186" t="s">
        <v>32</v>
      </c>
      <c r="D186" t="s">
        <v>24</v>
      </c>
      <c r="E186" t="s">
        <v>38</v>
      </c>
      <c r="F186">
        <v>96074</v>
      </c>
      <c r="G186" t="s">
        <v>25</v>
      </c>
      <c r="H186" t="s">
        <v>5</v>
      </c>
      <c r="I186" t="str">
        <f t="shared" si="5"/>
        <v>Mar</v>
      </c>
      <c r="J186" t="s">
        <v>6</v>
      </c>
      <c r="K186" t="str">
        <f t="shared" si="6"/>
        <v>2024</v>
      </c>
    </row>
    <row r="187" spans="1:11" x14ac:dyDescent="0.3">
      <c r="A187" s="1">
        <v>45376.511889862333</v>
      </c>
      <c r="B187" t="s">
        <v>0</v>
      </c>
      <c r="C187" t="s">
        <v>32</v>
      </c>
      <c r="D187" t="s">
        <v>9</v>
      </c>
      <c r="E187" t="s">
        <v>34</v>
      </c>
      <c r="F187">
        <v>74869</v>
      </c>
      <c r="G187" t="s">
        <v>25</v>
      </c>
      <c r="H187" t="s">
        <v>15</v>
      </c>
      <c r="I187" t="str">
        <f t="shared" si="5"/>
        <v>Mar</v>
      </c>
      <c r="J187" t="s">
        <v>6</v>
      </c>
      <c r="K187" t="str">
        <f t="shared" si="6"/>
        <v>2024</v>
      </c>
    </row>
    <row r="188" spans="1:11" x14ac:dyDescent="0.3">
      <c r="A188" s="1">
        <v>45376.968710888599</v>
      </c>
      <c r="B188" t="s">
        <v>11</v>
      </c>
      <c r="C188" t="s">
        <v>32</v>
      </c>
      <c r="D188" t="s">
        <v>24</v>
      </c>
      <c r="E188" t="s">
        <v>10</v>
      </c>
      <c r="F188">
        <v>6410</v>
      </c>
      <c r="G188" t="s">
        <v>14</v>
      </c>
      <c r="H188" t="s">
        <v>29</v>
      </c>
      <c r="I188" t="str">
        <f t="shared" si="5"/>
        <v>Mar</v>
      </c>
      <c r="J188" t="s">
        <v>6</v>
      </c>
      <c r="K188" t="str">
        <f t="shared" si="6"/>
        <v>2024</v>
      </c>
    </row>
    <row r="189" spans="1:11" x14ac:dyDescent="0.3">
      <c r="A189" s="1">
        <v>45377.425531914887</v>
      </c>
      <c r="B189" t="s">
        <v>0</v>
      </c>
      <c r="C189" t="s">
        <v>23</v>
      </c>
      <c r="D189" t="s">
        <v>9</v>
      </c>
      <c r="E189" t="s">
        <v>21</v>
      </c>
      <c r="F189">
        <v>84375</v>
      </c>
      <c r="G189" t="s">
        <v>25</v>
      </c>
      <c r="H189" t="s">
        <v>5</v>
      </c>
      <c r="I189" t="str">
        <f t="shared" si="5"/>
        <v>Mar</v>
      </c>
      <c r="J189" t="s">
        <v>6</v>
      </c>
      <c r="K189" t="str">
        <f t="shared" si="6"/>
        <v>2024</v>
      </c>
    </row>
    <row r="190" spans="1:11" x14ac:dyDescent="0.3">
      <c r="A190" s="1">
        <v>45377.882352941167</v>
      </c>
      <c r="B190" t="s">
        <v>20</v>
      </c>
      <c r="C190" t="s">
        <v>1</v>
      </c>
      <c r="D190" t="s">
        <v>24</v>
      </c>
      <c r="E190" t="s">
        <v>26</v>
      </c>
      <c r="F190">
        <v>97055</v>
      </c>
      <c r="G190" t="s">
        <v>22</v>
      </c>
      <c r="H190" t="s">
        <v>29</v>
      </c>
      <c r="I190" t="str">
        <f t="shared" si="5"/>
        <v>Mar</v>
      </c>
      <c r="J190" t="s">
        <v>6</v>
      </c>
      <c r="K190" t="str">
        <f t="shared" si="6"/>
        <v>2024</v>
      </c>
    </row>
    <row r="191" spans="1:11" x14ac:dyDescent="0.3">
      <c r="A191" s="1">
        <v>45378.339173967463</v>
      </c>
      <c r="B191" t="s">
        <v>11</v>
      </c>
      <c r="C191" t="s">
        <v>12</v>
      </c>
      <c r="D191" t="s">
        <v>2</v>
      </c>
      <c r="E191" t="s">
        <v>34</v>
      </c>
      <c r="F191">
        <v>138868</v>
      </c>
      <c r="G191" t="s">
        <v>4</v>
      </c>
      <c r="H191" t="s">
        <v>29</v>
      </c>
      <c r="I191" t="str">
        <f t="shared" si="5"/>
        <v>Mar</v>
      </c>
      <c r="J191" t="s">
        <v>6</v>
      </c>
      <c r="K191" t="str">
        <f t="shared" si="6"/>
        <v>2024</v>
      </c>
    </row>
    <row r="192" spans="1:11" x14ac:dyDescent="0.3">
      <c r="A192" s="1">
        <v>45378.795994993743</v>
      </c>
      <c r="B192" t="s">
        <v>7</v>
      </c>
      <c r="C192" t="s">
        <v>12</v>
      </c>
      <c r="D192" t="s">
        <v>9</v>
      </c>
      <c r="E192" t="s">
        <v>3</v>
      </c>
      <c r="F192">
        <v>87716</v>
      </c>
      <c r="G192" t="s">
        <v>25</v>
      </c>
      <c r="H192" t="s">
        <v>5</v>
      </c>
      <c r="I192" t="str">
        <f t="shared" si="5"/>
        <v>Mar</v>
      </c>
      <c r="J192" t="s">
        <v>6</v>
      </c>
      <c r="K192" t="str">
        <f t="shared" si="6"/>
        <v>2024</v>
      </c>
    </row>
    <row r="193" spans="1:11" x14ac:dyDescent="0.3">
      <c r="A193" s="1">
        <v>45379.252816020024</v>
      </c>
      <c r="B193" t="s">
        <v>11</v>
      </c>
      <c r="C193" t="s">
        <v>1</v>
      </c>
      <c r="D193" t="s">
        <v>24</v>
      </c>
      <c r="E193" t="s">
        <v>35</v>
      </c>
      <c r="F193">
        <v>55245</v>
      </c>
      <c r="G193" t="s">
        <v>25</v>
      </c>
      <c r="H193" t="s">
        <v>5</v>
      </c>
      <c r="I193" t="str">
        <f t="shared" si="5"/>
        <v>Mar</v>
      </c>
      <c r="J193" t="s">
        <v>6</v>
      </c>
      <c r="K193" t="str">
        <f t="shared" si="6"/>
        <v>2024</v>
      </c>
    </row>
    <row r="194" spans="1:11" x14ac:dyDescent="0.3">
      <c r="A194" s="1">
        <v>45379.709637046311</v>
      </c>
      <c r="B194" t="s">
        <v>0</v>
      </c>
      <c r="C194" t="s">
        <v>32</v>
      </c>
      <c r="D194" t="s">
        <v>24</v>
      </c>
      <c r="E194" t="s">
        <v>21</v>
      </c>
      <c r="F194">
        <v>44056</v>
      </c>
      <c r="G194" t="s">
        <v>14</v>
      </c>
      <c r="H194" t="s">
        <v>19</v>
      </c>
      <c r="I194" t="str">
        <f t="shared" si="5"/>
        <v>Mar</v>
      </c>
      <c r="J194" t="s">
        <v>6</v>
      </c>
      <c r="K194" t="str">
        <f t="shared" si="6"/>
        <v>2024</v>
      </c>
    </row>
    <row r="195" spans="1:11" x14ac:dyDescent="0.3">
      <c r="A195" s="1">
        <v>45380.166458072577</v>
      </c>
      <c r="B195" t="s">
        <v>20</v>
      </c>
      <c r="C195" t="s">
        <v>7</v>
      </c>
      <c r="D195" t="s">
        <v>2</v>
      </c>
      <c r="E195" t="s">
        <v>13</v>
      </c>
      <c r="F195">
        <v>149781</v>
      </c>
      <c r="G195" t="s">
        <v>31</v>
      </c>
      <c r="H195" t="s">
        <v>29</v>
      </c>
      <c r="I195" t="str">
        <f t="shared" ref="I195:I258" si="7">TEXT(A195,"mmm")</f>
        <v>Mar</v>
      </c>
      <c r="J195" t="s">
        <v>6</v>
      </c>
      <c r="K195" t="str">
        <f t="shared" ref="K195:K258" si="8">TEXT(A195,"yyyy")</f>
        <v>2024</v>
      </c>
    </row>
    <row r="196" spans="1:11" x14ac:dyDescent="0.3">
      <c r="A196" s="1">
        <v>45380.623279098872</v>
      </c>
      <c r="B196" t="s">
        <v>20</v>
      </c>
      <c r="C196" t="s">
        <v>8</v>
      </c>
      <c r="D196" t="s">
        <v>9</v>
      </c>
      <c r="E196" t="s">
        <v>17</v>
      </c>
      <c r="F196">
        <v>59557</v>
      </c>
      <c r="G196" t="s">
        <v>18</v>
      </c>
      <c r="H196" t="s">
        <v>36</v>
      </c>
      <c r="I196" t="str">
        <f t="shared" si="7"/>
        <v>Mar</v>
      </c>
      <c r="J196" t="s">
        <v>6</v>
      </c>
      <c r="K196" t="str">
        <f t="shared" si="8"/>
        <v>2024</v>
      </c>
    </row>
    <row r="197" spans="1:11" x14ac:dyDescent="0.3">
      <c r="A197" s="1">
        <v>45381.080100125153</v>
      </c>
      <c r="B197" t="s">
        <v>33</v>
      </c>
      <c r="C197" t="s">
        <v>23</v>
      </c>
      <c r="D197" t="s">
        <v>24</v>
      </c>
      <c r="E197" t="s">
        <v>17</v>
      </c>
      <c r="F197">
        <v>18543</v>
      </c>
      <c r="G197" t="s">
        <v>31</v>
      </c>
      <c r="H197" t="s">
        <v>29</v>
      </c>
      <c r="I197" t="str">
        <f t="shared" si="7"/>
        <v>Mar</v>
      </c>
      <c r="J197" t="s">
        <v>6</v>
      </c>
      <c r="K197" t="str">
        <f t="shared" si="8"/>
        <v>2024</v>
      </c>
    </row>
    <row r="198" spans="1:11" x14ac:dyDescent="0.3">
      <c r="A198" s="1">
        <v>45381.536921151433</v>
      </c>
      <c r="B198" t="s">
        <v>7</v>
      </c>
      <c r="C198" t="s">
        <v>8</v>
      </c>
      <c r="D198" t="s">
        <v>2</v>
      </c>
      <c r="E198" t="s">
        <v>10</v>
      </c>
      <c r="F198">
        <v>97038</v>
      </c>
      <c r="G198" t="s">
        <v>14</v>
      </c>
      <c r="H198" t="s">
        <v>29</v>
      </c>
      <c r="I198" t="str">
        <f t="shared" si="7"/>
        <v>Mar</v>
      </c>
      <c r="J198" t="s">
        <v>6</v>
      </c>
      <c r="K198" t="str">
        <f t="shared" si="8"/>
        <v>2024</v>
      </c>
    </row>
    <row r="199" spans="1:11" x14ac:dyDescent="0.3">
      <c r="A199" s="1">
        <v>45381.993742177721</v>
      </c>
      <c r="B199" t="s">
        <v>27</v>
      </c>
      <c r="C199" t="s">
        <v>1</v>
      </c>
      <c r="D199" t="s">
        <v>24</v>
      </c>
      <c r="E199" t="s">
        <v>26</v>
      </c>
      <c r="F199">
        <v>148796</v>
      </c>
      <c r="G199" t="s">
        <v>31</v>
      </c>
      <c r="H199" t="s">
        <v>5</v>
      </c>
      <c r="I199" t="str">
        <f t="shared" si="7"/>
        <v>Mar</v>
      </c>
      <c r="J199" t="s">
        <v>6</v>
      </c>
      <c r="K199" t="str">
        <f t="shared" si="8"/>
        <v>2024</v>
      </c>
    </row>
    <row r="200" spans="1:11" x14ac:dyDescent="0.3">
      <c r="A200" s="1">
        <v>45382.450563204002</v>
      </c>
      <c r="B200" t="s">
        <v>27</v>
      </c>
      <c r="C200" t="s">
        <v>7</v>
      </c>
      <c r="D200" t="s">
        <v>9</v>
      </c>
      <c r="E200" t="s">
        <v>10</v>
      </c>
      <c r="F200">
        <v>4828</v>
      </c>
      <c r="G200" t="s">
        <v>14</v>
      </c>
      <c r="H200" t="s">
        <v>29</v>
      </c>
      <c r="I200" t="str">
        <f t="shared" si="7"/>
        <v>Mar</v>
      </c>
      <c r="J200" t="s">
        <v>6</v>
      </c>
      <c r="K200" t="str">
        <f t="shared" si="8"/>
        <v>2024</v>
      </c>
    </row>
    <row r="201" spans="1:11" x14ac:dyDescent="0.3">
      <c r="A201" s="1">
        <v>45382.907384230282</v>
      </c>
      <c r="B201" t="s">
        <v>11</v>
      </c>
      <c r="C201" t="s">
        <v>23</v>
      </c>
      <c r="D201" t="s">
        <v>24</v>
      </c>
      <c r="E201" t="s">
        <v>13</v>
      </c>
      <c r="F201">
        <v>117656</v>
      </c>
      <c r="G201" t="s">
        <v>22</v>
      </c>
      <c r="H201" t="s">
        <v>29</v>
      </c>
      <c r="I201" t="str">
        <f t="shared" si="7"/>
        <v>Mar</v>
      </c>
      <c r="J201" t="s">
        <v>6</v>
      </c>
      <c r="K201" t="str">
        <f t="shared" si="8"/>
        <v>2024</v>
      </c>
    </row>
    <row r="202" spans="1:11" x14ac:dyDescent="0.3">
      <c r="A202" s="1">
        <v>45383.364205256563</v>
      </c>
      <c r="B202" t="s">
        <v>33</v>
      </c>
      <c r="C202" t="s">
        <v>1</v>
      </c>
      <c r="D202" t="s">
        <v>24</v>
      </c>
      <c r="E202" t="s">
        <v>38</v>
      </c>
      <c r="F202">
        <v>18087</v>
      </c>
      <c r="G202" t="s">
        <v>30</v>
      </c>
      <c r="H202" t="s">
        <v>36</v>
      </c>
      <c r="I202" t="str">
        <f t="shared" si="7"/>
        <v>Apr</v>
      </c>
      <c r="J202" t="s">
        <v>39</v>
      </c>
      <c r="K202" t="str">
        <f t="shared" si="8"/>
        <v>2024</v>
      </c>
    </row>
    <row r="203" spans="1:11" x14ac:dyDescent="0.3">
      <c r="A203" s="1">
        <v>45383.821026282851</v>
      </c>
      <c r="B203" t="s">
        <v>37</v>
      </c>
      <c r="C203" t="s">
        <v>32</v>
      </c>
      <c r="D203" t="s">
        <v>24</v>
      </c>
      <c r="E203" t="s">
        <v>26</v>
      </c>
      <c r="F203">
        <v>144677</v>
      </c>
      <c r="G203" t="s">
        <v>25</v>
      </c>
      <c r="H203" t="s">
        <v>5</v>
      </c>
      <c r="I203" t="str">
        <f t="shared" si="7"/>
        <v>Apr</v>
      </c>
      <c r="J203" t="s">
        <v>39</v>
      </c>
      <c r="K203" t="str">
        <f t="shared" si="8"/>
        <v>2024</v>
      </c>
    </row>
    <row r="204" spans="1:11" x14ac:dyDescent="0.3">
      <c r="A204" s="1">
        <v>45384.277847309131</v>
      </c>
      <c r="B204" t="s">
        <v>11</v>
      </c>
      <c r="C204" t="s">
        <v>12</v>
      </c>
      <c r="D204" t="s">
        <v>24</v>
      </c>
      <c r="E204" t="s">
        <v>38</v>
      </c>
      <c r="F204">
        <v>32337</v>
      </c>
      <c r="G204" t="s">
        <v>14</v>
      </c>
      <c r="H204" t="s">
        <v>29</v>
      </c>
      <c r="I204" t="str">
        <f t="shared" si="7"/>
        <v>Apr</v>
      </c>
      <c r="J204" t="s">
        <v>39</v>
      </c>
      <c r="K204" t="str">
        <f t="shared" si="8"/>
        <v>2024</v>
      </c>
    </row>
    <row r="205" spans="1:11" x14ac:dyDescent="0.3">
      <c r="A205" s="1">
        <v>45384.734668335419</v>
      </c>
      <c r="B205" t="s">
        <v>33</v>
      </c>
      <c r="C205" t="s">
        <v>8</v>
      </c>
      <c r="D205" t="s">
        <v>2</v>
      </c>
      <c r="E205" t="s">
        <v>26</v>
      </c>
      <c r="F205">
        <v>137554</v>
      </c>
      <c r="G205" t="s">
        <v>14</v>
      </c>
      <c r="H205" t="s">
        <v>15</v>
      </c>
      <c r="I205" t="str">
        <f t="shared" si="7"/>
        <v>Apr</v>
      </c>
      <c r="J205" t="s">
        <v>39</v>
      </c>
      <c r="K205" t="str">
        <f t="shared" si="8"/>
        <v>2024</v>
      </c>
    </row>
    <row r="206" spans="1:11" x14ac:dyDescent="0.3">
      <c r="A206" s="1">
        <v>45385.191489361699</v>
      </c>
      <c r="B206" t="s">
        <v>7</v>
      </c>
      <c r="C206" t="s">
        <v>16</v>
      </c>
      <c r="D206" t="s">
        <v>2</v>
      </c>
      <c r="E206" t="s">
        <v>26</v>
      </c>
      <c r="F206">
        <v>66333</v>
      </c>
      <c r="G206" t="s">
        <v>18</v>
      </c>
      <c r="H206" t="s">
        <v>19</v>
      </c>
      <c r="I206" t="str">
        <f t="shared" si="7"/>
        <v>Apr</v>
      </c>
      <c r="J206" t="s">
        <v>39</v>
      </c>
      <c r="K206" t="str">
        <f t="shared" si="8"/>
        <v>2024</v>
      </c>
    </row>
    <row r="207" spans="1:11" x14ac:dyDescent="0.3">
      <c r="A207" s="1">
        <v>45385.648310387973</v>
      </c>
      <c r="B207" t="s">
        <v>7</v>
      </c>
      <c r="C207" t="s">
        <v>16</v>
      </c>
      <c r="D207" t="s">
        <v>9</v>
      </c>
      <c r="E207" t="s">
        <v>13</v>
      </c>
      <c r="F207">
        <v>137535</v>
      </c>
      <c r="G207" t="s">
        <v>14</v>
      </c>
      <c r="H207" t="s">
        <v>36</v>
      </c>
      <c r="I207" t="str">
        <f t="shared" si="7"/>
        <v>Apr</v>
      </c>
      <c r="J207" t="s">
        <v>39</v>
      </c>
      <c r="K207" t="str">
        <f t="shared" si="8"/>
        <v>2024</v>
      </c>
    </row>
    <row r="208" spans="1:11" x14ac:dyDescent="0.3">
      <c r="A208" s="1">
        <v>45386.105131414261</v>
      </c>
      <c r="B208" t="s">
        <v>7</v>
      </c>
      <c r="C208" t="s">
        <v>7</v>
      </c>
      <c r="D208" t="s">
        <v>2</v>
      </c>
      <c r="E208" t="s">
        <v>3</v>
      </c>
      <c r="F208">
        <v>71448</v>
      </c>
      <c r="G208" t="s">
        <v>28</v>
      </c>
      <c r="H208" t="s">
        <v>29</v>
      </c>
      <c r="I208" t="str">
        <f t="shared" si="7"/>
        <v>Apr</v>
      </c>
      <c r="J208" t="s">
        <v>39</v>
      </c>
      <c r="K208" t="str">
        <f t="shared" si="8"/>
        <v>2024</v>
      </c>
    </row>
    <row r="209" spans="1:11" x14ac:dyDescent="0.3">
      <c r="A209" s="1">
        <v>45386.561952440541</v>
      </c>
      <c r="B209" t="s">
        <v>7</v>
      </c>
      <c r="C209" t="s">
        <v>32</v>
      </c>
      <c r="D209" t="s">
        <v>2</v>
      </c>
      <c r="E209" t="s">
        <v>13</v>
      </c>
      <c r="F209">
        <v>5648</v>
      </c>
      <c r="G209" t="s">
        <v>30</v>
      </c>
      <c r="H209" t="s">
        <v>15</v>
      </c>
      <c r="I209" t="str">
        <f t="shared" si="7"/>
        <v>Apr</v>
      </c>
      <c r="J209" t="s">
        <v>39</v>
      </c>
      <c r="K209" t="str">
        <f t="shared" si="8"/>
        <v>2024</v>
      </c>
    </row>
    <row r="210" spans="1:11" x14ac:dyDescent="0.3">
      <c r="A210" s="1">
        <v>45387.018773466829</v>
      </c>
      <c r="B210" t="s">
        <v>7</v>
      </c>
      <c r="C210" t="s">
        <v>8</v>
      </c>
      <c r="D210" t="s">
        <v>9</v>
      </c>
      <c r="E210" t="s">
        <v>26</v>
      </c>
      <c r="F210">
        <v>131576</v>
      </c>
      <c r="G210" t="s">
        <v>25</v>
      </c>
      <c r="H210" t="s">
        <v>29</v>
      </c>
      <c r="I210" t="str">
        <f t="shared" si="7"/>
        <v>Apr</v>
      </c>
      <c r="J210" t="s">
        <v>39</v>
      </c>
      <c r="K210" t="str">
        <f t="shared" si="8"/>
        <v>2024</v>
      </c>
    </row>
    <row r="211" spans="1:11" x14ac:dyDescent="0.3">
      <c r="A211" s="1">
        <v>45387.475594493117</v>
      </c>
      <c r="B211" t="s">
        <v>33</v>
      </c>
      <c r="C211" t="s">
        <v>32</v>
      </c>
      <c r="D211" t="s">
        <v>2</v>
      </c>
      <c r="E211" t="s">
        <v>21</v>
      </c>
      <c r="F211">
        <v>34623</v>
      </c>
      <c r="G211" t="s">
        <v>25</v>
      </c>
      <c r="H211" t="s">
        <v>29</v>
      </c>
      <c r="I211" t="str">
        <f t="shared" si="7"/>
        <v>Apr</v>
      </c>
      <c r="J211" t="s">
        <v>39</v>
      </c>
      <c r="K211" t="str">
        <f t="shared" si="8"/>
        <v>2024</v>
      </c>
    </row>
    <row r="212" spans="1:11" x14ac:dyDescent="0.3">
      <c r="A212" s="1">
        <v>45387.932415519397</v>
      </c>
      <c r="B212" t="s">
        <v>33</v>
      </c>
      <c r="C212" t="s">
        <v>8</v>
      </c>
      <c r="D212" t="s">
        <v>2</v>
      </c>
      <c r="E212" t="s">
        <v>38</v>
      </c>
      <c r="F212">
        <v>36634</v>
      </c>
      <c r="G212" t="s">
        <v>18</v>
      </c>
      <c r="H212" t="s">
        <v>5</v>
      </c>
      <c r="I212" t="str">
        <f t="shared" si="7"/>
        <v>Apr</v>
      </c>
      <c r="J212" t="s">
        <v>39</v>
      </c>
      <c r="K212" t="str">
        <f t="shared" si="8"/>
        <v>2024</v>
      </c>
    </row>
    <row r="213" spans="1:11" x14ac:dyDescent="0.3">
      <c r="A213" s="1">
        <v>45388.38923654567</v>
      </c>
      <c r="B213" t="s">
        <v>20</v>
      </c>
      <c r="C213" t="s">
        <v>7</v>
      </c>
      <c r="D213" t="s">
        <v>9</v>
      </c>
      <c r="E213" t="s">
        <v>13</v>
      </c>
      <c r="F213">
        <v>115598</v>
      </c>
      <c r="G213" t="s">
        <v>22</v>
      </c>
      <c r="H213" t="s">
        <v>5</v>
      </c>
      <c r="I213" t="str">
        <f t="shared" si="7"/>
        <v>Apr</v>
      </c>
      <c r="J213" t="s">
        <v>39</v>
      </c>
      <c r="K213" t="str">
        <f t="shared" si="8"/>
        <v>2024</v>
      </c>
    </row>
    <row r="214" spans="1:11" x14ac:dyDescent="0.3">
      <c r="A214" s="1">
        <v>45388.846057571958</v>
      </c>
      <c r="B214" t="s">
        <v>27</v>
      </c>
      <c r="C214" t="s">
        <v>7</v>
      </c>
      <c r="D214" t="s">
        <v>9</v>
      </c>
      <c r="E214" t="s">
        <v>3</v>
      </c>
      <c r="F214">
        <v>50334</v>
      </c>
      <c r="G214" t="s">
        <v>25</v>
      </c>
      <c r="H214" t="s">
        <v>5</v>
      </c>
      <c r="I214" t="str">
        <f t="shared" si="7"/>
        <v>Apr</v>
      </c>
      <c r="J214" t="s">
        <v>39</v>
      </c>
      <c r="K214" t="str">
        <f t="shared" si="8"/>
        <v>2024</v>
      </c>
    </row>
    <row r="215" spans="1:11" x14ac:dyDescent="0.3">
      <c r="A215" s="1">
        <v>45389.302878598239</v>
      </c>
      <c r="B215" t="s">
        <v>0</v>
      </c>
      <c r="C215" t="s">
        <v>16</v>
      </c>
      <c r="D215" t="s">
        <v>9</v>
      </c>
      <c r="E215" t="s">
        <v>35</v>
      </c>
      <c r="F215">
        <v>69648</v>
      </c>
      <c r="G215" t="s">
        <v>28</v>
      </c>
      <c r="H215" t="s">
        <v>15</v>
      </c>
      <c r="I215" t="str">
        <f t="shared" si="7"/>
        <v>Apr</v>
      </c>
      <c r="J215" t="s">
        <v>39</v>
      </c>
      <c r="K215" t="str">
        <f t="shared" si="8"/>
        <v>2024</v>
      </c>
    </row>
    <row r="216" spans="1:11" x14ac:dyDescent="0.3">
      <c r="A216" s="1">
        <v>45389.759699624527</v>
      </c>
      <c r="B216" t="s">
        <v>7</v>
      </c>
      <c r="C216" t="s">
        <v>32</v>
      </c>
      <c r="D216" t="s">
        <v>24</v>
      </c>
      <c r="E216" t="s">
        <v>10</v>
      </c>
      <c r="F216">
        <v>23054</v>
      </c>
      <c r="G216" t="s">
        <v>25</v>
      </c>
      <c r="H216" t="s">
        <v>29</v>
      </c>
      <c r="I216" t="str">
        <f t="shared" si="7"/>
        <v>Apr</v>
      </c>
      <c r="J216" t="s">
        <v>39</v>
      </c>
      <c r="K216" t="str">
        <f t="shared" si="8"/>
        <v>2024</v>
      </c>
    </row>
    <row r="217" spans="1:11" x14ac:dyDescent="0.3">
      <c r="A217" s="1">
        <v>45390.216520650807</v>
      </c>
      <c r="B217" t="s">
        <v>37</v>
      </c>
      <c r="C217" t="s">
        <v>23</v>
      </c>
      <c r="D217" t="s">
        <v>24</v>
      </c>
      <c r="E217" t="s">
        <v>26</v>
      </c>
      <c r="F217">
        <v>71028</v>
      </c>
      <c r="G217" t="s">
        <v>28</v>
      </c>
      <c r="H217" t="s">
        <v>19</v>
      </c>
      <c r="I217" t="str">
        <f t="shared" si="7"/>
        <v>Apr</v>
      </c>
      <c r="J217" t="s">
        <v>39</v>
      </c>
      <c r="K217" t="str">
        <f t="shared" si="8"/>
        <v>2024</v>
      </c>
    </row>
    <row r="218" spans="1:11" x14ac:dyDescent="0.3">
      <c r="A218" s="1">
        <v>45390.673341677088</v>
      </c>
      <c r="B218" t="s">
        <v>0</v>
      </c>
      <c r="C218" t="s">
        <v>16</v>
      </c>
      <c r="D218" t="s">
        <v>9</v>
      </c>
      <c r="E218" t="s">
        <v>35</v>
      </c>
      <c r="F218">
        <v>23207</v>
      </c>
      <c r="G218" t="s">
        <v>30</v>
      </c>
      <c r="H218" t="s">
        <v>36</v>
      </c>
      <c r="I218" t="str">
        <f t="shared" si="7"/>
        <v>Apr</v>
      </c>
      <c r="J218" t="s">
        <v>39</v>
      </c>
      <c r="K218" t="str">
        <f t="shared" si="8"/>
        <v>2024</v>
      </c>
    </row>
    <row r="219" spans="1:11" x14ac:dyDescent="0.3">
      <c r="A219" s="1">
        <v>45391.130162703368</v>
      </c>
      <c r="B219" t="s">
        <v>33</v>
      </c>
      <c r="C219" t="s">
        <v>32</v>
      </c>
      <c r="D219" t="s">
        <v>9</v>
      </c>
      <c r="E219" t="s">
        <v>17</v>
      </c>
      <c r="F219">
        <v>82554</v>
      </c>
      <c r="G219" t="s">
        <v>30</v>
      </c>
      <c r="H219" t="s">
        <v>5</v>
      </c>
      <c r="I219" t="str">
        <f t="shared" si="7"/>
        <v>Apr</v>
      </c>
      <c r="J219" t="s">
        <v>39</v>
      </c>
      <c r="K219" t="str">
        <f t="shared" si="8"/>
        <v>2024</v>
      </c>
    </row>
    <row r="220" spans="1:11" x14ac:dyDescent="0.3">
      <c r="A220" s="1">
        <v>45391.586983729663</v>
      </c>
      <c r="B220" t="s">
        <v>37</v>
      </c>
      <c r="C220" t="s">
        <v>16</v>
      </c>
      <c r="D220" t="s">
        <v>9</v>
      </c>
      <c r="E220" t="s">
        <v>34</v>
      </c>
      <c r="F220">
        <v>84276</v>
      </c>
      <c r="G220" t="s">
        <v>4</v>
      </c>
      <c r="H220" t="s">
        <v>5</v>
      </c>
      <c r="I220" t="str">
        <f t="shared" si="7"/>
        <v>Apr</v>
      </c>
      <c r="J220" t="s">
        <v>39</v>
      </c>
      <c r="K220" t="str">
        <f t="shared" si="8"/>
        <v>2024</v>
      </c>
    </row>
    <row r="221" spans="1:11" x14ac:dyDescent="0.3">
      <c r="A221" s="1">
        <v>45392.043804755936</v>
      </c>
      <c r="B221" t="s">
        <v>37</v>
      </c>
      <c r="C221" t="s">
        <v>23</v>
      </c>
      <c r="D221" t="s">
        <v>24</v>
      </c>
      <c r="E221" t="s">
        <v>3</v>
      </c>
      <c r="F221">
        <v>53781</v>
      </c>
      <c r="G221" t="s">
        <v>4</v>
      </c>
      <c r="H221" t="s">
        <v>29</v>
      </c>
      <c r="I221" t="str">
        <f t="shared" si="7"/>
        <v>Apr</v>
      </c>
      <c r="J221" t="s">
        <v>39</v>
      </c>
      <c r="K221" t="str">
        <f t="shared" si="8"/>
        <v>2024</v>
      </c>
    </row>
    <row r="222" spans="1:11" x14ac:dyDescent="0.3">
      <c r="A222" s="1">
        <v>45392.500625782217</v>
      </c>
      <c r="B222" t="s">
        <v>37</v>
      </c>
      <c r="C222" t="s">
        <v>12</v>
      </c>
      <c r="D222" t="s">
        <v>24</v>
      </c>
      <c r="E222" t="s">
        <v>34</v>
      </c>
      <c r="F222">
        <v>62035</v>
      </c>
      <c r="G222" t="s">
        <v>28</v>
      </c>
      <c r="H222" t="s">
        <v>29</v>
      </c>
      <c r="I222" t="str">
        <f t="shared" si="7"/>
        <v>Apr</v>
      </c>
      <c r="J222" t="s">
        <v>39</v>
      </c>
      <c r="K222" t="str">
        <f t="shared" si="8"/>
        <v>2024</v>
      </c>
    </row>
    <row r="223" spans="1:11" x14ac:dyDescent="0.3">
      <c r="A223" s="1">
        <v>45392.957446808497</v>
      </c>
      <c r="B223" t="s">
        <v>20</v>
      </c>
      <c r="C223" t="s">
        <v>12</v>
      </c>
      <c r="D223" t="s">
        <v>2</v>
      </c>
      <c r="E223" t="s">
        <v>3</v>
      </c>
      <c r="F223">
        <v>9210</v>
      </c>
      <c r="G223" t="s">
        <v>22</v>
      </c>
      <c r="H223" t="s">
        <v>15</v>
      </c>
      <c r="I223" t="str">
        <f t="shared" si="7"/>
        <v>Apr</v>
      </c>
      <c r="J223" t="s">
        <v>39</v>
      </c>
      <c r="K223" t="str">
        <f t="shared" si="8"/>
        <v>2024</v>
      </c>
    </row>
    <row r="224" spans="1:11" x14ac:dyDescent="0.3">
      <c r="A224" s="1">
        <v>45393.414267834793</v>
      </c>
      <c r="B224" t="s">
        <v>33</v>
      </c>
      <c r="C224" t="s">
        <v>12</v>
      </c>
      <c r="D224" t="s">
        <v>2</v>
      </c>
      <c r="E224" t="s">
        <v>21</v>
      </c>
      <c r="F224">
        <v>45363</v>
      </c>
      <c r="G224" t="s">
        <v>25</v>
      </c>
      <c r="H224" t="s">
        <v>15</v>
      </c>
      <c r="I224" t="str">
        <f t="shared" si="7"/>
        <v>Apr</v>
      </c>
      <c r="J224" t="s">
        <v>39</v>
      </c>
      <c r="K224" t="str">
        <f t="shared" si="8"/>
        <v>2024</v>
      </c>
    </row>
    <row r="225" spans="1:11" x14ac:dyDescent="0.3">
      <c r="A225" s="1">
        <v>45393.871088861073</v>
      </c>
      <c r="B225" t="s">
        <v>37</v>
      </c>
      <c r="C225" t="s">
        <v>12</v>
      </c>
      <c r="D225" t="s">
        <v>9</v>
      </c>
      <c r="E225" t="s">
        <v>10</v>
      </c>
      <c r="F225">
        <v>79279</v>
      </c>
      <c r="G225" t="s">
        <v>14</v>
      </c>
      <c r="H225" t="s">
        <v>5</v>
      </c>
      <c r="I225" t="str">
        <f t="shared" si="7"/>
        <v>Apr</v>
      </c>
      <c r="J225" t="s">
        <v>39</v>
      </c>
      <c r="K225" t="str">
        <f t="shared" si="8"/>
        <v>2024</v>
      </c>
    </row>
    <row r="226" spans="1:11" x14ac:dyDescent="0.3">
      <c r="A226" s="1">
        <v>45394.327909887354</v>
      </c>
      <c r="B226" t="s">
        <v>7</v>
      </c>
      <c r="C226" t="s">
        <v>1</v>
      </c>
      <c r="D226" t="s">
        <v>24</v>
      </c>
      <c r="E226" t="s">
        <v>35</v>
      </c>
      <c r="F226">
        <v>135393</v>
      </c>
      <c r="G226" t="s">
        <v>25</v>
      </c>
      <c r="H226" t="s">
        <v>29</v>
      </c>
      <c r="I226" t="str">
        <f t="shared" si="7"/>
        <v>Apr</v>
      </c>
      <c r="J226" t="s">
        <v>39</v>
      </c>
      <c r="K226" t="str">
        <f t="shared" si="8"/>
        <v>2024</v>
      </c>
    </row>
    <row r="227" spans="1:11" x14ac:dyDescent="0.3">
      <c r="A227" s="1">
        <v>45394.784730913627</v>
      </c>
      <c r="B227" t="s">
        <v>11</v>
      </c>
      <c r="C227" t="s">
        <v>8</v>
      </c>
      <c r="D227" t="s">
        <v>24</v>
      </c>
      <c r="E227" t="s">
        <v>38</v>
      </c>
      <c r="F227">
        <v>82348</v>
      </c>
      <c r="G227" t="s">
        <v>4</v>
      </c>
      <c r="H227" t="s">
        <v>19</v>
      </c>
      <c r="I227" t="str">
        <f t="shared" si="7"/>
        <v>Apr</v>
      </c>
      <c r="J227" t="s">
        <v>39</v>
      </c>
      <c r="K227" t="str">
        <f t="shared" si="8"/>
        <v>2024</v>
      </c>
    </row>
    <row r="228" spans="1:11" x14ac:dyDescent="0.3">
      <c r="A228" s="1">
        <v>45395.241551939922</v>
      </c>
      <c r="B228" t="s">
        <v>37</v>
      </c>
      <c r="C228" t="s">
        <v>1</v>
      </c>
      <c r="D228" t="s">
        <v>24</v>
      </c>
      <c r="E228" t="s">
        <v>3</v>
      </c>
      <c r="F228">
        <v>114816</v>
      </c>
      <c r="G228" t="s">
        <v>31</v>
      </c>
      <c r="H228" t="s">
        <v>36</v>
      </c>
      <c r="I228" t="str">
        <f t="shared" si="7"/>
        <v>Apr</v>
      </c>
      <c r="J228" t="s">
        <v>39</v>
      </c>
      <c r="K228" t="str">
        <f t="shared" si="8"/>
        <v>2024</v>
      </c>
    </row>
    <row r="229" spans="1:11" x14ac:dyDescent="0.3">
      <c r="A229" s="1">
        <v>45395.698372966202</v>
      </c>
      <c r="B229" t="s">
        <v>20</v>
      </c>
      <c r="C229" t="s">
        <v>1</v>
      </c>
      <c r="D229" t="s">
        <v>9</v>
      </c>
      <c r="E229" t="s">
        <v>38</v>
      </c>
      <c r="F229">
        <v>124053</v>
      </c>
      <c r="G229" t="s">
        <v>14</v>
      </c>
      <c r="H229" t="s">
        <v>29</v>
      </c>
      <c r="I229" t="str">
        <f t="shared" si="7"/>
        <v>Apr</v>
      </c>
      <c r="J229" t="s">
        <v>39</v>
      </c>
      <c r="K229" t="str">
        <f t="shared" si="8"/>
        <v>2024</v>
      </c>
    </row>
    <row r="230" spans="1:11" x14ac:dyDescent="0.3">
      <c r="A230" s="1">
        <v>45396.15519399249</v>
      </c>
      <c r="B230" t="s">
        <v>0</v>
      </c>
      <c r="C230" t="s">
        <v>1</v>
      </c>
      <c r="D230" t="s">
        <v>2</v>
      </c>
      <c r="E230" t="s">
        <v>10</v>
      </c>
      <c r="F230">
        <v>67262</v>
      </c>
      <c r="G230" t="s">
        <v>28</v>
      </c>
      <c r="H230" t="s">
        <v>29</v>
      </c>
      <c r="I230" t="str">
        <f t="shared" si="7"/>
        <v>Apr</v>
      </c>
      <c r="J230" t="s">
        <v>39</v>
      </c>
      <c r="K230" t="str">
        <f t="shared" si="8"/>
        <v>2024</v>
      </c>
    </row>
    <row r="231" spans="1:11" x14ac:dyDescent="0.3">
      <c r="A231" s="1">
        <v>45396.612015018771</v>
      </c>
      <c r="B231" t="s">
        <v>33</v>
      </c>
      <c r="C231" t="s">
        <v>12</v>
      </c>
      <c r="D231" t="s">
        <v>9</v>
      </c>
      <c r="E231" t="s">
        <v>26</v>
      </c>
      <c r="F231">
        <v>135832</v>
      </c>
      <c r="G231" t="s">
        <v>14</v>
      </c>
      <c r="H231" t="s">
        <v>15</v>
      </c>
      <c r="I231" t="str">
        <f t="shared" si="7"/>
        <v>Apr</v>
      </c>
      <c r="J231" t="s">
        <v>39</v>
      </c>
      <c r="K231" t="str">
        <f t="shared" si="8"/>
        <v>2024</v>
      </c>
    </row>
    <row r="232" spans="1:11" x14ac:dyDescent="0.3">
      <c r="A232" s="1">
        <v>45397.068836045037</v>
      </c>
      <c r="B232" t="s">
        <v>20</v>
      </c>
      <c r="C232" t="s">
        <v>23</v>
      </c>
      <c r="D232" t="s">
        <v>2</v>
      </c>
      <c r="E232" t="s">
        <v>17</v>
      </c>
      <c r="F232">
        <v>68411</v>
      </c>
      <c r="G232" t="s">
        <v>31</v>
      </c>
      <c r="H232" t="s">
        <v>36</v>
      </c>
      <c r="I232" t="str">
        <f t="shared" si="7"/>
        <v>Apr</v>
      </c>
      <c r="J232" t="s">
        <v>39</v>
      </c>
      <c r="K232" t="str">
        <f t="shared" si="8"/>
        <v>2024</v>
      </c>
    </row>
    <row r="233" spans="1:11" x14ac:dyDescent="0.3">
      <c r="A233" s="1">
        <v>45397.525657071332</v>
      </c>
      <c r="B233" t="s">
        <v>37</v>
      </c>
      <c r="C233" t="s">
        <v>7</v>
      </c>
      <c r="D233" t="s">
        <v>2</v>
      </c>
      <c r="E233" t="s">
        <v>35</v>
      </c>
      <c r="F233">
        <v>24377</v>
      </c>
      <c r="G233" t="s">
        <v>25</v>
      </c>
      <c r="H233" t="s">
        <v>5</v>
      </c>
      <c r="I233" t="str">
        <f t="shared" si="7"/>
        <v>Apr</v>
      </c>
      <c r="J233" t="s">
        <v>39</v>
      </c>
      <c r="K233" t="str">
        <f t="shared" si="8"/>
        <v>2024</v>
      </c>
    </row>
    <row r="234" spans="1:11" x14ac:dyDescent="0.3">
      <c r="A234" s="1">
        <v>45397.982478097612</v>
      </c>
      <c r="B234" t="s">
        <v>33</v>
      </c>
      <c r="C234" t="s">
        <v>7</v>
      </c>
      <c r="D234" t="s">
        <v>9</v>
      </c>
      <c r="E234" t="s">
        <v>10</v>
      </c>
      <c r="F234">
        <v>39211</v>
      </c>
      <c r="G234" t="s">
        <v>25</v>
      </c>
      <c r="H234" t="s">
        <v>29</v>
      </c>
      <c r="I234" t="str">
        <f t="shared" si="7"/>
        <v>Apr</v>
      </c>
      <c r="J234" t="s">
        <v>39</v>
      </c>
      <c r="K234" t="str">
        <f t="shared" si="8"/>
        <v>2024</v>
      </c>
    </row>
    <row r="235" spans="1:11" x14ac:dyDescent="0.3">
      <c r="A235" s="1">
        <v>45398.4392991239</v>
      </c>
      <c r="B235" t="s">
        <v>11</v>
      </c>
      <c r="C235" t="s">
        <v>8</v>
      </c>
      <c r="D235" t="s">
        <v>2</v>
      </c>
      <c r="E235" t="s">
        <v>10</v>
      </c>
      <c r="F235">
        <v>4744</v>
      </c>
      <c r="G235" t="s">
        <v>22</v>
      </c>
      <c r="H235" t="s">
        <v>5</v>
      </c>
      <c r="I235" t="str">
        <f t="shared" si="7"/>
        <v>Apr</v>
      </c>
      <c r="J235" t="s">
        <v>39</v>
      </c>
      <c r="K235" t="str">
        <f t="shared" si="8"/>
        <v>2024</v>
      </c>
    </row>
    <row r="236" spans="1:11" x14ac:dyDescent="0.3">
      <c r="A236" s="1">
        <v>45398.896120150188</v>
      </c>
      <c r="B236" t="s">
        <v>37</v>
      </c>
      <c r="C236" t="s">
        <v>12</v>
      </c>
      <c r="D236" t="s">
        <v>2</v>
      </c>
      <c r="E236" t="s">
        <v>21</v>
      </c>
      <c r="F236">
        <v>25995</v>
      </c>
      <c r="G236" t="s">
        <v>18</v>
      </c>
      <c r="H236" t="s">
        <v>29</v>
      </c>
      <c r="I236" t="str">
        <f t="shared" si="7"/>
        <v>Apr</v>
      </c>
      <c r="J236" t="s">
        <v>39</v>
      </c>
      <c r="K236" t="str">
        <f t="shared" si="8"/>
        <v>2024</v>
      </c>
    </row>
    <row r="237" spans="1:11" x14ac:dyDescent="0.3">
      <c r="A237" s="1">
        <v>45399.352941176468</v>
      </c>
      <c r="B237" t="s">
        <v>20</v>
      </c>
      <c r="C237" t="s">
        <v>12</v>
      </c>
      <c r="D237" t="s">
        <v>24</v>
      </c>
      <c r="E237" t="s">
        <v>34</v>
      </c>
      <c r="F237">
        <v>149049</v>
      </c>
      <c r="G237" t="s">
        <v>14</v>
      </c>
      <c r="H237" t="s">
        <v>5</v>
      </c>
      <c r="I237" t="str">
        <f t="shared" si="7"/>
        <v>Apr</v>
      </c>
      <c r="J237" t="s">
        <v>39</v>
      </c>
      <c r="K237" t="str">
        <f t="shared" si="8"/>
        <v>2024</v>
      </c>
    </row>
    <row r="238" spans="1:11" x14ac:dyDescent="0.3">
      <c r="A238" s="1">
        <v>45399.809762202742</v>
      </c>
      <c r="B238" t="s">
        <v>27</v>
      </c>
      <c r="C238" t="s">
        <v>12</v>
      </c>
      <c r="D238" t="s">
        <v>2</v>
      </c>
      <c r="E238" t="s">
        <v>17</v>
      </c>
      <c r="F238">
        <v>35542</v>
      </c>
      <c r="G238" t="s">
        <v>4</v>
      </c>
      <c r="H238" t="s">
        <v>36</v>
      </c>
      <c r="I238" t="str">
        <f t="shared" si="7"/>
        <v>Apr</v>
      </c>
      <c r="J238" t="s">
        <v>39</v>
      </c>
      <c r="K238" t="str">
        <f t="shared" si="8"/>
        <v>2024</v>
      </c>
    </row>
    <row r="239" spans="1:11" x14ac:dyDescent="0.3">
      <c r="A239" s="1">
        <v>45400.266583229029</v>
      </c>
      <c r="B239" t="s">
        <v>7</v>
      </c>
      <c r="C239" t="s">
        <v>16</v>
      </c>
      <c r="D239" t="s">
        <v>9</v>
      </c>
      <c r="E239" t="s">
        <v>35</v>
      </c>
      <c r="F239">
        <v>11651</v>
      </c>
      <c r="G239" t="s">
        <v>31</v>
      </c>
      <c r="H239" t="s">
        <v>15</v>
      </c>
      <c r="I239" t="str">
        <f t="shared" si="7"/>
        <v>Apr</v>
      </c>
      <c r="J239" t="s">
        <v>39</v>
      </c>
      <c r="K239" t="str">
        <f t="shared" si="8"/>
        <v>2024</v>
      </c>
    </row>
    <row r="240" spans="1:11" x14ac:dyDescent="0.3">
      <c r="A240" s="1">
        <v>45400.72340425531</v>
      </c>
      <c r="B240" t="s">
        <v>0</v>
      </c>
      <c r="C240" t="s">
        <v>32</v>
      </c>
      <c r="D240" t="s">
        <v>9</v>
      </c>
      <c r="E240" t="s">
        <v>26</v>
      </c>
      <c r="F240">
        <v>100239</v>
      </c>
      <c r="G240" t="s">
        <v>31</v>
      </c>
      <c r="H240" t="s">
        <v>36</v>
      </c>
      <c r="I240" t="str">
        <f t="shared" si="7"/>
        <v>Apr</v>
      </c>
      <c r="J240" t="s">
        <v>39</v>
      </c>
      <c r="K240" t="str">
        <f t="shared" si="8"/>
        <v>2024</v>
      </c>
    </row>
    <row r="241" spans="1:11" x14ac:dyDescent="0.3">
      <c r="A241" s="1">
        <v>45401.180225281598</v>
      </c>
      <c r="B241" t="s">
        <v>20</v>
      </c>
      <c r="C241" t="s">
        <v>16</v>
      </c>
      <c r="D241" t="s">
        <v>2</v>
      </c>
      <c r="E241" t="s">
        <v>26</v>
      </c>
      <c r="F241">
        <v>79931</v>
      </c>
      <c r="G241" t="s">
        <v>31</v>
      </c>
      <c r="H241" t="s">
        <v>19</v>
      </c>
      <c r="I241" t="str">
        <f t="shared" si="7"/>
        <v>Apr</v>
      </c>
      <c r="J241" t="s">
        <v>39</v>
      </c>
      <c r="K241" t="str">
        <f t="shared" si="8"/>
        <v>2024</v>
      </c>
    </row>
    <row r="242" spans="1:11" x14ac:dyDescent="0.3">
      <c r="A242" s="1">
        <v>45401.637046307878</v>
      </c>
      <c r="B242" t="s">
        <v>33</v>
      </c>
      <c r="C242" t="s">
        <v>32</v>
      </c>
      <c r="D242" t="s">
        <v>24</v>
      </c>
      <c r="E242" t="s">
        <v>13</v>
      </c>
      <c r="F242">
        <v>103112</v>
      </c>
      <c r="G242" t="s">
        <v>4</v>
      </c>
      <c r="H242" t="s">
        <v>15</v>
      </c>
      <c r="I242" t="str">
        <f t="shared" si="7"/>
        <v>Apr</v>
      </c>
      <c r="J242" t="s">
        <v>39</v>
      </c>
      <c r="K242" t="str">
        <f t="shared" si="8"/>
        <v>2024</v>
      </c>
    </row>
    <row r="243" spans="1:11" x14ac:dyDescent="0.3">
      <c r="A243" s="1">
        <v>45402.093867334173</v>
      </c>
      <c r="B243" t="s">
        <v>37</v>
      </c>
      <c r="C243" t="s">
        <v>12</v>
      </c>
      <c r="D243" t="s">
        <v>24</v>
      </c>
      <c r="E243" t="s">
        <v>10</v>
      </c>
      <c r="F243">
        <v>17715</v>
      </c>
      <c r="G243" t="s">
        <v>18</v>
      </c>
      <c r="H243" t="s">
        <v>36</v>
      </c>
      <c r="I243" t="str">
        <f t="shared" si="7"/>
        <v>Apr</v>
      </c>
      <c r="J243" t="s">
        <v>39</v>
      </c>
      <c r="K243" t="str">
        <f t="shared" si="8"/>
        <v>2024</v>
      </c>
    </row>
    <row r="244" spans="1:11" x14ac:dyDescent="0.3">
      <c r="A244" s="1">
        <v>45402.550688360439</v>
      </c>
      <c r="B244" t="s">
        <v>7</v>
      </c>
      <c r="C244" t="s">
        <v>12</v>
      </c>
      <c r="D244" t="s">
        <v>2</v>
      </c>
      <c r="E244" t="s">
        <v>3</v>
      </c>
      <c r="F244">
        <v>146448</v>
      </c>
      <c r="G244" t="s">
        <v>25</v>
      </c>
      <c r="H244" t="s">
        <v>19</v>
      </c>
      <c r="I244" t="str">
        <f t="shared" si="7"/>
        <v>Apr</v>
      </c>
      <c r="J244" t="s">
        <v>39</v>
      </c>
      <c r="K244" t="str">
        <f t="shared" si="8"/>
        <v>2024</v>
      </c>
    </row>
    <row r="245" spans="1:11" x14ac:dyDescent="0.3">
      <c r="A245" s="1">
        <v>45403.007509386727</v>
      </c>
      <c r="B245" t="s">
        <v>37</v>
      </c>
      <c r="C245" t="s">
        <v>16</v>
      </c>
      <c r="D245" t="s">
        <v>2</v>
      </c>
      <c r="E245" t="s">
        <v>21</v>
      </c>
      <c r="F245">
        <v>62350</v>
      </c>
      <c r="G245" t="s">
        <v>22</v>
      </c>
      <c r="H245" t="s">
        <v>29</v>
      </c>
      <c r="I245" t="str">
        <f t="shared" si="7"/>
        <v>Apr</v>
      </c>
      <c r="J245" t="s">
        <v>39</v>
      </c>
      <c r="K245" t="str">
        <f t="shared" si="8"/>
        <v>2024</v>
      </c>
    </row>
    <row r="246" spans="1:11" x14ac:dyDescent="0.3">
      <c r="A246" s="1">
        <v>45403.464330413008</v>
      </c>
      <c r="B246" t="s">
        <v>33</v>
      </c>
      <c r="C246" t="s">
        <v>16</v>
      </c>
      <c r="D246" t="s">
        <v>9</v>
      </c>
      <c r="E246" t="s">
        <v>17</v>
      </c>
      <c r="F246">
        <v>72425</v>
      </c>
      <c r="G246" t="s">
        <v>22</v>
      </c>
      <c r="H246" t="s">
        <v>29</v>
      </c>
      <c r="I246" t="str">
        <f t="shared" si="7"/>
        <v>Apr</v>
      </c>
      <c r="J246" t="s">
        <v>39</v>
      </c>
      <c r="K246" t="str">
        <f t="shared" si="8"/>
        <v>2024</v>
      </c>
    </row>
    <row r="247" spans="1:11" x14ac:dyDescent="0.3">
      <c r="A247" s="1">
        <v>45403.921151439303</v>
      </c>
      <c r="B247" t="s">
        <v>37</v>
      </c>
      <c r="C247" t="s">
        <v>32</v>
      </c>
      <c r="D247" t="s">
        <v>2</v>
      </c>
      <c r="E247" t="s">
        <v>26</v>
      </c>
      <c r="F247">
        <v>87120</v>
      </c>
      <c r="G247" t="s">
        <v>4</v>
      </c>
      <c r="H247" t="s">
        <v>5</v>
      </c>
      <c r="I247" t="str">
        <f t="shared" si="7"/>
        <v>Apr</v>
      </c>
      <c r="J247" t="s">
        <v>39</v>
      </c>
      <c r="K247" t="str">
        <f t="shared" si="8"/>
        <v>2024</v>
      </c>
    </row>
    <row r="248" spans="1:11" x14ac:dyDescent="0.3">
      <c r="A248" s="1">
        <v>45404.377972465583</v>
      </c>
      <c r="B248" t="s">
        <v>27</v>
      </c>
      <c r="C248" t="s">
        <v>7</v>
      </c>
      <c r="D248" t="s">
        <v>24</v>
      </c>
      <c r="E248" t="s">
        <v>35</v>
      </c>
      <c r="F248">
        <v>115889</v>
      </c>
      <c r="G248" t="s">
        <v>22</v>
      </c>
      <c r="H248" t="s">
        <v>15</v>
      </c>
      <c r="I248" t="str">
        <f t="shared" si="7"/>
        <v>Apr</v>
      </c>
      <c r="J248" t="s">
        <v>39</v>
      </c>
      <c r="K248" t="str">
        <f t="shared" si="8"/>
        <v>2024</v>
      </c>
    </row>
    <row r="249" spans="1:11" x14ac:dyDescent="0.3">
      <c r="A249" s="1">
        <v>45404.834793491857</v>
      </c>
      <c r="B249" t="s">
        <v>7</v>
      </c>
      <c r="C249" t="s">
        <v>32</v>
      </c>
      <c r="D249" t="s">
        <v>2</v>
      </c>
      <c r="E249" t="s">
        <v>13</v>
      </c>
      <c r="F249">
        <v>142130</v>
      </c>
      <c r="G249" t="s">
        <v>31</v>
      </c>
      <c r="H249" t="s">
        <v>29</v>
      </c>
      <c r="I249" t="str">
        <f t="shared" si="7"/>
        <v>Apr</v>
      </c>
      <c r="J249" t="s">
        <v>39</v>
      </c>
      <c r="K249" t="str">
        <f t="shared" si="8"/>
        <v>2024</v>
      </c>
    </row>
    <row r="250" spans="1:11" x14ac:dyDescent="0.3">
      <c r="A250" s="1">
        <v>45405.291614518137</v>
      </c>
      <c r="B250" t="s">
        <v>7</v>
      </c>
      <c r="C250" t="s">
        <v>16</v>
      </c>
      <c r="D250" t="s">
        <v>9</v>
      </c>
      <c r="E250" t="s">
        <v>35</v>
      </c>
      <c r="F250">
        <v>75637</v>
      </c>
      <c r="G250" t="s">
        <v>30</v>
      </c>
      <c r="H250" t="s">
        <v>15</v>
      </c>
      <c r="I250" t="str">
        <f t="shared" si="7"/>
        <v>Apr</v>
      </c>
      <c r="J250" t="s">
        <v>39</v>
      </c>
      <c r="K250" t="str">
        <f t="shared" si="8"/>
        <v>2024</v>
      </c>
    </row>
    <row r="251" spans="1:11" x14ac:dyDescent="0.3">
      <c r="A251" s="1">
        <v>45405.748435544418</v>
      </c>
      <c r="B251" t="s">
        <v>33</v>
      </c>
      <c r="C251" t="s">
        <v>23</v>
      </c>
      <c r="D251" t="s">
        <v>9</v>
      </c>
      <c r="E251" t="s">
        <v>21</v>
      </c>
      <c r="F251">
        <v>71194</v>
      </c>
      <c r="G251" t="s">
        <v>18</v>
      </c>
      <c r="H251" t="s">
        <v>29</v>
      </c>
      <c r="I251" t="str">
        <f t="shared" si="7"/>
        <v>Apr</v>
      </c>
      <c r="J251" t="s">
        <v>39</v>
      </c>
      <c r="K251" t="str">
        <f t="shared" si="8"/>
        <v>2024</v>
      </c>
    </row>
    <row r="252" spans="1:11" x14ac:dyDescent="0.3">
      <c r="A252" s="1">
        <v>45406.205256570713</v>
      </c>
      <c r="B252" t="s">
        <v>0</v>
      </c>
      <c r="C252" t="s">
        <v>16</v>
      </c>
      <c r="D252" t="s">
        <v>9</v>
      </c>
      <c r="E252" t="s">
        <v>3</v>
      </c>
      <c r="F252">
        <v>77917</v>
      </c>
      <c r="G252" t="s">
        <v>25</v>
      </c>
      <c r="H252" t="s">
        <v>5</v>
      </c>
      <c r="I252" t="str">
        <f t="shared" si="7"/>
        <v>Apr</v>
      </c>
      <c r="J252" t="s">
        <v>39</v>
      </c>
      <c r="K252" t="str">
        <f t="shared" si="8"/>
        <v>2024</v>
      </c>
    </row>
    <row r="253" spans="1:11" x14ac:dyDescent="0.3">
      <c r="A253" s="1">
        <v>45406.662077596993</v>
      </c>
      <c r="B253" t="s">
        <v>27</v>
      </c>
      <c r="C253" t="s">
        <v>23</v>
      </c>
      <c r="D253" t="s">
        <v>9</v>
      </c>
      <c r="E253" t="s">
        <v>13</v>
      </c>
      <c r="F253">
        <v>65200</v>
      </c>
      <c r="G253" t="s">
        <v>30</v>
      </c>
      <c r="H253" t="s">
        <v>36</v>
      </c>
      <c r="I253" t="str">
        <f t="shared" si="7"/>
        <v>Apr</v>
      </c>
      <c r="J253" t="s">
        <v>39</v>
      </c>
      <c r="K253" t="str">
        <f t="shared" si="8"/>
        <v>2024</v>
      </c>
    </row>
    <row r="254" spans="1:11" x14ac:dyDescent="0.3">
      <c r="A254" s="1">
        <v>45407.118898623266</v>
      </c>
      <c r="B254" t="s">
        <v>20</v>
      </c>
      <c r="C254" t="s">
        <v>8</v>
      </c>
      <c r="D254" t="s">
        <v>9</v>
      </c>
      <c r="E254" t="s">
        <v>13</v>
      </c>
      <c r="F254">
        <v>106848</v>
      </c>
      <c r="G254" t="s">
        <v>18</v>
      </c>
      <c r="H254" t="s">
        <v>5</v>
      </c>
      <c r="I254" t="str">
        <f t="shared" si="7"/>
        <v>Apr</v>
      </c>
      <c r="J254" t="s">
        <v>39</v>
      </c>
      <c r="K254" t="str">
        <f t="shared" si="8"/>
        <v>2024</v>
      </c>
    </row>
    <row r="255" spans="1:11" x14ac:dyDescent="0.3">
      <c r="A255" s="1">
        <v>45407.575719649562</v>
      </c>
      <c r="B255" t="s">
        <v>37</v>
      </c>
      <c r="C255" t="s">
        <v>16</v>
      </c>
      <c r="D255" t="s">
        <v>2</v>
      </c>
      <c r="E255" t="s">
        <v>34</v>
      </c>
      <c r="F255">
        <v>107022</v>
      </c>
      <c r="G255" t="s">
        <v>28</v>
      </c>
      <c r="H255" t="s">
        <v>19</v>
      </c>
      <c r="I255" t="str">
        <f t="shared" si="7"/>
        <v>Apr</v>
      </c>
      <c r="J255" t="s">
        <v>39</v>
      </c>
      <c r="K255" t="str">
        <f t="shared" si="8"/>
        <v>2024</v>
      </c>
    </row>
    <row r="256" spans="1:11" x14ac:dyDescent="0.3">
      <c r="A256" s="1">
        <v>45408.032540675827</v>
      </c>
      <c r="B256" t="s">
        <v>11</v>
      </c>
      <c r="C256" t="s">
        <v>8</v>
      </c>
      <c r="D256" t="s">
        <v>2</v>
      </c>
      <c r="E256" t="s">
        <v>17</v>
      </c>
      <c r="F256">
        <v>149226</v>
      </c>
      <c r="G256" t="s">
        <v>14</v>
      </c>
      <c r="H256" t="s">
        <v>29</v>
      </c>
      <c r="I256" t="str">
        <f t="shared" si="7"/>
        <v>Apr</v>
      </c>
      <c r="J256" t="s">
        <v>39</v>
      </c>
      <c r="K256" t="str">
        <f t="shared" si="8"/>
        <v>2024</v>
      </c>
    </row>
    <row r="257" spans="1:11" x14ac:dyDescent="0.3">
      <c r="A257" s="1">
        <v>45408.489361702123</v>
      </c>
      <c r="B257" t="s">
        <v>37</v>
      </c>
      <c r="C257" t="s">
        <v>7</v>
      </c>
      <c r="D257" t="s">
        <v>2</v>
      </c>
      <c r="E257" t="s">
        <v>13</v>
      </c>
      <c r="F257">
        <v>61058</v>
      </c>
      <c r="G257" t="s">
        <v>4</v>
      </c>
      <c r="H257" t="s">
        <v>19</v>
      </c>
      <c r="I257" t="str">
        <f t="shared" si="7"/>
        <v>Apr</v>
      </c>
      <c r="J257" t="s">
        <v>39</v>
      </c>
      <c r="K257" t="str">
        <f t="shared" si="8"/>
        <v>2024</v>
      </c>
    </row>
    <row r="258" spans="1:11" x14ac:dyDescent="0.3">
      <c r="A258" s="1">
        <v>45408.946182728403</v>
      </c>
      <c r="B258" t="s">
        <v>37</v>
      </c>
      <c r="C258" t="s">
        <v>32</v>
      </c>
      <c r="D258" t="s">
        <v>2</v>
      </c>
      <c r="E258" t="s">
        <v>34</v>
      </c>
      <c r="F258">
        <v>63068</v>
      </c>
      <c r="G258" t="s">
        <v>31</v>
      </c>
      <c r="H258" t="s">
        <v>19</v>
      </c>
      <c r="I258" t="str">
        <f t="shared" si="7"/>
        <v>Apr</v>
      </c>
      <c r="J258" t="s">
        <v>39</v>
      </c>
      <c r="K258" t="str">
        <f t="shared" si="8"/>
        <v>2024</v>
      </c>
    </row>
    <row r="259" spans="1:11" x14ac:dyDescent="0.3">
      <c r="A259" s="1">
        <v>45409.403003754691</v>
      </c>
      <c r="B259" t="s">
        <v>20</v>
      </c>
      <c r="C259" t="s">
        <v>23</v>
      </c>
      <c r="D259" t="s">
        <v>9</v>
      </c>
      <c r="E259" t="s">
        <v>34</v>
      </c>
      <c r="F259">
        <v>100932</v>
      </c>
      <c r="G259" t="s">
        <v>22</v>
      </c>
      <c r="H259" t="s">
        <v>15</v>
      </c>
      <c r="I259" t="str">
        <f t="shared" ref="I259:I322" si="9">TEXT(A259,"mmm")</f>
        <v>Apr</v>
      </c>
      <c r="J259" t="s">
        <v>39</v>
      </c>
      <c r="K259" t="str">
        <f t="shared" ref="K259:K322" si="10">TEXT(A259,"yyyy")</f>
        <v>2024</v>
      </c>
    </row>
    <row r="260" spans="1:11" x14ac:dyDescent="0.3">
      <c r="A260" s="1">
        <v>45409.859824780971</v>
      </c>
      <c r="B260" t="s">
        <v>37</v>
      </c>
      <c r="C260" t="s">
        <v>32</v>
      </c>
      <c r="D260" t="s">
        <v>24</v>
      </c>
      <c r="E260" t="s">
        <v>21</v>
      </c>
      <c r="F260">
        <v>138103</v>
      </c>
      <c r="G260" t="s">
        <v>28</v>
      </c>
      <c r="H260" t="s">
        <v>29</v>
      </c>
      <c r="I260" t="str">
        <f t="shared" si="9"/>
        <v>Apr</v>
      </c>
      <c r="J260" t="s">
        <v>39</v>
      </c>
      <c r="K260" t="str">
        <f t="shared" si="10"/>
        <v>2024</v>
      </c>
    </row>
    <row r="261" spans="1:11" x14ac:dyDescent="0.3">
      <c r="A261" s="1">
        <v>45410.316645807259</v>
      </c>
      <c r="B261" t="s">
        <v>27</v>
      </c>
      <c r="C261" t="s">
        <v>8</v>
      </c>
      <c r="D261" t="s">
        <v>2</v>
      </c>
      <c r="E261" t="s">
        <v>38</v>
      </c>
      <c r="F261">
        <v>23785</v>
      </c>
      <c r="G261" t="s">
        <v>22</v>
      </c>
      <c r="H261" t="s">
        <v>19</v>
      </c>
      <c r="I261" t="str">
        <f t="shared" si="9"/>
        <v>Apr</v>
      </c>
      <c r="J261" t="s">
        <v>39</v>
      </c>
      <c r="K261" t="str">
        <f t="shared" si="10"/>
        <v>2024</v>
      </c>
    </row>
    <row r="262" spans="1:11" x14ac:dyDescent="0.3">
      <c r="A262" s="1">
        <v>45410.77346683354</v>
      </c>
      <c r="B262" t="s">
        <v>27</v>
      </c>
      <c r="C262" t="s">
        <v>23</v>
      </c>
      <c r="D262" t="s">
        <v>24</v>
      </c>
      <c r="E262" t="s">
        <v>35</v>
      </c>
      <c r="F262">
        <v>95475</v>
      </c>
      <c r="G262" t="s">
        <v>30</v>
      </c>
      <c r="H262" t="s">
        <v>36</v>
      </c>
      <c r="I262" t="str">
        <f t="shared" si="9"/>
        <v>Apr</v>
      </c>
      <c r="J262" t="s">
        <v>39</v>
      </c>
      <c r="K262" t="str">
        <f t="shared" si="10"/>
        <v>2024</v>
      </c>
    </row>
    <row r="263" spans="1:11" x14ac:dyDescent="0.3">
      <c r="A263" s="1">
        <v>45411.230287859813</v>
      </c>
      <c r="B263" t="s">
        <v>7</v>
      </c>
      <c r="C263" t="s">
        <v>32</v>
      </c>
      <c r="D263" t="s">
        <v>2</v>
      </c>
      <c r="E263" t="s">
        <v>3</v>
      </c>
      <c r="F263">
        <v>3282</v>
      </c>
      <c r="G263" t="s">
        <v>25</v>
      </c>
      <c r="H263" t="s">
        <v>19</v>
      </c>
      <c r="I263" t="str">
        <f t="shared" si="9"/>
        <v>Apr</v>
      </c>
      <c r="J263" t="s">
        <v>39</v>
      </c>
      <c r="K263" t="str">
        <f t="shared" si="10"/>
        <v>2024</v>
      </c>
    </row>
    <row r="264" spans="1:11" x14ac:dyDescent="0.3">
      <c r="A264" s="1">
        <v>45411.687108886101</v>
      </c>
      <c r="B264" t="s">
        <v>33</v>
      </c>
      <c r="C264" t="s">
        <v>16</v>
      </c>
      <c r="D264" t="s">
        <v>2</v>
      </c>
      <c r="E264" t="s">
        <v>35</v>
      </c>
      <c r="F264">
        <v>68534</v>
      </c>
      <c r="G264" t="s">
        <v>25</v>
      </c>
      <c r="H264" t="s">
        <v>36</v>
      </c>
      <c r="I264" t="str">
        <f t="shared" si="9"/>
        <v>Apr</v>
      </c>
      <c r="J264" t="s">
        <v>39</v>
      </c>
      <c r="K264" t="str">
        <f t="shared" si="10"/>
        <v>2024</v>
      </c>
    </row>
    <row r="265" spans="1:11" x14ac:dyDescent="0.3">
      <c r="A265" s="1">
        <v>45412.143929912381</v>
      </c>
      <c r="B265" t="s">
        <v>0</v>
      </c>
      <c r="C265" t="s">
        <v>12</v>
      </c>
      <c r="D265" t="s">
        <v>24</v>
      </c>
      <c r="E265" t="s">
        <v>13</v>
      </c>
      <c r="F265">
        <v>75964</v>
      </c>
      <c r="G265" t="s">
        <v>25</v>
      </c>
      <c r="H265" t="s">
        <v>15</v>
      </c>
      <c r="I265" t="str">
        <f t="shared" si="9"/>
        <v>Apr</v>
      </c>
      <c r="J265" t="s">
        <v>39</v>
      </c>
      <c r="K265" t="str">
        <f t="shared" si="10"/>
        <v>2024</v>
      </c>
    </row>
    <row r="266" spans="1:11" x14ac:dyDescent="0.3">
      <c r="A266" s="1">
        <v>45412.600750938669</v>
      </c>
      <c r="B266" t="s">
        <v>11</v>
      </c>
      <c r="C266" t="s">
        <v>8</v>
      </c>
      <c r="D266" t="s">
        <v>9</v>
      </c>
      <c r="E266" t="s">
        <v>3</v>
      </c>
      <c r="F266">
        <v>120006</v>
      </c>
      <c r="G266" t="s">
        <v>31</v>
      </c>
      <c r="H266" t="s">
        <v>19</v>
      </c>
      <c r="I266" t="str">
        <f t="shared" si="9"/>
        <v>Apr</v>
      </c>
      <c r="J266" t="s">
        <v>39</v>
      </c>
      <c r="K266" t="str">
        <f t="shared" si="10"/>
        <v>2024</v>
      </c>
    </row>
    <row r="267" spans="1:11" x14ac:dyDescent="0.3">
      <c r="A267" s="1">
        <v>45413.057571964957</v>
      </c>
      <c r="B267" t="s">
        <v>37</v>
      </c>
      <c r="C267" t="s">
        <v>32</v>
      </c>
      <c r="D267" t="s">
        <v>2</v>
      </c>
      <c r="E267" t="s">
        <v>26</v>
      </c>
      <c r="F267">
        <v>51583</v>
      </c>
      <c r="G267" t="s">
        <v>22</v>
      </c>
      <c r="H267" t="s">
        <v>5</v>
      </c>
      <c r="I267" t="str">
        <f t="shared" si="9"/>
        <v>May</v>
      </c>
      <c r="J267" t="s">
        <v>39</v>
      </c>
      <c r="K267" t="str">
        <f t="shared" si="10"/>
        <v>2024</v>
      </c>
    </row>
    <row r="268" spans="1:11" x14ac:dyDescent="0.3">
      <c r="A268" s="1">
        <v>45413.514392991237</v>
      </c>
      <c r="B268" t="s">
        <v>37</v>
      </c>
      <c r="C268" t="s">
        <v>8</v>
      </c>
      <c r="D268" t="s">
        <v>2</v>
      </c>
      <c r="E268" t="s">
        <v>38</v>
      </c>
      <c r="F268">
        <v>39392</v>
      </c>
      <c r="G268" t="s">
        <v>28</v>
      </c>
      <c r="H268" t="s">
        <v>15</v>
      </c>
      <c r="I268" t="str">
        <f t="shared" si="9"/>
        <v>May</v>
      </c>
      <c r="J268" t="s">
        <v>39</v>
      </c>
      <c r="K268" t="str">
        <f t="shared" si="10"/>
        <v>2024</v>
      </c>
    </row>
    <row r="269" spans="1:11" x14ac:dyDescent="0.3">
      <c r="A269" s="1">
        <v>45413.971214017511</v>
      </c>
      <c r="B269" t="s">
        <v>20</v>
      </c>
      <c r="C269" t="s">
        <v>1</v>
      </c>
      <c r="D269" t="s">
        <v>2</v>
      </c>
      <c r="E269" t="s">
        <v>26</v>
      </c>
      <c r="F269">
        <v>8461</v>
      </c>
      <c r="G269" t="s">
        <v>25</v>
      </c>
      <c r="H269" t="s">
        <v>36</v>
      </c>
      <c r="I269" t="str">
        <f t="shared" si="9"/>
        <v>May</v>
      </c>
      <c r="J269" t="s">
        <v>39</v>
      </c>
      <c r="K269" t="str">
        <f t="shared" si="10"/>
        <v>2024</v>
      </c>
    </row>
    <row r="270" spans="1:11" x14ac:dyDescent="0.3">
      <c r="A270" s="1">
        <v>45414.428035043798</v>
      </c>
      <c r="B270" t="s">
        <v>33</v>
      </c>
      <c r="C270" t="s">
        <v>8</v>
      </c>
      <c r="D270" t="s">
        <v>24</v>
      </c>
      <c r="E270" t="s">
        <v>26</v>
      </c>
      <c r="F270">
        <v>101123</v>
      </c>
      <c r="G270" t="s">
        <v>28</v>
      </c>
      <c r="H270" t="s">
        <v>15</v>
      </c>
      <c r="I270" t="str">
        <f t="shared" si="9"/>
        <v>May</v>
      </c>
      <c r="J270" t="s">
        <v>39</v>
      </c>
      <c r="K270" t="str">
        <f t="shared" si="10"/>
        <v>2024</v>
      </c>
    </row>
    <row r="271" spans="1:11" x14ac:dyDescent="0.3">
      <c r="A271" s="1">
        <v>45414.884856070079</v>
      </c>
      <c r="B271" t="s">
        <v>27</v>
      </c>
      <c r="C271" t="s">
        <v>23</v>
      </c>
      <c r="D271" t="s">
        <v>9</v>
      </c>
      <c r="E271" t="s">
        <v>17</v>
      </c>
      <c r="F271">
        <v>11516</v>
      </c>
      <c r="G271" t="s">
        <v>22</v>
      </c>
      <c r="H271" t="s">
        <v>19</v>
      </c>
      <c r="I271" t="str">
        <f t="shared" si="9"/>
        <v>May</v>
      </c>
      <c r="J271" t="s">
        <v>39</v>
      </c>
      <c r="K271" t="str">
        <f t="shared" si="10"/>
        <v>2024</v>
      </c>
    </row>
    <row r="272" spans="1:11" x14ac:dyDescent="0.3">
      <c r="A272" s="1">
        <v>45415.341677096367</v>
      </c>
      <c r="B272" t="s">
        <v>11</v>
      </c>
      <c r="C272" t="s">
        <v>1</v>
      </c>
      <c r="D272" t="s">
        <v>24</v>
      </c>
      <c r="E272" t="s">
        <v>35</v>
      </c>
      <c r="F272">
        <v>149586</v>
      </c>
      <c r="G272" t="s">
        <v>31</v>
      </c>
      <c r="H272" t="s">
        <v>29</v>
      </c>
      <c r="I272" t="str">
        <f t="shared" si="9"/>
        <v>May</v>
      </c>
      <c r="J272" t="s">
        <v>39</v>
      </c>
      <c r="K272" t="str">
        <f t="shared" si="10"/>
        <v>2024</v>
      </c>
    </row>
    <row r="273" spans="1:11" x14ac:dyDescent="0.3">
      <c r="A273" s="1">
        <v>45415.798498122647</v>
      </c>
      <c r="B273" t="s">
        <v>7</v>
      </c>
      <c r="C273" t="s">
        <v>23</v>
      </c>
      <c r="D273" t="s">
        <v>24</v>
      </c>
      <c r="E273" t="s">
        <v>21</v>
      </c>
      <c r="F273">
        <v>122251</v>
      </c>
      <c r="G273" t="s">
        <v>30</v>
      </c>
      <c r="H273" t="s">
        <v>29</v>
      </c>
      <c r="I273" t="str">
        <f t="shared" si="9"/>
        <v>May</v>
      </c>
      <c r="J273" t="s">
        <v>39</v>
      </c>
      <c r="K273" t="str">
        <f t="shared" si="10"/>
        <v>2024</v>
      </c>
    </row>
    <row r="274" spans="1:11" x14ac:dyDescent="0.3">
      <c r="A274" s="1">
        <v>45416.255319148942</v>
      </c>
      <c r="B274" t="s">
        <v>27</v>
      </c>
      <c r="C274" t="s">
        <v>12</v>
      </c>
      <c r="D274" t="s">
        <v>9</v>
      </c>
      <c r="E274" t="s">
        <v>26</v>
      </c>
      <c r="F274">
        <v>63493</v>
      </c>
      <c r="G274" t="s">
        <v>31</v>
      </c>
      <c r="H274" t="s">
        <v>36</v>
      </c>
      <c r="I274" t="str">
        <f t="shared" si="9"/>
        <v>May</v>
      </c>
      <c r="J274" t="s">
        <v>39</v>
      </c>
      <c r="K274" t="str">
        <f t="shared" si="10"/>
        <v>2024</v>
      </c>
    </row>
    <row r="275" spans="1:11" x14ac:dyDescent="0.3">
      <c r="A275" s="1">
        <v>45416.712140175208</v>
      </c>
      <c r="B275" t="s">
        <v>33</v>
      </c>
      <c r="C275" t="s">
        <v>1</v>
      </c>
      <c r="D275" t="s">
        <v>24</v>
      </c>
      <c r="E275" t="s">
        <v>13</v>
      </c>
      <c r="F275">
        <v>37027</v>
      </c>
      <c r="G275" t="s">
        <v>28</v>
      </c>
      <c r="H275" t="s">
        <v>36</v>
      </c>
      <c r="I275" t="str">
        <f t="shared" si="9"/>
        <v>May</v>
      </c>
      <c r="J275" t="s">
        <v>39</v>
      </c>
      <c r="K275" t="str">
        <f t="shared" si="10"/>
        <v>2024</v>
      </c>
    </row>
    <row r="276" spans="1:11" x14ac:dyDescent="0.3">
      <c r="A276" s="1">
        <v>45417.168961201503</v>
      </c>
      <c r="B276" t="s">
        <v>0</v>
      </c>
      <c r="C276" t="s">
        <v>16</v>
      </c>
      <c r="D276" t="s">
        <v>9</v>
      </c>
      <c r="E276" t="s">
        <v>38</v>
      </c>
      <c r="F276">
        <v>94547</v>
      </c>
      <c r="G276" t="s">
        <v>31</v>
      </c>
      <c r="H276" t="s">
        <v>29</v>
      </c>
      <c r="I276" t="str">
        <f t="shared" si="9"/>
        <v>May</v>
      </c>
      <c r="J276" t="s">
        <v>39</v>
      </c>
      <c r="K276" t="str">
        <f t="shared" si="10"/>
        <v>2024</v>
      </c>
    </row>
    <row r="277" spans="1:11" x14ac:dyDescent="0.3">
      <c r="A277" s="1">
        <v>45417.625782227777</v>
      </c>
      <c r="B277" t="s">
        <v>7</v>
      </c>
      <c r="C277" t="s">
        <v>8</v>
      </c>
      <c r="D277" t="s">
        <v>2</v>
      </c>
      <c r="E277" t="s">
        <v>10</v>
      </c>
      <c r="F277">
        <v>101127</v>
      </c>
      <c r="G277" t="s">
        <v>31</v>
      </c>
      <c r="H277" t="s">
        <v>36</v>
      </c>
      <c r="I277" t="str">
        <f t="shared" si="9"/>
        <v>May</v>
      </c>
      <c r="J277" t="s">
        <v>39</v>
      </c>
      <c r="K277" t="str">
        <f t="shared" si="10"/>
        <v>2024</v>
      </c>
    </row>
    <row r="278" spans="1:11" x14ac:dyDescent="0.3">
      <c r="A278" s="1">
        <v>45418.082603254057</v>
      </c>
      <c r="B278" t="s">
        <v>0</v>
      </c>
      <c r="C278" t="s">
        <v>32</v>
      </c>
      <c r="D278" t="s">
        <v>9</v>
      </c>
      <c r="E278" t="s">
        <v>26</v>
      </c>
      <c r="F278">
        <v>149930</v>
      </c>
      <c r="G278" t="s">
        <v>30</v>
      </c>
      <c r="H278" t="s">
        <v>15</v>
      </c>
      <c r="I278" t="str">
        <f t="shared" si="9"/>
        <v>May</v>
      </c>
      <c r="J278" t="s">
        <v>39</v>
      </c>
      <c r="K278" t="str">
        <f t="shared" si="10"/>
        <v>2024</v>
      </c>
    </row>
    <row r="279" spans="1:11" x14ac:dyDescent="0.3">
      <c r="A279" s="1">
        <v>45418.539424280338</v>
      </c>
      <c r="B279" t="s">
        <v>20</v>
      </c>
      <c r="C279" t="s">
        <v>7</v>
      </c>
      <c r="D279" t="s">
        <v>2</v>
      </c>
      <c r="E279" t="s">
        <v>38</v>
      </c>
      <c r="F279">
        <v>80003</v>
      </c>
      <c r="G279" t="s">
        <v>22</v>
      </c>
      <c r="H279" t="s">
        <v>5</v>
      </c>
      <c r="I279" t="str">
        <f t="shared" si="9"/>
        <v>May</v>
      </c>
      <c r="J279" t="s">
        <v>39</v>
      </c>
      <c r="K279" t="str">
        <f t="shared" si="10"/>
        <v>2024</v>
      </c>
    </row>
    <row r="280" spans="1:11" x14ac:dyDescent="0.3">
      <c r="A280" s="1">
        <v>45418.996245306633</v>
      </c>
      <c r="B280" t="s">
        <v>20</v>
      </c>
      <c r="C280" t="s">
        <v>8</v>
      </c>
      <c r="D280" t="s">
        <v>24</v>
      </c>
      <c r="E280" t="s">
        <v>3</v>
      </c>
      <c r="F280">
        <v>40758</v>
      </c>
      <c r="G280" t="s">
        <v>22</v>
      </c>
      <c r="H280" t="s">
        <v>5</v>
      </c>
      <c r="I280" t="str">
        <f t="shared" si="9"/>
        <v>May</v>
      </c>
      <c r="J280" t="s">
        <v>39</v>
      </c>
      <c r="K280" t="str">
        <f t="shared" si="10"/>
        <v>2024</v>
      </c>
    </row>
    <row r="281" spans="1:11" x14ac:dyDescent="0.3">
      <c r="A281" s="1">
        <v>45419.453066332913</v>
      </c>
      <c r="B281" t="s">
        <v>37</v>
      </c>
      <c r="C281" t="s">
        <v>8</v>
      </c>
      <c r="D281" t="s">
        <v>24</v>
      </c>
      <c r="E281" t="s">
        <v>35</v>
      </c>
      <c r="F281">
        <v>55312</v>
      </c>
      <c r="G281" t="s">
        <v>4</v>
      </c>
      <c r="H281" t="s">
        <v>15</v>
      </c>
      <c r="I281" t="str">
        <f t="shared" si="9"/>
        <v>May</v>
      </c>
      <c r="J281" t="s">
        <v>39</v>
      </c>
      <c r="K281" t="str">
        <f t="shared" si="10"/>
        <v>2024</v>
      </c>
    </row>
    <row r="282" spans="1:11" x14ac:dyDescent="0.3">
      <c r="A282" s="1">
        <v>45419.909887359187</v>
      </c>
      <c r="B282" t="s">
        <v>0</v>
      </c>
      <c r="C282" t="s">
        <v>12</v>
      </c>
      <c r="D282" t="s">
        <v>2</v>
      </c>
      <c r="E282" t="s">
        <v>34</v>
      </c>
      <c r="F282">
        <v>69670</v>
      </c>
      <c r="G282" t="s">
        <v>31</v>
      </c>
      <c r="H282" t="s">
        <v>5</v>
      </c>
      <c r="I282" t="str">
        <f t="shared" si="9"/>
        <v>May</v>
      </c>
      <c r="J282" t="s">
        <v>39</v>
      </c>
      <c r="K282" t="str">
        <f t="shared" si="10"/>
        <v>2024</v>
      </c>
    </row>
    <row r="283" spans="1:11" x14ac:dyDescent="0.3">
      <c r="A283" s="1">
        <v>45420.366708385467</v>
      </c>
      <c r="B283" t="s">
        <v>33</v>
      </c>
      <c r="C283" t="s">
        <v>16</v>
      </c>
      <c r="D283" t="s">
        <v>24</v>
      </c>
      <c r="E283" t="s">
        <v>17</v>
      </c>
      <c r="F283">
        <v>83279</v>
      </c>
      <c r="G283" t="s">
        <v>22</v>
      </c>
      <c r="H283" t="s">
        <v>19</v>
      </c>
      <c r="I283" t="str">
        <f t="shared" si="9"/>
        <v>May</v>
      </c>
      <c r="J283" t="s">
        <v>39</v>
      </c>
      <c r="K283" t="str">
        <f t="shared" si="10"/>
        <v>2024</v>
      </c>
    </row>
    <row r="284" spans="1:11" x14ac:dyDescent="0.3">
      <c r="A284" s="1">
        <v>45420.823529411762</v>
      </c>
      <c r="B284" t="s">
        <v>11</v>
      </c>
      <c r="C284" t="s">
        <v>7</v>
      </c>
      <c r="D284" t="s">
        <v>9</v>
      </c>
      <c r="E284" t="s">
        <v>38</v>
      </c>
      <c r="F284">
        <v>16434</v>
      </c>
      <c r="G284" t="s">
        <v>22</v>
      </c>
      <c r="H284" t="s">
        <v>15</v>
      </c>
      <c r="I284" t="str">
        <f t="shared" si="9"/>
        <v>May</v>
      </c>
      <c r="J284" t="s">
        <v>39</v>
      </c>
      <c r="K284" t="str">
        <f t="shared" si="10"/>
        <v>2024</v>
      </c>
    </row>
    <row r="285" spans="1:11" x14ac:dyDescent="0.3">
      <c r="A285" s="1">
        <v>45421.280350438043</v>
      </c>
      <c r="B285" t="s">
        <v>7</v>
      </c>
      <c r="C285" t="s">
        <v>1</v>
      </c>
      <c r="D285" t="s">
        <v>2</v>
      </c>
      <c r="E285" t="s">
        <v>13</v>
      </c>
      <c r="F285">
        <v>76769</v>
      </c>
      <c r="G285" t="s">
        <v>18</v>
      </c>
      <c r="H285" t="s">
        <v>36</v>
      </c>
      <c r="I285" t="str">
        <f t="shared" si="9"/>
        <v>May</v>
      </c>
      <c r="J285" t="s">
        <v>39</v>
      </c>
      <c r="K285" t="str">
        <f t="shared" si="10"/>
        <v>2024</v>
      </c>
    </row>
    <row r="286" spans="1:11" x14ac:dyDescent="0.3">
      <c r="A286" s="1">
        <v>45421.73717146433</v>
      </c>
      <c r="B286" t="s">
        <v>27</v>
      </c>
      <c r="C286" t="s">
        <v>1</v>
      </c>
      <c r="D286" t="s">
        <v>24</v>
      </c>
      <c r="E286" t="s">
        <v>13</v>
      </c>
      <c r="F286">
        <v>67677</v>
      </c>
      <c r="G286" t="s">
        <v>25</v>
      </c>
      <c r="H286" t="s">
        <v>15</v>
      </c>
      <c r="I286" t="str">
        <f t="shared" si="9"/>
        <v>May</v>
      </c>
      <c r="J286" t="s">
        <v>39</v>
      </c>
      <c r="K286" t="str">
        <f t="shared" si="10"/>
        <v>2024</v>
      </c>
    </row>
    <row r="287" spans="1:11" x14ac:dyDescent="0.3">
      <c r="A287" s="1">
        <v>45422.193992490596</v>
      </c>
      <c r="B287" t="s">
        <v>33</v>
      </c>
      <c r="C287" t="s">
        <v>1</v>
      </c>
      <c r="D287" t="s">
        <v>2</v>
      </c>
      <c r="E287" t="s">
        <v>38</v>
      </c>
      <c r="F287">
        <v>84555</v>
      </c>
      <c r="G287" t="s">
        <v>4</v>
      </c>
      <c r="H287" t="s">
        <v>29</v>
      </c>
      <c r="I287" t="str">
        <f t="shared" si="9"/>
        <v>May</v>
      </c>
      <c r="J287" t="s">
        <v>39</v>
      </c>
      <c r="K287" t="str">
        <f t="shared" si="10"/>
        <v>2024</v>
      </c>
    </row>
    <row r="288" spans="1:11" x14ac:dyDescent="0.3">
      <c r="A288" s="1">
        <v>45422.650813516877</v>
      </c>
      <c r="B288" t="s">
        <v>33</v>
      </c>
      <c r="C288" t="s">
        <v>23</v>
      </c>
      <c r="D288" t="s">
        <v>9</v>
      </c>
      <c r="E288" t="s">
        <v>13</v>
      </c>
      <c r="F288">
        <v>129379</v>
      </c>
      <c r="G288" t="s">
        <v>14</v>
      </c>
      <c r="H288" t="s">
        <v>36</v>
      </c>
      <c r="I288" t="str">
        <f t="shared" si="9"/>
        <v>May</v>
      </c>
      <c r="J288" t="s">
        <v>39</v>
      </c>
      <c r="K288" t="str">
        <f t="shared" si="10"/>
        <v>2024</v>
      </c>
    </row>
    <row r="289" spans="1:11" x14ac:dyDescent="0.3">
      <c r="A289" s="1">
        <v>45423.107634543172</v>
      </c>
      <c r="B289" t="s">
        <v>20</v>
      </c>
      <c r="C289" t="s">
        <v>23</v>
      </c>
      <c r="D289" t="s">
        <v>9</v>
      </c>
      <c r="E289" t="s">
        <v>35</v>
      </c>
      <c r="F289">
        <v>102665</v>
      </c>
      <c r="G289" t="s">
        <v>4</v>
      </c>
      <c r="H289" t="s">
        <v>29</v>
      </c>
      <c r="I289" t="str">
        <f t="shared" si="9"/>
        <v>May</v>
      </c>
      <c r="J289" t="s">
        <v>39</v>
      </c>
      <c r="K289" t="str">
        <f t="shared" si="10"/>
        <v>2024</v>
      </c>
    </row>
    <row r="290" spans="1:11" x14ac:dyDescent="0.3">
      <c r="A290" s="1">
        <v>45423.564455569453</v>
      </c>
      <c r="B290" t="s">
        <v>0</v>
      </c>
      <c r="C290" t="s">
        <v>32</v>
      </c>
      <c r="D290" t="s">
        <v>24</v>
      </c>
      <c r="E290" t="s">
        <v>13</v>
      </c>
      <c r="F290">
        <v>69803</v>
      </c>
      <c r="G290" t="s">
        <v>4</v>
      </c>
      <c r="H290" t="s">
        <v>36</v>
      </c>
      <c r="I290" t="str">
        <f t="shared" si="9"/>
        <v>May</v>
      </c>
      <c r="J290" t="s">
        <v>39</v>
      </c>
      <c r="K290" t="str">
        <f t="shared" si="10"/>
        <v>2024</v>
      </c>
    </row>
    <row r="291" spans="1:11" x14ac:dyDescent="0.3">
      <c r="A291" s="1">
        <v>45424.02127659574</v>
      </c>
      <c r="B291" t="s">
        <v>37</v>
      </c>
      <c r="C291" t="s">
        <v>7</v>
      </c>
      <c r="D291" t="s">
        <v>9</v>
      </c>
      <c r="E291" t="s">
        <v>34</v>
      </c>
      <c r="F291">
        <v>92703</v>
      </c>
      <c r="G291" t="s">
        <v>14</v>
      </c>
      <c r="H291" t="s">
        <v>5</v>
      </c>
      <c r="I291" t="str">
        <f t="shared" si="9"/>
        <v>May</v>
      </c>
      <c r="J291" t="s">
        <v>39</v>
      </c>
      <c r="K291" t="str">
        <f t="shared" si="10"/>
        <v>2024</v>
      </c>
    </row>
    <row r="292" spans="1:11" x14ac:dyDescent="0.3">
      <c r="A292" s="1">
        <v>45424.478097622028</v>
      </c>
      <c r="B292" t="s">
        <v>37</v>
      </c>
      <c r="C292" t="s">
        <v>1</v>
      </c>
      <c r="D292" t="s">
        <v>2</v>
      </c>
      <c r="E292" t="s">
        <v>13</v>
      </c>
      <c r="F292">
        <v>22312</v>
      </c>
      <c r="G292" t="s">
        <v>18</v>
      </c>
      <c r="H292" t="s">
        <v>15</v>
      </c>
      <c r="I292" t="str">
        <f t="shared" si="9"/>
        <v>May</v>
      </c>
      <c r="J292" t="s">
        <v>39</v>
      </c>
      <c r="K292" t="str">
        <f t="shared" si="10"/>
        <v>2024</v>
      </c>
    </row>
    <row r="293" spans="1:11" x14ac:dyDescent="0.3">
      <c r="A293" s="1">
        <v>45424.934918648309</v>
      </c>
      <c r="B293" t="s">
        <v>7</v>
      </c>
      <c r="C293" t="s">
        <v>23</v>
      </c>
      <c r="D293" t="s">
        <v>9</v>
      </c>
      <c r="E293" t="s">
        <v>34</v>
      </c>
      <c r="F293">
        <v>118961</v>
      </c>
      <c r="G293" t="s">
        <v>31</v>
      </c>
      <c r="H293" t="s">
        <v>19</v>
      </c>
      <c r="I293" t="str">
        <f t="shared" si="9"/>
        <v>May</v>
      </c>
      <c r="J293" t="s">
        <v>39</v>
      </c>
      <c r="K293" t="str">
        <f t="shared" si="10"/>
        <v>2024</v>
      </c>
    </row>
    <row r="294" spans="1:11" x14ac:dyDescent="0.3">
      <c r="A294" s="1">
        <v>45425.391739674582</v>
      </c>
      <c r="B294" t="s">
        <v>20</v>
      </c>
      <c r="C294" t="s">
        <v>32</v>
      </c>
      <c r="D294" t="s">
        <v>2</v>
      </c>
      <c r="E294" t="s">
        <v>26</v>
      </c>
      <c r="F294">
        <v>41379</v>
      </c>
      <c r="G294" t="s">
        <v>30</v>
      </c>
      <c r="H294" t="s">
        <v>36</v>
      </c>
      <c r="I294" t="str">
        <f t="shared" si="9"/>
        <v>May</v>
      </c>
      <c r="J294" t="s">
        <v>39</v>
      </c>
      <c r="K294" t="str">
        <f t="shared" si="10"/>
        <v>2024</v>
      </c>
    </row>
    <row r="295" spans="1:11" x14ac:dyDescent="0.3">
      <c r="A295" s="1">
        <v>45425.84856070087</v>
      </c>
      <c r="B295" t="s">
        <v>33</v>
      </c>
      <c r="C295" t="s">
        <v>16</v>
      </c>
      <c r="D295" t="s">
        <v>2</v>
      </c>
      <c r="E295" t="s">
        <v>21</v>
      </c>
      <c r="F295">
        <v>18297</v>
      </c>
      <c r="G295" t="s">
        <v>22</v>
      </c>
      <c r="H295" t="s">
        <v>36</v>
      </c>
      <c r="I295" t="str">
        <f t="shared" si="9"/>
        <v>May</v>
      </c>
      <c r="J295" t="s">
        <v>39</v>
      </c>
      <c r="K295" t="str">
        <f t="shared" si="10"/>
        <v>2024</v>
      </c>
    </row>
    <row r="296" spans="1:11" x14ac:dyDescent="0.3">
      <c r="A296" s="1">
        <v>45426.30538172715</v>
      </c>
      <c r="B296" t="s">
        <v>11</v>
      </c>
      <c r="C296" t="s">
        <v>32</v>
      </c>
      <c r="D296" t="s">
        <v>9</v>
      </c>
      <c r="E296" t="s">
        <v>35</v>
      </c>
      <c r="F296">
        <v>3011</v>
      </c>
      <c r="G296" t="s">
        <v>25</v>
      </c>
      <c r="H296" t="s">
        <v>29</v>
      </c>
      <c r="I296" t="str">
        <f t="shared" si="9"/>
        <v>May</v>
      </c>
      <c r="J296" t="s">
        <v>39</v>
      </c>
      <c r="K296" t="str">
        <f t="shared" si="10"/>
        <v>2024</v>
      </c>
    </row>
    <row r="297" spans="1:11" x14ac:dyDescent="0.3">
      <c r="A297" s="1">
        <v>45426.762202753438</v>
      </c>
      <c r="B297" t="s">
        <v>20</v>
      </c>
      <c r="C297" t="s">
        <v>23</v>
      </c>
      <c r="D297" t="s">
        <v>24</v>
      </c>
      <c r="E297" t="s">
        <v>21</v>
      </c>
      <c r="F297">
        <v>121234</v>
      </c>
      <c r="G297" t="s">
        <v>28</v>
      </c>
      <c r="H297" t="s">
        <v>5</v>
      </c>
      <c r="I297" t="str">
        <f t="shared" si="9"/>
        <v>May</v>
      </c>
      <c r="J297" t="s">
        <v>39</v>
      </c>
      <c r="K297" t="str">
        <f t="shared" si="10"/>
        <v>2024</v>
      </c>
    </row>
    <row r="298" spans="1:11" x14ac:dyDescent="0.3">
      <c r="A298" s="1">
        <v>45427.219023779733</v>
      </c>
      <c r="B298" t="s">
        <v>7</v>
      </c>
      <c r="C298" t="s">
        <v>12</v>
      </c>
      <c r="D298" t="s">
        <v>9</v>
      </c>
      <c r="E298" t="s">
        <v>26</v>
      </c>
      <c r="F298">
        <v>45014</v>
      </c>
      <c r="G298" t="s">
        <v>31</v>
      </c>
      <c r="H298" t="s">
        <v>29</v>
      </c>
      <c r="I298" t="str">
        <f t="shared" si="9"/>
        <v>May</v>
      </c>
      <c r="J298" t="s">
        <v>39</v>
      </c>
      <c r="K298" t="str">
        <f t="shared" si="10"/>
        <v>2024</v>
      </c>
    </row>
    <row r="299" spans="1:11" x14ac:dyDescent="0.3">
      <c r="A299" s="1">
        <v>45427.675844806014</v>
      </c>
      <c r="B299" t="s">
        <v>7</v>
      </c>
      <c r="C299" t="s">
        <v>12</v>
      </c>
      <c r="D299" t="s">
        <v>2</v>
      </c>
      <c r="E299" t="s">
        <v>35</v>
      </c>
      <c r="F299">
        <v>143810</v>
      </c>
      <c r="G299" t="s">
        <v>14</v>
      </c>
      <c r="H299" t="s">
        <v>29</v>
      </c>
      <c r="I299" t="str">
        <f t="shared" si="9"/>
        <v>May</v>
      </c>
      <c r="J299" t="s">
        <v>39</v>
      </c>
      <c r="K299" t="str">
        <f t="shared" si="10"/>
        <v>2024</v>
      </c>
    </row>
    <row r="300" spans="1:11" x14ac:dyDescent="0.3">
      <c r="A300" s="1">
        <v>45428.13266583228</v>
      </c>
      <c r="B300" t="s">
        <v>20</v>
      </c>
      <c r="C300" t="s">
        <v>1</v>
      </c>
      <c r="D300" t="s">
        <v>2</v>
      </c>
      <c r="E300" t="s">
        <v>38</v>
      </c>
      <c r="F300">
        <v>95333</v>
      </c>
      <c r="G300" t="s">
        <v>30</v>
      </c>
      <c r="H300" t="s">
        <v>5</v>
      </c>
      <c r="I300" t="str">
        <f t="shared" si="9"/>
        <v>May</v>
      </c>
      <c r="J300" t="s">
        <v>39</v>
      </c>
      <c r="K300" t="str">
        <f t="shared" si="10"/>
        <v>2024</v>
      </c>
    </row>
    <row r="301" spans="1:11" x14ac:dyDescent="0.3">
      <c r="A301" s="1">
        <v>45428.589486858567</v>
      </c>
      <c r="B301" t="s">
        <v>7</v>
      </c>
      <c r="C301" t="s">
        <v>12</v>
      </c>
      <c r="D301" t="s">
        <v>9</v>
      </c>
      <c r="E301" t="s">
        <v>38</v>
      </c>
      <c r="F301">
        <v>12120</v>
      </c>
      <c r="G301" t="s">
        <v>31</v>
      </c>
      <c r="H301" t="s">
        <v>19</v>
      </c>
      <c r="I301" t="str">
        <f t="shared" si="9"/>
        <v>May</v>
      </c>
      <c r="J301" t="s">
        <v>39</v>
      </c>
      <c r="K301" t="str">
        <f t="shared" si="10"/>
        <v>2024</v>
      </c>
    </row>
    <row r="302" spans="1:11" x14ac:dyDescent="0.3">
      <c r="A302" s="1">
        <v>45429.046307884848</v>
      </c>
      <c r="B302" t="s">
        <v>20</v>
      </c>
      <c r="C302" t="s">
        <v>1</v>
      </c>
      <c r="D302" t="s">
        <v>24</v>
      </c>
      <c r="E302" t="s">
        <v>34</v>
      </c>
      <c r="F302">
        <v>140839</v>
      </c>
      <c r="G302" t="s">
        <v>14</v>
      </c>
      <c r="H302" t="s">
        <v>29</v>
      </c>
      <c r="I302" t="str">
        <f t="shared" si="9"/>
        <v>May</v>
      </c>
      <c r="J302" t="s">
        <v>39</v>
      </c>
      <c r="K302" t="str">
        <f t="shared" si="10"/>
        <v>2024</v>
      </c>
    </row>
    <row r="303" spans="1:11" x14ac:dyDescent="0.3">
      <c r="A303" s="1">
        <v>45429.503128911143</v>
      </c>
      <c r="B303" t="s">
        <v>27</v>
      </c>
      <c r="C303" t="s">
        <v>1</v>
      </c>
      <c r="D303" t="s">
        <v>24</v>
      </c>
      <c r="E303" t="s">
        <v>26</v>
      </c>
      <c r="F303">
        <v>23852</v>
      </c>
      <c r="G303" t="s">
        <v>22</v>
      </c>
      <c r="H303" t="s">
        <v>29</v>
      </c>
      <c r="I303" t="str">
        <f t="shared" si="9"/>
        <v>May</v>
      </c>
      <c r="J303" t="s">
        <v>39</v>
      </c>
      <c r="K303" t="str">
        <f t="shared" si="10"/>
        <v>2024</v>
      </c>
    </row>
    <row r="304" spans="1:11" x14ac:dyDescent="0.3">
      <c r="A304" s="1">
        <v>45429.959949937424</v>
      </c>
      <c r="B304" t="s">
        <v>20</v>
      </c>
      <c r="C304" t="s">
        <v>23</v>
      </c>
      <c r="D304" t="s">
        <v>2</v>
      </c>
      <c r="E304" t="s">
        <v>34</v>
      </c>
      <c r="F304">
        <v>80239</v>
      </c>
      <c r="G304" t="s">
        <v>18</v>
      </c>
      <c r="H304" t="s">
        <v>36</v>
      </c>
      <c r="I304" t="str">
        <f t="shared" si="9"/>
        <v>May</v>
      </c>
      <c r="J304" t="s">
        <v>39</v>
      </c>
      <c r="K304" t="str">
        <f t="shared" si="10"/>
        <v>2024</v>
      </c>
    </row>
    <row r="305" spans="1:11" x14ac:dyDescent="0.3">
      <c r="A305" s="1">
        <v>45430.416770963697</v>
      </c>
      <c r="B305" t="s">
        <v>0</v>
      </c>
      <c r="C305" t="s">
        <v>12</v>
      </c>
      <c r="D305" t="s">
        <v>2</v>
      </c>
      <c r="E305" t="s">
        <v>17</v>
      </c>
      <c r="F305">
        <v>133001</v>
      </c>
      <c r="G305" t="s">
        <v>31</v>
      </c>
      <c r="H305" t="s">
        <v>5</v>
      </c>
      <c r="I305" t="str">
        <f t="shared" si="9"/>
        <v>May</v>
      </c>
      <c r="J305" t="s">
        <v>39</v>
      </c>
      <c r="K305" t="str">
        <f t="shared" si="10"/>
        <v>2024</v>
      </c>
    </row>
    <row r="306" spans="1:11" x14ac:dyDescent="0.3">
      <c r="A306" s="1">
        <v>45430.873591989977</v>
      </c>
      <c r="B306" t="s">
        <v>20</v>
      </c>
      <c r="C306" t="s">
        <v>1</v>
      </c>
      <c r="D306" t="s">
        <v>24</v>
      </c>
      <c r="E306" t="s">
        <v>13</v>
      </c>
      <c r="F306">
        <v>92575</v>
      </c>
      <c r="G306" t="s">
        <v>14</v>
      </c>
      <c r="H306" t="s">
        <v>15</v>
      </c>
      <c r="I306" t="str">
        <f t="shared" si="9"/>
        <v>May</v>
      </c>
      <c r="J306" t="s">
        <v>39</v>
      </c>
      <c r="K306" t="str">
        <f t="shared" si="10"/>
        <v>2024</v>
      </c>
    </row>
    <row r="307" spans="1:11" x14ac:dyDescent="0.3">
      <c r="A307" s="1">
        <v>45431.330413016272</v>
      </c>
      <c r="B307" t="s">
        <v>7</v>
      </c>
      <c r="C307" t="s">
        <v>7</v>
      </c>
      <c r="D307" t="s">
        <v>9</v>
      </c>
      <c r="E307" t="s">
        <v>10</v>
      </c>
      <c r="F307">
        <v>96040</v>
      </c>
      <c r="G307" t="s">
        <v>22</v>
      </c>
      <c r="H307" t="s">
        <v>19</v>
      </c>
      <c r="I307" t="str">
        <f t="shared" si="9"/>
        <v>May</v>
      </c>
      <c r="J307" t="s">
        <v>39</v>
      </c>
      <c r="K307" t="str">
        <f t="shared" si="10"/>
        <v>2024</v>
      </c>
    </row>
    <row r="308" spans="1:11" x14ac:dyDescent="0.3">
      <c r="A308" s="1">
        <v>45431.787234042553</v>
      </c>
      <c r="B308" t="s">
        <v>0</v>
      </c>
      <c r="C308" t="s">
        <v>16</v>
      </c>
      <c r="D308" t="s">
        <v>2</v>
      </c>
      <c r="E308" t="s">
        <v>17</v>
      </c>
      <c r="F308">
        <v>149510</v>
      </c>
      <c r="G308" t="s">
        <v>22</v>
      </c>
      <c r="H308" t="s">
        <v>19</v>
      </c>
      <c r="I308" t="str">
        <f t="shared" si="9"/>
        <v>May</v>
      </c>
      <c r="J308" t="s">
        <v>39</v>
      </c>
      <c r="K308" t="str">
        <f t="shared" si="10"/>
        <v>2024</v>
      </c>
    </row>
    <row r="309" spans="1:11" x14ac:dyDescent="0.3">
      <c r="A309" s="1">
        <v>45432.244055068833</v>
      </c>
      <c r="B309" t="s">
        <v>7</v>
      </c>
      <c r="C309" t="s">
        <v>32</v>
      </c>
      <c r="D309" t="s">
        <v>2</v>
      </c>
      <c r="E309" t="s">
        <v>13</v>
      </c>
      <c r="F309">
        <v>6744</v>
      </c>
      <c r="G309" t="s">
        <v>18</v>
      </c>
      <c r="H309" t="s">
        <v>5</v>
      </c>
      <c r="I309" t="str">
        <f t="shared" si="9"/>
        <v>May</v>
      </c>
      <c r="J309" t="s">
        <v>39</v>
      </c>
      <c r="K309" t="str">
        <f t="shared" si="10"/>
        <v>2024</v>
      </c>
    </row>
    <row r="310" spans="1:11" x14ac:dyDescent="0.3">
      <c r="A310" s="1">
        <v>45432.700876095107</v>
      </c>
      <c r="B310" t="s">
        <v>37</v>
      </c>
      <c r="C310" t="s">
        <v>32</v>
      </c>
      <c r="D310" t="s">
        <v>24</v>
      </c>
      <c r="E310" t="s">
        <v>35</v>
      </c>
      <c r="F310">
        <v>139141</v>
      </c>
      <c r="G310" t="s">
        <v>4</v>
      </c>
      <c r="H310" t="s">
        <v>36</v>
      </c>
      <c r="I310" t="str">
        <f t="shared" si="9"/>
        <v>May</v>
      </c>
      <c r="J310" t="s">
        <v>39</v>
      </c>
      <c r="K310" t="str">
        <f t="shared" si="10"/>
        <v>2024</v>
      </c>
    </row>
    <row r="311" spans="1:11" x14ac:dyDescent="0.3">
      <c r="A311" s="1">
        <v>45433.157697121402</v>
      </c>
      <c r="B311" t="s">
        <v>37</v>
      </c>
      <c r="C311" t="s">
        <v>23</v>
      </c>
      <c r="D311" t="s">
        <v>9</v>
      </c>
      <c r="E311" t="s">
        <v>34</v>
      </c>
      <c r="F311">
        <v>43359</v>
      </c>
      <c r="G311" t="s">
        <v>31</v>
      </c>
      <c r="H311" t="s">
        <v>36</v>
      </c>
      <c r="I311" t="str">
        <f t="shared" si="9"/>
        <v>May</v>
      </c>
      <c r="J311" t="s">
        <v>39</v>
      </c>
      <c r="K311" t="str">
        <f t="shared" si="10"/>
        <v>2024</v>
      </c>
    </row>
    <row r="312" spans="1:11" x14ac:dyDescent="0.3">
      <c r="A312" s="1">
        <v>45433.614518147668</v>
      </c>
      <c r="B312" t="s">
        <v>0</v>
      </c>
      <c r="C312" t="s">
        <v>12</v>
      </c>
      <c r="D312" t="s">
        <v>24</v>
      </c>
      <c r="E312" t="s">
        <v>35</v>
      </c>
      <c r="F312">
        <v>99746</v>
      </c>
      <c r="G312" t="s">
        <v>31</v>
      </c>
      <c r="H312" t="s">
        <v>5</v>
      </c>
      <c r="I312" t="str">
        <f t="shared" si="9"/>
        <v>May</v>
      </c>
      <c r="J312" t="s">
        <v>39</v>
      </c>
      <c r="K312" t="str">
        <f t="shared" si="10"/>
        <v>2024</v>
      </c>
    </row>
    <row r="313" spans="1:11" x14ac:dyDescent="0.3">
      <c r="A313" s="1">
        <v>45434.071339173963</v>
      </c>
      <c r="B313" t="s">
        <v>27</v>
      </c>
      <c r="C313" t="s">
        <v>12</v>
      </c>
      <c r="D313" t="s">
        <v>9</v>
      </c>
      <c r="E313" t="s">
        <v>35</v>
      </c>
      <c r="F313">
        <v>121906</v>
      </c>
      <c r="G313" t="s">
        <v>4</v>
      </c>
      <c r="H313" t="s">
        <v>36</v>
      </c>
      <c r="I313" t="str">
        <f t="shared" si="9"/>
        <v>May</v>
      </c>
      <c r="J313" t="s">
        <v>39</v>
      </c>
      <c r="K313" t="str">
        <f t="shared" si="10"/>
        <v>2024</v>
      </c>
    </row>
    <row r="314" spans="1:11" x14ac:dyDescent="0.3">
      <c r="A314" s="1">
        <v>45434.528160200243</v>
      </c>
      <c r="B314" t="s">
        <v>37</v>
      </c>
      <c r="C314" t="s">
        <v>1</v>
      </c>
      <c r="D314" t="s">
        <v>9</v>
      </c>
      <c r="E314" t="s">
        <v>13</v>
      </c>
      <c r="F314">
        <v>8597</v>
      </c>
      <c r="G314" t="s">
        <v>25</v>
      </c>
      <c r="H314" t="s">
        <v>19</v>
      </c>
      <c r="I314" t="str">
        <f t="shared" si="9"/>
        <v>May</v>
      </c>
      <c r="J314" t="s">
        <v>39</v>
      </c>
      <c r="K314" t="str">
        <f t="shared" si="10"/>
        <v>2024</v>
      </c>
    </row>
    <row r="315" spans="1:11" x14ac:dyDescent="0.3">
      <c r="A315" s="1">
        <v>45434.984981226531</v>
      </c>
      <c r="B315" t="s">
        <v>20</v>
      </c>
      <c r="C315" t="s">
        <v>8</v>
      </c>
      <c r="D315" t="s">
        <v>9</v>
      </c>
      <c r="E315" t="s">
        <v>26</v>
      </c>
      <c r="F315">
        <v>48093</v>
      </c>
      <c r="G315" t="s">
        <v>25</v>
      </c>
      <c r="H315" t="s">
        <v>19</v>
      </c>
      <c r="I315" t="str">
        <f t="shared" si="9"/>
        <v>May</v>
      </c>
      <c r="J315" t="s">
        <v>39</v>
      </c>
      <c r="K315" t="str">
        <f t="shared" si="10"/>
        <v>2024</v>
      </c>
    </row>
    <row r="316" spans="1:11" x14ac:dyDescent="0.3">
      <c r="A316" s="1">
        <v>45435.441802252812</v>
      </c>
      <c r="B316" t="s">
        <v>7</v>
      </c>
      <c r="C316" t="s">
        <v>1</v>
      </c>
      <c r="D316" t="s">
        <v>2</v>
      </c>
      <c r="E316" t="s">
        <v>13</v>
      </c>
      <c r="F316">
        <v>115650</v>
      </c>
      <c r="G316" t="s">
        <v>4</v>
      </c>
      <c r="H316" t="s">
        <v>15</v>
      </c>
      <c r="I316" t="str">
        <f t="shared" si="9"/>
        <v>May</v>
      </c>
      <c r="J316" t="s">
        <v>39</v>
      </c>
      <c r="K316" t="str">
        <f t="shared" si="10"/>
        <v>2024</v>
      </c>
    </row>
    <row r="317" spans="1:11" x14ac:dyDescent="0.3">
      <c r="A317" s="1">
        <v>45435.898623279099</v>
      </c>
      <c r="B317" t="s">
        <v>37</v>
      </c>
      <c r="C317" t="s">
        <v>16</v>
      </c>
      <c r="D317" t="s">
        <v>24</v>
      </c>
      <c r="E317" t="s">
        <v>3</v>
      </c>
      <c r="F317">
        <v>121956</v>
      </c>
      <c r="G317" t="s">
        <v>30</v>
      </c>
      <c r="H317" t="s">
        <v>5</v>
      </c>
      <c r="I317" t="str">
        <f t="shared" si="9"/>
        <v>May</v>
      </c>
      <c r="J317" t="s">
        <v>39</v>
      </c>
      <c r="K317" t="str">
        <f t="shared" si="10"/>
        <v>2024</v>
      </c>
    </row>
    <row r="318" spans="1:11" x14ac:dyDescent="0.3">
      <c r="A318" s="1">
        <v>45436.355444305373</v>
      </c>
      <c r="B318" t="s">
        <v>37</v>
      </c>
      <c r="C318" t="s">
        <v>7</v>
      </c>
      <c r="D318" t="s">
        <v>24</v>
      </c>
      <c r="E318" t="s">
        <v>38</v>
      </c>
      <c r="F318">
        <v>116598</v>
      </c>
      <c r="G318" t="s">
        <v>28</v>
      </c>
      <c r="H318" t="s">
        <v>29</v>
      </c>
      <c r="I318" t="str">
        <f t="shared" si="9"/>
        <v>May</v>
      </c>
      <c r="J318" t="s">
        <v>39</v>
      </c>
      <c r="K318" t="str">
        <f t="shared" si="10"/>
        <v>2024</v>
      </c>
    </row>
    <row r="319" spans="1:11" x14ac:dyDescent="0.3">
      <c r="A319" s="1">
        <v>45436.812265331653</v>
      </c>
      <c r="B319" t="s">
        <v>27</v>
      </c>
      <c r="C319" t="s">
        <v>32</v>
      </c>
      <c r="D319" t="s">
        <v>9</v>
      </c>
      <c r="E319" t="s">
        <v>38</v>
      </c>
      <c r="F319">
        <v>134241</v>
      </c>
      <c r="G319" t="s">
        <v>22</v>
      </c>
      <c r="H319" t="s">
        <v>29</v>
      </c>
      <c r="I319" t="str">
        <f t="shared" si="9"/>
        <v>May</v>
      </c>
      <c r="J319" t="s">
        <v>39</v>
      </c>
      <c r="K319" t="str">
        <f t="shared" si="10"/>
        <v>2024</v>
      </c>
    </row>
    <row r="320" spans="1:11" x14ac:dyDescent="0.3">
      <c r="A320" s="1">
        <v>45437.269086357941</v>
      </c>
      <c r="B320" t="s">
        <v>0</v>
      </c>
      <c r="C320" t="s">
        <v>1</v>
      </c>
      <c r="D320" t="s">
        <v>2</v>
      </c>
      <c r="E320" t="s">
        <v>17</v>
      </c>
      <c r="F320">
        <v>9036</v>
      </c>
      <c r="G320" t="s">
        <v>28</v>
      </c>
      <c r="H320" t="s">
        <v>15</v>
      </c>
      <c r="I320" t="str">
        <f t="shared" si="9"/>
        <v>May</v>
      </c>
      <c r="J320" t="s">
        <v>39</v>
      </c>
      <c r="K320" t="str">
        <f t="shared" si="10"/>
        <v>2024</v>
      </c>
    </row>
    <row r="321" spans="1:11" x14ac:dyDescent="0.3">
      <c r="A321" s="1">
        <v>45437.725907384222</v>
      </c>
      <c r="B321" t="s">
        <v>0</v>
      </c>
      <c r="C321" t="s">
        <v>8</v>
      </c>
      <c r="D321" t="s">
        <v>2</v>
      </c>
      <c r="E321" t="s">
        <v>38</v>
      </c>
      <c r="F321">
        <v>32778</v>
      </c>
      <c r="G321" t="s">
        <v>22</v>
      </c>
      <c r="H321" t="s">
        <v>15</v>
      </c>
      <c r="I321" t="str">
        <f t="shared" si="9"/>
        <v>May</v>
      </c>
      <c r="J321" t="s">
        <v>39</v>
      </c>
      <c r="K321" t="str">
        <f t="shared" si="10"/>
        <v>2024</v>
      </c>
    </row>
    <row r="322" spans="1:11" x14ac:dyDescent="0.3">
      <c r="A322" s="1">
        <v>45438.182728410509</v>
      </c>
      <c r="B322" t="s">
        <v>33</v>
      </c>
      <c r="C322" t="s">
        <v>8</v>
      </c>
      <c r="D322" t="s">
        <v>24</v>
      </c>
      <c r="E322" t="s">
        <v>13</v>
      </c>
      <c r="F322">
        <v>138416</v>
      </c>
      <c r="G322" t="s">
        <v>4</v>
      </c>
      <c r="H322" t="s">
        <v>36</v>
      </c>
      <c r="I322" t="str">
        <f t="shared" si="9"/>
        <v>May</v>
      </c>
      <c r="J322" t="s">
        <v>39</v>
      </c>
      <c r="K322" t="str">
        <f t="shared" si="10"/>
        <v>2024</v>
      </c>
    </row>
    <row r="323" spans="1:11" x14ac:dyDescent="0.3">
      <c r="A323" s="1">
        <v>45438.639549436797</v>
      </c>
      <c r="B323" t="s">
        <v>27</v>
      </c>
      <c r="C323" t="s">
        <v>1</v>
      </c>
      <c r="D323" t="s">
        <v>2</v>
      </c>
      <c r="E323" t="s">
        <v>34</v>
      </c>
      <c r="F323">
        <v>19800</v>
      </c>
      <c r="G323" t="s">
        <v>25</v>
      </c>
      <c r="H323" t="s">
        <v>15</v>
      </c>
      <c r="I323" t="str">
        <f t="shared" ref="I323:I386" si="11">TEXT(A323,"mmm")</f>
        <v>May</v>
      </c>
      <c r="J323" t="s">
        <v>39</v>
      </c>
      <c r="K323" t="str">
        <f t="shared" ref="K323:K386" si="12">TEXT(A323,"yyyy")</f>
        <v>2024</v>
      </c>
    </row>
    <row r="324" spans="1:11" x14ac:dyDescent="0.3">
      <c r="A324" s="1">
        <v>45439.096370463078</v>
      </c>
      <c r="B324" t="s">
        <v>20</v>
      </c>
      <c r="C324" t="s">
        <v>23</v>
      </c>
      <c r="D324" t="s">
        <v>2</v>
      </c>
      <c r="E324" t="s">
        <v>13</v>
      </c>
      <c r="F324">
        <v>26372</v>
      </c>
      <c r="G324" t="s">
        <v>30</v>
      </c>
      <c r="H324" t="s">
        <v>15</v>
      </c>
      <c r="I324" t="str">
        <f t="shared" si="11"/>
        <v>May</v>
      </c>
      <c r="J324" t="s">
        <v>39</v>
      </c>
      <c r="K324" t="str">
        <f t="shared" si="12"/>
        <v>2024</v>
      </c>
    </row>
    <row r="325" spans="1:11" x14ac:dyDescent="0.3">
      <c r="A325" s="1">
        <v>45439.553191489351</v>
      </c>
      <c r="B325" t="s">
        <v>0</v>
      </c>
      <c r="C325" t="s">
        <v>32</v>
      </c>
      <c r="D325" t="s">
        <v>9</v>
      </c>
      <c r="E325" t="s">
        <v>13</v>
      </c>
      <c r="F325">
        <v>62516</v>
      </c>
      <c r="G325" t="s">
        <v>25</v>
      </c>
      <c r="H325" t="s">
        <v>29</v>
      </c>
      <c r="I325" t="str">
        <f t="shared" si="11"/>
        <v>May</v>
      </c>
      <c r="J325" t="s">
        <v>39</v>
      </c>
      <c r="K325" t="str">
        <f t="shared" si="12"/>
        <v>2024</v>
      </c>
    </row>
    <row r="326" spans="1:11" x14ac:dyDescent="0.3">
      <c r="A326" s="1">
        <v>45440.010012515639</v>
      </c>
      <c r="B326" t="s">
        <v>7</v>
      </c>
      <c r="C326" t="s">
        <v>23</v>
      </c>
      <c r="D326" t="s">
        <v>2</v>
      </c>
      <c r="E326" t="s">
        <v>10</v>
      </c>
      <c r="F326">
        <v>21538</v>
      </c>
      <c r="G326" t="s">
        <v>28</v>
      </c>
      <c r="H326" t="s">
        <v>36</v>
      </c>
      <c r="I326" t="str">
        <f t="shared" si="11"/>
        <v>May</v>
      </c>
      <c r="J326" t="s">
        <v>39</v>
      </c>
      <c r="K326" t="str">
        <f t="shared" si="12"/>
        <v>2024</v>
      </c>
    </row>
    <row r="327" spans="1:11" x14ac:dyDescent="0.3">
      <c r="A327" s="1">
        <v>45440.466833541919</v>
      </c>
      <c r="B327" t="s">
        <v>27</v>
      </c>
      <c r="C327" t="s">
        <v>7</v>
      </c>
      <c r="D327" t="s">
        <v>9</v>
      </c>
      <c r="E327" t="s">
        <v>34</v>
      </c>
      <c r="F327">
        <v>64918</v>
      </c>
      <c r="G327" t="s">
        <v>25</v>
      </c>
      <c r="H327" t="s">
        <v>15</v>
      </c>
      <c r="I327" t="str">
        <f t="shared" si="11"/>
        <v>May</v>
      </c>
      <c r="J327" t="s">
        <v>39</v>
      </c>
      <c r="K327" t="str">
        <f t="shared" si="12"/>
        <v>2024</v>
      </c>
    </row>
    <row r="328" spans="1:11" x14ac:dyDescent="0.3">
      <c r="A328" s="1">
        <v>45440.923654568207</v>
      </c>
      <c r="B328" t="s">
        <v>37</v>
      </c>
      <c r="C328" t="s">
        <v>8</v>
      </c>
      <c r="D328" t="s">
        <v>24</v>
      </c>
      <c r="E328" t="s">
        <v>3</v>
      </c>
      <c r="F328">
        <v>147045</v>
      </c>
      <c r="G328" t="s">
        <v>4</v>
      </c>
      <c r="H328" t="s">
        <v>15</v>
      </c>
      <c r="I328" t="str">
        <f t="shared" si="11"/>
        <v>May</v>
      </c>
      <c r="J328" t="s">
        <v>39</v>
      </c>
      <c r="K328" t="str">
        <f t="shared" si="12"/>
        <v>2024</v>
      </c>
    </row>
    <row r="329" spans="1:11" x14ac:dyDescent="0.3">
      <c r="A329" s="1">
        <v>45441.380475594488</v>
      </c>
      <c r="B329" t="s">
        <v>7</v>
      </c>
      <c r="C329" t="s">
        <v>8</v>
      </c>
      <c r="D329" t="s">
        <v>2</v>
      </c>
      <c r="E329" t="s">
        <v>38</v>
      </c>
      <c r="F329">
        <v>72155</v>
      </c>
      <c r="G329" t="s">
        <v>30</v>
      </c>
      <c r="H329" t="s">
        <v>36</v>
      </c>
      <c r="I329" t="str">
        <f t="shared" si="11"/>
        <v>May</v>
      </c>
      <c r="J329" t="s">
        <v>39</v>
      </c>
      <c r="K329" t="str">
        <f t="shared" si="12"/>
        <v>2024</v>
      </c>
    </row>
    <row r="330" spans="1:11" x14ac:dyDescent="0.3">
      <c r="A330" s="1">
        <v>45441.837296620783</v>
      </c>
      <c r="B330" t="s">
        <v>7</v>
      </c>
      <c r="C330" t="s">
        <v>16</v>
      </c>
      <c r="D330" t="s">
        <v>24</v>
      </c>
      <c r="E330" t="s">
        <v>34</v>
      </c>
      <c r="F330">
        <v>60500</v>
      </c>
      <c r="G330" t="s">
        <v>28</v>
      </c>
      <c r="H330" t="s">
        <v>5</v>
      </c>
      <c r="I330" t="str">
        <f t="shared" si="11"/>
        <v>May</v>
      </c>
      <c r="J330" t="s">
        <v>39</v>
      </c>
      <c r="K330" t="str">
        <f t="shared" si="12"/>
        <v>2024</v>
      </c>
    </row>
    <row r="331" spans="1:11" x14ac:dyDescent="0.3">
      <c r="A331" s="1">
        <v>45442.294117647049</v>
      </c>
      <c r="B331" t="s">
        <v>37</v>
      </c>
      <c r="C331" t="s">
        <v>7</v>
      </c>
      <c r="D331" t="s">
        <v>24</v>
      </c>
      <c r="E331" t="s">
        <v>38</v>
      </c>
      <c r="F331">
        <v>111659</v>
      </c>
      <c r="G331" t="s">
        <v>30</v>
      </c>
      <c r="H331" t="s">
        <v>36</v>
      </c>
      <c r="I331" t="str">
        <f t="shared" si="11"/>
        <v>May</v>
      </c>
      <c r="J331" t="s">
        <v>39</v>
      </c>
      <c r="K331" t="str">
        <f t="shared" si="12"/>
        <v>2024</v>
      </c>
    </row>
    <row r="332" spans="1:11" x14ac:dyDescent="0.3">
      <c r="A332" s="1">
        <v>45442.750938673344</v>
      </c>
      <c r="B332" t="s">
        <v>27</v>
      </c>
      <c r="C332" t="s">
        <v>8</v>
      </c>
      <c r="D332" t="s">
        <v>2</v>
      </c>
      <c r="E332" t="s">
        <v>17</v>
      </c>
      <c r="F332">
        <v>28716</v>
      </c>
      <c r="G332" t="s">
        <v>31</v>
      </c>
      <c r="H332" t="s">
        <v>29</v>
      </c>
      <c r="I332" t="str">
        <f t="shared" si="11"/>
        <v>May</v>
      </c>
      <c r="J332" t="s">
        <v>39</v>
      </c>
      <c r="K332" t="str">
        <f t="shared" si="12"/>
        <v>2024</v>
      </c>
    </row>
    <row r="333" spans="1:11" x14ac:dyDescent="0.3">
      <c r="A333" s="1">
        <v>45443.207759699617</v>
      </c>
      <c r="B333" t="s">
        <v>37</v>
      </c>
      <c r="C333" t="s">
        <v>7</v>
      </c>
      <c r="D333" t="s">
        <v>2</v>
      </c>
      <c r="E333" t="s">
        <v>34</v>
      </c>
      <c r="F333">
        <v>135308</v>
      </c>
      <c r="G333" t="s">
        <v>22</v>
      </c>
      <c r="H333" t="s">
        <v>5</v>
      </c>
      <c r="I333" t="str">
        <f t="shared" si="11"/>
        <v>May</v>
      </c>
      <c r="J333" t="s">
        <v>39</v>
      </c>
      <c r="K333" t="str">
        <f t="shared" si="12"/>
        <v>2024</v>
      </c>
    </row>
    <row r="334" spans="1:11" x14ac:dyDescent="0.3">
      <c r="A334" s="1">
        <v>45443.664580725897</v>
      </c>
      <c r="B334" t="s">
        <v>33</v>
      </c>
      <c r="C334" t="s">
        <v>32</v>
      </c>
      <c r="D334" t="s">
        <v>24</v>
      </c>
      <c r="E334" t="s">
        <v>38</v>
      </c>
      <c r="F334">
        <v>147920</v>
      </c>
      <c r="G334" t="s">
        <v>25</v>
      </c>
      <c r="H334" t="s">
        <v>19</v>
      </c>
      <c r="I334" t="str">
        <f t="shared" si="11"/>
        <v>May</v>
      </c>
      <c r="J334" t="s">
        <v>39</v>
      </c>
      <c r="K334" t="str">
        <f t="shared" si="12"/>
        <v>2024</v>
      </c>
    </row>
    <row r="335" spans="1:11" x14ac:dyDescent="0.3">
      <c r="A335" s="1">
        <v>45444.121401752192</v>
      </c>
      <c r="B335" t="s">
        <v>7</v>
      </c>
      <c r="C335" t="s">
        <v>12</v>
      </c>
      <c r="D335" t="s">
        <v>2</v>
      </c>
      <c r="E335" t="s">
        <v>3</v>
      </c>
      <c r="F335">
        <v>3352</v>
      </c>
      <c r="G335" t="s">
        <v>30</v>
      </c>
      <c r="H335" t="s">
        <v>36</v>
      </c>
      <c r="I335" t="str">
        <f t="shared" si="11"/>
        <v>Jun</v>
      </c>
      <c r="J335" t="s">
        <v>39</v>
      </c>
      <c r="K335" t="str">
        <f t="shared" si="12"/>
        <v>2024</v>
      </c>
    </row>
    <row r="336" spans="1:11" x14ac:dyDescent="0.3">
      <c r="A336" s="1">
        <v>45444.578222778473</v>
      </c>
      <c r="B336" t="s">
        <v>11</v>
      </c>
      <c r="C336" t="s">
        <v>8</v>
      </c>
      <c r="D336" t="s">
        <v>9</v>
      </c>
      <c r="E336" t="s">
        <v>21</v>
      </c>
      <c r="F336">
        <v>134004</v>
      </c>
      <c r="G336" t="s">
        <v>18</v>
      </c>
      <c r="H336" t="s">
        <v>29</v>
      </c>
      <c r="I336" t="str">
        <f t="shared" si="11"/>
        <v>Jun</v>
      </c>
      <c r="J336" t="s">
        <v>39</v>
      </c>
      <c r="K336" t="str">
        <f t="shared" si="12"/>
        <v>2024</v>
      </c>
    </row>
    <row r="337" spans="1:11" x14ac:dyDescent="0.3">
      <c r="A337" s="1">
        <v>45445.035043804754</v>
      </c>
      <c r="B337" t="s">
        <v>11</v>
      </c>
      <c r="C337" t="s">
        <v>16</v>
      </c>
      <c r="D337" t="s">
        <v>9</v>
      </c>
      <c r="E337" t="s">
        <v>35</v>
      </c>
      <c r="F337">
        <v>77449</v>
      </c>
      <c r="G337" t="s">
        <v>31</v>
      </c>
      <c r="H337" t="s">
        <v>5</v>
      </c>
      <c r="I337" t="str">
        <f t="shared" si="11"/>
        <v>Jun</v>
      </c>
      <c r="J337" t="s">
        <v>39</v>
      </c>
      <c r="K337" t="str">
        <f t="shared" si="12"/>
        <v>2024</v>
      </c>
    </row>
    <row r="338" spans="1:11" x14ac:dyDescent="0.3">
      <c r="A338" s="1">
        <v>45445.491864831027</v>
      </c>
      <c r="B338" t="s">
        <v>20</v>
      </c>
      <c r="C338" t="s">
        <v>32</v>
      </c>
      <c r="D338" t="s">
        <v>2</v>
      </c>
      <c r="E338" t="s">
        <v>35</v>
      </c>
      <c r="F338">
        <v>9556</v>
      </c>
      <c r="G338" t="s">
        <v>25</v>
      </c>
      <c r="H338" t="s">
        <v>36</v>
      </c>
      <c r="I338" t="str">
        <f t="shared" si="11"/>
        <v>Jun</v>
      </c>
      <c r="J338" t="s">
        <v>39</v>
      </c>
      <c r="K338" t="str">
        <f t="shared" si="12"/>
        <v>2024</v>
      </c>
    </row>
    <row r="339" spans="1:11" x14ac:dyDescent="0.3">
      <c r="A339" s="1">
        <v>45445.948685857307</v>
      </c>
      <c r="B339" t="s">
        <v>0</v>
      </c>
      <c r="C339" t="s">
        <v>1</v>
      </c>
      <c r="D339" t="s">
        <v>24</v>
      </c>
      <c r="E339" t="s">
        <v>3</v>
      </c>
      <c r="F339">
        <v>87836</v>
      </c>
      <c r="G339" t="s">
        <v>22</v>
      </c>
      <c r="H339" t="s">
        <v>15</v>
      </c>
      <c r="I339" t="str">
        <f t="shared" si="11"/>
        <v>Jun</v>
      </c>
      <c r="J339" t="s">
        <v>39</v>
      </c>
      <c r="K339" t="str">
        <f t="shared" si="12"/>
        <v>2024</v>
      </c>
    </row>
    <row r="340" spans="1:11" x14ac:dyDescent="0.3">
      <c r="A340" s="1">
        <v>45446.405506883602</v>
      </c>
      <c r="B340" t="s">
        <v>37</v>
      </c>
      <c r="C340" t="s">
        <v>7</v>
      </c>
      <c r="D340" t="s">
        <v>2</v>
      </c>
      <c r="E340" t="s">
        <v>10</v>
      </c>
      <c r="F340">
        <v>137570</v>
      </c>
      <c r="G340" t="s">
        <v>30</v>
      </c>
      <c r="H340" t="s">
        <v>36</v>
      </c>
      <c r="I340" t="str">
        <f t="shared" si="11"/>
        <v>Jun</v>
      </c>
      <c r="J340" t="s">
        <v>39</v>
      </c>
      <c r="K340" t="str">
        <f t="shared" si="12"/>
        <v>2024</v>
      </c>
    </row>
    <row r="341" spans="1:11" x14ac:dyDescent="0.3">
      <c r="A341" s="1">
        <v>45446.862327909883</v>
      </c>
      <c r="B341" t="s">
        <v>37</v>
      </c>
      <c r="C341" t="s">
        <v>1</v>
      </c>
      <c r="D341" t="s">
        <v>2</v>
      </c>
      <c r="E341" t="s">
        <v>21</v>
      </c>
      <c r="F341">
        <v>51098</v>
      </c>
      <c r="G341" t="s">
        <v>28</v>
      </c>
      <c r="H341" t="s">
        <v>19</v>
      </c>
      <c r="I341" t="str">
        <f t="shared" si="11"/>
        <v>Jun</v>
      </c>
      <c r="J341" t="s">
        <v>39</v>
      </c>
      <c r="K341" t="str">
        <f t="shared" si="12"/>
        <v>2024</v>
      </c>
    </row>
    <row r="342" spans="1:11" x14ac:dyDescent="0.3">
      <c r="A342" s="1">
        <v>45447.319148936171</v>
      </c>
      <c r="B342" t="s">
        <v>20</v>
      </c>
      <c r="C342" t="s">
        <v>23</v>
      </c>
      <c r="D342" t="s">
        <v>24</v>
      </c>
      <c r="E342" t="s">
        <v>17</v>
      </c>
      <c r="F342">
        <v>113169</v>
      </c>
      <c r="G342" t="s">
        <v>22</v>
      </c>
      <c r="H342" t="s">
        <v>36</v>
      </c>
      <c r="I342" t="str">
        <f t="shared" si="11"/>
        <v>Jun</v>
      </c>
      <c r="J342" t="s">
        <v>39</v>
      </c>
      <c r="K342" t="str">
        <f t="shared" si="12"/>
        <v>2024</v>
      </c>
    </row>
    <row r="343" spans="1:11" x14ac:dyDescent="0.3">
      <c r="A343" s="1">
        <v>45447.775969962437</v>
      </c>
      <c r="B343" t="s">
        <v>20</v>
      </c>
      <c r="C343" t="s">
        <v>32</v>
      </c>
      <c r="D343" t="s">
        <v>24</v>
      </c>
      <c r="E343" t="s">
        <v>3</v>
      </c>
      <c r="F343">
        <v>141641</v>
      </c>
      <c r="G343" t="s">
        <v>18</v>
      </c>
      <c r="H343" t="s">
        <v>5</v>
      </c>
      <c r="I343" t="str">
        <f t="shared" si="11"/>
        <v>Jun</v>
      </c>
      <c r="J343" t="s">
        <v>39</v>
      </c>
      <c r="K343" t="str">
        <f t="shared" si="12"/>
        <v>2024</v>
      </c>
    </row>
    <row r="344" spans="1:11" x14ac:dyDescent="0.3">
      <c r="A344" s="1">
        <v>45448.232790988717</v>
      </c>
      <c r="B344" t="s">
        <v>20</v>
      </c>
      <c r="C344" t="s">
        <v>1</v>
      </c>
      <c r="D344" t="s">
        <v>9</v>
      </c>
      <c r="E344" t="s">
        <v>35</v>
      </c>
      <c r="F344">
        <v>127060</v>
      </c>
      <c r="G344" t="s">
        <v>30</v>
      </c>
      <c r="H344" t="s">
        <v>5</v>
      </c>
      <c r="I344" t="str">
        <f t="shared" si="11"/>
        <v>Jun</v>
      </c>
      <c r="J344" t="s">
        <v>39</v>
      </c>
      <c r="K344" t="str">
        <f t="shared" si="12"/>
        <v>2024</v>
      </c>
    </row>
    <row r="345" spans="1:11" x14ac:dyDescent="0.3">
      <c r="A345" s="1">
        <v>45448.689612015012</v>
      </c>
      <c r="B345" t="s">
        <v>7</v>
      </c>
      <c r="C345" t="s">
        <v>8</v>
      </c>
      <c r="D345" t="s">
        <v>24</v>
      </c>
      <c r="E345" t="s">
        <v>35</v>
      </c>
      <c r="F345">
        <v>131544</v>
      </c>
      <c r="G345" t="s">
        <v>14</v>
      </c>
      <c r="H345" t="s">
        <v>36</v>
      </c>
      <c r="I345" t="str">
        <f t="shared" si="11"/>
        <v>Jun</v>
      </c>
      <c r="J345" t="s">
        <v>39</v>
      </c>
      <c r="K345" t="str">
        <f t="shared" si="12"/>
        <v>2024</v>
      </c>
    </row>
    <row r="346" spans="1:11" x14ac:dyDescent="0.3">
      <c r="A346" s="1">
        <v>45449.146433041293</v>
      </c>
      <c r="B346" t="s">
        <v>33</v>
      </c>
      <c r="C346" t="s">
        <v>7</v>
      </c>
      <c r="D346" t="s">
        <v>9</v>
      </c>
      <c r="E346" t="s">
        <v>35</v>
      </c>
      <c r="F346">
        <v>1340</v>
      </c>
      <c r="G346" t="s">
        <v>14</v>
      </c>
      <c r="H346" t="s">
        <v>5</v>
      </c>
      <c r="I346" t="str">
        <f t="shared" si="11"/>
        <v>Jun</v>
      </c>
      <c r="J346" t="s">
        <v>39</v>
      </c>
      <c r="K346" t="str">
        <f t="shared" si="12"/>
        <v>2024</v>
      </c>
    </row>
    <row r="347" spans="1:11" x14ac:dyDescent="0.3">
      <c r="A347" s="1">
        <v>45449.603254067581</v>
      </c>
      <c r="B347" t="s">
        <v>37</v>
      </c>
      <c r="C347" t="s">
        <v>12</v>
      </c>
      <c r="D347" t="s">
        <v>24</v>
      </c>
      <c r="E347" t="s">
        <v>26</v>
      </c>
      <c r="F347">
        <v>83302</v>
      </c>
      <c r="G347" t="s">
        <v>4</v>
      </c>
      <c r="H347" t="s">
        <v>15</v>
      </c>
      <c r="I347" t="str">
        <f t="shared" si="11"/>
        <v>Jun</v>
      </c>
      <c r="J347" t="s">
        <v>39</v>
      </c>
      <c r="K347" t="str">
        <f t="shared" si="12"/>
        <v>2024</v>
      </c>
    </row>
    <row r="348" spans="1:11" x14ac:dyDescent="0.3">
      <c r="A348" s="1">
        <v>45450.060075093868</v>
      </c>
      <c r="B348" t="s">
        <v>7</v>
      </c>
      <c r="C348" t="s">
        <v>32</v>
      </c>
      <c r="D348" t="s">
        <v>2</v>
      </c>
      <c r="E348" t="s">
        <v>3</v>
      </c>
      <c r="F348">
        <v>1138</v>
      </c>
      <c r="G348" t="s">
        <v>25</v>
      </c>
      <c r="H348" t="s">
        <v>36</v>
      </c>
      <c r="I348" t="str">
        <f t="shared" si="11"/>
        <v>Jun</v>
      </c>
      <c r="J348" t="s">
        <v>39</v>
      </c>
      <c r="K348" t="str">
        <f t="shared" si="12"/>
        <v>2024</v>
      </c>
    </row>
    <row r="349" spans="1:11" x14ac:dyDescent="0.3">
      <c r="A349" s="1">
        <v>45450.516896120142</v>
      </c>
      <c r="B349" t="s">
        <v>20</v>
      </c>
      <c r="C349" t="s">
        <v>8</v>
      </c>
      <c r="D349" t="s">
        <v>9</v>
      </c>
      <c r="E349" t="s">
        <v>13</v>
      </c>
      <c r="F349">
        <v>132430</v>
      </c>
      <c r="G349" t="s">
        <v>28</v>
      </c>
      <c r="H349" t="s">
        <v>15</v>
      </c>
      <c r="I349" t="str">
        <f t="shared" si="11"/>
        <v>Jun</v>
      </c>
      <c r="J349" t="s">
        <v>39</v>
      </c>
      <c r="K349" t="str">
        <f t="shared" si="12"/>
        <v>2024</v>
      </c>
    </row>
    <row r="350" spans="1:11" x14ac:dyDescent="0.3">
      <c r="A350" s="1">
        <v>45450.973717146422</v>
      </c>
      <c r="B350" t="s">
        <v>37</v>
      </c>
      <c r="C350" t="s">
        <v>16</v>
      </c>
      <c r="D350" t="s">
        <v>9</v>
      </c>
      <c r="E350" t="s">
        <v>17</v>
      </c>
      <c r="F350">
        <v>120619</v>
      </c>
      <c r="G350" t="s">
        <v>4</v>
      </c>
      <c r="H350" t="s">
        <v>15</v>
      </c>
      <c r="I350" t="str">
        <f t="shared" si="11"/>
        <v>Jun</v>
      </c>
      <c r="J350" t="s">
        <v>39</v>
      </c>
      <c r="K350" t="str">
        <f t="shared" si="12"/>
        <v>2024</v>
      </c>
    </row>
    <row r="351" spans="1:11" x14ac:dyDescent="0.3">
      <c r="A351" s="1">
        <v>45451.43053817271</v>
      </c>
      <c r="B351" t="s">
        <v>7</v>
      </c>
      <c r="C351" t="s">
        <v>23</v>
      </c>
      <c r="D351" t="s">
        <v>9</v>
      </c>
      <c r="E351" t="s">
        <v>35</v>
      </c>
      <c r="F351">
        <v>86376</v>
      </c>
      <c r="G351" t="s">
        <v>30</v>
      </c>
      <c r="H351" t="s">
        <v>29</v>
      </c>
      <c r="I351" t="str">
        <f t="shared" si="11"/>
        <v>Jun</v>
      </c>
      <c r="J351" t="s">
        <v>39</v>
      </c>
      <c r="K351" t="str">
        <f t="shared" si="12"/>
        <v>2024</v>
      </c>
    </row>
    <row r="352" spans="1:11" x14ac:dyDescent="0.3">
      <c r="A352" s="1">
        <v>45451.88735919899</v>
      </c>
      <c r="B352" t="s">
        <v>33</v>
      </c>
      <c r="C352" t="s">
        <v>7</v>
      </c>
      <c r="D352" t="s">
        <v>2</v>
      </c>
      <c r="E352" t="s">
        <v>38</v>
      </c>
      <c r="F352">
        <v>100931</v>
      </c>
      <c r="G352" t="s">
        <v>14</v>
      </c>
      <c r="H352" t="s">
        <v>36</v>
      </c>
      <c r="I352" t="str">
        <f t="shared" si="11"/>
        <v>Jun</v>
      </c>
      <c r="J352" t="s">
        <v>39</v>
      </c>
      <c r="K352" t="str">
        <f t="shared" si="12"/>
        <v>2024</v>
      </c>
    </row>
    <row r="353" spans="1:11" x14ac:dyDescent="0.3">
      <c r="A353" s="1">
        <v>45452.344180225278</v>
      </c>
      <c r="B353" t="s">
        <v>7</v>
      </c>
      <c r="C353" t="s">
        <v>32</v>
      </c>
      <c r="D353" t="s">
        <v>2</v>
      </c>
      <c r="E353" t="s">
        <v>3</v>
      </c>
      <c r="F353">
        <v>82532</v>
      </c>
      <c r="G353" t="s">
        <v>14</v>
      </c>
      <c r="H353" t="s">
        <v>5</v>
      </c>
      <c r="I353" t="str">
        <f t="shared" si="11"/>
        <v>Jun</v>
      </c>
      <c r="J353" t="s">
        <v>39</v>
      </c>
      <c r="K353" t="str">
        <f t="shared" si="12"/>
        <v>2024</v>
      </c>
    </row>
    <row r="354" spans="1:11" x14ac:dyDescent="0.3">
      <c r="A354" s="1">
        <v>45452.801001251573</v>
      </c>
      <c r="B354" t="s">
        <v>33</v>
      </c>
      <c r="C354" t="s">
        <v>32</v>
      </c>
      <c r="D354" t="s">
        <v>2</v>
      </c>
      <c r="E354" t="s">
        <v>26</v>
      </c>
      <c r="F354">
        <v>56778</v>
      </c>
      <c r="G354" t="s">
        <v>14</v>
      </c>
      <c r="H354" t="s">
        <v>15</v>
      </c>
      <c r="I354" t="str">
        <f t="shared" si="11"/>
        <v>Jun</v>
      </c>
      <c r="J354" t="s">
        <v>39</v>
      </c>
      <c r="K354" t="str">
        <f t="shared" si="12"/>
        <v>2024</v>
      </c>
    </row>
    <row r="355" spans="1:11" x14ac:dyDescent="0.3">
      <c r="A355" s="1">
        <v>45453.257822277847</v>
      </c>
      <c r="B355" t="s">
        <v>20</v>
      </c>
      <c r="C355" t="s">
        <v>12</v>
      </c>
      <c r="D355" t="s">
        <v>2</v>
      </c>
      <c r="E355" t="s">
        <v>3</v>
      </c>
      <c r="F355">
        <v>38772</v>
      </c>
      <c r="G355" t="s">
        <v>30</v>
      </c>
      <c r="H355" t="s">
        <v>29</v>
      </c>
      <c r="I355" t="str">
        <f t="shared" si="11"/>
        <v>Jun</v>
      </c>
      <c r="J355" t="s">
        <v>39</v>
      </c>
      <c r="K355" t="str">
        <f t="shared" si="12"/>
        <v>2024</v>
      </c>
    </row>
    <row r="356" spans="1:11" x14ac:dyDescent="0.3">
      <c r="A356" s="1">
        <v>45453.71464330412</v>
      </c>
      <c r="B356" t="s">
        <v>33</v>
      </c>
      <c r="C356" t="s">
        <v>12</v>
      </c>
      <c r="D356" t="s">
        <v>2</v>
      </c>
      <c r="E356" t="s">
        <v>17</v>
      </c>
      <c r="F356">
        <v>59478</v>
      </c>
      <c r="G356" t="s">
        <v>14</v>
      </c>
      <c r="H356" t="s">
        <v>36</v>
      </c>
      <c r="I356" t="str">
        <f t="shared" si="11"/>
        <v>Jun</v>
      </c>
      <c r="J356" t="s">
        <v>39</v>
      </c>
      <c r="K356" t="str">
        <f t="shared" si="12"/>
        <v>2024</v>
      </c>
    </row>
    <row r="357" spans="1:11" x14ac:dyDescent="0.3">
      <c r="A357" s="1">
        <v>45454.171464330408</v>
      </c>
      <c r="B357" t="s">
        <v>37</v>
      </c>
      <c r="C357" t="s">
        <v>16</v>
      </c>
      <c r="D357" t="s">
        <v>9</v>
      </c>
      <c r="E357" t="s">
        <v>26</v>
      </c>
      <c r="F357">
        <v>27762</v>
      </c>
      <c r="G357" t="s">
        <v>22</v>
      </c>
      <c r="H357" t="s">
        <v>36</v>
      </c>
      <c r="I357" t="str">
        <f t="shared" si="11"/>
        <v>Jun</v>
      </c>
      <c r="J357" t="s">
        <v>39</v>
      </c>
      <c r="K357" t="str">
        <f t="shared" si="12"/>
        <v>2024</v>
      </c>
    </row>
    <row r="358" spans="1:11" x14ac:dyDescent="0.3">
      <c r="A358" s="1">
        <v>45454.628285356688</v>
      </c>
      <c r="B358" t="s">
        <v>20</v>
      </c>
      <c r="C358" t="s">
        <v>23</v>
      </c>
      <c r="D358" t="s">
        <v>2</v>
      </c>
      <c r="E358" t="s">
        <v>17</v>
      </c>
      <c r="F358">
        <v>145355</v>
      </c>
      <c r="G358" t="s">
        <v>31</v>
      </c>
      <c r="H358" t="s">
        <v>19</v>
      </c>
      <c r="I358" t="str">
        <f t="shared" si="11"/>
        <v>Jun</v>
      </c>
      <c r="J358" t="s">
        <v>39</v>
      </c>
      <c r="K358" t="str">
        <f t="shared" si="12"/>
        <v>2024</v>
      </c>
    </row>
    <row r="359" spans="1:11" x14ac:dyDescent="0.3">
      <c r="A359" s="1">
        <v>45455.085106382983</v>
      </c>
      <c r="B359" t="s">
        <v>37</v>
      </c>
      <c r="C359" t="s">
        <v>16</v>
      </c>
      <c r="D359" t="s">
        <v>9</v>
      </c>
      <c r="E359" t="s">
        <v>3</v>
      </c>
      <c r="F359">
        <v>56568</v>
      </c>
      <c r="G359" t="s">
        <v>30</v>
      </c>
      <c r="H359" t="s">
        <v>19</v>
      </c>
      <c r="I359" t="str">
        <f t="shared" si="11"/>
        <v>Jun</v>
      </c>
      <c r="J359" t="s">
        <v>39</v>
      </c>
      <c r="K359" t="str">
        <f t="shared" si="12"/>
        <v>2024</v>
      </c>
    </row>
    <row r="360" spans="1:11" x14ac:dyDescent="0.3">
      <c r="A360" s="1">
        <v>45455.541927409256</v>
      </c>
      <c r="B360" t="s">
        <v>11</v>
      </c>
      <c r="C360" t="s">
        <v>8</v>
      </c>
      <c r="D360" t="s">
        <v>2</v>
      </c>
      <c r="E360" t="s">
        <v>13</v>
      </c>
      <c r="F360">
        <v>86090</v>
      </c>
      <c r="G360" t="s">
        <v>28</v>
      </c>
      <c r="H360" t="s">
        <v>15</v>
      </c>
      <c r="I360" t="str">
        <f t="shared" si="11"/>
        <v>Jun</v>
      </c>
      <c r="J360" t="s">
        <v>39</v>
      </c>
      <c r="K360" t="str">
        <f t="shared" si="12"/>
        <v>2024</v>
      </c>
    </row>
    <row r="361" spans="1:11" x14ac:dyDescent="0.3">
      <c r="A361" s="1">
        <v>45455.998748435537</v>
      </c>
      <c r="B361" t="s">
        <v>27</v>
      </c>
      <c r="C361" t="s">
        <v>8</v>
      </c>
      <c r="D361" t="s">
        <v>24</v>
      </c>
      <c r="E361" t="s">
        <v>17</v>
      </c>
      <c r="F361">
        <v>21219</v>
      </c>
      <c r="G361" t="s">
        <v>31</v>
      </c>
      <c r="H361" t="s">
        <v>19</v>
      </c>
      <c r="I361" t="str">
        <f t="shared" si="11"/>
        <v>Jun</v>
      </c>
      <c r="J361" t="s">
        <v>39</v>
      </c>
      <c r="K361" t="str">
        <f t="shared" si="12"/>
        <v>2024</v>
      </c>
    </row>
    <row r="362" spans="1:11" x14ac:dyDescent="0.3">
      <c r="A362" s="1">
        <v>45456.455569461818</v>
      </c>
      <c r="B362" t="s">
        <v>33</v>
      </c>
      <c r="C362" t="s">
        <v>16</v>
      </c>
      <c r="D362" t="s">
        <v>9</v>
      </c>
      <c r="E362" t="s">
        <v>26</v>
      </c>
      <c r="F362">
        <v>58169</v>
      </c>
      <c r="G362" t="s">
        <v>4</v>
      </c>
      <c r="H362" t="s">
        <v>15</v>
      </c>
      <c r="I362" t="str">
        <f t="shared" si="11"/>
        <v>Jun</v>
      </c>
      <c r="J362" t="s">
        <v>39</v>
      </c>
      <c r="K362" t="str">
        <f t="shared" si="12"/>
        <v>2024</v>
      </c>
    </row>
    <row r="363" spans="1:11" x14ac:dyDescent="0.3">
      <c r="A363" s="1">
        <v>45456.912390488113</v>
      </c>
      <c r="B363" t="s">
        <v>27</v>
      </c>
      <c r="C363" t="s">
        <v>23</v>
      </c>
      <c r="D363" t="s">
        <v>24</v>
      </c>
      <c r="E363" t="s">
        <v>26</v>
      </c>
      <c r="F363">
        <v>75965</v>
      </c>
      <c r="G363" t="s">
        <v>28</v>
      </c>
      <c r="H363" t="s">
        <v>5</v>
      </c>
      <c r="I363" t="str">
        <f t="shared" si="11"/>
        <v>Jun</v>
      </c>
      <c r="J363" t="s">
        <v>39</v>
      </c>
      <c r="K363" t="str">
        <f t="shared" si="12"/>
        <v>2024</v>
      </c>
    </row>
    <row r="364" spans="1:11" x14ac:dyDescent="0.3">
      <c r="A364" s="1">
        <v>45457.369211514393</v>
      </c>
      <c r="B364" t="s">
        <v>27</v>
      </c>
      <c r="C364" t="s">
        <v>16</v>
      </c>
      <c r="D364" t="s">
        <v>9</v>
      </c>
      <c r="E364" t="s">
        <v>17</v>
      </c>
      <c r="F364">
        <v>85754</v>
      </c>
      <c r="G364" t="s">
        <v>31</v>
      </c>
      <c r="H364" t="s">
        <v>15</v>
      </c>
      <c r="I364" t="str">
        <f t="shared" si="11"/>
        <v>Jun</v>
      </c>
      <c r="J364" t="s">
        <v>39</v>
      </c>
      <c r="K364" t="str">
        <f t="shared" si="12"/>
        <v>2024</v>
      </c>
    </row>
    <row r="365" spans="1:11" x14ac:dyDescent="0.3">
      <c r="A365" s="1">
        <v>45457.826032540674</v>
      </c>
      <c r="B365" t="s">
        <v>33</v>
      </c>
      <c r="C365" t="s">
        <v>23</v>
      </c>
      <c r="D365" t="s">
        <v>24</v>
      </c>
      <c r="E365" t="s">
        <v>3</v>
      </c>
      <c r="F365">
        <v>78988</v>
      </c>
      <c r="G365" t="s">
        <v>18</v>
      </c>
      <c r="H365" t="s">
        <v>19</v>
      </c>
      <c r="I365" t="str">
        <f t="shared" si="11"/>
        <v>Jun</v>
      </c>
      <c r="J365" t="s">
        <v>39</v>
      </c>
      <c r="K365" t="str">
        <f t="shared" si="12"/>
        <v>2024</v>
      </c>
    </row>
    <row r="366" spans="1:11" x14ac:dyDescent="0.3">
      <c r="A366" s="1">
        <v>45458.282853566947</v>
      </c>
      <c r="B366" t="s">
        <v>20</v>
      </c>
      <c r="C366" t="s">
        <v>23</v>
      </c>
      <c r="D366" t="s">
        <v>2</v>
      </c>
      <c r="E366" t="s">
        <v>10</v>
      </c>
      <c r="F366">
        <v>133379</v>
      </c>
      <c r="G366" t="s">
        <v>14</v>
      </c>
      <c r="H366" t="s">
        <v>5</v>
      </c>
      <c r="I366" t="str">
        <f t="shared" si="11"/>
        <v>Jun</v>
      </c>
      <c r="J366" t="s">
        <v>39</v>
      </c>
      <c r="K366" t="str">
        <f t="shared" si="12"/>
        <v>2024</v>
      </c>
    </row>
    <row r="367" spans="1:11" x14ac:dyDescent="0.3">
      <c r="A367" s="1">
        <v>45458.739674593242</v>
      </c>
      <c r="B367" t="s">
        <v>11</v>
      </c>
      <c r="C367" t="s">
        <v>1</v>
      </c>
      <c r="D367" t="s">
        <v>2</v>
      </c>
      <c r="E367" t="s">
        <v>3</v>
      </c>
      <c r="F367">
        <v>81388</v>
      </c>
      <c r="G367" t="s">
        <v>18</v>
      </c>
      <c r="H367" t="s">
        <v>19</v>
      </c>
      <c r="I367" t="str">
        <f t="shared" si="11"/>
        <v>Jun</v>
      </c>
      <c r="J367" t="s">
        <v>39</v>
      </c>
      <c r="K367" t="str">
        <f t="shared" si="12"/>
        <v>2024</v>
      </c>
    </row>
    <row r="368" spans="1:11" x14ac:dyDescent="0.3">
      <c r="A368" s="1">
        <v>45459.196495619522</v>
      </c>
      <c r="B368" t="s">
        <v>37</v>
      </c>
      <c r="C368" t="s">
        <v>7</v>
      </c>
      <c r="D368" t="s">
        <v>2</v>
      </c>
      <c r="E368" t="s">
        <v>17</v>
      </c>
      <c r="F368">
        <v>91768</v>
      </c>
      <c r="G368" t="s">
        <v>25</v>
      </c>
      <c r="H368" t="s">
        <v>15</v>
      </c>
      <c r="I368" t="str">
        <f t="shared" si="11"/>
        <v>Jun</v>
      </c>
      <c r="J368" t="s">
        <v>39</v>
      </c>
      <c r="K368" t="str">
        <f t="shared" si="12"/>
        <v>2024</v>
      </c>
    </row>
    <row r="369" spans="1:11" x14ac:dyDescent="0.3">
      <c r="A369" s="1">
        <v>45459.653316645803</v>
      </c>
      <c r="B369" t="s">
        <v>7</v>
      </c>
      <c r="C369" t="s">
        <v>23</v>
      </c>
      <c r="D369" t="s">
        <v>9</v>
      </c>
      <c r="E369" t="s">
        <v>21</v>
      </c>
      <c r="F369">
        <v>36428</v>
      </c>
      <c r="G369" t="s">
        <v>25</v>
      </c>
      <c r="H369" t="s">
        <v>29</v>
      </c>
      <c r="I369" t="str">
        <f t="shared" si="11"/>
        <v>Jun</v>
      </c>
      <c r="J369" t="s">
        <v>39</v>
      </c>
      <c r="K369" t="str">
        <f t="shared" si="12"/>
        <v>2024</v>
      </c>
    </row>
    <row r="370" spans="1:11" x14ac:dyDescent="0.3">
      <c r="A370" s="1">
        <v>45460.110137672084</v>
      </c>
      <c r="B370" t="s">
        <v>37</v>
      </c>
      <c r="C370" t="s">
        <v>12</v>
      </c>
      <c r="D370" t="s">
        <v>24</v>
      </c>
      <c r="E370" t="s">
        <v>17</v>
      </c>
      <c r="F370">
        <v>93021</v>
      </c>
      <c r="G370" t="s">
        <v>31</v>
      </c>
      <c r="H370" t="s">
        <v>36</v>
      </c>
      <c r="I370" t="str">
        <f t="shared" si="11"/>
        <v>Jun</v>
      </c>
      <c r="J370" t="s">
        <v>39</v>
      </c>
      <c r="K370" t="str">
        <f t="shared" si="12"/>
        <v>2024</v>
      </c>
    </row>
    <row r="371" spans="1:11" x14ac:dyDescent="0.3">
      <c r="A371" s="1">
        <v>45460.566958698371</v>
      </c>
      <c r="B371" t="s">
        <v>7</v>
      </c>
      <c r="C371" t="s">
        <v>23</v>
      </c>
      <c r="D371" t="s">
        <v>2</v>
      </c>
      <c r="E371" t="s">
        <v>13</v>
      </c>
      <c r="F371">
        <v>119418</v>
      </c>
      <c r="G371" t="s">
        <v>18</v>
      </c>
      <c r="H371" t="s">
        <v>19</v>
      </c>
      <c r="I371" t="str">
        <f t="shared" si="11"/>
        <v>Jun</v>
      </c>
      <c r="J371" t="s">
        <v>39</v>
      </c>
      <c r="K371" t="str">
        <f t="shared" si="12"/>
        <v>2024</v>
      </c>
    </row>
    <row r="372" spans="1:11" x14ac:dyDescent="0.3">
      <c r="A372" s="1">
        <v>45461.023779724652</v>
      </c>
      <c r="B372" t="s">
        <v>37</v>
      </c>
      <c r="C372" t="s">
        <v>23</v>
      </c>
      <c r="D372" t="s">
        <v>24</v>
      </c>
      <c r="E372" t="s">
        <v>17</v>
      </c>
      <c r="F372">
        <v>133212</v>
      </c>
      <c r="G372" t="s">
        <v>30</v>
      </c>
      <c r="H372" t="s">
        <v>15</v>
      </c>
      <c r="I372" t="str">
        <f t="shared" si="11"/>
        <v>Jun</v>
      </c>
      <c r="J372" t="s">
        <v>39</v>
      </c>
      <c r="K372" t="str">
        <f t="shared" si="12"/>
        <v>2024</v>
      </c>
    </row>
    <row r="373" spans="1:11" x14ac:dyDescent="0.3">
      <c r="A373" s="1">
        <v>45461.48060075094</v>
      </c>
      <c r="B373" t="s">
        <v>33</v>
      </c>
      <c r="C373" t="s">
        <v>23</v>
      </c>
      <c r="D373" t="s">
        <v>24</v>
      </c>
      <c r="E373" t="s">
        <v>17</v>
      </c>
      <c r="F373">
        <v>27421</v>
      </c>
      <c r="G373" t="s">
        <v>28</v>
      </c>
      <c r="H373" t="s">
        <v>5</v>
      </c>
      <c r="I373" t="str">
        <f t="shared" si="11"/>
        <v>Jun</v>
      </c>
      <c r="J373" t="s">
        <v>39</v>
      </c>
      <c r="K373" t="str">
        <f t="shared" si="12"/>
        <v>2024</v>
      </c>
    </row>
    <row r="374" spans="1:11" x14ac:dyDescent="0.3">
      <c r="A374" s="1">
        <v>45461.937421777213</v>
      </c>
      <c r="B374" t="s">
        <v>11</v>
      </c>
      <c r="C374" t="s">
        <v>1</v>
      </c>
      <c r="D374" t="s">
        <v>2</v>
      </c>
      <c r="E374" t="s">
        <v>13</v>
      </c>
      <c r="F374">
        <v>2708</v>
      </c>
      <c r="G374" t="s">
        <v>18</v>
      </c>
      <c r="H374" t="s">
        <v>19</v>
      </c>
      <c r="I374" t="str">
        <f t="shared" si="11"/>
        <v>Jun</v>
      </c>
      <c r="J374" t="s">
        <v>39</v>
      </c>
      <c r="K374" t="str">
        <f t="shared" si="12"/>
        <v>2024</v>
      </c>
    </row>
    <row r="375" spans="1:11" x14ac:dyDescent="0.3">
      <c r="A375" s="1">
        <v>45462.394242803493</v>
      </c>
      <c r="B375" t="s">
        <v>7</v>
      </c>
      <c r="C375" t="s">
        <v>1</v>
      </c>
      <c r="D375" t="s">
        <v>2</v>
      </c>
      <c r="E375" t="s">
        <v>17</v>
      </c>
      <c r="F375">
        <v>135702</v>
      </c>
      <c r="G375" t="s">
        <v>25</v>
      </c>
      <c r="H375" t="s">
        <v>19</v>
      </c>
      <c r="I375" t="str">
        <f t="shared" si="11"/>
        <v>Jun</v>
      </c>
      <c r="J375" t="s">
        <v>39</v>
      </c>
      <c r="K375" t="str">
        <f t="shared" si="12"/>
        <v>2024</v>
      </c>
    </row>
    <row r="376" spans="1:11" x14ac:dyDescent="0.3">
      <c r="A376" s="1">
        <v>45462.851063829781</v>
      </c>
      <c r="B376" t="s">
        <v>0</v>
      </c>
      <c r="C376" t="s">
        <v>8</v>
      </c>
      <c r="D376" t="s">
        <v>24</v>
      </c>
      <c r="E376" t="s">
        <v>35</v>
      </c>
      <c r="F376">
        <v>77021</v>
      </c>
      <c r="G376" t="s">
        <v>18</v>
      </c>
      <c r="H376" t="s">
        <v>36</v>
      </c>
      <c r="I376" t="str">
        <f t="shared" si="11"/>
        <v>Jun</v>
      </c>
      <c r="J376" t="s">
        <v>39</v>
      </c>
      <c r="K376" t="str">
        <f t="shared" si="12"/>
        <v>2024</v>
      </c>
    </row>
    <row r="377" spans="1:11" x14ac:dyDescent="0.3">
      <c r="A377" s="1">
        <v>45463.307884856062</v>
      </c>
      <c r="B377" t="s">
        <v>20</v>
      </c>
      <c r="C377" t="s">
        <v>1</v>
      </c>
      <c r="D377" t="s">
        <v>2</v>
      </c>
      <c r="E377" t="s">
        <v>21</v>
      </c>
      <c r="F377">
        <v>45789</v>
      </c>
      <c r="G377" t="s">
        <v>30</v>
      </c>
      <c r="H377" t="s">
        <v>15</v>
      </c>
      <c r="I377" t="str">
        <f t="shared" si="11"/>
        <v>Jun</v>
      </c>
      <c r="J377" t="s">
        <v>39</v>
      </c>
      <c r="K377" t="str">
        <f t="shared" si="12"/>
        <v>2024</v>
      </c>
    </row>
    <row r="378" spans="1:11" x14ac:dyDescent="0.3">
      <c r="A378" s="1">
        <v>45463.76470588235</v>
      </c>
      <c r="B378" t="s">
        <v>37</v>
      </c>
      <c r="C378" t="s">
        <v>12</v>
      </c>
      <c r="D378" t="s">
        <v>2</v>
      </c>
      <c r="E378" t="s">
        <v>38</v>
      </c>
      <c r="F378">
        <v>27086</v>
      </c>
      <c r="G378" t="s">
        <v>18</v>
      </c>
      <c r="H378" t="s">
        <v>29</v>
      </c>
      <c r="I378" t="str">
        <f t="shared" si="11"/>
        <v>Jun</v>
      </c>
      <c r="J378" t="s">
        <v>39</v>
      </c>
      <c r="K378" t="str">
        <f t="shared" si="12"/>
        <v>2024</v>
      </c>
    </row>
    <row r="379" spans="1:11" x14ac:dyDescent="0.3">
      <c r="A379" s="1">
        <v>45464.221526908637</v>
      </c>
      <c r="B379" t="s">
        <v>37</v>
      </c>
      <c r="C379" t="s">
        <v>12</v>
      </c>
      <c r="D379" t="s">
        <v>2</v>
      </c>
      <c r="E379" t="s">
        <v>21</v>
      </c>
      <c r="F379">
        <v>17859</v>
      </c>
      <c r="G379" t="s">
        <v>28</v>
      </c>
      <c r="H379" t="s">
        <v>5</v>
      </c>
      <c r="I379" t="str">
        <f t="shared" si="11"/>
        <v>Jun</v>
      </c>
      <c r="J379" t="s">
        <v>39</v>
      </c>
      <c r="K379" t="str">
        <f t="shared" si="12"/>
        <v>2024</v>
      </c>
    </row>
    <row r="380" spans="1:11" x14ac:dyDescent="0.3">
      <c r="A380" s="1">
        <v>45464.678347934911</v>
      </c>
      <c r="B380" t="s">
        <v>7</v>
      </c>
      <c r="C380" t="s">
        <v>1</v>
      </c>
      <c r="D380" t="s">
        <v>9</v>
      </c>
      <c r="E380" t="s">
        <v>17</v>
      </c>
      <c r="F380">
        <v>8684</v>
      </c>
      <c r="G380" t="s">
        <v>4</v>
      </c>
      <c r="H380" t="s">
        <v>15</v>
      </c>
      <c r="I380" t="str">
        <f t="shared" si="11"/>
        <v>Jun</v>
      </c>
      <c r="J380" t="s">
        <v>39</v>
      </c>
      <c r="K380" t="str">
        <f t="shared" si="12"/>
        <v>2024</v>
      </c>
    </row>
    <row r="381" spans="1:11" x14ac:dyDescent="0.3">
      <c r="A381" s="1">
        <v>45465.135168961191</v>
      </c>
      <c r="B381" t="s">
        <v>20</v>
      </c>
      <c r="C381" t="s">
        <v>16</v>
      </c>
      <c r="D381" t="s">
        <v>24</v>
      </c>
      <c r="E381" t="s">
        <v>35</v>
      </c>
      <c r="F381">
        <v>92088</v>
      </c>
      <c r="G381" t="s">
        <v>30</v>
      </c>
      <c r="H381" t="s">
        <v>5</v>
      </c>
      <c r="I381" t="str">
        <f t="shared" si="11"/>
        <v>Jun</v>
      </c>
      <c r="J381" t="s">
        <v>39</v>
      </c>
      <c r="K381" t="str">
        <f t="shared" si="12"/>
        <v>2024</v>
      </c>
    </row>
    <row r="382" spans="1:11" x14ac:dyDescent="0.3">
      <c r="A382" s="1">
        <v>45465.591989987479</v>
      </c>
      <c r="B382" t="s">
        <v>20</v>
      </c>
      <c r="C382" t="s">
        <v>7</v>
      </c>
      <c r="D382" t="s">
        <v>24</v>
      </c>
      <c r="E382" t="s">
        <v>3</v>
      </c>
      <c r="F382">
        <v>133279</v>
      </c>
      <c r="G382" t="s">
        <v>25</v>
      </c>
      <c r="H382" t="s">
        <v>19</v>
      </c>
      <c r="I382" t="str">
        <f t="shared" si="11"/>
        <v>Jun</v>
      </c>
      <c r="J382" t="s">
        <v>39</v>
      </c>
      <c r="K382" t="str">
        <f t="shared" si="12"/>
        <v>2024</v>
      </c>
    </row>
    <row r="383" spans="1:11" x14ac:dyDescent="0.3">
      <c r="A383" s="1">
        <v>45466.048811013759</v>
      </c>
      <c r="B383" t="s">
        <v>33</v>
      </c>
      <c r="C383" t="s">
        <v>1</v>
      </c>
      <c r="D383" t="s">
        <v>9</v>
      </c>
      <c r="E383" t="s">
        <v>17</v>
      </c>
      <c r="F383">
        <v>47099</v>
      </c>
      <c r="G383" t="s">
        <v>28</v>
      </c>
      <c r="H383" t="s">
        <v>36</v>
      </c>
      <c r="I383" t="str">
        <f t="shared" si="11"/>
        <v>Jun</v>
      </c>
      <c r="J383" t="s">
        <v>39</v>
      </c>
      <c r="K383" t="str">
        <f t="shared" si="12"/>
        <v>2024</v>
      </c>
    </row>
    <row r="384" spans="1:11" x14ac:dyDescent="0.3">
      <c r="A384" s="1">
        <v>45466.505632040047</v>
      </c>
      <c r="B384" t="s">
        <v>0</v>
      </c>
      <c r="C384" t="s">
        <v>23</v>
      </c>
      <c r="D384" t="s">
        <v>24</v>
      </c>
      <c r="E384" t="s">
        <v>35</v>
      </c>
      <c r="F384">
        <v>67093</v>
      </c>
      <c r="G384" t="s">
        <v>18</v>
      </c>
      <c r="H384" t="s">
        <v>36</v>
      </c>
      <c r="I384" t="str">
        <f t="shared" si="11"/>
        <v>Jun</v>
      </c>
      <c r="J384" t="s">
        <v>39</v>
      </c>
      <c r="K384" t="str">
        <f t="shared" si="12"/>
        <v>2024</v>
      </c>
    </row>
    <row r="385" spans="1:11" x14ac:dyDescent="0.3">
      <c r="A385" s="1">
        <v>45466.962453066328</v>
      </c>
      <c r="B385" t="s">
        <v>33</v>
      </c>
      <c r="C385" t="s">
        <v>32</v>
      </c>
      <c r="D385" t="s">
        <v>2</v>
      </c>
      <c r="E385" t="s">
        <v>13</v>
      </c>
      <c r="F385">
        <v>49651</v>
      </c>
      <c r="G385" t="s">
        <v>18</v>
      </c>
      <c r="H385" t="s">
        <v>29</v>
      </c>
      <c r="I385" t="str">
        <f t="shared" si="11"/>
        <v>Jun</v>
      </c>
      <c r="J385" t="s">
        <v>39</v>
      </c>
      <c r="K385" t="str">
        <f t="shared" si="12"/>
        <v>2024</v>
      </c>
    </row>
    <row r="386" spans="1:11" x14ac:dyDescent="0.3">
      <c r="A386" s="1">
        <v>45467.419274092623</v>
      </c>
      <c r="B386" t="s">
        <v>33</v>
      </c>
      <c r="C386" t="s">
        <v>7</v>
      </c>
      <c r="D386" t="s">
        <v>24</v>
      </c>
      <c r="E386" t="s">
        <v>35</v>
      </c>
      <c r="F386">
        <v>14893</v>
      </c>
      <c r="G386" t="s">
        <v>4</v>
      </c>
      <c r="H386" t="s">
        <v>36</v>
      </c>
      <c r="I386" t="str">
        <f t="shared" si="11"/>
        <v>Jun</v>
      </c>
      <c r="J386" t="s">
        <v>39</v>
      </c>
      <c r="K386" t="str">
        <f t="shared" si="12"/>
        <v>2024</v>
      </c>
    </row>
    <row r="387" spans="1:11" x14ac:dyDescent="0.3">
      <c r="A387" s="1">
        <v>45467.876095118889</v>
      </c>
      <c r="B387" t="s">
        <v>33</v>
      </c>
      <c r="C387" t="s">
        <v>7</v>
      </c>
      <c r="D387" t="s">
        <v>2</v>
      </c>
      <c r="E387" t="s">
        <v>13</v>
      </c>
      <c r="F387">
        <v>67418</v>
      </c>
      <c r="G387" t="s">
        <v>25</v>
      </c>
      <c r="H387" t="s">
        <v>19</v>
      </c>
      <c r="I387" t="str">
        <f t="shared" ref="I387:I450" si="13">TEXT(A387,"mmm")</f>
        <v>Jun</v>
      </c>
      <c r="J387" t="s">
        <v>39</v>
      </c>
      <c r="K387" t="str">
        <f t="shared" ref="K387:K450" si="14">TEXT(A387,"yyyy")</f>
        <v>2024</v>
      </c>
    </row>
    <row r="388" spans="1:11" x14ac:dyDescent="0.3">
      <c r="A388" s="1">
        <v>45468.332916145177</v>
      </c>
      <c r="B388" t="s">
        <v>33</v>
      </c>
      <c r="C388" t="s">
        <v>12</v>
      </c>
      <c r="D388" t="s">
        <v>9</v>
      </c>
      <c r="E388" t="s">
        <v>10</v>
      </c>
      <c r="F388">
        <v>126074</v>
      </c>
      <c r="G388" t="s">
        <v>25</v>
      </c>
      <c r="H388" t="s">
        <v>29</v>
      </c>
      <c r="I388" t="str">
        <f t="shared" si="13"/>
        <v>Jun</v>
      </c>
      <c r="J388" t="s">
        <v>39</v>
      </c>
      <c r="K388" t="str">
        <f t="shared" si="14"/>
        <v>2024</v>
      </c>
    </row>
    <row r="389" spans="1:11" x14ac:dyDescent="0.3">
      <c r="A389" s="1">
        <v>45468.789737171457</v>
      </c>
      <c r="B389" t="s">
        <v>33</v>
      </c>
      <c r="C389" t="s">
        <v>7</v>
      </c>
      <c r="D389" t="s">
        <v>2</v>
      </c>
      <c r="E389" t="s">
        <v>38</v>
      </c>
      <c r="F389">
        <v>104065</v>
      </c>
      <c r="G389" t="s">
        <v>22</v>
      </c>
      <c r="H389" t="s">
        <v>15</v>
      </c>
      <c r="I389" t="str">
        <f t="shared" si="13"/>
        <v>Jun</v>
      </c>
      <c r="J389" t="s">
        <v>39</v>
      </c>
      <c r="K389" t="str">
        <f t="shared" si="14"/>
        <v>2024</v>
      </c>
    </row>
    <row r="390" spans="1:11" x14ac:dyDescent="0.3">
      <c r="A390" s="1">
        <v>45469.246558197738</v>
      </c>
      <c r="B390" t="s">
        <v>11</v>
      </c>
      <c r="C390" t="s">
        <v>1</v>
      </c>
      <c r="D390" t="s">
        <v>24</v>
      </c>
      <c r="E390" t="s">
        <v>34</v>
      </c>
      <c r="F390">
        <v>131351</v>
      </c>
      <c r="G390" t="s">
        <v>25</v>
      </c>
      <c r="H390" t="s">
        <v>36</v>
      </c>
      <c r="I390" t="str">
        <f t="shared" si="13"/>
        <v>Jun</v>
      </c>
      <c r="J390" t="s">
        <v>39</v>
      </c>
      <c r="K390" t="str">
        <f t="shared" si="14"/>
        <v>2024</v>
      </c>
    </row>
    <row r="391" spans="1:11" x14ac:dyDescent="0.3">
      <c r="A391" s="1">
        <v>45469.703379224033</v>
      </c>
      <c r="B391" t="s">
        <v>20</v>
      </c>
      <c r="C391" t="s">
        <v>23</v>
      </c>
      <c r="D391" t="s">
        <v>24</v>
      </c>
      <c r="E391" t="s">
        <v>35</v>
      </c>
      <c r="F391">
        <v>39635</v>
      </c>
      <c r="G391" t="s">
        <v>4</v>
      </c>
      <c r="H391" t="s">
        <v>29</v>
      </c>
      <c r="I391" t="str">
        <f t="shared" si="13"/>
        <v>Jun</v>
      </c>
      <c r="J391" t="s">
        <v>39</v>
      </c>
      <c r="K391" t="str">
        <f t="shared" si="14"/>
        <v>2024</v>
      </c>
    </row>
    <row r="392" spans="1:11" x14ac:dyDescent="0.3">
      <c r="A392" s="1">
        <v>45470.160200250313</v>
      </c>
      <c r="B392" t="s">
        <v>33</v>
      </c>
      <c r="C392" t="s">
        <v>23</v>
      </c>
      <c r="D392" t="s">
        <v>24</v>
      </c>
      <c r="E392" t="s">
        <v>26</v>
      </c>
      <c r="F392">
        <v>96071</v>
      </c>
      <c r="G392" t="s">
        <v>14</v>
      </c>
      <c r="H392" t="s">
        <v>19</v>
      </c>
      <c r="I392" t="str">
        <f t="shared" si="13"/>
        <v>Jun</v>
      </c>
      <c r="J392" t="s">
        <v>39</v>
      </c>
      <c r="K392" t="str">
        <f t="shared" si="14"/>
        <v>2024</v>
      </c>
    </row>
    <row r="393" spans="1:11" x14ac:dyDescent="0.3">
      <c r="A393" s="1">
        <v>45470.617021276586</v>
      </c>
      <c r="B393" t="s">
        <v>20</v>
      </c>
      <c r="C393" t="s">
        <v>8</v>
      </c>
      <c r="D393" t="s">
        <v>9</v>
      </c>
      <c r="E393" t="s">
        <v>17</v>
      </c>
      <c r="F393">
        <v>79518</v>
      </c>
      <c r="G393" t="s">
        <v>22</v>
      </c>
      <c r="H393" t="s">
        <v>5</v>
      </c>
      <c r="I393" t="str">
        <f t="shared" si="13"/>
        <v>Jun</v>
      </c>
      <c r="J393" t="s">
        <v>39</v>
      </c>
      <c r="K393" t="str">
        <f t="shared" si="14"/>
        <v>2024</v>
      </c>
    </row>
    <row r="394" spans="1:11" x14ac:dyDescent="0.3">
      <c r="A394" s="1">
        <v>45471.073842302867</v>
      </c>
      <c r="B394" t="s">
        <v>20</v>
      </c>
      <c r="C394" t="s">
        <v>23</v>
      </c>
      <c r="D394" t="s">
        <v>9</v>
      </c>
      <c r="E394" t="s">
        <v>21</v>
      </c>
      <c r="F394">
        <v>107233</v>
      </c>
      <c r="G394" t="s">
        <v>22</v>
      </c>
      <c r="H394" t="s">
        <v>5</v>
      </c>
      <c r="I394" t="str">
        <f t="shared" si="13"/>
        <v>Jun</v>
      </c>
      <c r="J394" t="s">
        <v>39</v>
      </c>
      <c r="K394" t="str">
        <f t="shared" si="14"/>
        <v>2024</v>
      </c>
    </row>
    <row r="395" spans="1:11" x14ac:dyDescent="0.3">
      <c r="A395" s="1">
        <v>45471.530663329148</v>
      </c>
      <c r="B395" t="s">
        <v>27</v>
      </c>
      <c r="C395" t="s">
        <v>23</v>
      </c>
      <c r="D395" t="s">
        <v>24</v>
      </c>
      <c r="E395" t="s">
        <v>34</v>
      </c>
      <c r="F395">
        <v>104651</v>
      </c>
      <c r="G395" t="s">
        <v>18</v>
      </c>
      <c r="H395" t="s">
        <v>19</v>
      </c>
      <c r="I395" t="str">
        <f t="shared" si="13"/>
        <v>Jun</v>
      </c>
      <c r="J395" t="s">
        <v>39</v>
      </c>
      <c r="K395" t="str">
        <f t="shared" si="14"/>
        <v>2024</v>
      </c>
    </row>
    <row r="396" spans="1:11" x14ac:dyDescent="0.3">
      <c r="A396" s="1">
        <v>45471.987484355443</v>
      </c>
      <c r="B396" t="s">
        <v>11</v>
      </c>
      <c r="C396" t="s">
        <v>12</v>
      </c>
      <c r="D396" t="s">
        <v>2</v>
      </c>
      <c r="E396" t="s">
        <v>21</v>
      </c>
      <c r="F396">
        <v>73805</v>
      </c>
      <c r="G396" t="s">
        <v>18</v>
      </c>
      <c r="H396" t="s">
        <v>19</v>
      </c>
      <c r="I396" t="str">
        <f t="shared" si="13"/>
        <v>Jun</v>
      </c>
      <c r="J396" t="s">
        <v>39</v>
      </c>
      <c r="K396" t="str">
        <f t="shared" si="14"/>
        <v>2024</v>
      </c>
    </row>
    <row r="397" spans="1:11" x14ac:dyDescent="0.3">
      <c r="A397" s="1">
        <v>45472.444305381723</v>
      </c>
      <c r="B397" t="s">
        <v>33</v>
      </c>
      <c r="C397" t="s">
        <v>23</v>
      </c>
      <c r="D397" t="s">
        <v>9</v>
      </c>
      <c r="E397" t="s">
        <v>10</v>
      </c>
      <c r="F397">
        <v>123813</v>
      </c>
      <c r="G397" t="s">
        <v>25</v>
      </c>
      <c r="H397" t="s">
        <v>5</v>
      </c>
      <c r="I397" t="str">
        <f t="shared" si="13"/>
        <v>Jun</v>
      </c>
      <c r="J397" t="s">
        <v>39</v>
      </c>
      <c r="K397" t="str">
        <f t="shared" si="14"/>
        <v>2024</v>
      </c>
    </row>
    <row r="398" spans="1:11" x14ac:dyDescent="0.3">
      <c r="A398" s="1">
        <v>45472.901126408011</v>
      </c>
      <c r="B398" t="s">
        <v>37</v>
      </c>
      <c r="C398" t="s">
        <v>8</v>
      </c>
      <c r="D398" t="s">
        <v>24</v>
      </c>
      <c r="E398" t="s">
        <v>34</v>
      </c>
      <c r="F398">
        <v>80063</v>
      </c>
      <c r="G398" t="s">
        <v>22</v>
      </c>
      <c r="H398" t="s">
        <v>29</v>
      </c>
      <c r="I398" t="str">
        <f t="shared" si="13"/>
        <v>Jun</v>
      </c>
      <c r="J398" t="s">
        <v>39</v>
      </c>
      <c r="K398" t="str">
        <f t="shared" si="14"/>
        <v>2024</v>
      </c>
    </row>
    <row r="399" spans="1:11" x14ac:dyDescent="0.3">
      <c r="A399" s="1">
        <v>45473.357947434277</v>
      </c>
      <c r="B399" t="s">
        <v>7</v>
      </c>
      <c r="C399" t="s">
        <v>32</v>
      </c>
      <c r="D399" t="s">
        <v>24</v>
      </c>
      <c r="E399" t="s">
        <v>34</v>
      </c>
      <c r="F399">
        <v>3454</v>
      </c>
      <c r="G399" t="s">
        <v>31</v>
      </c>
      <c r="H399" t="s">
        <v>5</v>
      </c>
      <c r="I399" t="str">
        <f t="shared" si="13"/>
        <v>Jun</v>
      </c>
      <c r="J399" t="s">
        <v>39</v>
      </c>
      <c r="K399" t="str">
        <f t="shared" si="14"/>
        <v>2024</v>
      </c>
    </row>
    <row r="400" spans="1:11" x14ac:dyDescent="0.3">
      <c r="A400" s="1">
        <v>45473.814768460557</v>
      </c>
      <c r="B400" t="s">
        <v>0</v>
      </c>
      <c r="C400" t="s">
        <v>1</v>
      </c>
      <c r="D400" t="s">
        <v>9</v>
      </c>
      <c r="E400" t="s">
        <v>21</v>
      </c>
      <c r="F400">
        <v>21878</v>
      </c>
      <c r="G400" t="s">
        <v>18</v>
      </c>
      <c r="H400" t="s">
        <v>19</v>
      </c>
      <c r="I400" t="str">
        <f t="shared" si="13"/>
        <v>Jun</v>
      </c>
      <c r="J400" t="s">
        <v>39</v>
      </c>
      <c r="K400" t="str">
        <f t="shared" si="14"/>
        <v>2024</v>
      </c>
    </row>
    <row r="401" spans="1:11" x14ac:dyDescent="0.3">
      <c r="A401" s="1">
        <v>45474.271589486852</v>
      </c>
      <c r="B401" t="s">
        <v>37</v>
      </c>
      <c r="C401" t="s">
        <v>12</v>
      </c>
      <c r="D401" t="s">
        <v>9</v>
      </c>
      <c r="E401" t="s">
        <v>13</v>
      </c>
      <c r="F401">
        <v>145063</v>
      </c>
      <c r="G401" t="s">
        <v>4</v>
      </c>
      <c r="H401" t="s">
        <v>36</v>
      </c>
      <c r="I401" t="str">
        <f t="shared" si="13"/>
        <v>Jul</v>
      </c>
      <c r="J401" t="s">
        <v>40</v>
      </c>
      <c r="K401" t="str">
        <f t="shared" si="14"/>
        <v>2024</v>
      </c>
    </row>
    <row r="402" spans="1:11" x14ac:dyDescent="0.3">
      <c r="A402" s="1">
        <v>45474.728410513133</v>
      </c>
      <c r="B402" t="s">
        <v>11</v>
      </c>
      <c r="C402" t="s">
        <v>32</v>
      </c>
      <c r="D402" t="s">
        <v>9</v>
      </c>
      <c r="E402" t="s">
        <v>21</v>
      </c>
      <c r="F402">
        <v>69344</v>
      </c>
      <c r="G402" t="s">
        <v>31</v>
      </c>
      <c r="H402" t="s">
        <v>15</v>
      </c>
      <c r="I402" t="str">
        <f t="shared" si="13"/>
        <v>Jul</v>
      </c>
      <c r="J402" t="s">
        <v>40</v>
      </c>
      <c r="K402" t="str">
        <f t="shared" si="14"/>
        <v>2024</v>
      </c>
    </row>
    <row r="403" spans="1:11" x14ac:dyDescent="0.3">
      <c r="A403" s="1">
        <v>45475.185231539421</v>
      </c>
      <c r="B403" t="s">
        <v>7</v>
      </c>
      <c r="C403" t="s">
        <v>12</v>
      </c>
      <c r="D403" t="s">
        <v>2</v>
      </c>
      <c r="E403" t="s">
        <v>13</v>
      </c>
      <c r="F403">
        <v>105946</v>
      </c>
      <c r="G403" t="s">
        <v>18</v>
      </c>
      <c r="H403" t="s">
        <v>36</v>
      </c>
      <c r="I403" t="str">
        <f t="shared" si="13"/>
        <v>Jul</v>
      </c>
      <c r="J403" t="s">
        <v>40</v>
      </c>
      <c r="K403" t="str">
        <f t="shared" si="14"/>
        <v>2024</v>
      </c>
    </row>
    <row r="404" spans="1:11" x14ac:dyDescent="0.3">
      <c r="A404" s="1">
        <v>45475.642052565709</v>
      </c>
      <c r="B404" t="s">
        <v>11</v>
      </c>
      <c r="C404" t="s">
        <v>16</v>
      </c>
      <c r="D404" t="s">
        <v>2</v>
      </c>
      <c r="E404" t="s">
        <v>10</v>
      </c>
      <c r="F404">
        <v>37593</v>
      </c>
      <c r="G404" t="s">
        <v>30</v>
      </c>
      <c r="H404" t="s">
        <v>36</v>
      </c>
      <c r="I404" t="str">
        <f t="shared" si="13"/>
        <v>Jul</v>
      </c>
      <c r="J404" t="s">
        <v>40</v>
      </c>
      <c r="K404" t="str">
        <f t="shared" si="14"/>
        <v>2024</v>
      </c>
    </row>
    <row r="405" spans="1:11" x14ac:dyDescent="0.3">
      <c r="A405" s="1">
        <v>45476.098873591982</v>
      </c>
      <c r="B405" t="s">
        <v>20</v>
      </c>
      <c r="C405" t="s">
        <v>7</v>
      </c>
      <c r="D405" t="s">
        <v>24</v>
      </c>
      <c r="E405" t="s">
        <v>17</v>
      </c>
      <c r="F405">
        <v>37304</v>
      </c>
      <c r="G405" t="s">
        <v>30</v>
      </c>
      <c r="H405" t="s">
        <v>19</v>
      </c>
      <c r="I405" t="str">
        <f t="shared" si="13"/>
        <v>Jul</v>
      </c>
      <c r="J405" t="s">
        <v>40</v>
      </c>
      <c r="K405" t="str">
        <f t="shared" si="14"/>
        <v>2024</v>
      </c>
    </row>
    <row r="406" spans="1:11" x14ac:dyDescent="0.3">
      <c r="A406" s="1">
        <v>45476.555694618262</v>
      </c>
      <c r="B406" t="s">
        <v>7</v>
      </c>
      <c r="C406" t="s">
        <v>16</v>
      </c>
      <c r="D406" t="s">
        <v>9</v>
      </c>
      <c r="E406" t="s">
        <v>3</v>
      </c>
      <c r="F406">
        <v>114613</v>
      </c>
      <c r="G406" t="s">
        <v>18</v>
      </c>
      <c r="H406" t="s">
        <v>5</v>
      </c>
      <c r="I406" t="str">
        <f t="shared" si="13"/>
        <v>Jul</v>
      </c>
      <c r="J406" t="s">
        <v>40</v>
      </c>
      <c r="K406" t="str">
        <f t="shared" si="14"/>
        <v>2024</v>
      </c>
    </row>
    <row r="407" spans="1:11" x14ac:dyDescent="0.3">
      <c r="A407" s="1">
        <v>45477.01251564455</v>
      </c>
      <c r="B407" t="s">
        <v>20</v>
      </c>
      <c r="C407" t="s">
        <v>23</v>
      </c>
      <c r="D407" t="s">
        <v>2</v>
      </c>
      <c r="E407" t="s">
        <v>13</v>
      </c>
      <c r="F407">
        <v>19354</v>
      </c>
      <c r="G407" t="s">
        <v>22</v>
      </c>
      <c r="H407" t="s">
        <v>29</v>
      </c>
      <c r="I407" t="str">
        <f t="shared" si="13"/>
        <v>Jul</v>
      </c>
      <c r="J407" t="s">
        <v>40</v>
      </c>
      <c r="K407" t="str">
        <f t="shared" si="14"/>
        <v>2024</v>
      </c>
    </row>
    <row r="408" spans="1:11" x14ac:dyDescent="0.3">
      <c r="A408" s="1">
        <v>45477.469336670831</v>
      </c>
      <c r="B408" t="s">
        <v>37</v>
      </c>
      <c r="C408" t="s">
        <v>32</v>
      </c>
      <c r="D408" t="s">
        <v>9</v>
      </c>
      <c r="E408" t="s">
        <v>10</v>
      </c>
      <c r="F408">
        <v>23190</v>
      </c>
      <c r="G408" t="s">
        <v>14</v>
      </c>
      <c r="H408" t="s">
        <v>36</v>
      </c>
      <c r="I408" t="str">
        <f t="shared" si="13"/>
        <v>Jul</v>
      </c>
      <c r="J408" t="s">
        <v>40</v>
      </c>
      <c r="K408" t="str">
        <f t="shared" si="14"/>
        <v>2024</v>
      </c>
    </row>
    <row r="409" spans="1:11" x14ac:dyDescent="0.3">
      <c r="A409" s="1">
        <v>45477.926157697118</v>
      </c>
      <c r="B409" t="s">
        <v>37</v>
      </c>
      <c r="C409" t="s">
        <v>23</v>
      </c>
      <c r="D409" t="s">
        <v>24</v>
      </c>
      <c r="E409" t="s">
        <v>26</v>
      </c>
      <c r="F409">
        <v>7142</v>
      </c>
      <c r="G409" t="s">
        <v>14</v>
      </c>
      <c r="H409" t="s">
        <v>5</v>
      </c>
      <c r="I409" t="str">
        <f t="shared" si="13"/>
        <v>Jul</v>
      </c>
      <c r="J409" t="s">
        <v>40</v>
      </c>
      <c r="K409" t="str">
        <f t="shared" si="14"/>
        <v>2024</v>
      </c>
    </row>
    <row r="410" spans="1:11" x14ac:dyDescent="0.3">
      <c r="A410" s="1">
        <v>45478.382978723414</v>
      </c>
      <c r="B410" t="s">
        <v>7</v>
      </c>
      <c r="C410" t="s">
        <v>7</v>
      </c>
      <c r="D410" t="s">
        <v>2</v>
      </c>
      <c r="E410" t="s">
        <v>10</v>
      </c>
      <c r="F410">
        <v>42862</v>
      </c>
      <c r="G410" t="s">
        <v>22</v>
      </c>
      <c r="H410" t="s">
        <v>29</v>
      </c>
      <c r="I410" t="str">
        <f t="shared" si="13"/>
        <v>Jul</v>
      </c>
      <c r="J410" t="s">
        <v>40</v>
      </c>
      <c r="K410" t="str">
        <f t="shared" si="14"/>
        <v>2024</v>
      </c>
    </row>
    <row r="411" spans="1:11" x14ac:dyDescent="0.3">
      <c r="A411" s="1">
        <v>45478.83979974968</v>
      </c>
      <c r="B411" t="s">
        <v>7</v>
      </c>
      <c r="C411" t="s">
        <v>12</v>
      </c>
      <c r="D411" t="s">
        <v>2</v>
      </c>
      <c r="E411" t="s">
        <v>21</v>
      </c>
      <c r="F411">
        <v>126438</v>
      </c>
      <c r="G411" t="s">
        <v>28</v>
      </c>
      <c r="H411" t="s">
        <v>36</v>
      </c>
      <c r="I411" t="str">
        <f t="shared" si="13"/>
        <v>Jul</v>
      </c>
      <c r="J411" t="s">
        <v>40</v>
      </c>
      <c r="K411" t="str">
        <f t="shared" si="14"/>
        <v>2024</v>
      </c>
    </row>
    <row r="412" spans="1:11" x14ac:dyDescent="0.3">
      <c r="A412" s="1">
        <v>45479.29662077596</v>
      </c>
      <c r="B412" t="s">
        <v>33</v>
      </c>
      <c r="C412" t="s">
        <v>7</v>
      </c>
      <c r="D412" t="s">
        <v>2</v>
      </c>
      <c r="E412" t="s">
        <v>21</v>
      </c>
      <c r="F412">
        <v>49456</v>
      </c>
      <c r="G412" t="s">
        <v>14</v>
      </c>
      <c r="H412" t="s">
        <v>29</v>
      </c>
      <c r="I412" t="str">
        <f t="shared" si="13"/>
        <v>Jul</v>
      </c>
      <c r="J412" t="s">
        <v>40</v>
      </c>
      <c r="K412" t="str">
        <f t="shared" si="14"/>
        <v>2024</v>
      </c>
    </row>
    <row r="413" spans="1:11" x14ac:dyDescent="0.3">
      <c r="A413" s="1">
        <v>45479.753441802248</v>
      </c>
      <c r="B413" t="s">
        <v>11</v>
      </c>
      <c r="C413" t="s">
        <v>8</v>
      </c>
      <c r="D413" t="s">
        <v>24</v>
      </c>
      <c r="E413" t="s">
        <v>3</v>
      </c>
      <c r="F413">
        <v>101167</v>
      </c>
      <c r="G413" t="s">
        <v>30</v>
      </c>
      <c r="H413" t="s">
        <v>5</v>
      </c>
      <c r="I413" t="str">
        <f t="shared" si="13"/>
        <v>Jul</v>
      </c>
      <c r="J413" t="s">
        <v>40</v>
      </c>
      <c r="K413" t="str">
        <f t="shared" si="14"/>
        <v>2024</v>
      </c>
    </row>
    <row r="414" spans="1:11" x14ac:dyDescent="0.3">
      <c r="A414" s="1">
        <v>45480.210262828528</v>
      </c>
      <c r="B414" t="s">
        <v>33</v>
      </c>
      <c r="C414" t="s">
        <v>7</v>
      </c>
      <c r="D414" t="s">
        <v>9</v>
      </c>
      <c r="E414" t="s">
        <v>10</v>
      </c>
      <c r="F414">
        <v>83035</v>
      </c>
      <c r="G414" t="s">
        <v>4</v>
      </c>
      <c r="H414" t="s">
        <v>15</v>
      </c>
      <c r="I414" t="str">
        <f t="shared" si="13"/>
        <v>Jul</v>
      </c>
      <c r="J414" t="s">
        <v>40</v>
      </c>
      <c r="K414" t="str">
        <f t="shared" si="14"/>
        <v>2024</v>
      </c>
    </row>
    <row r="415" spans="1:11" x14ac:dyDescent="0.3">
      <c r="A415" s="1">
        <v>45480.667083854823</v>
      </c>
      <c r="B415" t="s">
        <v>11</v>
      </c>
      <c r="C415" t="s">
        <v>8</v>
      </c>
      <c r="D415" t="s">
        <v>2</v>
      </c>
      <c r="E415" t="s">
        <v>38</v>
      </c>
      <c r="F415">
        <v>9016</v>
      </c>
      <c r="G415" t="s">
        <v>22</v>
      </c>
      <c r="H415" t="s">
        <v>5</v>
      </c>
      <c r="I415" t="str">
        <f t="shared" si="13"/>
        <v>Jul</v>
      </c>
      <c r="J415" t="s">
        <v>40</v>
      </c>
      <c r="K415" t="str">
        <f t="shared" si="14"/>
        <v>2024</v>
      </c>
    </row>
    <row r="416" spans="1:11" x14ac:dyDescent="0.3">
      <c r="A416" s="1">
        <v>45481.123904881097</v>
      </c>
      <c r="B416" t="s">
        <v>33</v>
      </c>
      <c r="C416" t="s">
        <v>7</v>
      </c>
      <c r="D416" t="s">
        <v>24</v>
      </c>
      <c r="E416" t="s">
        <v>17</v>
      </c>
      <c r="F416">
        <v>3384</v>
      </c>
      <c r="G416" t="s">
        <v>25</v>
      </c>
      <c r="H416" t="s">
        <v>19</v>
      </c>
      <c r="I416" t="str">
        <f t="shared" si="13"/>
        <v>Jul</v>
      </c>
      <c r="J416" t="s">
        <v>40</v>
      </c>
      <c r="K416" t="str">
        <f t="shared" si="14"/>
        <v>2024</v>
      </c>
    </row>
    <row r="417" spans="1:11" x14ac:dyDescent="0.3">
      <c r="A417" s="1">
        <v>45481.58072590737</v>
      </c>
      <c r="B417" t="s">
        <v>20</v>
      </c>
      <c r="C417" t="s">
        <v>1</v>
      </c>
      <c r="D417" t="s">
        <v>9</v>
      </c>
      <c r="E417" t="s">
        <v>21</v>
      </c>
      <c r="F417">
        <v>147144</v>
      </c>
      <c r="G417" t="s">
        <v>30</v>
      </c>
      <c r="H417" t="s">
        <v>29</v>
      </c>
      <c r="I417" t="str">
        <f t="shared" si="13"/>
        <v>Jul</v>
      </c>
      <c r="J417" t="s">
        <v>40</v>
      </c>
      <c r="K417" t="str">
        <f t="shared" si="14"/>
        <v>2024</v>
      </c>
    </row>
    <row r="418" spans="1:11" x14ac:dyDescent="0.3">
      <c r="A418" s="1">
        <v>45482.037546933658</v>
      </c>
      <c r="B418" t="s">
        <v>7</v>
      </c>
      <c r="C418" t="s">
        <v>8</v>
      </c>
      <c r="D418" t="s">
        <v>24</v>
      </c>
      <c r="E418" t="s">
        <v>3</v>
      </c>
      <c r="F418">
        <v>103239</v>
      </c>
      <c r="G418" t="s">
        <v>4</v>
      </c>
      <c r="H418" t="s">
        <v>15</v>
      </c>
      <c r="I418" t="str">
        <f t="shared" si="13"/>
        <v>Jul</v>
      </c>
      <c r="J418" t="s">
        <v>40</v>
      </c>
      <c r="K418" t="str">
        <f t="shared" si="14"/>
        <v>2024</v>
      </c>
    </row>
    <row r="419" spans="1:11" x14ac:dyDescent="0.3">
      <c r="A419" s="1">
        <v>45482.494367959953</v>
      </c>
      <c r="B419" t="s">
        <v>37</v>
      </c>
      <c r="C419" t="s">
        <v>32</v>
      </c>
      <c r="D419" t="s">
        <v>9</v>
      </c>
      <c r="E419" t="s">
        <v>17</v>
      </c>
      <c r="F419">
        <v>112431</v>
      </c>
      <c r="G419" t="s">
        <v>4</v>
      </c>
      <c r="H419" t="s">
        <v>29</v>
      </c>
      <c r="I419" t="str">
        <f t="shared" si="13"/>
        <v>Jul</v>
      </c>
      <c r="J419" t="s">
        <v>40</v>
      </c>
      <c r="K419" t="str">
        <f t="shared" si="14"/>
        <v>2024</v>
      </c>
    </row>
    <row r="420" spans="1:11" x14ac:dyDescent="0.3">
      <c r="A420" s="1">
        <v>45482.951188986233</v>
      </c>
      <c r="B420" t="s">
        <v>11</v>
      </c>
      <c r="C420" t="s">
        <v>23</v>
      </c>
      <c r="D420" t="s">
        <v>24</v>
      </c>
      <c r="E420" t="s">
        <v>10</v>
      </c>
      <c r="F420">
        <v>81018</v>
      </c>
      <c r="G420" t="s">
        <v>22</v>
      </c>
      <c r="H420" t="s">
        <v>29</v>
      </c>
      <c r="I420" t="str">
        <f t="shared" si="13"/>
        <v>Jul</v>
      </c>
      <c r="J420" t="s">
        <v>40</v>
      </c>
      <c r="K420" t="str">
        <f t="shared" si="14"/>
        <v>2024</v>
      </c>
    </row>
    <row r="421" spans="1:11" x14ac:dyDescent="0.3">
      <c r="A421" s="1">
        <v>45483.408010012507</v>
      </c>
      <c r="B421" t="s">
        <v>11</v>
      </c>
      <c r="C421" t="s">
        <v>23</v>
      </c>
      <c r="D421" t="s">
        <v>9</v>
      </c>
      <c r="E421" t="s">
        <v>10</v>
      </c>
      <c r="F421">
        <v>41510</v>
      </c>
      <c r="G421" t="s">
        <v>4</v>
      </c>
      <c r="H421" t="s">
        <v>36</v>
      </c>
      <c r="I421" t="str">
        <f t="shared" si="13"/>
        <v>Jul</v>
      </c>
      <c r="J421" t="s">
        <v>40</v>
      </c>
      <c r="K421" t="str">
        <f t="shared" si="14"/>
        <v>2024</v>
      </c>
    </row>
    <row r="422" spans="1:11" x14ac:dyDescent="0.3">
      <c r="A422" s="1">
        <v>45483.864831038787</v>
      </c>
      <c r="B422" t="s">
        <v>37</v>
      </c>
      <c r="C422" t="s">
        <v>16</v>
      </c>
      <c r="D422" t="s">
        <v>2</v>
      </c>
      <c r="E422" t="s">
        <v>34</v>
      </c>
      <c r="F422">
        <v>22826</v>
      </c>
      <c r="G422" t="s">
        <v>22</v>
      </c>
      <c r="H422" t="s">
        <v>19</v>
      </c>
      <c r="I422" t="str">
        <f t="shared" si="13"/>
        <v>Jul</v>
      </c>
      <c r="J422" t="s">
        <v>40</v>
      </c>
      <c r="K422" t="str">
        <f t="shared" si="14"/>
        <v>2024</v>
      </c>
    </row>
    <row r="423" spans="1:11" x14ac:dyDescent="0.3">
      <c r="A423" s="1">
        <v>45484.321652065082</v>
      </c>
      <c r="B423" t="s">
        <v>33</v>
      </c>
      <c r="C423" t="s">
        <v>23</v>
      </c>
      <c r="D423" t="s">
        <v>9</v>
      </c>
      <c r="E423" t="s">
        <v>3</v>
      </c>
      <c r="F423">
        <v>69026</v>
      </c>
      <c r="G423" t="s">
        <v>14</v>
      </c>
      <c r="H423" t="s">
        <v>29</v>
      </c>
      <c r="I423" t="str">
        <f t="shared" si="13"/>
        <v>Jul</v>
      </c>
      <c r="J423" t="s">
        <v>40</v>
      </c>
      <c r="K423" t="str">
        <f t="shared" si="14"/>
        <v>2024</v>
      </c>
    </row>
    <row r="424" spans="1:11" x14ac:dyDescent="0.3">
      <c r="A424" s="1">
        <v>45484.778473091363</v>
      </c>
      <c r="B424" t="s">
        <v>11</v>
      </c>
      <c r="C424" t="s">
        <v>12</v>
      </c>
      <c r="D424" t="s">
        <v>24</v>
      </c>
      <c r="E424" t="s">
        <v>21</v>
      </c>
      <c r="F424">
        <v>122668</v>
      </c>
      <c r="G424" t="s">
        <v>18</v>
      </c>
      <c r="H424" t="s">
        <v>5</v>
      </c>
      <c r="I424" t="str">
        <f t="shared" si="13"/>
        <v>Jul</v>
      </c>
      <c r="J424" t="s">
        <v>40</v>
      </c>
      <c r="K424" t="str">
        <f t="shared" si="14"/>
        <v>2024</v>
      </c>
    </row>
    <row r="425" spans="1:11" x14ac:dyDescent="0.3">
      <c r="A425" s="1">
        <v>45485.235294117643</v>
      </c>
      <c r="B425" t="s">
        <v>0</v>
      </c>
      <c r="C425" t="s">
        <v>1</v>
      </c>
      <c r="D425" t="s">
        <v>24</v>
      </c>
      <c r="E425" t="s">
        <v>38</v>
      </c>
      <c r="F425">
        <v>25045</v>
      </c>
      <c r="G425" t="s">
        <v>30</v>
      </c>
      <c r="H425" t="s">
        <v>5</v>
      </c>
      <c r="I425" t="str">
        <f t="shared" si="13"/>
        <v>Jul</v>
      </c>
      <c r="J425" t="s">
        <v>40</v>
      </c>
      <c r="K425" t="str">
        <f t="shared" si="14"/>
        <v>2024</v>
      </c>
    </row>
    <row r="426" spans="1:11" x14ac:dyDescent="0.3">
      <c r="A426" s="1">
        <v>45485.692115143916</v>
      </c>
      <c r="B426" t="s">
        <v>20</v>
      </c>
      <c r="C426" t="s">
        <v>7</v>
      </c>
      <c r="D426" t="s">
        <v>9</v>
      </c>
      <c r="E426" t="s">
        <v>10</v>
      </c>
      <c r="F426">
        <v>91102</v>
      </c>
      <c r="G426" t="s">
        <v>28</v>
      </c>
      <c r="H426" t="s">
        <v>36</v>
      </c>
      <c r="I426" t="str">
        <f t="shared" si="13"/>
        <v>Jul</v>
      </c>
      <c r="J426" t="s">
        <v>40</v>
      </c>
      <c r="K426" t="str">
        <f t="shared" si="14"/>
        <v>2024</v>
      </c>
    </row>
    <row r="427" spans="1:11" x14ac:dyDescent="0.3">
      <c r="A427" s="1">
        <v>45486.148936170212</v>
      </c>
      <c r="B427" t="s">
        <v>7</v>
      </c>
      <c r="C427" t="s">
        <v>16</v>
      </c>
      <c r="D427" t="s">
        <v>2</v>
      </c>
      <c r="E427" t="s">
        <v>38</v>
      </c>
      <c r="F427">
        <v>52919</v>
      </c>
      <c r="G427" t="s">
        <v>18</v>
      </c>
      <c r="H427" t="s">
        <v>19</v>
      </c>
      <c r="I427" t="str">
        <f t="shared" si="13"/>
        <v>Jul</v>
      </c>
      <c r="J427" t="s">
        <v>40</v>
      </c>
      <c r="K427" t="str">
        <f t="shared" si="14"/>
        <v>2024</v>
      </c>
    </row>
    <row r="428" spans="1:11" x14ac:dyDescent="0.3">
      <c r="A428" s="1">
        <v>45486.605757196492</v>
      </c>
      <c r="B428" t="s">
        <v>37</v>
      </c>
      <c r="C428" t="s">
        <v>12</v>
      </c>
      <c r="D428" t="s">
        <v>2</v>
      </c>
      <c r="E428" t="s">
        <v>10</v>
      </c>
      <c r="F428">
        <v>100441</v>
      </c>
      <c r="G428" t="s">
        <v>30</v>
      </c>
      <c r="H428" t="s">
        <v>19</v>
      </c>
      <c r="I428" t="str">
        <f t="shared" si="13"/>
        <v>Jul</v>
      </c>
      <c r="J428" t="s">
        <v>40</v>
      </c>
      <c r="K428" t="str">
        <f t="shared" si="14"/>
        <v>2024</v>
      </c>
    </row>
    <row r="429" spans="1:11" x14ac:dyDescent="0.3">
      <c r="A429" s="1">
        <v>45487.06257822278</v>
      </c>
      <c r="B429" t="s">
        <v>7</v>
      </c>
      <c r="C429" t="s">
        <v>12</v>
      </c>
      <c r="D429" t="s">
        <v>9</v>
      </c>
      <c r="E429" t="s">
        <v>21</v>
      </c>
      <c r="F429">
        <v>137917</v>
      </c>
      <c r="G429" t="s">
        <v>22</v>
      </c>
      <c r="H429" t="s">
        <v>5</v>
      </c>
      <c r="I429" t="str">
        <f t="shared" si="13"/>
        <v>Jul</v>
      </c>
      <c r="J429" t="s">
        <v>40</v>
      </c>
      <c r="K429" t="str">
        <f t="shared" si="14"/>
        <v>2024</v>
      </c>
    </row>
    <row r="430" spans="1:11" x14ac:dyDescent="0.3">
      <c r="A430" s="1">
        <v>45487.519399249053</v>
      </c>
      <c r="B430" t="s">
        <v>0</v>
      </c>
      <c r="C430" t="s">
        <v>8</v>
      </c>
      <c r="D430" t="s">
        <v>9</v>
      </c>
      <c r="E430" t="s">
        <v>17</v>
      </c>
      <c r="F430">
        <v>119325</v>
      </c>
      <c r="G430" t="s">
        <v>30</v>
      </c>
      <c r="H430" t="s">
        <v>15</v>
      </c>
      <c r="I430" t="str">
        <f t="shared" si="13"/>
        <v>Jul</v>
      </c>
      <c r="J430" t="s">
        <v>40</v>
      </c>
      <c r="K430" t="str">
        <f t="shared" si="14"/>
        <v>2024</v>
      </c>
    </row>
    <row r="431" spans="1:11" x14ac:dyDescent="0.3">
      <c r="A431" s="1">
        <v>45487.976220275334</v>
      </c>
      <c r="B431" t="s">
        <v>11</v>
      </c>
      <c r="C431" t="s">
        <v>23</v>
      </c>
      <c r="D431" t="s">
        <v>24</v>
      </c>
      <c r="E431" t="s">
        <v>35</v>
      </c>
      <c r="F431">
        <v>20337</v>
      </c>
      <c r="G431" t="s">
        <v>14</v>
      </c>
      <c r="H431" t="s">
        <v>36</v>
      </c>
      <c r="I431" t="str">
        <f t="shared" si="13"/>
        <v>Jul</v>
      </c>
      <c r="J431" t="s">
        <v>40</v>
      </c>
      <c r="K431" t="str">
        <f t="shared" si="14"/>
        <v>2024</v>
      </c>
    </row>
    <row r="432" spans="1:11" x14ac:dyDescent="0.3">
      <c r="A432" s="1">
        <v>45488.433041301621</v>
      </c>
      <c r="B432" t="s">
        <v>11</v>
      </c>
      <c r="C432" t="s">
        <v>32</v>
      </c>
      <c r="D432" t="s">
        <v>2</v>
      </c>
      <c r="E432" t="s">
        <v>17</v>
      </c>
      <c r="F432">
        <v>78949</v>
      </c>
      <c r="G432" t="s">
        <v>22</v>
      </c>
      <c r="H432" t="s">
        <v>36</v>
      </c>
      <c r="I432" t="str">
        <f t="shared" si="13"/>
        <v>Jul</v>
      </c>
      <c r="J432" t="s">
        <v>40</v>
      </c>
      <c r="K432" t="str">
        <f t="shared" si="14"/>
        <v>2024</v>
      </c>
    </row>
    <row r="433" spans="1:11" x14ac:dyDescent="0.3">
      <c r="A433" s="1">
        <v>45488.889862327902</v>
      </c>
      <c r="B433" t="s">
        <v>0</v>
      </c>
      <c r="C433" t="s">
        <v>32</v>
      </c>
      <c r="D433" t="s">
        <v>9</v>
      </c>
      <c r="E433" t="s">
        <v>10</v>
      </c>
      <c r="F433">
        <v>1276</v>
      </c>
      <c r="G433" t="s">
        <v>18</v>
      </c>
      <c r="H433" t="s">
        <v>5</v>
      </c>
      <c r="I433" t="str">
        <f t="shared" si="13"/>
        <v>Jul</v>
      </c>
      <c r="J433" t="s">
        <v>40</v>
      </c>
      <c r="K433" t="str">
        <f t="shared" si="14"/>
        <v>2024</v>
      </c>
    </row>
    <row r="434" spans="1:11" x14ac:dyDescent="0.3">
      <c r="A434" s="1">
        <v>45489.34668335419</v>
      </c>
      <c r="B434" t="s">
        <v>37</v>
      </c>
      <c r="C434" t="s">
        <v>16</v>
      </c>
      <c r="D434" t="s">
        <v>2</v>
      </c>
      <c r="E434" t="s">
        <v>35</v>
      </c>
      <c r="F434">
        <v>52151</v>
      </c>
      <c r="G434" t="s">
        <v>25</v>
      </c>
      <c r="H434" t="s">
        <v>5</v>
      </c>
      <c r="I434" t="str">
        <f t="shared" si="13"/>
        <v>Jul</v>
      </c>
      <c r="J434" t="s">
        <v>40</v>
      </c>
      <c r="K434" t="str">
        <f t="shared" si="14"/>
        <v>2024</v>
      </c>
    </row>
    <row r="435" spans="1:11" x14ac:dyDescent="0.3">
      <c r="A435" s="1">
        <v>45489.803504380478</v>
      </c>
      <c r="B435" t="s">
        <v>20</v>
      </c>
      <c r="C435" t="s">
        <v>1</v>
      </c>
      <c r="D435" t="s">
        <v>9</v>
      </c>
      <c r="E435" t="s">
        <v>35</v>
      </c>
      <c r="F435">
        <v>149683</v>
      </c>
      <c r="G435" t="s">
        <v>25</v>
      </c>
      <c r="H435" t="s">
        <v>15</v>
      </c>
      <c r="I435" t="str">
        <f t="shared" si="13"/>
        <v>Jul</v>
      </c>
      <c r="J435" t="s">
        <v>40</v>
      </c>
      <c r="K435" t="str">
        <f t="shared" si="14"/>
        <v>2024</v>
      </c>
    </row>
    <row r="436" spans="1:11" x14ac:dyDescent="0.3">
      <c r="A436" s="1">
        <v>45490.260325406751</v>
      </c>
      <c r="B436" t="s">
        <v>27</v>
      </c>
      <c r="C436" t="s">
        <v>32</v>
      </c>
      <c r="D436" t="s">
        <v>9</v>
      </c>
      <c r="E436" t="s">
        <v>38</v>
      </c>
      <c r="F436">
        <v>144016</v>
      </c>
      <c r="G436" t="s">
        <v>31</v>
      </c>
      <c r="H436" t="s">
        <v>15</v>
      </c>
      <c r="I436" t="str">
        <f t="shared" si="13"/>
        <v>Jul</v>
      </c>
      <c r="J436" t="s">
        <v>40</v>
      </c>
      <c r="K436" t="str">
        <f t="shared" si="14"/>
        <v>2024</v>
      </c>
    </row>
    <row r="437" spans="1:11" x14ac:dyDescent="0.3">
      <c r="A437" s="1">
        <v>45490.717146433031</v>
      </c>
      <c r="B437" t="s">
        <v>37</v>
      </c>
      <c r="C437" t="s">
        <v>7</v>
      </c>
      <c r="D437" t="s">
        <v>2</v>
      </c>
      <c r="E437" t="s">
        <v>3</v>
      </c>
      <c r="F437">
        <v>53887</v>
      </c>
      <c r="G437" t="s">
        <v>31</v>
      </c>
      <c r="H437" t="s">
        <v>19</v>
      </c>
      <c r="I437" t="str">
        <f t="shared" si="13"/>
        <v>Jul</v>
      </c>
      <c r="J437" t="s">
        <v>40</v>
      </c>
      <c r="K437" t="str">
        <f t="shared" si="14"/>
        <v>2024</v>
      </c>
    </row>
    <row r="438" spans="1:11" x14ac:dyDescent="0.3">
      <c r="A438" s="1">
        <v>45491.173967459319</v>
      </c>
      <c r="B438" t="s">
        <v>27</v>
      </c>
      <c r="C438" t="s">
        <v>32</v>
      </c>
      <c r="D438" t="s">
        <v>9</v>
      </c>
      <c r="E438" t="s">
        <v>38</v>
      </c>
      <c r="F438">
        <v>82442</v>
      </c>
      <c r="G438" t="s">
        <v>30</v>
      </c>
      <c r="H438" t="s">
        <v>36</v>
      </c>
      <c r="I438" t="str">
        <f t="shared" si="13"/>
        <v>Jul</v>
      </c>
      <c r="J438" t="s">
        <v>40</v>
      </c>
      <c r="K438" t="str">
        <f t="shared" si="14"/>
        <v>2024</v>
      </c>
    </row>
    <row r="439" spans="1:11" x14ac:dyDescent="0.3">
      <c r="A439" s="1">
        <v>45491.6307884856</v>
      </c>
      <c r="B439" t="s">
        <v>0</v>
      </c>
      <c r="C439" t="s">
        <v>16</v>
      </c>
      <c r="D439" t="s">
        <v>9</v>
      </c>
      <c r="E439" t="s">
        <v>38</v>
      </c>
      <c r="F439">
        <v>50847</v>
      </c>
      <c r="G439" t="s">
        <v>25</v>
      </c>
      <c r="H439" t="s">
        <v>36</v>
      </c>
      <c r="I439" t="str">
        <f t="shared" si="13"/>
        <v>Jul</v>
      </c>
      <c r="J439" t="s">
        <v>40</v>
      </c>
      <c r="K439" t="str">
        <f t="shared" si="14"/>
        <v>2024</v>
      </c>
    </row>
    <row r="440" spans="1:11" x14ac:dyDescent="0.3">
      <c r="A440" s="1">
        <v>45492.087609511887</v>
      </c>
      <c r="B440" t="s">
        <v>33</v>
      </c>
      <c r="C440" t="s">
        <v>32</v>
      </c>
      <c r="D440" t="s">
        <v>24</v>
      </c>
      <c r="E440" t="s">
        <v>17</v>
      </c>
      <c r="F440">
        <v>59653</v>
      </c>
      <c r="G440" t="s">
        <v>22</v>
      </c>
      <c r="H440" t="s">
        <v>5</v>
      </c>
      <c r="I440" t="str">
        <f t="shared" si="13"/>
        <v>Jul</v>
      </c>
      <c r="J440" t="s">
        <v>40</v>
      </c>
      <c r="K440" t="str">
        <f t="shared" si="14"/>
        <v>2024</v>
      </c>
    </row>
    <row r="441" spans="1:11" x14ac:dyDescent="0.3">
      <c r="A441" s="1">
        <v>45492.544430538168</v>
      </c>
      <c r="B441" t="s">
        <v>27</v>
      </c>
      <c r="C441" t="s">
        <v>7</v>
      </c>
      <c r="D441" t="s">
        <v>9</v>
      </c>
      <c r="E441" t="s">
        <v>17</v>
      </c>
      <c r="F441">
        <v>57622</v>
      </c>
      <c r="G441" t="s">
        <v>4</v>
      </c>
      <c r="H441" t="s">
        <v>19</v>
      </c>
      <c r="I441" t="str">
        <f t="shared" si="13"/>
        <v>Jul</v>
      </c>
      <c r="J441" t="s">
        <v>40</v>
      </c>
      <c r="K441" t="str">
        <f t="shared" si="14"/>
        <v>2024</v>
      </c>
    </row>
    <row r="442" spans="1:11" x14ac:dyDescent="0.3">
      <c r="A442" s="1">
        <v>45493.001251564441</v>
      </c>
      <c r="B442" t="s">
        <v>20</v>
      </c>
      <c r="C442" t="s">
        <v>8</v>
      </c>
      <c r="D442" t="s">
        <v>9</v>
      </c>
      <c r="E442" t="s">
        <v>26</v>
      </c>
      <c r="F442">
        <v>28810</v>
      </c>
      <c r="G442" t="s">
        <v>22</v>
      </c>
      <c r="H442" t="s">
        <v>36</v>
      </c>
      <c r="I442" t="str">
        <f t="shared" si="13"/>
        <v>Jul</v>
      </c>
      <c r="J442" t="s">
        <v>40</v>
      </c>
      <c r="K442" t="str">
        <f t="shared" si="14"/>
        <v>2024</v>
      </c>
    </row>
    <row r="443" spans="1:11" x14ac:dyDescent="0.3">
      <c r="A443" s="1">
        <v>45493.458072590729</v>
      </c>
      <c r="B443" t="s">
        <v>33</v>
      </c>
      <c r="C443" t="s">
        <v>1</v>
      </c>
      <c r="D443" t="s">
        <v>9</v>
      </c>
      <c r="E443" t="s">
        <v>10</v>
      </c>
      <c r="F443">
        <v>78842</v>
      </c>
      <c r="G443" t="s">
        <v>4</v>
      </c>
      <c r="H443" t="s">
        <v>19</v>
      </c>
      <c r="I443" t="str">
        <f t="shared" si="13"/>
        <v>Jul</v>
      </c>
      <c r="J443" t="s">
        <v>40</v>
      </c>
      <c r="K443" t="str">
        <f t="shared" si="14"/>
        <v>2024</v>
      </c>
    </row>
    <row r="444" spans="1:11" x14ac:dyDescent="0.3">
      <c r="A444" s="1">
        <v>45493.914893617017</v>
      </c>
      <c r="B444" t="s">
        <v>27</v>
      </c>
      <c r="C444" t="s">
        <v>16</v>
      </c>
      <c r="D444" t="s">
        <v>24</v>
      </c>
      <c r="E444" t="s">
        <v>26</v>
      </c>
      <c r="F444">
        <v>123225</v>
      </c>
      <c r="G444" t="s">
        <v>18</v>
      </c>
      <c r="H444" t="s">
        <v>19</v>
      </c>
      <c r="I444" t="str">
        <f t="shared" si="13"/>
        <v>Jul</v>
      </c>
      <c r="J444" t="s">
        <v>40</v>
      </c>
      <c r="K444" t="str">
        <f t="shared" si="14"/>
        <v>2024</v>
      </c>
    </row>
    <row r="445" spans="1:11" x14ac:dyDescent="0.3">
      <c r="A445" s="1">
        <v>45494.371714643297</v>
      </c>
      <c r="B445" t="s">
        <v>0</v>
      </c>
      <c r="C445" t="s">
        <v>8</v>
      </c>
      <c r="D445" t="s">
        <v>2</v>
      </c>
      <c r="E445" t="s">
        <v>21</v>
      </c>
      <c r="F445">
        <v>11503</v>
      </c>
      <c r="G445" t="s">
        <v>28</v>
      </c>
      <c r="H445" t="s">
        <v>5</v>
      </c>
      <c r="I445" t="str">
        <f t="shared" si="13"/>
        <v>Jul</v>
      </c>
      <c r="J445" t="s">
        <v>40</v>
      </c>
      <c r="K445" t="str">
        <f t="shared" si="14"/>
        <v>2024</v>
      </c>
    </row>
    <row r="446" spans="1:11" x14ac:dyDescent="0.3">
      <c r="A446" s="1">
        <v>45494.828535669592</v>
      </c>
      <c r="B446" t="s">
        <v>33</v>
      </c>
      <c r="C446" t="s">
        <v>8</v>
      </c>
      <c r="D446" t="s">
        <v>24</v>
      </c>
      <c r="E446" t="s">
        <v>10</v>
      </c>
      <c r="F446">
        <v>85761</v>
      </c>
      <c r="G446" t="s">
        <v>4</v>
      </c>
      <c r="H446" t="s">
        <v>19</v>
      </c>
      <c r="I446" t="str">
        <f t="shared" si="13"/>
        <v>Jul</v>
      </c>
      <c r="J446" t="s">
        <v>40</v>
      </c>
      <c r="K446" t="str">
        <f t="shared" si="14"/>
        <v>2024</v>
      </c>
    </row>
    <row r="447" spans="1:11" x14ac:dyDescent="0.3">
      <c r="A447" s="1">
        <v>45495.285356695873</v>
      </c>
      <c r="B447" t="s">
        <v>0</v>
      </c>
      <c r="C447" t="s">
        <v>8</v>
      </c>
      <c r="D447" t="s">
        <v>24</v>
      </c>
      <c r="E447" t="s">
        <v>10</v>
      </c>
      <c r="F447">
        <v>127439</v>
      </c>
      <c r="G447" t="s">
        <v>25</v>
      </c>
      <c r="H447" t="s">
        <v>15</v>
      </c>
      <c r="I447" t="str">
        <f t="shared" si="13"/>
        <v>Jul</v>
      </c>
      <c r="J447" t="s">
        <v>40</v>
      </c>
      <c r="K447" t="str">
        <f t="shared" si="14"/>
        <v>2024</v>
      </c>
    </row>
    <row r="448" spans="1:11" x14ac:dyDescent="0.3">
      <c r="A448" s="1">
        <v>45495.742177722139</v>
      </c>
      <c r="B448" t="s">
        <v>27</v>
      </c>
      <c r="C448" t="s">
        <v>12</v>
      </c>
      <c r="D448" t="s">
        <v>2</v>
      </c>
      <c r="E448" t="s">
        <v>34</v>
      </c>
      <c r="F448">
        <v>12590</v>
      </c>
      <c r="G448" t="s">
        <v>22</v>
      </c>
      <c r="H448" t="s">
        <v>15</v>
      </c>
      <c r="I448" t="str">
        <f t="shared" si="13"/>
        <v>Jul</v>
      </c>
      <c r="J448" t="s">
        <v>40</v>
      </c>
      <c r="K448" t="str">
        <f t="shared" si="14"/>
        <v>2024</v>
      </c>
    </row>
    <row r="449" spans="1:11" x14ac:dyDescent="0.3">
      <c r="A449" s="1">
        <v>45496.198998748427</v>
      </c>
      <c r="B449" t="s">
        <v>0</v>
      </c>
      <c r="C449" t="s">
        <v>1</v>
      </c>
      <c r="D449" t="s">
        <v>24</v>
      </c>
      <c r="E449" t="s">
        <v>34</v>
      </c>
      <c r="F449">
        <v>142958</v>
      </c>
      <c r="G449" t="s">
        <v>18</v>
      </c>
      <c r="H449" t="s">
        <v>29</v>
      </c>
      <c r="I449" t="str">
        <f t="shared" si="13"/>
        <v>Jul</v>
      </c>
      <c r="J449" t="s">
        <v>40</v>
      </c>
      <c r="K449" t="str">
        <f t="shared" si="14"/>
        <v>2024</v>
      </c>
    </row>
    <row r="450" spans="1:11" x14ac:dyDescent="0.3">
      <c r="A450" s="1">
        <v>45496.655819774707</v>
      </c>
      <c r="B450" t="s">
        <v>20</v>
      </c>
      <c r="C450" t="s">
        <v>23</v>
      </c>
      <c r="D450" t="s">
        <v>2</v>
      </c>
      <c r="E450" t="s">
        <v>13</v>
      </c>
      <c r="F450">
        <v>144938</v>
      </c>
      <c r="G450" t="s">
        <v>25</v>
      </c>
      <c r="H450" t="s">
        <v>5</v>
      </c>
      <c r="I450" t="str">
        <f t="shared" si="13"/>
        <v>Jul</v>
      </c>
      <c r="J450" t="s">
        <v>40</v>
      </c>
      <c r="K450" t="str">
        <f t="shared" si="14"/>
        <v>2024</v>
      </c>
    </row>
    <row r="451" spans="1:11" x14ac:dyDescent="0.3">
      <c r="A451" s="1">
        <v>45497.112640800988</v>
      </c>
      <c r="B451" t="s">
        <v>27</v>
      </c>
      <c r="C451" t="s">
        <v>1</v>
      </c>
      <c r="D451" t="s">
        <v>24</v>
      </c>
      <c r="E451" t="s">
        <v>13</v>
      </c>
      <c r="F451">
        <v>67624</v>
      </c>
      <c r="G451" t="s">
        <v>18</v>
      </c>
      <c r="H451" t="s">
        <v>29</v>
      </c>
      <c r="I451" t="str">
        <f t="shared" ref="I451:I514" si="15">TEXT(A451,"mmm")</f>
        <v>Jul</v>
      </c>
      <c r="J451" t="s">
        <v>40</v>
      </c>
      <c r="K451" t="str">
        <f t="shared" ref="K451:K514" si="16">TEXT(A451,"yyyy")</f>
        <v>2024</v>
      </c>
    </row>
    <row r="452" spans="1:11" x14ac:dyDescent="0.3">
      <c r="A452" s="1">
        <v>45497.569461827283</v>
      </c>
      <c r="B452" t="s">
        <v>27</v>
      </c>
      <c r="C452" t="s">
        <v>12</v>
      </c>
      <c r="D452" t="s">
        <v>2</v>
      </c>
      <c r="E452" t="s">
        <v>38</v>
      </c>
      <c r="F452">
        <v>141836</v>
      </c>
      <c r="G452" t="s">
        <v>28</v>
      </c>
      <c r="H452" t="s">
        <v>15</v>
      </c>
      <c r="I452" t="str">
        <f t="shared" si="15"/>
        <v>Jul</v>
      </c>
      <c r="J452" t="s">
        <v>40</v>
      </c>
      <c r="K452" t="str">
        <f t="shared" si="16"/>
        <v>2024</v>
      </c>
    </row>
    <row r="453" spans="1:11" x14ac:dyDescent="0.3">
      <c r="A453" s="1">
        <v>45498.026282853563</v>
      </c>
      <c r="B453" t="s">
        <v>27</v>
      </c>
      <c r="C453" t="s">
        <v>23</v>
      </c>
      <c r="D453" t="s">
        <v>9</v>
      </c>
      <c r="E453" t="s">
        <v>21</v>
      </c>
      <c r="F453">
        <v>121356</v>
      </c>
      <c r="G453" t="s">
        <v>14</v>
      </c>
      <c r="H453" t="s">
        <v>29</v>
      </c>
      <c r="I453" t="str">
        <f t="shared" si="15"/>
        <v>Jul</v>
      </c>
      <c r="J453" t="s">
        <v>40</v>
      </c>
      <c r="K453" t="str">
        <f t="shared" si="16"/>
        <v>2024</v>
      </c>
    </row>
    <row r="454" spans="1:11" x14ac:dyDescent="0.3">
      <c r="A454" s="1">
        <v>45498.483103879851</v>
      </c>
      <c r="B454" t="s">
        <v>37</v>
      </c>
      <c r="C454" t="s">
        <v>1</v>
      </c>
      <c r="D454" t="s">
        <v>24</v>
      </c>
      <c r="E454" t="s">
        <v>35</v>
      </c>
      <c r="F454">
        <v>43727</v>
      </c>
      <c r="G454" t="s">
        <v>22</v>
      </c>
      <c r="H454" t="s">
        <v>5</v>
      </c>
      <c r="I454" t="str">
        <f t="shared" si="15"/>
        <v>Jul</v>
      </c>
      <c r="J454" t="s">
        <v>40</v>
      </c>
      <c r="K454" t="str">
        <f t="shared" si="16"/>
        <v>2024</v>
      </c>
    </row>
    <row r="455" spans="1:11" x14ac:dyDescent="0.3">
      <c r="A455" s="1">
        <v>45498.939924906117</v>
      </c>
      <c r="B455" t="s">
        <v>37</v>
      </c>
      <c r="C455" t="s">
        <v>8</v>
      </c>
      <c r="D455" t="s">
        <v>24</v>
      </c>
      <c r="E455" t="s">
        <v>35</v>
      </c>
      <c r="F455">
        <v>79471</v>
      </c>
      <c r="G455" t="s">
        <v>30</v>
      </c>
      <c r="H455" t="s">
        <v>5</v>
      </c>
      <c r="I455" t="str">
        <f t="shared" si="15"/>
        <v>Jul</v>
      </c>
      <c r="J455" t="s">
        <v>40</v>
      </c>
      <c r="K455" t="str">
        <f t="shared" si="16"/>
        <v>2024</v>
      </c>
    </row>
    <row r="456" spans="1:11" x14ac:dyDescent="0.3">
      <c r="A456" s="1">
        <v>45499.396745932398</v>
      </c>
      <c r="B456" t="s">
        <v>37</v>
      </c>
      <c r="C456" t="s">
        <v>16</v>
      </c>
      <c r="D456" t="s">
        <v>24</v>
      </c>
      <c r="E456" t="s">
        <v>34</v>
      </c>
      <c r="F456">
        <v>9068</v>
      </c>
      <c r="G456" t="s">
        <v>22</v>
      </c>
      <c r="H456" t="s">
        <v>19</v>
      </c>
      <c r="I456" t="str">
        <f t="shared" si="15"/>
        <v>Jul</v>
      </c>
      <c r="J456" t="s">
        <v>40</v>
      </c>
      <c r="K456" t="str">
        <f t="shared" si="16"/>
        <v>2024</v>
      </c>
    </row>
    <row r="457" spans="1:11" x14ac:dyDescent="0.3">
      <c r="A457" s="1">
        <v>45499.853566958693</v>
      </c>
      <c r="B457" t="s">
        <v>20</v>
      </c>
      <c r="C457" t="s">
        <v>23</v>
      </c>
      <c r="D457" t="s">
        <v>24</v>
      </c>
      <c r="E457" t="s">
        <v>34</v>
      </c>
      <c r="F457">
        <v>117923</v>
      </c>
      <c r="G457" t="s">
        <v>31</v>
      </c>
      <c r="H457" t="s">
        <v>36</v>
      </c>
      <c r="I457" t="str">
        <f t="shared" si="15"/>
        <v>Jul</v>
      </c>
      <c r="J457" t="s">
        <v>40</v>
      </c>
      <c r="K457" t="str">
        <f t="shared" si="16"/>
        <v>2024</v>
      </c>
    </row>
    <row r="458" spans="1:11" x14ac:dyDescent="0.3">
      <c r="A458" s="1">
        <v>45500.31038798498</v>
      </c>
      <c r="B458" t="s">
        <v>33</v>
      </c>
      <c r="C458" t="s">
        <v>7</v>
      </c>
      <c r="D458" t="s">
        <v>9</v>
      </c>
      <c r="E458" t="s">
        <v>34</v>
      </c>
      <c r="F458">
        <v>139367</v>
      </c>
      <c r="G458" t="s">
        <v>28</v>
      </c>
      <c r="H458" t="s">
        <v>19</v>
      </c>
      <c r="I458" t="str">
        <f t="shared" si="15"/>
        <v>Jul</v>
      </c>
      <c r="J458" t="s">
        <v>40</v>
      </c>
      <c r="K458" t="str">
        <f t="shared" si="16"/>
        <v>2024</v>
      </c>
    </row>
    <row r="459" spans="1:11" x14ac:dyDescent="0.3">
      <c r="A459" s="1">
        <v>45500.767209011261</v>
      </c>
      <c r="B459" t="s">
        <v>0</v>
      </c>
      <c r="C459" t="s">
        <v>7</v>
      </c>
      <c r="D459" t="s">
        <v>24</v>
      </c>
      <c r="E459" t="s">
        <v>3</v>
      </c>
      <c r="F459">
        <v>12390</v>
      </c>
      <c r="G459" t="s">
        <v>22</v>
      </c>
      <c r="H459" t="s">
        <v>5</v>
      </c>
      <c r="I459" t="str">
        <f t="shared" si="15"/>
        <v>Jul</v>
      </c>
      <c r="J459" t="s">
        <v>40</v>
      </c>
      <c r="K459" t="str">
        <f t="shared" si="16"/>
        <v>2024</v>
      </c>
    </row>
    <row r="460" spans="1:11" x14ac:dyDescent="0.3">
      <c r="A460" s="1">
        <v>45501.224030037549</v>
      </c>
      <c r="B460" t="s">
        <v>11</v>
      </c>
      <c r="C460" t="s">
        <v>32</v>
      </c>
      <c r="D460" t="s">
        <v>9</v>
      </c>
      <c r="E460" t="s">
        <v>13</v>
      </c>
      <c r="F460">
        <v>107752</v>
      </c>
      <c r="G460" t="s">
        <v>31</v>
      </c>
      <c r="H460" t="s">
        <v>15</v>
      </c>
      <c r="I460" t="str">
        <f t="shared" si="15"/>
        <v>Jul</v>
      </c>
      <c r="J460" t="s">
        <v>40</v>
      </c>
      <c r="K460" t="str">
        <f t="shared" si="16"/>
        <v>2024</v>
      </c>
    </row>
    <row r="461" spans="1:11" x14ac:dyDescent="0.3">
      <c r="A461" s="1">
        <v>45501.680851063822</v>
      </c>
      <c r="B461" t="s">
        <v>27</v>
      </c>
      <c r="C461" t="s">
        <v>23</v>
      </c>
      <c r="D461" t="s">
        <v>9</v>
      </c>
      <c r="E461" t="s">
        <v>17</v>
      </c>
      <c r="F461">
        <v>95754</v>
      </c>
      <c r="G461" t="s">
        <v>30</v>
      </c>
      <c r="H461" t="s">
        <v>15</v>
      </c>
      <c r="I461" t="str">
        <f t="shared" si="15"/>
        <v>Jul</v>
      </c>
      <c r="J461" t="s">
        <v>40</v>
      </c>
      <c r="K461" t="str">
        <f t="shared" si="16"/>
        <v>2024</v>
      </c>
    </row>
    <row r="462" spans="1:11" x14ac:dyDescent="0.3">
      <c r="A462" s="1">
        <v>45502.137672090103</v>
      </c>
      <c r="B462" t="s">
        <v>0</v>
      </c>
      <c r="C462" t="s">
        <v>16</v>
      </c>
      <c r="D462" t="s">
        <v>9</v>
      </c>
      <c r="E462" t="s">
        <v>35</v>
      </c>
      <c r="F462">
        <v>76969</v>
      </c>
      <c r="G462" t="s">
        <v>4</v>
      </c>
      <c r="H462" t="s">
        <v>19</v>
      </c>
      <c r="I462" t="str">
        <f t="shared" si="15"/>
        <v>Jul</v>
      </c>
      <c r="J462" t="s">
        <v>40</v>
      </c>
      <c r="K462" t="str">
        <f t="shared" si="16"/>
        <v>2024</v>
      </c>
    </row>
    <row r="463" spans="1:11" x14ac:dyDescent="0.3">
      <c r="A463" s="1">
        <v>45502.59449311639</v>
      </c>
      <c r="B463" t="s">
        <v>27</v>
      </c>
      <c r="C463" t="s">
        <v>12</v>
      </c>
      <c r="D463" t="s">
        <v>9</v>
      </c>
      <c r="E463" t="s">
        <v>10</v>
      </c>
      <c r="F463">
        <v>147110</v>
      </c>
      <c r="G463" t="s">
        <v>18</v>
      </c>
      <c r="H463" t="s">
        <v>5</v>
      </c>
      <c r="I463" t="str">
        <f t="shared" si="15"/>
        <v>Jul</v>
      </c>
      <c r="J463" t="s">
        <v>40</v>
      </c>
      <c r="K463" t="str">
        <f t="shared" si="16"/>
        <v>2024</v>
      </c>
    </row>
    <row r="464" spans="1:11" x14ac:dyDescent="0.3">
      <c r="A464" s="1">
        <v>45503.051314142671</v>
      </c>
      <c r="B464" t="s">
        <v>20</v>
      </c>
      <c r="C464" t="s">
        <v>8</v>
      </c>
      <c r="D464" t="s">
        <v>2</v>
      </c>
      <c r="E464" t="s">
        <v>13</v>
      </c>
      <c r="F464">
        <v>78064</v>
      </c>
      <c r="G464" t="s">
        <v>30</v>
      </c>
      <c r="H464" t="s">
        <v>15</v>
      </c>
      <c r="I464" t="str">
        <f t="shared" si="15"/>
        <v>Jul</v>
      </c>
      <c r="J464" t="s">
        <v>40</v>
      </c>
      <c r="K464" t="str">
        <f t="shared" si="16"/>
        <v>2024</v>
      </c>
    </row>
    <row r="465" spans="1:11" x14ac:dyDescent="0.3">
      <c r="A465" s="1">
        <v>45503.508135168959</v>
      </c>
      <c r="B465" t="s">
        <v>27</v>
      </c>
      <c r="C465" t="s">
        <v>32</v>
      </c>
      <c r="D465" t="s">
        <v>2</v>
      </c>
      <c r="E465" t="s">
        <v>26</v>
      </c>
      <c r="F465">
        <v>22281</v>
      </c>
      <c r="G465" t="s">
        <v>25</v>
      </c>
      <c r="H465" t="s">
        <v>5</v>
      </c>
      <c r="I465" t="str">
        <f t="shared" si="15"/>
        <v>Jul</v>
      </c>
      <c r="J465" t="s">
        <v>40</v>
      </c>
      <c r="K465" t="str">
        <f t="shared" si="16"/>
        <v>2024</v>
      </c>
    </row>
    <row r="466" spans="1:11" x14ac:dyDescent="0.3">
      <c r="A466" s="1">
        <v>45503.964956195246</v>
      </c>
      <c r="B466" t="s">
        <v>37</v>
      </c>
      <c r="C466" t="s">
        <v>7</v>
      </c>
      <c r="D466" t="s">
        <v>24</v>
      </c>
      <c r="E466" t="s">
        <v>17</v>
      </c>
      <c r="F466">
        <v>55189</v>
      </c>
      <c r="G466" t="s">
        <v>28</v>
      </c>
      <c r="H466" t="s">
        <v>15</v>
      </c>
      <c r="I466" t="str">
        <f t="shared" si="15"/>
        <v>Jul</v>
      </c>
      <c r="J466" t="s">
        <v>40</v>
      </c>
      <c r="K466" t="str">
        <f t="shared" si="16"/>
        <v>2024</v>
      </c>
    </row>
    <row r="467" spans="1:11" x14ac:dyDescent="0.3">
      <c r="A467" s="1">
        <v>45504.42177722152</v>
      </c>
      <c r="B467" t="s">
        <v>11</v>
      </c>
      <c r="C467" t="s">
        <v>12</v>
      </c>
      <c r="D467" t="s">
        <v>2</v>
      </c>
      <c r="E467" t="s">
        <v>13</v>
      </c>
      <c r="F467">
        <v>49511</v>
      </c>
      <c r="G467" t="s">
        <v>4</v>
      </c>
      <c r="H467" t="s">
        <v>5</v>
      </c>
      <c r="I467" t="str">
        <f t="shared" si="15"/>
        <v>Jul</v>
      </c>
      <c r="J467" t="s">
        <v>40</v>
      </c>
      <c r="K467" t="str">
        <f t="shared" si="16"/>
        <v>2024</v>
      </c>
    </row>
    <row r="468" spans="1:11" x14ac:dyDescent="0.3">
      <c r="A468" s="1">
        <v>45504.8785982478</v>
      </c>
      <c r="B468" t="s">
        <v>7</v>
      </c>
      <c r="C468" t="s">
        <v>12</v>
      </c>
      <c r="D468" t="s">
        <v>2</v>
      </c>
      <c r="E468" t="s">
        <v>21</v>
      </c>
      <c r="F468">
        <v>123115</v>
      </c>
      <c r="G468" t="s">
        <v>25</v>
      </c>
      <c r="H468" t="s">
        <v>29</v>
      </c>
      <c r="I468" t="str">
        <f t="shared" si="15"/>
        <v>Jul</v>
      </c>
      <c r="J468" t="s">
        <v>40</v>
      </c>
      <c r="K468" t="str">
        <f t="shared" si="16"/>
        <v>2024</v>
      </c>
    </row>
    <row r="469" spans="1:11" x14ac:dyDescent="0.3">
      <c r="A469" s="1">
        <v>45505.335419274088</v>
      </c>
      <c r="B469" t="s">
        <v>27</v>
      </c>
      <c r="C469" t="s">
        <v>8</v>
      </c>
      <c r="D469" t="s">
        <v>24</v>
      </c>
      <c r="E469" t="s">
        <v>10</v>
      </c>
      <c r="F469">
        <v>9605</v>
      </c>
      <c r="G469" t="s">
        <v>25</v>
      </c>
      <c r="H469" t="s">
        <v>5</v>
      </c>
      <c r="I469" t="str">
        <f t="shared" si="15"/>
        <v>Aug</v>
      </c>
      <c r="J469" t="s">
        <v>40</v>
      </c>
      <c r="K469" t="str">
        <f t="shared" si="16"/>
        <v>2024</v>
      </c>
    </row>
    <row r="470" spans="1:11" x14ac:dyDescent="0.3">
      <c r="A470" s="1">
        <v>45505.792240300369</v>
      </c>
      <c r="B470" t="s">
        <v>0</v>
      </c>
      <c r="C470" t="s">
        <v>23</v>
      </c>
      <c r="D470" t="s">
        <v>24</v>
      </c>
      <c r="E470" t="s">
        <v>13</v>
      </c>
      <c r="F470">
        <v>101318</v>
      </c>
      <c r="G470" t="s">
        <v>28</v>
      </c>
      <c r="H470" t="s">
        <v>5</v>
      </c>
      <c r="I470" t="str">
        <f t="shared" si="15"/>
        <v>Aug</v>
      </c>
      <c r="J470" t="s">
        <v>40</v>
      </c>
      <c r="K470" t="str">
        <f t="shared" si="16"/>
        <v>2024</v>
      </c>
    </row>
    <row r="471" spans="1:11" x14ac:dyDescent="0.3">
      <c r="A471" s="1">
        <v>45506.249061326656</v>
      </c>
      <c r="B471" t="s">
        <v>37</v>
      </c>
      <c r="C471" t="s">
        <v>7</v>
      </c>
      <c r="D471" t="s">
        <v>24</v>
      </c>
      <c r="E471" t="s">
        <v>3</v>
      </c>
      <c r="F471">
        <v>133453</v>
      </c>
      <c r="G471" t="s">
        <v>4</v>
      </c>
      <c r="H471" t="s">
        <v>19</v>
      </c>
      <c r="I471" t="str">
        <f t="shared" si="15"/>
        <v>Aug</v>
      </c>
      <c r="J471" t="s">
        <v>40</v>
      </c>
      <c r="K471" t="str">
        <f t="shared" si="16"/>
        <v>2024</v>
      </c>
    </row>
    <row r="472" spans="1:11" x14ac:dyDescent="0.3">
      <c r="A472" s="1">
        <v>45506.705882352937</v>
      </c>
      <c r="B472" t="s">
        <v>7</v>
      </c>
      <c r="C472" t="s">
        <v>16</v>
      </c>
      <c r="D472" t="s">
        <v>2</v>
      </c>
      <c r="E472" t="s">
        <v>34</v>
      </c>
      <c r="F472">
        <v>20810</v>
      </c>
      <c r="G472" t="s">
        <v>14</v>
      </c>
      <c r="H472" t="s">
        <v>29</v>
      </c>
      <c r="I472" t="str">
        <f t="shared" si="15"/>
        <v>Aug</v>
      </c>
      <c r="J472" t="s">
        <v>40</v>
      </c>
      <c r="K472" t="str">
        <f t="shared" si="16"/>
        <v>2024</v>
      </c>
    </row>
    <row r="473" spans="1:11" x14ac:dyDescent="0.3">
      <c r="A473" s="1">
        <v>45507.16270337921</v>
      </c>
      <c r="B473" t="s">
        <v>11</v>
      </c>
      <c r="C473" t="s">
        <v>12</v>
      </c>
      <c r="D473" t="s">
        <v>2</v>
      </c>
      <c r="E473" t="s">
        <v>34</v>
      </c>
      <c r="F473">
        <v>42869</v>
      </c>
      <c r="G473" t="s">
        <v>25</v>
      </c>
      <c r="H473" t="s">
        <v>36</v>
      </c>
      <c r="I473" t="str">
        <f t="shared" si="15"/>
        <v>Aug</v>
      </c>
      <c r="J473" t="s">
        <v>40</v>
      </c>
      <c r="K473" t="str">
        <f t="shared" si="16"/>
        <v>2024</v>
      </c>
    </row>
    <row r="474" spans="1:11" x14ac:dyDescent="0.3">
      <c r="A474" s="1">
        <v>45507.619524405498</v>
      </c>
      <c r="B474" t="s">
        <v>7</v>
      </c>
      <c r="C474" t="s">
        <v>8</v>
      </c>
      <c r="D474" t="s">
        <v>24</v>
      </c>
      <c r="E474" t="s">
        <v>10</v>
      </c>
      <c r="F474">
        <v>33955</v>
      </c>
      <c r="G474" t="s">
        <v>25</v>
      </c>
      <c r="H474" t="s">
        <v>19</v>
      </c>
      <c r="I474" t="str">
        <f t="shared" si="15"/>
        <v>Aug</v>
      </c>
      <c r="J474" t="s">
        <v>40</v>
      </c>
      <c r="K474" t="str">
        <f t="shared" si="16"/>
        <v>2024</v>
      </c>
    </row>
    <row r="475" spans="1:11" x14ac:dyDescent="0.3">
      <c r="A475" s="1">
        <v>45508.076345431793</v>
      </c>
      <c r="B475" t="s">
        <v>37</v>
      </c>
      <c r="C475" t="s">
        <v>16</v>
      </c>
      <c r="D475" t="s">
        <v>9</v>
      </c>
      <c r="E475" t="s">
        <v>34</v>
      </c>
      <c r="F475">
        <v>62388</v>
      </c>
      <c r="G475" t="s">
        <v>4</v>
      </c>
      <c r="H475" t="s">
        <v>36</v>
      </c>
      <c r="I475" t="str">
        <f t="shared" si="15"/>
        <v>Aug</v>
      </c>
      <c r="J475" t="s">
        <v>40</v>
      </c>
      <c r="K475" t="str">
        <f t="shared" si="16"/>
        <v>2024</v>
      </c>
    </row>
    <row r="476" spans="1:11" x14ac:dyDescent="0.3">
      <c r="A476" s="1">
        <v>45508.533166458074</v>
      </c>
      <c r="B476" t="s">
        <v>33</v>
      </c>
      <c r="C476" t="s">
        <v>23</v>
      </c>
      <c r="D476" t="s">
        <v>24</v>
      </c>
      <c r="E476" t="s">
        <v>13</v>
      </c>
      <c r="F476">
        <v>11207</v>
      </c>
      <c r="G476" t="s">
        <v>22</v>
      </c>
      <c r="H476" t="s">
        <v>15</v>
      </c>
      <c r="I476" t="str">
        <f t="shared" si="15"/>
        <v>Aug</v>
      </c>
      <c r="J476" t="s">
        <v>40</v>
      </c>
      <c r="K476" t="str">
        <f t="shared" si="16"/>
        <v>2024</v>
      </c>
    </row>
    <row r="477" spans="1:11" x14ac:dyDescent="0.3">
      <c r="A477" s="1">
        <v>45508.989987484347</v>
      </c>
      <c r="B477" t="s">
        <v>33</v>
      </c>
      <c r="C477" t="s">
        <v>7</v>
      </c>
      <c r="D477" t="s">
        <v>9</v>
      </c>
      <c r="E477" t="s">
        <v>26</v>
      </c>
      <c r="F477">
        <v>23031</v>
      </c>
      <c r="G477" t="s">
        <v>25</v>
      </c>
      <c r="H477" t="s">
        <v>36</v>
      </c>
      <c r="I477" t="str">
        <f t="shared" si="15"/>
        <v>Aug</v>
      </c>
      <c r="J477" t="s">
        <v>40</v>
      </c>
      <c r="K477" t="str">
        <f t="shared" si="16"/>
        <v>2024</v>
      </c>
    </row>
    <row r="478" spans="1:11" x14ac:dyDescent="0.3">
      <c r="A478" s="1">
        <v>45509.446808510627</v>
      </c>
      <c r="B478" t="s">
        <v>7</v>
      </c>
      <c r="C478" t="s">
        <v>23</v>
      </c>
      <c r="D478" t="s">
        <v>9</v>
      </c>
      <c r="E478" t="s">
        <v>35</v>
      </c>
      <c r="F478">
        <v>81807</v>
      </c>
      <c r="G478" t="s">
        <v>18</v>
      </c>
      <c r="H478" t="s">
        <v>5</v>
      </c>
      <c r="I478" t="str">
        <f t="shared" si="15"/>
        <v>Aug</v>
      </c>
      <c r="J478" t="s">
        <v>40</v>
      </c>
      <c r="K478" t="str">
        <f t="shared" si="16"/>
        <v>2024</v>
      </c>
    </row>
    <row r="479" spans="1:11" x14ac:dyDescent="0.3">
      <c r="A479" s="1">
        <v>45509.903629536908</v>
      </c>
      <c r="B479" t="s">
        <v>20</v>
      </c>
      <c r="C479" t="s">
        <v>12</v>
      </c>
      <c r="D479" t="s">
        <v>24</v>
      </c>
      <c r="E479" t="s">
        <v>35</v>
      </c>
      <c r="F479">
        <v>72312</v>
      </c>
      <c r="G479" t="s">
        <v>4</v>
      </c>
      <c r="H479" t="s">
        <v>36</v>
      </c>
      <c r="I479" t="str">
        <f t="shared" si="15"/>
        <v>Aug</v>
      </c>
      <c r="J479" t="s">
        <v>40</v>
      </c>
      <c r="K479" t="str">
        <f t="shared" si="16"/>
        <v>2024</v>
      </c>
    </row>
    <row r="480" spans="1:11" x14ac:dyDescent="0.3">
      <c r="A480" s="1">
        <v>45510.360450563203</v>
      </c>
      <c r="B480" t="s">
        <v>0</v>
      </c>
      <c r="C480" t="s">
        <v>16</v>
      </c>
      <c r="D480" t="s">
        <v>24</v>
      </c>
      <c r="E480" t="s">
        <v>17</v>
      </c>
      <c r="F480">
        <v>60766</v>
      </c>
      <c r="G480" t="s">
        <v>25</v>
      </c>
      <c r="H480" t="s">
        <v>19</v>
      </c>
      <c r="I480" t="str">
        <f t="shared" si="15"/>
        <v>Aug</v>
      </c>
      <c r="J480" t="s">
        <v>40</v>
      </c>
      <c r="K480" t="str">
        <f t="shared" si="16"/>
        <v>2024</v>
      </c>
    </row>
    <row r="481" spans="1:11" x14ac:dyDescent="0.3">
      <c r="A481" s="1">
        <v>45510.817271589483</v>
      </c>
      <c r="B481" t="s">
        <v>0</v>
      </c>
      <c r="C481" t="s">
        <v>16</v>
      </c>
      <c r="D481" t="s">
        <v>24</v>
      </c>
      <c r="E481" t="s">
        <v>38</v>
      </c>
      <c r="F481">
        <v>144521</v>
      </c>
      <c r="G481" t="s">
        <v>28</v>
      </c>
      <c r="H481" t="s">
        <v>19</v>
      </c>
      <c r="I481" t="str">
        <f t="shared" si="15"/>
        <v>Aug</v>
      </c>
      <c r="J481" t="s">
        <v>40</v>
      </c>
      <c r="K481" t="str">
        <f t="shared" si="16"/>
        <v>2024</v>
      </c>
    </row>
    <row r="482" spans="1:11" x14ac:dyDescent="0.3">
      <c r="A482" s="1">
        <v>45511.274092615757</v>
      </c>
      <c r="B482" t="s">
        <v>7</v>
      </c>
      <c r="C482" t="s">
        <v>16</v>
      </c>
      <c r="D482" t="s">
        <v>2</v>
      </c>
      <c r="E482" t="s">
        <v>21</v>
      </c>
      <c r="F482">
        <v>90833</v>
      </c>
      <c r="G482" t="s">
        <v>30</v>
      </c>
      <c r="H482" t="s">
        <v>36</v>
      </c>
      <c r="I482" t="str">
        <f t="shared" si="15"/>
        <v>Aug</v>
      </c>
      <c r="J482" t="s">
        <v>40</v>
      </c>
      <c r="K482" t="str">
        <f t="shared" si="16"/>
        <v>2024</v>
      </c>
    </row>
    <row r="483" spans="1:11" x14ac:dyDescent="0.3">
      <c r="A483" s="1">
        <v>45511.730913642052</v>
      </c>
      <c r="B483" t="s">
        <v>27</v>
      </c>
      <c r="C483" t="s">
        <v>12</v>
      </c>
      <c r="D483" t="s">
        <v>9</v>
      </c>
      <c r="E483" t="s">
        <v>10</v>
      </c>
      <c r="F483">
        <v>112041</v>
      </c>
      <c r="G483" t="s">
        <v>18</v>
      </c>
      <c r="H483" t="s">
        <v>19</v>
      </c>
      <c r="I483" t="str">
        <f t="shared" si="15"/>
        <v>Aug</v>
      </c>
      <c r="J483" t="s">
        <v>40</v>
      </c>
      <c r="K483" t="str">
        <f t="shared" si="16"/>
        <v>2024</v>
      </c>
    </row>
    <row r="484" spans="1:11" x14ac:dyDescent="0.3">
      <c r="A484" s="1">
        <v>45512.187734668332</v>
      </c>
      <c r="B484" t="s">
        <v>27</v>
      </c>
      <c r="C484" t="s">
        <v>12</v>
      </c>
      <c r="D484" t="s">
        <v>2</v>
      </c>
      <c r="E484" t="s">
        <v>17</v>
      </c>
      <c r="F484">
        <v>117185</v>
      </c>
      <c r="G484" t="s">
        <v>31</v>
      </c>
      <c r="H484" t="s">
        <v>19</v>
      </c>
      <c r="I484" t="str">
        <f t="shared" si="15"/>
        <v>Aug</v>
      </c>
      <c r="J484" t="s">
        <v>40</v>
      </c>
      <c r="K484" t="str">
        <f t="shared" si="16"/>
        <v>2024</v>
      </c>
    </row>
    <row r="485" spans="1:11" x14ac:dyDescent="0.3">
      <c r="A485" s="1">
        <v>45512.64455569462</v>
      </c>
      <c r="B485" t="s">
        <v>0</v>
      </c>
      <c r="C485" t="s">
        <v>23</v>
      </c>
      <c r="D485" t="s">
        <v>2</v>
      </c>
      <c r="E485" t="s">
        <v>38</v>
      </c>
      <c r="F485">
        <v>11350</v>
      </c>
      <c r="G485" t="s">
        <v>31</v>
      </c>
      <c r="H485" t="s">
        <v>36</v>
      </c>
      <c r="I485" t="str">
        <f t="shared" si="15"/>
        <v>Aug</v>
      </c>
      <c r="J485" t="s">
        <v>40</v>
      </c>
      <c r="K485" t="str">
        <f t="shared" si="16"/>
        <v>2024</v>
      </c>
    </row>
    <row r="486" spans="1:11" x14ac:dyDescent="0.3">
      <c r="A486" s="1">
        <v>45513.101376720893</v>
      </c>
      <c r="B486" t="s">
        <v>0</v>
      </c>
      <c r="C486" t="s">
        <v>32</v>
      </c>
      <c r="D486" t="s">
        <v>24</v>
      </c>
      <c r="E486" t="s">
        <v>3</v>
      </c>
      <c r="F486">
        <v>101859</v>
      </c>
      <c r="G486" t="s">
        <v>30</v>
      </c>
      <c r="H486" t="s">
        <v>29</v>
      </c>
      <c r="I486" t="str">
        <f t="shared" si="15"/>
        <v>Aug</v>
      </c>
      <c r="J486" t="s">
        <v>40</v>
      </c>
      <c r="K486" t="str">
        <f t="shared" si="16"/>
        <v>2024</v>
      </c>
    </row>
    <row r="487" spans="1:11" x14ac:dyDescent="0.3">
      <c r="A487" s="1">
        <v>45513.558197747167</v>
      </c>
      <c r="B487" t="s">
        <v>33</v>
      </c>
      <c r="C487" t="s">
        <v>23</v>
      </c>
      <c r="D487" t="s">
        <v>2</v>
      </c>
      <c r="E487" t="s">
        <v>3</v>
      </c>
      <c r="F487">
        <v>69487</v>
      </c>
      <c r="G487" t="s">
        <v>31</v>
      </c>
      <c r="H487" t="s">
        <v>29</v>
      </c>
      <c r="I487" t="str">
        <f t="shared" si="15"/>
        <v>Aug</v>
      </c>
      <c r="J487" t="s">
        <v>40</v>
      </c>
      <c r="K487" t="str">
        <f t="shared" si="16"/>
        <v>2024</v>
      </c>
    </row>
    <row r="488" spans="1:11" x14ac:dyDescent="0.3">
      <c r="A488" s="1">
        <v>45514.015018773462</v>
      </c>
      <c r="B488" t="s">
        <v>20</v>
      </c>
      <c r="C488" t="s">
        <v>7</v>
      </c>
      <c r="D488" t="s">
        <v>24</v>
      </c>
      <c r="E488" t="s">
        <v>21</v>
      </c>
      <c r="F488">
        <v>149694</v>
      </c>
      <c r="G488" t="s">
        <v>30</v>
      </c>
      <c r="H488" t="s">
        <v>15</v>
      </c>
      <c r="I488" t="str">
        <f t="shared" si="15"/>
        <v>Aug</v>
      </c>
      <c r="J488" t="s">
        <v>40</v>
      </c>
      <c r="K488" t="str">
        <f t="shared" si="16"/>
        <v>2024</v>
      </c>
    </row>
    <row r="489" spans="1:11" x14ac:dyDescent="0.3">
      <c r="A489" s="1">
        <v>45514.471839799742</v>
      </c>
      <c r="B489" t="s">
        <v>37</v>
      </c>
      <c r="C489" t="s">
        <v>8</v>
      </c>
      <c r="D489" t="s">
        <v>9</v>
      </c>
      <c r="E489" t="s">
        <v>34</v>
      </c>
      <c r="F489">
        <v>124853</v>
      </c>
      <c r="G489" t="s">
        <v>25</v>
      </c>
      <c r="H489" t="s">
        <v>19</v>
      </c>
      <c r="I489" t="str">
        <f t="shared" si="15"/>
        <v>Aug</v>
      </c>
      <c r="J489" t="s">
        <v>40</v>
      </c>
      <c r="K489" t="str">
        <f t="shared" si="16"/>
        <v>2024</v>
      </c>
    </row>
    <row r="490" spans="1:11" x14ac:dyDescent="0.3">
      <c r="A490" s="1">
        <v>45514.92866082603</v>
      </c>
      <c r="B490" t="s">
        <v>27</v>
      </c>
      <c r="C490" t="s">
        <v>16</v>
      </c>
      <c r="D490" t="s">
        <v>24</v>
      </c>
      <c r="E490" t="s">
        <v>13</v>
      </c>
      <c r="F490">
        <v>54117</v>
      </c>
      <c r="G490" t="s">
        <v>18</v>
      </c>
      <c r="H490" t="s">
        <v>36</v>
      </c>
      <c r="I490" t="str">
        <f t="shared" si="15"/>
        <v>Aug</v>
      </c>
      <c r="J490" t="s">
        <v>40</v>
      </c>
      <c r="K490" t="str">
        <f t="shared" si="16"/>
        <v>2024</v>
      </c>
    </row>
    <row r="491" spans="1:11" x14ac:dyDescent="0.3">
      <c r="A491" s="1">
        <v>45515.385481852318</v>
      </c>
      <c r="B491" t="s">
        <v>0</v>
      </c>
      <c r="C491" t="s">
        <v>32</v>
      </c>
      <c r="D491" t="s">
        <v>2</v>
      </c>
      <c r="E491" t="s">
        <v>17</v>
      </c>
      <c r="F491">
        <v>102084</v>
      </c>
      <c r="G491" t="s">
        <v>18</v>
      </c>
      <c r="H491" t="s">
        <v>19</v>
      </c>
      <c r="I491" t="str">
        <f t="shared" si="15"/>
        <v>Aug</v>
      </c>
      <c r="J491" t="s">
        <v>40</v>
      </c>
      <c r="K491" t="str">
        <f t="shared" si="16"/>
        <v>2024</v>
      </c>
    </row>
    <row r="492" spans="1:11" x14ac:dyDescent="0.3">
      <c r="A492" s="1">
        <v>45515.842302878591</v>
      </c>
      <c r="B492" t="s">
        <v>33</v>
      </c>
      <c r="C492" t="s">
        <v>8</v>
      </c>
      <c r="D492" t="s">
        <v>2</v>
      </c>
      <c r="E492" t="s">
        <v>17</v>
      </c>
      <c r="F492">
        <v>24782</v>
      </c>
      <c r="G492" t="s">
        <v>22</v>
      </c>
      <c r="H492" t="s">
        <v>5</v>
      </c>
      <c r="I492" t="str">
        <f t="shared" si="15"/>
        <v>Aug</v>
      </c>
      <c r="J492" t="s">
        <v>40</v>
      </c>
      <c r="K492" t="str">
        <f t="shared" si="16"/>
        <v>2024</v>
      </c>
    </row>
    <row r="493" spans="1:11" x14ac:dyDescent="0.3">
      <c r="A493" s="1">
        <v>45516.299123904872</v>
      </c>
      <c r="B493" t="s">
        <v>11</v>
      </c>
      <c r="C493" t="s">
        <v>32</v>
      </c>
      <c r="D493" t="s">
        <v>24</v>
      </c>
      <c r="E493" t="s">
        <v>10</v>
      </c>
      <c r="F493">
        <v>29454</v>
      </c>
      <c r="G493" t="s">
        <v>30</v>
      </c>
      <c r="H493" t="s">
        <v>19</v>
      </c>
      <c r="I493" t="str">
        <f t="shared" si="15"/>
        <v>Aug</v>
      </c>
      <c r="J493" t="s">
        <v>40</v>
      </c>
      <c r="K493" t="str">
        <f t="shared" si="16"/>
        <v>2024</v>
      </c>
    </row>
    <row r="494" spans="1:11" x14ac:dyDescent="0.3">
      <c r="A494" s="1">
        <v>45516.755944931159</v>
      </c>
      <c r="B494" t="s">
        <v>33</v>
      </c>
      <c r="C494" t="s">
        <v>1</v>
      </c>
      <c r="D494" t="s">
        <v>24</v>
      </c>
      <c r="E494" t="s">
        <v>10</v>
      </c>
      <c r="F494">
        <v>68904</v>
      </c>
      <c r="G494" t="s">
        <v>18</v>
      </c>
      <c r="H494" t="s">
        <v>19</v>
      </c>
      <c r="I494" t="str">
        <f t="shared" si="15"/>
        <v>Aug</v>
      </c>
      <c r="J494" t="s">
        <v>40</v>
      </c>
      <c r="K494" t="str">
        <f t="shared" si="16"/>
        <v>2024</v>
      </c>
    </row>
    <row r="495" spans="1:11" x14ac:dyDescent="0.3">
      <c r="A495" s="1">
        <v>45517.21276595744</v>
      </c>
      <c r="B495" t="s">
        <v>27</v>
      </c>
      <c r="C495" t="s">
        <v>23</v>
      </c>
      <c r="D495" t="s">
        <v>2</v>
      </c>
      <c r="E495" t="s">
        <v>3</v>
      </c>
      <c r="F495">
        <v>130936</v>
      </c>
      <c r="G495" t="s">
        <v>22</v>
      </c>
      <c r="H495" t="s">
        <v>29</v>
      </c>
      <c r="I495" t="str">
        <f t="shared" si="15"/>
        <v>Aug</v>
      </c>
      <c r="J495" t="s">
        <v>40</v>
      </c>
      <c r="K495" t="str">
        <f t="shared" si="16"/>
        <v>2024</v>
      </c>
    </row>
    <row r="496" spans="1:11" x14ac:dyDescent="0.3">
      <c r="A496" s="1">
        <v>45517.669586983728</v>
      </c>
      <c r="B496" t="s">
        <v>27</v>
      </c>
      <c r="C496" t="s">
        <v>12</v>
      </c>
      <c r="D496" t="s">
        <v>9</v>
      </c>
      <c r="E496" t="s">
        <v>3</v>
      </c>
      <c r="F496">
        <v>147664</v>
      </c>
      <c r="G496" t="s">
        <v>4</v>
      </c>
      <c r="H496" t="s">
        <v>36</v>
      </c>
      <c r="I496" t="str">
        <f t="shared" si="15"/>
        <v>Aug</v>
      </c>
      <c r="J496" t="s">
        <v>40</v>
      </c>
      <c r="K496" t="str">
        <f t="shared" si="16"/>
        <v>2024</v>
      </c>
    </row>
    <row r="497" spans="1:11" x14ac:dyDescent="0.3">
      <c r="A497" s="1">
        <v>45518.126408010008</v>
      </c>
      <c r="B497" t="s">
        <v>33</v>
      </c>
      <c r="C497" t="s">
        <v>16</v>
      </c>
      <c r="D497" t="s">
        <v>9</v>
      </c>
      <c r="E497" t="s">
        <v>26</v>
      </c>
      <c r="F497">
        <v>123258</v>
      </c>
      <c r="G497" t="s">
        <v>22</v>
      </c>
      <c r="H497" t="s">
        <v>19</v>
      </c>
      <c r="I497" t="str">
        <f t="shared" si="15"/>
        <v>Aug</v>
      </c>
      <c r="J497" t="s">
        <v>40</v>
      </c>
      <c r="K497" t="str">
        <f t="shared" si="16"/>
        <v>2024</v>
      </c>
    </row>
    <row r="498" spans="1:11" x14ac:dyDescent="0.3">
      <c r="A498" s="1">
        <v>45518.583229036281</v>
      </c>
      <c r="B498" t="s">
        <v>37</v>
      </c>
      <c r="C498" t="s">
        <v>23</v>
      </c>
      <c r="D498" t="s">
        <v>24</v>
      </c>
      <c r="E498" t="s">
        <v>26</v>
      </c>
      <c r="F498">
        <v>112668</v>
      </c>
      <c r="G498" t="s">
        <v>28</v>
      </c>
      <c r="H498" t="s">
        <v>29</v>
      </c>
      <c r="I498" t="str">
        <f t="shared" si="15"/>
        <v>Aug</v>
      </c>
      <c r="J498" t="s">
        <v>40</v>
      </c>
      <c r="K498" t="str">
        <f t="shared" si="16"/>
        <v>2024</v>
      </c>
    </row>
    <row r="499" spans="1:11" x14ac:dyDescent="0.3">
      <c r="A499" s="1">
        <v>45519.040050062569</v>
      </c>
      <c r="B499" t="s">
        <v>7</v>
      </c>
      <c r="C499" t="s">
        <v>8</v>
      </c>
      <c r="D499" t="s">
        <v>9</v>
      </c>
      <c r="E499" t="s">
        <v>34</v>
      </c>
      <c r="F499">
        <v>125184</v>
      </c>
      <c r="G499" t="s">
        <v>14</v>
      </c>
      <c r="H499" t="s">
        <v>15</v>
      </c>
      <c r="I499" t="str">
        <f t="shared" si="15"/>
        <v>Aug</v>
      </c>
      <c r="J499" t="s">
        <v>40</v>
      </c>
      <c r="K499" t="str">
        <f t="shared" si="16"/>
        <v>2024</v>
      </c>
    </row>
    <row r="500" spans="1:11" x14ac:dyDescent="0.3">
      <c r="A500" s="1">
        <v>45519.496871088857</v>
      </c>
      <c r="B500" t="s">
        <v>27</v>
      </c>
      <c r="C500" t="s">
        <v>1</v>
      </c>
      <c r="D500" t="s">
        <v>2</v>
      </c>
      <c r="E500" t="s">
        <v>26</v>
      </c>
      <c r="F500">
        <v>17566</v>
      </c>
      <c r="G500" t="s">
        <v>25</v>
      </c>
      <c r="H500" t="s">
        <v>29</v>
      </c>
      <c r="I500" t="str">
        <f t="shared" si="15"/>
        <v>Aug</v>
      </c>
      <c r="J500" t="s">
        <v>40</v>
      </c>
      <c r="K500" t="str">
        <f t="shared" si="16"/>
        <v>2024</v>
      </c>
    </row>
    <row r="501" spans="1:11" x14ac:dyDescent="0.3">
      <c r="A501" s="1">
        <v>45519.953692115138</v>
      </c>
      <c r="B501" t="s">
        <v>33</v>
      </c>
      <c r="C501" t="s">
        <v>1</v>
      </c>
      <c r="D501" t="s">
        <v>24</v>
      </c>
      <c r="E501" t="s">
        <v>13</v>
      </c>
      <c r="F501">
        <v>139262</v>
      </c>
      <c r="G501" t="s">
        <v>4</v>
      </c>
      <c r="H501" t="s">
        <v>29</v>
      </c>
      <c r="I501" t="str">
        <f t="shared" si="15"/>
        <v>Aug</v>
      </c>
      <c r="J501" t="s">
        <v>40</v>
      </c>
      <c r="K501" t="str">
        <f t="shared" si="16"/>
        <v>2024</v>
      </c>
    </row>
    <row r="502" spans="1:11" x14ac:dyDescent="0.3">
      <c r="A502" s="1">
        <v>45520.410513141433</v>
      </c>
      <c r="B502" t="s">
        <v>0</v>
      </c>
      <c r="C502" t="s">
        <v>1</v>
      </c>
      <c r="D502" t="s">
        <v>2</v>
      </c>
      <c r="E502" t="s">
        <v>13</v>
      </c>
      <c r="F502">
        <v>39333</v>
      </c>
      <c r="G502" t="s">
        <v>14</v>
      </c>
      <c r="H502" t="s">
        <v>29</v>
      </c>
      <c r="I502" t="str">
        <f t="shared" si="15"/>
        <v>Aug</v>
      </c>
      <c r="J502" t="s">
        <v>40</v>
      </c>
      <c r="K502" t="str">
        <f t="shared" si="16"/>
        <v>2024</v>
      </c>
    </row>
    <row r="503" spans="1:11" x14ac:dyDescent="0.3">
      <c r="A503" s="1">
        <v>45520.867334167713</v>
      </c>
      <c r="B503" t="s">
        <v>33</v>
      </c>
      <c r="C503" t="s">
        <v>8</v>
      </c>
      <c r="D503" t="s">
        <v>2</v>
      </c>
      <c r="E503" t="s">
        <v>17</v>
      </c>
      <c r="F503">
        <v>122929</v>
      </c>
      <c r="G503" t="s">
        <v>14</v>
      </c>
      <c r="H503" t="s">
        <v>19</v>
      </c>
      <c r="I503" t="str">
        <f t="shared" si="15"/>
        <v>Aug</v>
      </c>
      <c r="J503" t="s">
        <v>40</v>
      </c>
      <c r="K503" t="str">
        <f t="shared" si="16"/>
        <v>2024</v>
      </c>
    </row>
    <row r="504" spans="1:11" x14ac:dyDescent="0.3">
      <c r="A504" s="1">
        <v>45521.324155193979</v>
      </c>
      <c r="B504" t="s">
        <v>20</v>
      </c>
      <c r="C504" t="s">
        <v>8</v>
      </c>
      <c r="D504" t="s">
        <v>9</v>
      </c>
      <c r="E504" t="s">
        <v>35</v>
      </c>
      <c r="F504">
        <v>90571</v>
      </c>
      <c r="G504" t="s">
        <v>4</v>
      </c>
      <c r="H504" t="s">
        <v>19</v>
      </c>
      <c r="I504" t="str">
        <f t="shared" si="15"/>
        <v>Aug</v>
      </c>
      <c r="J504" t="s">
        <v>40</v>
      </c>
      <c r="K504" t="str">
        <f t="shared" si="16"/>
        <v>2024</v>
      </c>
    </row>
    <row r="505" spans="1:11" x14ac:dyDescent="0.3">
      <c r="A505" s="1">
        <v>45521.780976220267</v>
      </c>
      <c r="B505" t="s">
        <v>7</v>
      </c>
      <c r="C505" t="s">
        <v>8</v>
      </c>
      <c r="D505" t="s">
        <v>24</v>
      </c>
      <c r="E505" t="s">
        <v>13</v>
      </c>
      <c r="F505">
        <v>121263</v>
      </c>
      <c r="G505" t="s">
        <v>28</v>
      </c>
      <c r="H505" t="s">
        <v>15</v>
      </c>
      <c r="I505" t="str">
        <f t="shared" si="15"/>
        <v>Aug</v>
      </c>
      <c r="J505" t="s">
        <v>40</v>
      </c>
      <c r="K505" t="str">
        <f t="shared" si="16"/>
        <v>2024</v>
      </c>
    </row>
    <row r="506" spans="1:11" x14ac:dyDescent="0.3">
      <c r="A506" s="1">
        <v>45522.237797246547</v>
      </c>
      <c r="B506" t="s">
        <v>11</v>
      </c>
      <c r="C506" t="s">
        <v>8</v>
      </c>
      <c r="D506" t="s">
        <v>24</v>
      </c>
      <c r="E506" t="s">
        <v>38</v>
      </c>
      <c r="F506">
        <v>133661</v>
      </c>
      <c r="G506" t="s">
        <v>22</v>
      </c>
      <c r="H506" t="s">
        <v>5</v>
      </c>
      <c r="I506" t="str">
        <f t="shared" si="15"/>
        <v>Aug</v>
      </c>
      <c r="J506" t="s">
        <v>40</v>
      </c>
      <c r="K506" t="str">
        <f t="shared" si="16"/>
        <v>2024</v>
      </c>
    </row>
    <row r="507" spans="1:11" x14ac:dyDescent="0.3">
      <c r="A507" s="1">
        <v>45522.694618272842</v>
      </c>
      <c r="B507" t="s">
        <v>37</v>
      </c>
      <c r="C507" t="s">
        <v>1</v>
      </c>
      <c r="D507" t="s">
        <v>9</v>
      </c>
      <c r="E507" t="s">
        <v>3</v>
      </c>
      <c r="F507">
        <v>26235</v>
      </c>
      <c r="G507" t="s">
        <v>25</v>
      </c>
      <c r="H507" t="s">
        <v>5</v>
      </c>
      <c r="I507" t="str">
        <f t="shared" si="15"/>
        <v>Aug</v>
      </c>
      <c r="J507" t="s">
        <v>40</v>
      </c>
      <c r="K507" t="str">
        <f t="shared" si="16"/>
        <v>2024</v>
      </c>
    </row>
    <row r="508" spans="1:11" x14ac:dyDescent="0.3">
      <c r="A508" s="1">
        <v>45523.151439299123</v>
      </c>
      <c r="B508" t="s">
        <v>11</v>
      </c>
      <c r="C508" t="s">
        <v>1</v>
      </c>
      <c r="D508" t="s">
        <v>2</v>
      </c>
      <c r="E508" t="s">
        <v>10</v>
      </c>
      <c r="F508">
        <v>1159</v>
      </c>
      <c r="G508" t="s">
        <v>22</v>
      </c>
      <c r="H508" t="s">
        <v>5</v>
      </c>
      <c r="I508" t="str">
        <f t="shared" si="15"/>
        <v>Aug</v>
      </c>
      <c r="J508" t="s">
        <v>40</v>
      </c>
      <c r="K508" t="str">
        <f t="shared" si="16"/>
        <v>2024</v>
      </c>
    </row>
    <row r="509" spans="1:11" x14ac:dyDescent="0.3">
      <c r="A509" s="1">
        <v>45523.608260325404</v>
      </c>
      <c r="B509" t="s">
        <v>7</v>
      </c>
      <c r="C509" t="s">
        <v>32</v>
      </c>
      <c r="D509" t="s">
        <v>2</v>
      </c>
      <c r="E509" t="s">
        <v>26</v>
      </c>
      <c r="F509">
        <v>144217</v>
      </c>
      <c r="G509" t="s">
        <v>18</v>
      </c>
      <c r="H509" t="s">
        <v>15</v>
      </c>
      <c r="I509" t="str">
        <f t="shared" si="15"/>
        <v>Aug</v>
      </c>
      <c r="J509" t="s">
        <v>40</v>
      </c>
      <c r="K509" t="str">
        <f t="shared" si="16"/>
        <v>2024</v>
      </c>
    </row>
    <row r="510" spans="1:11" x14ac:dyDescent="0.3">
      <c r="A510" s="1">
        <v>45524.065081351677</v>
      </c>
      <c r="B510" t="s">
        <v>7</v>
      </c>
      <c r="C510" t="s">
        <v>23</v>
      </c>
      <c r="D510" t="s">
        <v>2</v>
      </c>
      <c r="E510" t="s">
        <v>17</v>
      </c>
      <c r="F510">
        <v>105859</v>
      </c>
      <c r="G510" t="s">
        <v>22</v>
      </c>
      <c r="H510" t="s">
        <v>5</v>
      </c>
      <c r="I510" t="str">
        <f t="shared" si="15"/>
        <v>Aug</v>
      </c>
      <c r="J510" t="s">
        <v>40</v>
      </c>
      <c r="K510" t="str">
        <f t="shared" si="16"/>
        <v>2024</v>
      </c>
    </row>
    <row r="511" spans="1:11" x14ac:dyDescent="0.3">
      <c r="A511" s="1">
        <v>45524.521902377957</v>
      </c>
      <c r="B511" t="s">
        <v>7</v>
      </c>
      <c r="C511" t="s">
        <v>16</v>
      </c>
      <c r="D511" t="s">
        <v>2</v>
      </c>
      <c r="E511" t="s">
        <v>21</v>
      </c>
      <c r="F511">
        <v>148309</v>
      </c>
      <c r="G511" t="s">
        <v>31</v>
      </c>
      <c r="H511" t="s">
        <v>5</v>
      </c>
      <c r="I511" t="str">
        <f t="shared" si="15"/>
        <v>Aug</v>
      </c>
      <c r="J511" t="s">
        <v>40</v>
      </c>
      <c r="K511" t="str">
        <f t="shared" si="16"/>
        <v>2024</v>
      </c>
    </row>
    <row r="512" spans="1:11" x14ac:dyDescent="0.3">
      <c r="A512" s="1">
        <v>45524.978723404252</v>
      </c>
      <c r="B512" t="s">
        <v>11</v>
      </c>
      <c r="C512" t="s">
        <v>12</v>
      </c>
      <c r="D512" t="s">
        <v>24</v>
      </c>
      <c r="E512" t="s">
        <v>10</v>
      </c>
      <c r="F512">
        <v>108507</v>
      </c>
      <c r="G512" t="s">
        <v>4</v>
      </c>
      <c r="H512" t="s">
        <v>29</v>
      </c>
      <c r="I512" t="str">
        <f t="shared" si="15"/>
        <v>Aug</v>
      </c>
      <c r="J512" t="s">
        <v>40</v>
      </c>
      <c r="K512" t="str">
        <f t="shared" si="16"/>
        <v>2024</v>
      </c>
    </row>
    <row r="513" spans="1:11" x14ac:dyDescent="0.3">
      <c r="A513" s="1">
        <v>45525.435544430533</v>
      </c>
      <c r="B513" t="s">
        <v>0</v>
      </c>
      <c r="C513" t="s">
        <v>1</v>
      </c>
      <c r="D513" t="s">
        <v>24</v>
      </c>
      <c r="E513" t="s">
        <v>38</v>
      </c>
      <c r="F513">
        <v>140316</v>
      </c>
      <c r="G513" t="s">
        <v>25</v>
      </c>
      <c r="H513" t="s">
        <v>19</v>
      </c>
      <c r="I513" t="str">
        <f t="shared" si="15"/>
        <v>Aug</v>
      </c>
      <c r="J513" t="s">
        <v>40</v>
      </c>
      <c r="K513" t="str">
        <f t="shared" si="16"/>
        <v>2024</v>
      </c>
    </row>
    <row r="514" spans="1:11" x14ac:dyDescent="0.3">
      <c r="A514" s="1">
        <v>45525.892365456821</v>
      </c>
      <c r="B514" t="s">
        <v>7</v>
      </c>
      <c r="C514" t="s">
        <v>12</v>
      </c>
      <c r="D514" t="s">
        <v>9</v>
      </c>
      <c r="E514" t="s">
        <v>26</v>
      </c>
      <c r="F514">
        <v>15743</v>
      </c>
      <c r="G514" t="s">
        <v>22</v>
      </c>
      <c r="H514" t="s">
        <v>19</v>
      </c>
      <c r="I514" t="str">
        <f t="shared" si="15"/>
        <v>Aug</v>
      </c>
      <c r="J514" t="s">
        <v>40</v>
      </c>
      <c r="K514" t="str">
        <f t="shared" si="16"/>
        <v>2024</v>
      </c>
    </row>
    <row r="515" spans="1:11" x14ac:dyDescent="0.3">
      <c r="A515" s="1">
        <v>45526.349186483101</v>
      </c>
      <c r="B515" t="s">
        <v>33</v>
      </c>
      <c r="C515" t="s">
        <v>23</v>
      </c>
      <c r="D515" t="s">
        <v>9</v>
      </c>
      <c r="E515" t="s">
        <v>38</v>
      </c>
      <c r="F515">
        <v>47101</v>
      </c>
      <c r="G515" t="s">
        <v>25</v>
      </c>
      <c r="H515" t="s">
        <v>29</v>
      </c>
      <c r="I515" t="str">
        <f t="shared" ref="I515:I578" si="17">TEXT(A515,"mmm")</f>
        <v>Aug</v>
      </c>
      <c r="J515" t="s">
        <v>40</v>
      </c>
      <c r="K515" t="str">
        <f t="shared" ref="K515:K578" si="18">TEXT(A515,"yyyy")</f>
        <v>2024</v>
      </c>
    </row>
    <row r="516" spans="1:11" x14ac:dyDescent="0.3">
      <c r="A516" s="1">
        <v>45526.806007509389</v>
      </c>
      <c r="B516" t="s">
        <v>11</v>
      </c>
      <c r="C516" t="s">
        <v>23</v>
      </c>
      <c r="D516" t="s">
        <v>24</v>
      </c>
      <c r="E516" t="s">
        <v>3</v>
      </c>
      <c r="F516">
        <v>122534</v>
      </c>
      <c r="G516" t="s">
        <v>25</v>
      </c>
      <c r="H516" t="s">
        <v>29</v>
      </c>
      <c r="I516" t="str">
        <f t="shared" si="17"/>
        <v>Aug</v>
      </c>
      <c r="J516" t="s">
        <v>40</v>
      </c>
      <c r="K516" t="str">
        <f t="shared" si="18"/>
        <v>2024</v>
      </c>
    </row>
    <row r="517" spans="1:11" x14ac:dyDescent="0.3">
      <c r="A517" s="1">
        <v>45527.262828535662</v>
      </c>
      <c r="B517" t="s">
        <v>7</v>
      </c>
      <c r="C517" t="s">
        <v>12</v>
      </c>
      <c r="D517" t="s">
        <v>24</v>
      </c>
      <c r="E517" t="s">
        <v>3</v>
      </c>
      <c r="F517">
        <v>85227</v>
      </c>
      <c r="G517" t="s">
        <v>18</v>
      </c>
      <c r="H517" t="s">
        <v>29</v>
      </c>
      <c r="I517" t="str">
        <f t="shared" si="17"/>
        <v>Aug</v>
      </c>
      <c r="J517" t="s">
        <v>40</v>
      </c>
      <c r="K517" t="str">
        <f t="shared" si="18"/>
        <v>2024</v>
      </c>
    </row>
    <row r="518" spans="1:11" x14ac:dyDescent="0.3">
      <c r="A518" s="1">
        <v>45527.719649561943</v>
      </c>
      <c r="B518" t="s">
        <v>33</v>
      </c>
      <c r="C518" t="s">
        <v>1</v>
      </c>
      <c r="D518" t="s">
        <v>2</v>
      </c>
      <c r="E518" t="s">
        <v>34</v>
      </c>
      <c r="F518">
        <v>72126</v>
      </c>
      <c r="G518" t="s">
        <v>18</v>
      </c>
      <c r="H518" t="s">
        <v>19</v>
      </c>
      <c r="I518" t="str">
        <f t="shared" si="17"/>
        <v>Aug</v>
      </c>
      <c r="J518" t="s">
        <v>40</v>
      </c>
      <c r="K518" t="str">
        <f t="shared" si="18"/>
        <v>2024</v>
      </c>
    </row>
    <row r="519" spans="1:11" x14ac:dyDescent="0.3">
      <c r="A519" s="1">
        <v>45528.176470588231</v>
      </c>
      <c r="B519" t="s">
        <v>0</v>
      </c>
      <c r="C519" t="s">
        <v>12</v>
      </c>
      <c r="D519" t="s">
        <v>2</v>
      </c>
      <c r="E519" t="s">
        <v>17</v>
      </c>
      <c r="F519">
        <v>57071</v>
      </c>
      <c r="G519" t="s">
        <v>4</v>
      </c>
      <c r="H519" t="s">
        <v>5</v>
      </c>
      <c r="I519" t="str">
        <f t="shared" si="17"/>
        <v>Aug</v>
      </c>
      <c r="J519" t="s">
        <v>40</v>
      </c>
      <c r="K519" t="str">
        <f t="shared" si="18"/>
        <v>2024</v>
      </c>
    </row>
    <row r="520" spans="1:11" x14ac:dyDescent="0.3">
      <c r="A520" s="1">
        <v>45528.633291614511</v>
      </c>
      <c r="B520" t="s">
        <v>20</v>
      </c>
      <c r="C520" t="s">
        <v>32</v>
      </c>
      <c r="D520" t="s">
        <v>9</v>
      </c>
      <c r="E520" t="s">
        <v>10</v>
      </c>
      <c r="F520">
        <v>75763</v>
      </c>
      <c r="G520" t="s">
        <v>28</v>
      </c>
      <c r="H520" t="s">
        <v>29</v>
      </c>
      <c r="I520" t="str">
        <f t="shared" si="17"/>
        <v>Aug</v>
      </c>
      <c r="J520" t="s">
        <v>40</v>
      </c>
      <c r="K520" t="str">
        <f t="shared" si="18"/>
        <v>2024</v>
      </c>
    </row>
    <row r="521" spans="1:11" x14ac:dyDescent="0.3">
      <c r="A521" s="1">
        <v>45529.090112640799</v>
      </c>
      <c r="B521" t="s">
        <v>0</v>
      </c>
      <c r="C521" t="s">
        <v>7</v>
      </c>
      <c r="D521" t="s">
        <v>24</v>
      </c>
      <c r="E521" t="s">
        <v>10</v>
      </c>
      <c r="F521">
        <v>144309</v>
      </c>
      <c r="G521" t="s">
        <v>31</v>
      </c>
      <c r="H521" t="s">
        <v>15</v>
      </c>
      <c r="I521" t="str">
        <f t="shared" si="17"/>
        <v>Aug</v>
      </c>
      <c r="J521" t="s">
        <v>40</v>
      </c>
      <c r="K521" t="str">
        <f t="shared" si="18"/>
        <v>2024</v>
      </c>
    </row>
    <row r="522" spans="1:11" x14ac:dyDescent="0.3">
      <c r="A522" s="1">
        <v>45529.546933667087</v>
      </c>
      <c r="B522" t="s">
        <v>7</v>
      </c>
      <c r="C522" t="s">
        <v>1</v>
      </c>
      <c r="D522" t="s">
        <v>9</v>
      </c>
      <c r="E522" t="s">
        <v>21</v>
      </c>
      <c r="F522">
        <v>147721</v>
      </c>
      <c r="G522" t="s">
        <v>14</v>
      </c>
      <c r="H522" t="s">
        <v>29</v>
      </c>
      <c r="I522" t="str">
        <f t="shared" si="17"/>
        <v>Aug</v>
      </c>
      <c r="J522" t="s">
        <v>40</v>
      </c>
      <c r="K522" t="str">
        <f t="shared" si="18"/>
        <v>2024</v>
      </c>
    </row>
    <row r="523" spans="1:11" x14ac:dyDescent="0.3">
      <c r="A523" s="1">
        <v>45530.00375469336</v>
      </c>
      <c r="B523" t="s">
        <v>11</v>
      </c>
      <c r="C523" t="s">
        <v>1</v>
      </c>
      <c r="D523" t="s">
        <v>24</v>
      </c>
      <c r="E523" t="s">
        <v>17</v>
      </c>
      <c r="F523">
        <v>47154</v>
      </c>
      <c r="G523" t="s">
        <v>25</v>
      </c>
      <c r="H523" t="s">
        <v>36</v>
      </c>
      <c r="I523" t="str">
        <f t="shared" si="17"/>
        <v>Aug</v>
      </c>
      <c r="J523" t="s">
        <v>40</v>
      </c>
      <c r="K523" t="str">
        <f t="shared" si="18"/>
        <v>2024</v>
      </c>
    </row>
    <row r="524" spans="1:11" x14ac:dyDescent="0.3">
      <c r="A524" s="1">
        <v>45530.46057571964</v>
      </c>
      <c r="B524" t="s">
        <v>27</v>
      </c>
      <c r="C524" t="s">
        <v>16</v>
      </c>
      <c r="D524" t="s">
        <v>2</v>
      </c>
      <c r="E524" t="s">
        <v>38</v>
      </c>
      <c r="F524">
        <v>8016</v>
      </c>
      <c r="G524" t="s">
        <v>28</v>
      </c>
      <c r="H524" t="s">
        <v>29</v>
      </c>
      <c r="I524" t="str">
        <f t="shared" si="17"/>
        <v>Aug</v>
      </c>
      <c r="J524" t="s">
        <v>40</v>
      </c>
      <c r="K524" t="str">
        <f t="shared" si="18"/>
        <v>2024</v>
      </c>
    </row>
    <row r="525" spans="1:11" x14ac:dyDescent="0.3">
      <c r="A525" s="1">
        <v>45530.917396745928</v>
      </c>
      <c r="B525" t="s">
        <v>7</v>
      </c>
      <c r="C525" t="s">
        <v>8</v>
      </c>
      <c r="D525" t="s">
        <v>9</v>
      </c>
      <c r="E525" t="s">
        <v>21</v>
      </c>
      <c r="F525">
        <v>90678</v>
      </c>
      <c r="G525" t="s">
        <v>14</v>
      </c>
      <c r="H525" t="s">
        <v>19</v>
      </c>
      <c r="I525" t="str">
        <f t="shared" si="17"/>
        <v>Aug</v>
      </c>
      <c r="J525" t="s">
        <v>40</v>
      </c>
      <c r="K525" t="str">
        <f t="shared" si="18"/>
        <v>2024</v>
      </c>
    </row>
    <row r="526" spans="1:11" x14ac:dyDescent="0.3">
      <c r="A526" s="1">
        <v>45531.374217772209</v>
      </c>
      <c r="B526" t="s">
        <v>27</v>
      </c>
      <c r="C526" t="s">
        <v>7</v>
      </c>
      <c r="D526" t="s">
        <v>9</v>
      </c>
      <c r="E526" t="s">
        <v>35</v>
      </c>
      <c r="F526">
        <v>113056</v>
      </c>
      <c r="G526" t="s">
        <v>14</v>
      </c>
      <c r="H526" t="s">
        <v>29</v>
      </c>
      <c r="I526" t="str">
        <f t="shared" si="17"/>
        <v>Aug</v>
      </c>
      <c r="J526" t="s">
        <v>40</v>
      </c>
      <c r="K526" t="str">
        <f t="shared" si="18"/>
        <v>2024</v>
      </c>
    </row>
    <row r="527" spans="1:11" x14ac:dyDescent="0.3">
      <c r="A527" s="1">
        <v>45531.831038798497</v>
      </c>
      <c r="B527" t="s">
        <v>33</v>
      </c>
      <c r="C527" t="s">
        <v>23</v>
      </c>
      <c r="D527" t="s">
        <v>24</v>
      </c>
      <c r="E527" t="s">
        <v>10</v>
      </c>
      <c r="F527">
        <v>55238</v>
      </c>
      <c r="G527" t="s">
        <v>31</v>
      </c>
      <c r="H527" t="s">
        <v>36</v>
      </c>
      <c r="I527" t="str">
        <f t="shared" si="17"/>
        <v>Aug</v>
      </c>
      <c r="J527" t="s">
        <v>40</v>
      </c>
      <c r="K527" t="str">
        <f t="shared" si="18"/>
        <v>2024</v>
      </c>
    </row>
    <row r="528" spans="1:11" x14ac:dyDescent="0.3">
      <c r="A528" s="1">
        <v>45532.287859824777</v>
      </c>
      <c r="B528" t="s">
        <v>20</v>
      </c>
      <c r="C528" t="s">
        <v>1</v>
      </c>
      <c r="D528" t="s">
        <v>2</v>
      </c>
      <c r="E528" t="s">
        <v>38</v>
      </c>
      <c r="F528">
        <v>59608</v>
      </c>
      <c r="G528" t="s">
        <v>4</v>
      </c>
      <c r="H528" t="s">
        <v>15</v>
      </c>
      <c r="I528" t="str">
        <f t="shared" si="17"/>
        <v>Aug</v>
      </c>
      <c r="J528" t="s">
        <v>40</v>
      </c>
      <c r="K528" t="str">
        <f t="shared" si="18"/>
        <v>2024</v>
      </c>
    </row>
    <row r="529" spans="1:11" x14ac:dyDescent="0.3">
      <c r="A529" s="1">
        <v>45532.74468085105</v>
      </c>
      <c r="B529" t="s">
        <v>37</v>
      </c>
      <c r="C529" t="s">
        <v>12</v>
      </c>
      <c r="D529" t="s">
        <v>9</v>
      </c>
      <c r="E529" t="s">
        <v>13</v>
      </c>
      <c r="F529">
        <v>90081</v>
      </c>
      <c r="G529" t="s">
        <v>14</v>
      </c>
      <c r="H529" t="s">
        <v>5</v>
      </c>
      <c r="I529" t="str">
        <f t="shared" si="17"/>
        <v>Aug</v>
      </c>
      <c r="J529" t="s">
        <v>40</v>
      </c>
      <c r="K529" t="str">
        <f t="shared" si="18"/>
        <v>2024</v>
      </c>
    </row>
    <row r="530" spans="1:11" x14ac:dyDescent="0.3">
      <c r="A530" s="1">
        <v>45533.201501877338</v>
      </c>
      <c r="B530" t="s">
        <v>0</v>
      </c>
      <c r="C530" t="s">
        <v>7</v>
      </c>
      <c r="D530" t="s">
        <v>2</v>
      </c>
      <c r="E530" t="s">
        <v>34</v>
      </c>
      <c r="F530">
        <v>51961</v>
      </c>
      <c r="G530" t="s">
        <v>31</v>
      </c>
      <c r="H530" t="s">
        <v>29</v>
      </c>
      <c r="I530" t="str">
        <f t="shared" si="17"/>
        <v>Aug</v>
      </c>
      <c r="J530" t="s">
        <v>40</v>
      </c>
      <c r="K530" t="str">
        <f t="shared" si="18"/>
        <v>2024</v>
      </c>
    </row>
    <row r="531" spans="1:11" x14ac:dyDescent="0.3">
      <c r="A531" s="1">
        <v>45533.658322903633</v>
      </c>
      <c r="B531" t="s">
        <v>20</v>
      </c>
      <c r="C531" t="s">
        <v>16</v>
      </c>
      <c r="D531" t="s">
        <v>9</v>
      </c>
      <c r="E531" t="s">
        <v>17</v>
      </c>
      <c r="F531">
        <v>27917</v>
      </c>
      <c r="G531" t="s">
        <v>14</v>
      </c>
      <c r="H531" t="s">
        <v>36</v>
      </c>
      <c r="I531" t="str">
        <f t="shared" si="17"/>
        <v>Aug</v>
      </c>
      <c r="J531" t="s">
        <v>40</v>
      </c>
      <c r="K531" t="str">
        <f t="shared" si="18"/>
        <v>2024</v>
      </c>
    </row>
    <row r="532" spans="1:11" x14ac:dyDescent="0.3">
      <c r="A532" s="1">
        <v>45534.115143929906</v>
      </c>
      <c r="B532" t="s">
        <v>7</v>
      </c>
      <c r="C532" t="s">
        <v>23</v>
      </c>
      <c r="D532" t="s">
        <v>2</v>
      </c>
      <c r="E532" t="s">
        <v>3</v>
      </c>
      <c r="F532">
        <v>28990</v>
      </c>
      <c r="G532" t="s">
        <v>25</v>
      </c>
      <c r="H532" t="s">
        <v>36</v>
      </c>
      <c r="I532" t="str">
        <f t="shared" si="17"/>
        <v>Aug</v>
      </c>
      <c r="J532" t="s">
        <v>40</v>
      </c>
      <c r="K532" t="str">
        <f t="shared" si="18"/>
        <v>2024</v>
      </c>
    </row>
    <row r="533" spans="1:11" x14ac:dyDescent="0.3">
      <c r="A533" s="1">
        <v>45534.571964956187</v>
      </c>
      <c r="B533" t="s">
        <v>27</v>
      </c>
      <c r="C533" t="s">
        <v>8</v>
      </c>
      <c r="D533" t="s">
        <v>24</v>
      </c>
      <c r="E533" t="s">
        <v>13</v>
      </c>
      <c r="F533">
        <v>63551</v>
      </c>
      <c r="G533" t="s">
        <v>25</v>
      </c>
      <c r="H533" t="s">
        <v>15</v>
      </c>
      <c r="I533" t="str">
        <f t="shared" si="17"/>
        <v>Aug</v>
      </c>
      <c r="J533" t="s">
        <v>40</v>
      </c>
      <c r="K533" t="str">
        <f t="shared" si="18"/>
        <v>2024</v>
      </c>
    </row>
    <row r="534" spans="1:11" x14ac:dyDescent="0.3">
      <c r="A534" s="1">
        <v>45535.028785982468</v>
      </c>
      <c r="B534" t="s">
        <v>0</v>
      </c>
      <c r="C534" t="s">
        <v>8</v>
      </c>
      <c r="D534" t="s">
        <v>9</v>
      </c>
      <c r="E534" t="s">
        <v>34</v>
      </c>
      <c r="F534">
        <v>81811</v>
      </c>
      <c r="G534" t="s">
        <v>30</v>
      </c>
      <c r="H534" t="s">
        <v>19</v>
      </c>
      <c r="I534" t="str">
        <f t="shared" si="17"/>
        <v>Aug</v>
      </c>
      <c r="J534" t="s">
        <v>40</v>
      </c>
      <c r="K534" t="str">
        <f t="shared" si="18"/>
        <v>2024</v>
      </c>
    </row>
    <row r="535" spans="1:11" x14ac:dyDescent="0.3">
      <c r="A535" s="1">
        <v>45535.485607008748</v>
      </c>
      <c r="B535" t="s">
        <v>27</v>
      </c>
      <c r="C535" t="s">
        <v>16</v>
      </c>
      <c r="D535" t="s">
        <v>9</v>
      </c>
      <c r="E535" t="s">
        <v>34</v>
      </c>
      <c r="F535">
        <v>56103</v>
      </c>
      <c r="G535" t="s">
        <v>28</v>
      </c>
      <c r="H535" t="s">
        <v>29</v>
      </c>
      <c r="I535" t="str">
        <f t="shared" si="17"/>
        <v>Aug</v>
      </c>
      <c r="J535" t="s">
        <v>40</v>
      </c>
      <c r="K535" t="str">
        <f t="shared" si="18"/>
        <v>2024</v>
      </c>
    </row>
    <row r="536" spans="1:11" x14ac:dyDescent="0.3">
      <c r="A536" s="1">
        <v>45535.942428035043</v>
      </c>
      <c r="B536" t="s">
        <v>11</v>
      </c>
      <c r="C536" t="s">
        <v>16</v>
      </c>
      <c r="D536" t="s">
        <v>2</v>
      </c>
      <c r="E536" t="s">
        <v>35</v>
      </c>
      <c r="F536">
        <v>107122</v>
      </c>
      <c r="G536" t="s">
        <v>22</v>
      </c>
      <c r="H536" t="s">
        <v>36</v>
      </c>
      <c r="I536" t="str">
        <f t="shared" si="17"/>
        <v>Aug</v>
      </c>
      <c r="J536" t="s">
        <v>40</v>
      </c>
      <c r="K536" t="str">
        <f t="shared" si="18"/>
        <v>2024</v>
      </c>
    </row>
    <row r="537" spans="1:11" x14ac:dyDescent="0.3">
      <c r="A537" s="1">
        <v>45536.399249061316</v>
      </c>
      <c r="B537" t="s">
        <v>27</v>
      </c>
      <c r="C537" t="s">
        <v>12</v>
      </c>
      <c r="D537" t="s">
        <v>2</v>
      </c>
      <c r="E537" t="s">
        <v>35</v>
      </c>
      <c r="F537">
        <v>20008</v>
      </c>
      <c r="G537" t="s">
        <v>31</v>
      </c>
      <c r="H537" t="s">
        <v>15</v>
      </c>
      <c r="I537" t="str">
        <f t="shared" si="17"/>
        <v>Sep</v>
      </c>
      <c r="J537" t="s">
        <v>40</v>
      </c>
      <c r="K537" t="str">
        <f t="shared" si="18"/>
        <v>2024</v>
      </c>
    </row>
    <row r="538" spans="1:11" x14ac:dyDescent="0.3">
      <c r="A538" s="1">
        <v>45536.856070087597</v>
      </c>
      <c r="B538" t="s">
        <v>11</v>
      </c>
      <c r="C538" t="s">
        <v>1</v>
      </c>
      <c r="D538" t="s">
        <v>9</v>
      </c>
      <c r="E538" t="s">
        <v>26</v>
      </c>
      <c r="F538">
        <v>33402</v>
      </c>
      <c r="G538" t="s">
        <v>18</v>
      </c>
      <c r="H538" t="s">
        <v>5</v>
      </c>
      <c r="I538" t="str">
        <f t="shared" si="17"/>
        <v>Sep</v>
      </c>
      <c r="J538" t="s">
        <v>40</v>
      </c>
      <c r="K538" t="str">
        <f t="shared" si="18"/>
        <v>2024</v>
      </c>
    </row>
    <row r="539" spans="1:11" x14ac:dyDescent="0.3">
      <c r="A539" s="1">
        <v>45537.312891113892</v>
      </c>
      <c r="B539" t="s">
        <v>33</v>
      </c>
      <c r="C539" t="s">
        <v>8</v>
      </c>
      <c r="D539" t="s">
        <v>24</v>
      </c>
      <c r="E539" t="s">
        <v>26</v>
      </c>
      <c r="F539">
        <v>137865</v>
      </c>
      <c r="G539" t="s">
        <v>31</v>
      </c>
      <c r="H539" t="s">
        <v>36</v>
      </c>
      <c r="I539" t="str">
        <f t="shared" si="17"/>
        <v>Sep</v>
      </c>
      <c r="J539" t="s">
        <v>40</v>
      </c>
      <c r="K539" t="str">
        <f t="shared" si="18"/>
        <v>2024</v>
      </c>
    </row>
    <row r="540" spans="1:11" x14ac:dyDescent="0.3">
      <c r="A540" s="1">
        <v>45537.769712140172</v>
      </c>
      <c r="B540" t="s">
        <v>0</v>
      </c>
      <c r="C540" t="s">
        <v>23</v>
      </c>
      <c r="D540" t="s">
        <v>2</v>
      </c>
      <c r="E540" t="s">
        <v>21</v>
      </c>
      <c r="F540">
        <v>137643</v>
      </c>
      <c r="G540" t="s">
        <v>22</v>
      </c>
      <c r="H540" t="s">
        <v>15</v>
      </c>
      <c r="I540" t="str">
        <f t="shared" si="17"/>
        <v>Sep</v>
      </c>
      <c r="J540" t="s">
        <v>40</v>
      </c>
      <c r="K540" t="str">
        <f t="shared" si="18"/>
        <v>2024</v>
      </c>
    </row>
    <row r="541" spans="1:11" x14ac:dyDescent="0.3">
      <c r="A541" s="1">
        <v>45538.226533166453</v>
      </c>
      <c r="B541" t="s">
        <v>0</v>
      </c>
      <c r="C541" t="s">
        <v>7</v>
      </c>
      <c r="D541" t="s">
        <v>2</v>
      </c>
      <c r="E541" t="s">
        <v>34</v>
      </c>
      <c r="F541">
        <v>148281</v>
      </c>
      <c r="G541" t="s">
        <v>28</v>
      </c>
      <c r="H541" t="s">
        <v>19</v>
      </c>
      <c r="I541" t="str">
        <f t="shared" si="17"/>
        <v>Sep</v>
      </c>
      <c r="J541" t="s">
        <v>40</v>
      </c>
      <c r="K541" t="str">
        <f t="shared" si="18"/>
        <v>2024</v>
      </c>
    </row>
    <row r="542" spans="1:11" x14ac:dyDescent="0.3">
      <c r="A542" s="1">
        <v>45538.683354192734</v>
      </c>
      <c r="B542" t="s">
        <v>37</v>
      </c>
      <c r="C542" t="s">
        <v>23</v>
      </c>
      <c r="D542" t="s">
        <v>2</v>
      </c>
      <c r="E542" t="s">
        <v>13</v>
      </c>
      <c r="F542">
        <v>114550</v>
      </c>
      <c r="G542" t="s">
        <v>18</v>
      </c>
      <c r="H542" t="s">
        <v>19</v>
      </c>
      <c r="I542" t="str">
        <f t="shared" si="17"/>
        <v>Sep</v>
      </c>
      <c r="J542" t="s">
        <v>40</v>
      </c>
      <c r="K542" t="str">
        <f t="shared" si="18"/>
        <v>2024</v>
      </c>
    </row>
    <row r="543" spans="1:11" x14ac:dyDescent="0.3">
      <c r="A543" s="1">
        <v>45539.140175219007</v>
      </c>
      <c r="B543" t="s">
        <v>7</v>
      </c>
      <c r="C543" t="s">
        <v>32</v>
      </c>
      <c r="D543" t="s">
        <v>9</v>
      </c>
      <c r="E543" t="s">
        <v>17</v>
      </c>
      <c r="F543">
        <v>92218</v>
      </c>
      <c r="G543" t="s">
        <v>22</v>
      </c>
      <c r="H543" t="s">
        <v>36</v>
      </c>
      <c r="I543" t="str">
        <f t="shared" si="17"/>
        <v>Sep</v>
      </c>
      <c r="J543" t="s">
        <v>40</v>
      </c>
      <c r="K543" t="str">
        <f t="shared" si="18"/>
        <v>2024</v>
      </c>
    </row>
    <row r="544" spans="1:11" x14ac:dyDescent="0.3">
      <c r="A544" s="1">
        <v>45539.596996245302</v>
      </c>
      <c r="B544" t="s">
        <v>11</v>
      </c>
      <c r="C544" t="s">
        <v>32</v>
      </c>
      <c r="D544" t="s">
        <v>9</v>
      </c>
      <c r="E544" t="s">
        <v>34</v>
      </c>
      <c r="F544">
        <v>134296</v>
      </c>
      <c r="G544" t="s">
        <v>30</v>
      </c>
      <c r="H544" t="s">
        <v>36</v>
      </c>
      <c r="I544" t="str">
        <f t="shared" si="17"/>
        <v>Sep</v>
      </c>
      <c r="J544" t="s">
        <v>40</v>
      </c>
      <c r="K544" t="str">
        <f t="shared" si="18"/>
        <v>2024</v>
      </c>
    </row>
    <row r="545" spans="1:11" x14ac:dyDescent="0.3">
      <c r="A545" s="1">
        <v>45540.053817271582</v>
      </c>
      <c r="B545" t="s">
        <v>37</v>
      </c>
      <c r="C545" t="s">
        <v>16</v>
      </c>
      <c r="D545" t="s">
        <v>9</v>
      </c>
      <c r="E545" t="s">
        <v>35</v>
      </c>
      <c r="F545">
        <v>121779</v>
      </c>
      <c r="G545" t="s">
        <v>18</v>
      </c>
      <c r="H545" t="s">
        <v>29</v>
      </c>
      <c r="I545" t="str">
        <f t="shared" si="17"/>
        <v>Sep</v>
      </c>
      <c r="J545" t="s">
        <v>40</v>
      </c>
      <c r="K545" t="str">
        <f t="shared" si="18"/>
        <v>2024</v>
      </c>
    </row>
    <row r="546" spans="1:11" x14ac:dyDescent="0.3">
      <c r="A546" s="1">
        <v>45540.51063829787</v>
      </c>
      <c r="B546" t="s">
        <v>27</v>
      </c>
      <c r="C546" t="s">
        <v>12</v>
      </c>
      <c r="D546" t="s">
        <v>9</v>
      </c>
      <c r="E546" t="s">
        <v>38</v>
      </c>
      <c r="F546">
        <v>130714</v>
      </c>
      <c r="G546" t="s">
        <v>25</v>
      </c>
      <c r="H546" t="s">
        <v>15</v>
      </c>
      <c r="I546" t="str">
        <f t="shared" si="17"/>
        <v>Sep</v>
      </c>
      <c r="J546" t="s">
        <v>40</v>
      </c>
      <c r="K546" t="str">
        <f t="shared" si="18"/>
        <v>2024</v>
      </c>
    </row>
    <row r="547" spans="1:11" x14ac:dyDescent="0.3">
      <c r="A547" s="1">
        <v>45540.967459324158</v>
      </c>
      <c r="B547" t="s">
        <v>27</v>
      </c>
      <c r="C547" t="s">
        <v>32</v>
      </c>
      <c r="D547" t="s">
        <v>24</v>
      </c>
      <c r="E547" t="s">
        <v>3</v>
      </c>
      <c r="F547">
        <v>33441</v>
      </c>
      <c r="G547" t="s">
        <v>22</v>
      </c>
      <c r="H547" t="s">
        <v>36</v>
      </c>
      <c r="I547" t="str">
        <f t="shared" si="17"/>
        <v>Sep</v>
      </c>
      <c r="J547" t="s">
        <v>40</v>
      </c>
      <c r="K547" t="str">
        <f t="shared" si="18"/>
        <v>2024</v>
      </c>
    </row>
    <row r="548" spans="1:11" x14ac:dyDescent="0.3">
      <c r="A548" s="1">
        <v>45541.424280350431</v>
      </c>
      <c r="B548" t="s">
        <v>37</v>
      </c>
      <c r="C548" t="s">
        <v>8</v>
      </c>
      <c r="D548" t="s">
        <v>24</v>
      </c>
      <c r="E548" t="s">
        <v>26</v>
      </c>
      <c r="F548">
        <v>63368</v>
      </c>
      <c r="G548" t="s">
        <v>31</v>
      </c>
      <c r="H548" t="s">
        <v>29</v>
      </c>
      <c r="I548" t="str">
        <f t="shared" si="17"/>
        <v>Sep</v>
      </c>
      <c r="J548" t="s">
        <v>40</v>
      </c>
      <c r="K548" t="str">
        <f t="shared" si="18"/>
        <v>2024</v>
      </c>
    </row>
    <row r="549" spans="1:11" x14ac:dyDescent="0.3">
      <c r="A549" s="1">
        <v>45541.881101376712</v>
      </c>
      <c r="B549" t="s">
        <v>0</v>
      </c>
      <c r="C549" t="s">
        <v>23</v>
      </c>
      <c r="D549" t="s">
        <v>9</v>
      </c>
      <c r="E549" t="s">
        <v>10</v>
      </c>
      <c r="F549">
        <v>93122</v>
      </c>
      <c r="G549" t="s">
        <v>18</v>
      </c>
      <c r="H549" t="s">
        <v>29</v>
      </c>
      <c r="I549" t="str">
        <f t="shared" si="17"/>
        <v>Sep</v>
      </c>
      <c r="J549" t="s">
        <v>40</v>
      </c>
      <c r="K549" t="str">
        <f t="shared" si="18"/>
        <v>2024</v>
      </c>
    </row>
    <row r="550" spans="1:11" x14ac:dyDescent="0.3">
      <c r="A550" s="1">
        <v>45542.337922403</v>
      </c>
      <c r="B550" t="s">
        <v>27</v>
      </c>
      <c r="C550" t="s">
        <v>23</v>
      </c>
      <c r="D550" t="s">
        <v>24</v>
      </c>
      <c r="E550" t="s">
        <v>38</v>
      </c>
      <c r="F550">
        <v>45760</v>
      </c>
      <c r="G550" t="s">
        <v>30</v>
      </c>
      <c r="H550" t="s">
        <v>36</v>
      </c>
      <c r="I550" t="str">
        <f t="shared" si="17"/>
        <v>Sep</v>
      </c>
      <c r="J550" t="s">
        <v>40</v>
      </c>
      <c r="K550" t="str">
        <f t="shared" si="18"/>
        <v>2024</v>
      </c>
    </row>
    <row r="551" spans="1:11" x14ac:dyDescent="0.3">
      <c r="A551" s="1">
        <v>45542.79474342928</v>
      </c>
      <c r="B551" t="s">
        <v>33</v>
      </c>
      <c r="C551" t="s">
        <v>16</v>
      </c>
      <c r="D551" t="s">
        <v>2</v>
      </c>
      <c r="E551" t="s">
        <v>17</v>
      </c>
      <c r="F551">
        <v>24478</v>
      </c>
      <c r="G551" t="s">
        <v>31</v>
      </c>
      <c r="H551" t="s">
        <v>19</v>
      </c>
      <c r="I551" t="str">
        <f t="shared" si="17"/>
        <v>Sep</v>
      </c>
      <c r="J551" t="s">
        <v>40</v>
      </c>
      <c r="K551" t="str">
        <f t="shared" si="18"/>
        <v>2024</v>
      </c>
    </row>
    <row r="552" spans="1:11" x14ac:dyDescent="0.3">
      <c r="A552" s="1">
        <v>45543.251564455568</v>
      </c>
      <c r="B552" t="s">
        <v>33</v>
      </c>
      <c r="C552" t="s">
        <v>1</v>
      </c>
      <c r="D552" t="s">
        <v>2</v>
      </c>
      <c r="E552" t="s">
        <v>35</v>
      </c>
      <c r="F552">
        <v>128881</v>
      </c>
      <c r="G552" t="s">
        <v>14</v>
      </c>
      <c r="H552" t="s">
        <v>15</v>
      </c>
      <c r="I552" t="str">
        <f t="shared" si="17"/>
        <v>Sep</v>
      </c>
      <c r="J552" t="s">
        <v>40</v>
      </c>
      <c r="K552" t="str">
        <f t="shared" si="18"/>
        <v>2024</v>
      </c>
    </row>
    <row r="553" spans="1:11" x14ac:dyDescent="0.3">
      <c r="A553" s="1">
        <v>45543.708385481848</v>
      </c>
      <c r="B553" t="s">
        <v>37</v>
      </c>
      <c r="C553" t="s">
        <v>1</v>
      </c>
      <c r="D553" t="s">
        <v>2</v>
      </c>
      <c r="E553" t="s">
        <v>35</v>
      </c>
      <c r="F553">
        <v>72854</v>
      </c>
      <c r="G553" t="s">
        <v>18</v>
      </c>
      <c r="H553" t="s">
        <v>15</v>
      </c>
      <c r="I553" t="str">
        <f t="shared" si="17"/>
        <v>Sep</v>
      </c>
      <c r="J553" t="s">
        <v>40</v>
      </c>
      <c r="K553" t="str">
        <f t="shared" si="18"/>
        <v>2024</v>
      </c>
    </row>
    <row r="554" spans="1:11" x14ac:dyDescent="0.3">
      <c r="A554" s="1">
        <v>45544.165206508122</v>
      </c>
      <c r="B554" t="s">
        <v>11</v>
      </c>
      <c r="C554" t="s">
        <v>7</v>
      </c>
      <c r="D554" t="s">
        <v>9</v>
      </c>
      <c r="E554" t="s">
        <v>35</v>
      </c>
      <c r="F554">
        <v>95230</v>
      </c>
      <c r="G554" t="s">
        <v>18</v>
      </c>
      <c r="H554" t="s">
        <v>19</v>
      </c>
      <c r="I554" t="str">
        <f t="shared" si="17"/>
        <v>Sep</v>
      </c>
      <c r="J554" t="s">
        <v>40</v>
      </c>
      <c r="K554" t="str">
        <f t="shared" si="18"/>
        <v>2024</v>
      </c>
    </row>
    <row r="555" spans="1:11" x14ac:dyDescent="0.3">
      <c r="A555" s="1">
        <v>45544.622027534409</v>
      </c>
      <c r="B555" t="s">
        <v>11</v>
      </c>
      <c r="C555" t="s">
        <v>16</v>
      </c>
      <c r="D555" t="s">
        <v>2</v>
      </c>
      <c r="E555" t="s">
        <v>10</v>
      </c>
      <c r="F555">
        <v>86716</v>
      </c>
      <c r="G555" t="s">
        <v>30</v>
      </c>
      <c r="H555" t="s">
        <v>36</v>
      </c>
      <c r="I555" t="str">
        <f t="shared" si="17"/>
        <v>Sep</v>
      </c>
      <c r="J555" t="s">
        <v>40</v>
      </c>
      <c r="K555" t="str">
        <f t="shared" si="18"/>
        <v>2024</v>
      </c>
    </row>
    <row r="556" spans="1:11" x14ac:dyDescent="0.3">
      <c r="A556" s="1">
        <v>45545.078848560697</v>
      </c>
      <c r="B556" t="s">
        <v>37</v>
      </c>
      <c r="C556" t="s">
        <v>7</v>
      </c>
      <c r="D556" t="s">
        <v>24</v>
      </c>
      <c r="E556" t="s">
        <v>26</v>
      </c>
      <c r="F556">
        <v>144252</v>
      </c>
      <c r="G556" t="s">
        <v>14</v>
      </c>
      <c r="H556" t="s">
        <v>15</v>
      </c>
      <c r="I556" t="str">
        <f t="shared" si="17"/>
        <v>Sep</v>
      </c>
      <c r="J556" t="s">
        <v>40</v>
      </c>
      <c r="K556" t="str">
        <f t="shared" si="18"/>
        <v>2024</v>
      </c>
    </row>
    <row r="557" spans="1:11" x14ac:dyDescent="0.3">
      <c r="A557" s="1">
        <v>45545.535669586978</v>
      </c>
      <c r="B557" t="s">
        <v>11</v>
      </c>
      <c r="C557" t="s">
        <v>1</v>
      </c>
      <c r="D557" t="s">
        <v>9</v>
      </c>
      <c r="E557" t="s">
        <v>38</v>
      </c>
      <c r="F557">
        <v>99538</v>
      </c>
      <c r="G557" t="s">
        <v>22</v>
      </c>
      <c r="H557" t="s">
        <v>36</v>
      </c>
      <c r="I557" t="str">
        <f t="shared" si="17"/>
        <v>Sep</v>
      </c>
      <c r="J557" t="s">
        <v>40</v>
      </c>
      <c r="K557" t="str">
        <f t="shared" si="18"/>
        <v>2024</v>
      </c>
    </row>
    <row r="558" spans="1:11" x14ac:dyDescent="0.3">
      <c r="A558" s="1">
        <v>45545.992490613273</v>
      </c>
      <c r="B558" t="s">
        <v>0</v>
      </c>
      <c r="C558" t="s">
        <v>16</v>
      </c>
      <c r="D558" t="s">
        <v>24</v>
      </c>
      <c r="E558" t="s">
        <v>17</v>
      </c>
      <c r="F558">
        <v>16372</v>
      </c>
      <c r="G558" t="s">
        <v>4</v>
      </c>
      <c r="H558" t="s">
        <v>36</v>
      </c>
      <c r="I558" t="str">
        <f t="shared" si="17"/>
        <v>Sep</v>
      </c>
      <c r="J558" t="s">
        <v>40</v>
      </c>
      <c r="K558" t="str">
        <f t="shared" si="18"/>
        <v>2024</v>
      </c>
    </row>
    <row r="559" spans="1:11" x14ac:dyDescent="0.3">
      <c r="A559" s="1">
        <v>45546.449311639553</v>
      </c>
      <c r="B559" t="s">
        <v>0</v>
      </c>
      <c r="C559" t="s">
        <v>16</v>
      </c>
      <c r="D559" t="s">
        <v>2</v>
      </c>
      <c r="E559" t="s">
        <v>26</v>
      </c>
      <c r="F559">
        <v>30796</v>
      </c>
      <c r="G559" t="s">
        <v>22</v>
      </c>
      <c r="H559" t="s">
        <v>29</v>
      </c>
      <c r="I559" t="str">
        <f t="shared" si="17"/>
        <v>Sep</v>
      </c>
      <c r="J559" t="s">
        <v>40</v>
      </c>
      <c r="K559" t="str">
        <f t="shared" si="18"/>
        <v>2024</v>
      </c>
    </row>
    <row r="560" spans="1:11" x14ac:dyDescent="0.3">
      <c r="A560" s="1">
        <v>45546.906132665819</v>
      </c>
      <c r="B560" t="s">
        <v>11</v>
      </c>
      <c r="C560" t="s">
        <v>16</v>
      </c>
      <c r="D560" t="s">
        <v>2</v>
      </c>
      <c r="E560" t="s">
        <v>17</v>
      </c>
      <c r="F560">
        <v>99826</v>
      </c>
      <c r="G560" t="s">
        <v>14</v>
      </c>
      <c r="H560" t="s">
        <v>19</v>
      </c>
      <c r="I560" t="str">
        <f t="shared" si="17"/>
        <v>Sep</v>
      </c>
      <c r="J560" t="s">
        <v>40</v>
      </c>
      <c r="K560" t="str">
        <f t="shared" si="18"/>
        <v>2024</v>
      </c>
    </row>
    <row r="561" spans="1:11" x14ac:dyDescent="0.3">
      <c r="A561" s="1">
        <v>45547.362953692107</v>
      </c>
      <c r="B561" t="s">
        <v>33</v>
      </c>
      <c r="C561" t="s">
        <v>1</v>
      </c>
      <c r="D561" t="s">
        <v>2</v>
      </c>
      <c r="E561" t="s">
        <v>26</v>
      </c>
      <c r="F561">
        <v>121592</v>
      </c>
      <c r="G561" t="s">
        <v>28</v>
      </c>
      <c r="H561" t="s">
        <v>36</v>
      </c>
      <c r="I561" t="str">
        <f t="shared" si="17"/>
        <v>Sep</v>
      </c>
      <c r="J561" t="s">
        <v>40</v>
      </c>
      <c r="K561" t="str">
        <f t="shared" si="18"/>
        <v>2024</v>
      </c>
    </row>
    <row r="562" spans="1:11" x14ac:dyDescent="0.3">
      <c r="A562" s="1">
        <v>45547.819774718388</v>
      </c>
      <c r="B562" t="s">
        <v>11</v>
      </c>
      <c r="C562" t="s">
        <v>7</v>
      </c>
      <c r="D562" t="s">
        <v>9</v>
      </c>
      <c r="E562" t="s">
        <v>10</v>
      </c>
      <c r="F562">
        <v>94635</v>
      </c>
      <c r="G562" t="s">
        <v>31</v>
      </c>
      <c r="H562" t="s">
        <v>5</v>
      </c>
      <c r="I562" t="str">
        <f t="shared" si="17"/>
        <v>Sep</v>
      </c>
      <c r="J562" t="s">
        <v>40</v>
      </c>
      <c r="K562" t="str">
        <f t="shared" si="18"/>
        <v>2024</v>
      </c>
    </row>
    <row r="563" spans="1:11" x14ac:dyDescent="0.3">
      <c r="A563" s="1">
        <v>45548.276595744683</v>
      </c>
      <c r="B563" t="s">
        <v>0</v>
      </c>
      <c r="C563" t="s">
        <v>7</v>
      </c>
      <c r="D563" t="s">
        <v>24</v>
      </c>
      <c r="E563" t="s">
        <v>3</v>
      </c>
      <c r="F563">
        <v>112022</v>
      </c>
      <c r="G563" t="s">
        <v>30</v>
      </c>
      <c r="H563" t="s">
        <v>19</v>
      </c>
      <c r="I563" t="str">
        <f t="shared" si="17"/>
        <v>Sep</v>
      </c>
      <c r="J563" t="s">
        <v>40</v>
      </c>
      <c r="K563" t="str">
        <f t="shared" si="18"/>
        <v>2024</v>
      </c>
    </row>
    <row r="564" spans="1:11" x14ac:dyDescent="0.3">
      <c r="A564" s="1">
        <v>45548.733416770963</v>
      </c>
      <c r="B564" t="s">
        <v>20</v>
      </c>
      <c r="C564" t="s">
        <v>16</v>
      </c>
      <c r="D564" t="s">
        <v>9</v>
      </c>
      <c r="E564" t="s">
        <v>17</v>
      </c>
      <c r="F564">
        <v>55040</v>
      </c>
      <c r="G564" t="s">
        <v>22</v>
      </c>
      <c r="H564" t="s">
        <v>15</v>
      </c>
      <c r="I564" t="str">
        <f t="shared" si="17"/>
        <v>Sep</v>
      </c>
      <c r="J564" t="s">
        <v>40</v>
      </c>
      <c r="K564" t="str">
        <f t="shared" si="18"/>
        <v>2024</v>
      </c>
    </row>
    <row r="565" spans="1:11" x14ac:dyDescent="0.3">
      <c r="A565" s="1">
        <v>45549.190237797236</v>
      </c>
      <c r="B565" t="s">
        <v>7</v>
      </c>
      <c r="C565" t="s">
        <v>32</v>
      </c>
      <c r="D565" t="s">
        <v>9</v>
      </c>
      <c r="E565" t="s">
        <v>26</v>
      </c>
      <c r="F565">
        <v>76357</v>
      </c>
      <c r="G565" t="s">
        <v>18</v>
      </c>
      <c r="H565" t="s">
        <v>29</v>
      </c>
      <c r="I565" t="str">
        <f t="shared" si="17"/>
        <v>Sep</v>
      </c>
      <c r="J565" t="s">
        <v>40</v>
      </c>
      <c r="K565" t="str">
        <f t="shared" si="18"/>
        <v>2024</v>
      </c>
    </row>
    <row r="566" spans="1:11" x14ac:dyDescent="0.3">
      <c r="A566" s="1">
        <v>45549.647058823517</v>
      </c>
      <c r="B566" t="s">
        <v>27</v>
      </c>
      <c r="C566" t="s">
        <v>12</v>
      </c>
      <c r="D566" t="s">
        <v>2</v>
      </c>
      <c r="E566" t="s">
        <v>35</v>
      </c>
      <c r="F566">
        <v>79356</v>
      </c>
      <c r="G566" t="s">
        <v>30</v>
      </c>
      <c r="H566" t="s">
        <v>15</v>
      </c>
      <c r="I566" t="str">
        <f t="shared" si="17"/>
        <v>Sep</v>
      </c>
      <c r="J566" t="s">
        <v>40</v>
      </c>
      <c r="K566" t="str">
        <f t="shared" si="18"/>
        <v>2024</v>
      </c>
    </row>
    <row r="567" spans="1:11" x14ac:dyDescent="0.3">
      <c r="A567" s="1">
        <v>45550.103879849798</v>
      </c>
      <c r="B567" t="s">
        <v>20</v>
      </c>
      <c r="C567" t="s">
        <v>1</v>
      </c>
      <c r="D567" t="s">
        <v>9</v>
      </c>
      <c r="E567" t="s">
        <v>34</v>
      </c>
      <c r="F567">
        <v>17211</v>
      </c>
      <c r="G567" t="s">
        <v>25</v>
      </c>
      <c r="H567" t="s">
        <v>15</v>
      </c>
      <c r="I567" t="str">
        <f t="shared" si="17"/>
        <v>Sep</v>
      </c>
      <c r="J567" t="s">
        <v>40</v>
      </c>
      <c r="K567" t="str">
        <f t="shared" si="18"/>
        <v>2024</v>
      </c>
    </row>
    <row r="568" spans="1:11" x14ac:dyDescent="0.3">
      <c r="A568" s="1">
        <v>45550.560700876093</v>
      </c>
      <c r="B568" t="s">
        <v>11</v>
      </c>
      <c r="C568" t="s">
        <v>12</v>
      </c>
      <c r="D568" t="s">
        <v>9</v>
      </c>
      <c r="E568" t="s">
        <v>35</v>
      </c>
      <c r="F568">
        <v>106426</v>
      </c>
      <c r="G568" t="s">
        <v>14</v>
      </c>
      <c r="H568" t="s">
        <v>19</v>
      </c>
      <c r="I568" t="str">
        <f t="shared" si="17"/>
        <v>Sep</v>
      </c>
      <c r="J568" t="s">
        <v>40</v>
      </c>
      <c r="K568" t="str">
        <f t="shared" si="18"/>
        <v>2024</v>
      </c>
    </row>
    <row r="569" spans="1:11" x14ac:dyDescent="0.3">
      <c r="A569" s="1">
        <v>45551.017521902373</v>
      </c>
      <c r="B569" t="s">
        <v>33</v>
      </c>
      <c r="C569" t="s">
        <v>12</v>
      </c>
      <c r="D569" t="s">
        <v>2</v>
      </c>
      <c r="E569" t="s">
        <v>21</v>
      </c>
      <c r="F569">
        <v>6842</v>
      </c>
      <c r="G569" t="s">
        <v>31</v>
      </c>
      <c r="H569" t="s">
        <v>15</v>
      </c>
      <c r="I569" t="str">
        <f t="shared" si="17"/>
        <v>Sep</v>
      </c>
      <c r="J569" t="s">
        <v>40</v>
      </c>
      <c r="K569" t="str">
        <f t="shared" si="18"/>
        <v>2024</v>
      </c>
    </row>
    <row r="570" spans="1:11" x14ac:dyDescent="0.3">
      <c r="A570" s="1">
        <v>45551.474342928661</v>
      </c>
      <c r="B570" t="s">
        <v>37</v>
      </c>
      <c r="C570" t="s">
        <v>7</v>
      </c>
      <c r="D570" t="s">
        <v>9</v>
      </c>
      <c r="E570" t="s">
        <v>3</v>
      </c>
      <c r="F570">
        <v>67852</v>
      </c>
      <c r="G570" t="s">
        <v>22</v>
      </c>
      <c r="H570" t="s">
        <v>36</v>
      </c>
      <c r="I570" t="str">
        <f t="shared" si="17"/>
        <v>Sep</v>
      </c>
      <c r="J570" t="s">
        <v>40</v>
      </c>
      <c r="K570" t="str">
        <f t="shared" si="18"/>
        <v>2024</v>
      </c>
    </row>
    <row r="571" spans="1:11" x14ac:dyDescent="0.3">
      <c r="A571" s="1">
        <v>45551.931163954941</v>
      </c>
      <c r="B571" t="s">
        <v>11</v>
      </c>
      <c r="C571" t="s">
        <v>7</v>
      </c>
      <c r="D571" t="s">
        <v>2</v>
      </c>
      <c r="E571" t="s">
        <v>3</v>
      </c>
      <c r="F571">
        <v>126737</v>
      </c>
      <c r="G571" t="s">
        <v>30</v>
      </c>
      <c r="H571" t="s">
        <v>15</v>
      </c>
      <c r="I571" t="str">
        <f t="shared" si="17"/>
        <v>Sep</v>
      </c>
      <c r="J571" t="s">
        <v>40</v>
      </c>
      <c r="K571" t="str">
        <f t="shared" si="18"/>
        <v>2024</v>
      </c>
    </row>
    <row r="572" spans="1:11" x14ac:dyDescent="0.3">
      <c r="A572" s="1">
        <v>45552.387984981207</v>
      </c>
      <c r="B572" t="s">
        <v>33</v>
      </c>
      <c r="C572" t="s">
        <v>32</v>
      </c>
      <c r="D572" t="s">
        <v>2</v>
      </c>
      <c r="E572" t="s">
        <v>35</v>
      </c>
      <c r="F572">
        <v>46968</v>
      </c>
      <c r="G572" t="s">
        <v>31</v>
      </c>
      <c r="H572" t="s">
        <v>29</v>
      </c>
      <c r="I572" t="str">
        <f t="shared" si="17"/>
        <v>Sep</v>
      </c>
      <c r="J572" t="s">
        <v>40</v>
      </c>
      <c r="K572" t="str">
        <f t="shared" si="18"/>
        <v>2024</v>
      </c>
    </row>
    <row r="573" spans="1:11" x14ac:dyDescent="0.3">
      <c r="A573" s="1">
        <v>45552.844806007502</v>
      </c>
      <c r="B573" t="s">
        <v>7</v>
      </c>
      <c r="C573" t="s">
        <v>12</v>
      </c>
      <c r="D573" t="s">
        <v>2</v>
      </c>
      <c r="E573" t="s">
        <v>38</v>
      </c>
      <c r="F573">
        <v>18508</v>
      </c>
      <c r="G573" t="s">
        <v>22</v>
      </c>
      <c r="H573" t="s">
        <v>29</v>
      </c>
      <c r="I573" t="str">
        <f t="shared" si="17"/>
        <v>Sep</v>
      </c>
      <c r="J573" t="s">
        <v>40</v>
      </c>
      <c r="K573" t="str">
        <f t="shared" si="18"/>
        <v>2024</v>
      </c>
    </row>
    <row r="574" spans="1:11" x14ac:dyDescent="0.3">
      <c r="A574" s="1">
        <v>45553.301627033783</v>
      </c>
      <c r="B574" t="s">
        <v>11</v>
      </c>
      <c r="C574" t="s">
        <v>12</v>
      </c>
      <c r="D574" t="s">
        <v>2</v>
      </c>
      <c r="E574" t="s">
        <v>10</v>
      </c>
      <c r="F574">
        <v>55575</v>
      </c>
      <c r="G574" t="s">
        <v>30</v>
      </c>
      <c r="H574" t="s">
        <v>5</v>
      </c>
      <c r="I574" t="str">
        <f t="shared" si="17"/>
        <v>Sep</v>
      </c>
      <c r="J574" t="s">
        <v>40</v>
      </c>
      <c r="K574" t="str">
        <f t="shared" si="18"/>
        <v>2024</v>
      </c>
    </row>
    <row r="575" spans="1:11" x14ac:dyDescent="0.3">
      <c r="A575" s="1">
        <v>45553.758448060071</v>
      </c>
      <c r="B575" t="s">
        <v>0</v>
      </c>
      <c r="C575" t="s">
        <v>16</v>
      </c>
      <c r="D575" t="s">
        <v>9</v>
      </c>
      <c r="E575" t="s">
        <v>17</v>
      </c>
      <c r="F575">
        <v>67914</v>
      </c>
      <c r="G575" t="s">
        <v>18</v>
      </c>
      <c r="H575" t="s">
        <v>29</v>
      </c>
      <c r="I575" t="str">
        <f t="shared" si="17"/>
        <v>Sep</v>
      </c>
      <c r="J575" t="s">
        <v>40</v>
      </c>
      <c r="K575" t="str">
        <f t="shared" si="18"/>
        <v>2024</v>
      </c>
    </row>
    <row r="576" spans="1:11" x14ac:dyDescent="0.3">
      <c r="A576" s="1">
        <v>45554.215269086351</v>
      </c>
      <c r="B576" t="s">
        <v>37</v>
      </c>
      <c r="C576" t="s">
        <v>7</v>
      </c>
      <c r="D576" t="s">
        <v>2</v>
      </c>
      <c r="E576" t="s">
        <v>3</v>
      </c>
      <c r="F576">
        <v>68055</v>
      </c>
      <c r="G576" t="s">
        <v>25</v>
      </c>
      <c r="H576" t="s">
        <v>15</v>
      </c>
      <c r="I576" t="str">
        <f t="shared" si="17"/>
        <v>Sep</v>
      </c>
      <c r="J576" t="s">
        <v>40</v>
      </c>
      <c r="K576" t="str">
        <f t="shared" si="18"/>
        <v>2024</v>
      </c>
    </row>
    <row r="577" spans="1:11" x14ac:dyDescent="0.3">
      <c r="A577" s="1">
        <v>45554.672090112639</v>
      </c>
      <c r="B577" t="s">
        <v>33</v>
      </c>
      <c r="C577" t="s">
        <v>12</v>
      </c>
      <c r="D577" t="s">
        <v>2</v>
      </c>
      <c r="E577" t="s">
        <v>35</v>
      </c>
      <c r="F577">
        <v>88697</v>
      </c>
      <c r="G577" t="s">
        <v>25</v>
      </c>
      <c r="H577" t="s">
        <v>29</v>
      </c>
      <c r="I577" t="str">
        <f t="shared" si="17"/>
        <v>Sep</v>
      </c>
      <c r="J577" t="s">
        <v>40</v>
      </c>
      <c r="K577" t="str">
        <f t="shared" si="18"/>
        <v>2024</v>
      </c>
    </row>
    <row r="578" spans="1:11" x14ac:dyDescent="0.3">
      <c r="A578" s="1">
        <v>45555.128911138927</v>
      </c>
      <c r="B578" t="s">
        <v>33</v>
      </c>
      <c r="C578" t="s">
        <v>23</v>
      </c>
      <c r="D578" t="s">
        <v>9</v>
      </c>
      <c r="E578" t="s">
        <v>35</v>
      </c>
      <c r="F578">
        <v>107239</v>
      </c>
      <c r="G578" t="s">
        <v>28</v>
      </c>
      <c r="H578" t="s">
        <v>19</v>
      </c>
      <c r="I578" t="str">
        <f t="shared" si="17"/>
        <v>Sep</v>
      </c>
      <c r="J578" t="s">
        <v>40</v>
      </c>
      <c r="K578" t="str">
        <f t="shared" si="18"/>
        <v>2024</v>
      </c>
    </row>
    <row r="579" spans="1:11" x14ac:dyDescent="0.3">
      <c r="A579" s="1">
        <v>45555.5857321652</v>
      </c>
      <c r="B579" t="s">
        <v>33</v>
      </c>
      <c r="C579" t="s">
        <v>32</v>
      </c>
      <c r="D579" t="s">
        <v>9</v>
      </c>
      <c r="E579" t="s">
        <v>10</v>
      </c>
      <c r="F579">
        <v>124106</v>
      </c>
      <c r="G579" t="s">
        <v>30</v>
      </c>
      <c r="H579" t="s">
        <v>29</v>
      </c>
      <c r="I579" t="str">
        <f t="shared" ref="I579:I642" si="19">TEXT(A579,"mmm")</f>
        <v>Sep</v>
      </c>
      <c r="J579" t="s">
        <v>40</v>
      </c>
      <c r="K579" t="str">
        <f t="shared" ref="K579:K642" si="20">TEXT(A579,"yyyy")</f>
        <v>2024</v>
      </c>
    </row>
    <row r="580" spans="1:11" x14ac:dyDescent="0.3">
      <c r="A580" s="1">
        <v>45556.042553191481</v>
      </c>
      <c r="B580" t="s">
        <v>7</v>
      </c>
      <c r="C580" t="s">
        <v>23</v>
      </c>
      <c r="D580" t="s">
        <v>24</v>
      </c>
      <c r="E580" t="s">
        <v>10</v>
      </c>
      <c r="F580">
        <v>6355</v>
      </c>
      <c r="G580" t="s">
        <v>22</v>
      </c>
      <c r="H580" t="s">
        <v>36</v>
      </c>
      <c r="I580" t="str">
        <f t="shared" si="19"/>
        <v>Sep</v>
      </c>
      <c r="J580" t="s">
        <v>40</v>
      </c>
      <c r="K580" t="str">
        <f t="shared" si="20"/>
        <v>2024</v>
      </c>
    </row>
    <row r="581" spans="1:11" x14ac:dyDescent="0.3">
      <c r="A581" s="1">
        <v>45556.499374217768</v>
      </c>
      <c r="B581" t="s">
        <v>11</v>
      </c>
      <c r="C581" t="s">
        <v>23</v>
      </c>
      <c r="D581" t="s">
        <v>9</v>
      </c>
      <c r="E581" t="s">
        <v>13</v>
      </c>
      <c r="F581">
        <v>55120</v>
      </c>
      <c r="G581" t="s">
        <v>25</v>
      </c>
      <c r="H581" t="s">
        <v>19</v>
      </c>
      <c r="I581" t="str">
        <f t="shared" si="19"/>
        <v>Sep</v>
      </c>
      <c r="J581" t="s">
        <v>40</v>
      </c>
      <c r="K581" t="str">
        <f t="shared" si="20"/>
        <v>2024</v>
      </c>
    </row>
    <row r="582" spans="1:11" x14ac:dyDescent="0.3">
      <c r="A582" s="1">
        <v>45556.956195244049</v>
      </c>
      <c r="B582" t="s">
        <v>7</v>
      </c>
      <c r="C582" t="s">
        <v>1</v>
      </c>
      <c r="D582" t="s">
        <v>9</v>
      </c>
      <c r="E582" t="s">
        <v>13</v>
      </c>
      <c r="F582">
        <v>39342</v>
      </c>
      <c r="G582" t="s">
        <v>14</v>
      </c>
      <c r="H582" t="s">
        <v>5</v>
      </c>
      <c r="I582" t="str">
        <f t="shared" si="19"/>
        <v>Sep</v>
      </c>
      <c r="J582" t="s">
        <v>40</v>
      </c>
      <c r="K582" t="str">
        <f t="shared" si="20"/>
        <v>2024</v>
      </c>
    </row>
    <row r="583" spans="1:11" x14ac:dyDescent="0.3">
      <c r="A583" s="1">
        <v>45557.413016270337</v>
      </c>
      <c r="B583" t="s">
        <v>27</v>
      </c>
      <c r="C583" t="s">
        <v>1</v>
      </c>
      <c r="D583" t="s">
        <v>24</v>
      </c>
      <c r="E583" t="s">
        <v>38</v>
      </c>
      <c r="F583">
        <v>3257</v>
      </c>
      <c r="G583" t="s">
        <v>25</v>
      </c>
      <c r="H583" t="s">
        <v>36</v>
      </c>
      <c r="I583" t="str">
        <f t="shared" si="19"/>
        <v>Sep</v>
      </c>
      <c r="J583" t="s">
        <v>40</v>
      </c>
      <c r="K583" t="str">
        <f t="shared" si="20"/>
        <v>2024</v>
      </c>
    </row>
    <row r="584" spans="1:11" x14ac:dyDescent="0.3">
      <c r="A584" s="1">
        <v>45557.869837296617</v>
      </c>
      <c r="B584" t="s">
        <v>27</v>
      </c>
      <c r="C584" t="s">
        <v>32</v>
      </c>
      <c r="D584" t="s">
        <v>9</v>
      </c>
      <c r="E584" t="s">
        <v>38</v>
      </c>
      <c r="F584">
        <v>28364</v>
      </c>
      <c r="G584" t="s">
        <v>4</v>
      </c>
      <c r="H584" t="s">
        <v>15</v>
      </c>
      <c r="I584" t="str">
        <f t="shared" si="19"/>
        <v>Sep</v>
      </c>
      <c r="J584" t="s">
        <v>40</v>
      </c>
      <c r="K584" t="str">
        <f t="shared" si="20"/>
        <v>2024</v>
      </c>
    </row>
    <row r="585" spans="1:11" x14ac:dyDescent="0.3">
      <c r="A585" s="1">
        <v>45558.326658322891</v>
      </c>
      <c r="B585" t="s">
        <v>11</v>
      </c>
      <c r="C585" t="s">
        <v>23</v>
      </c>
      <c r="D585" t="s">
        <v>9</v>
      </c>
      <c r="E585" t="s">
        <v>21</v>
      </c>
      <c r="F585">
        <v>112715</v>
      </c>
      <c r="G585" t="s">
        <v>4</v>
      </c>
      <c r="H585" t="s">
        <v>15</v>
      </c>
      <c r="I585" t="str">
        <f t="shared" si="19"/>
        <v>Sep</v>
      </c>
      <c r="J585" t="s">
        <v>40</v>
      </c>
      <c r="K585" t="str">
        <f t="shared" si="20"/>
        <v>2024</v>
      </c>
    </row>
    <row r="586" spans="1:11" x14ac:dyDescent="0.3">
      <c r="A586" s="1">
        <v>45558.783479349178</v>
      </c>
      <c r="B586" t="s">
        <v>0</v>
      </c>
      <c r="C586" t="s">
        <v>12</v>
      </c>
      <c r="D586" t="s">
        <v>9</v>
      </c>
      <c r="E586" t="s">
        <v>38</v>
      </c>
      <c r="F586">
        <v>27654</v>
      </c>
      <c r="G586" t="s">
        <v>25</v>
      </c>
      <c r="H586" t="s">
        <v>15</v>
      </c>
      <c r="I586" t="str">
        <f t="shared" si="19"/>
        <v>Sep</v>
      </c>
      <c r="J586" t="s">
        <v>40</v>
      </c>
      <c r="K586" t="str">
        <f t="shared" si="20"/>
        <v>2024</v>
      </c>
    </row>
    <row r="587" spans="1:11" x14ac:dyDescent="0.3">
      <c r="A587" s="1">
        <v>45559.240300375473</v>
      </c>
      <c r="B587" t="s">
        <v>7</v>
      </c>
      <c r="C587" t="s">
        <v>7</v>
      </c>
      <c r="D587" t="s">
        <v>9</v>
      </c>
      <c r="E587" t="s">
        <v>26</v>
      </c>
      <c r="F587">
        <v>82423</v>
      </c>
      <c r="G587" t="s">
        <v>30</v>
      </c>
      <c r="H587" t="s">
        <v>36</v>
      </c>
      <c r="I587" t="str">
        <f t="shared" si="19"/>
        <v>Sep</v>
      </c>
      <c r="J587" t="s">
        <v>40</v>
      </c>
      <c r="K587" t="str">
        <f t="shared" si="20"/>
        <v>2024</v>
      </c>
    </row>
    <row r="588" spans="1:11" x14ac:dyDescent="0.3">
      <c r="A588" s="1">
        <v>45559.697121401747</v>
      </c>
      <c r="B588" t="s">
        <v>37</v>
      </c>
      <c r="C588" t="s">
        <v>32</v>
      </c>
      <c r="D588" t="s">
        <v>24</v>
      </c>
      <c r="E588" t="s">
        <v>10</v>
      </c>
      <c r="F588">
        <v>30320</v>
      </c>
      <c r="G588" t="s">
        <v>28</v>
      </c>
      <c r="H588" t="s">
        <v>36</v>
      </c>
      <c r="I588" t="str">
        <f t="shared" si="19"/>
        <v>Sep</v>
      </c>
      <c r="J588" t="s">
        <v>40</v>
      </c>
      <c r="K588" t="str">
        <f t="shared" si="20"/>
        <v>2024</v>
      </c>
    </row>
    <row r="589" spans="1:11" x14ac:dyDescent="0.3">
      <c r="A589" s="1">
        <v>45560.153942428027</v>
      </c>
      <c r="B589" t="s">
        <v>33</v>
      </c>
      <c r="C589" t="s">
        <v>16</v>
      </c>
      <c r="D589" t="s">
        <v>9</v>
      </c>
      <c r="E589" t="s">
        <v>26</v>
      </c>
      <c r="F589">
        <v>21808</v>
      </c>
      <c r="G589" t="s">
        <v>25</v>
      </c>
      <c r="H589" t="s">
        <v>36</v>
      </c>
      <c r="I589" t="str">
        <f t="shared" si="19"/>
        <v>Sep</v>
      </c>
      <c r="J589" t="s">
        <v>40</v>
      </c>
      <c r="K589" t="str">
        <f t="shared" si="20"/>
        <v>2024</v>
      </c>
    </row>
    <row r="590" spans="1:11" x14ac:dyDescent="0.3">
      <c r="A590" s="1">
        <v>45560.610763454322</v>
      </c>
      <c r="B590" t="s">
        <v>33</v>
      </c>
      <c r="C590" t="s">
        <v>23</v>
      </c>
      <c r="D590" t="s">
        <v>9</v>
      </c>
      <c r="E590" t="s">
        <v>17</v>
      </c>
      <c r="F590">
        <v>53389</v>
      </c>
      <c r="G590" t="s">
        <v>18</v>
      </c>
      <c r="H590" t="s">
        <v>19</v>
      </c>
      <c r="I590" t="str">
        <f t="shared" si="19"/>
        <v>Sep</v>
      </c>
      <c r="J590" t="s">
        <v>40</v>
      </c>
      <c r="K590" t="str">
        <f t="shared" si="20"/>
        <v>2024</v>
      </c>
    </row>
    <row r="591" spans="1:11" x14ac:dyDescent="0.3">
      <c r="A591" s="1">
        <v>45561.067584480588</v>
      </c>
      <c r="B591" t="s">
        <v>11</v>
      </c>
      <c r="C591" t="s">
        <v>32</v>
      </c>
      <c r="D591" t="s">
        <v>24</v>
      </c>
      <c r="E591" t="s">
        <v>35</v>
      </c>
      <c r="F591">
        <v>119581</v>
      </c>
      <c r="G591" t="s">
        <v>31</v>
      </c>
      <c r="H591" t="s">
        <v>19</v>
      </c>
      <c r="I591" t="str">
        <f t="shared" si="19"/>
        <v>Sep</v>
      </c>
      <c r="J591" t="s">
        <v>40</v>
      </c>
      <c r="K591" t="str">
        <f t="shared" si="20"/>
        <v>2024</v>
      </c>
    </row>
    <row r="592" spans="1:11" x14ac:dyDescent="0.3">
      <c r="A592" s="1">
        <v>45561.524405506883</v>
      </c>
      <c r="B592" t="s">
        <v>0</v>
      </c>
      <c r="C592" t="s">
        <v>8</v>
      </c>
      <c r="D592" t="s">
        <v>2</v>
      </c>
      <c r="E592" t="s">
        <v>38</v>
      </c>
      <c r="F592">
        <v>128927</v>
      </c>
      <c r="G592" t="s">
        <v>22</v>
      </c>
      <c r="H592" t="s">
        <v>15</v>
      </c>
      <c r="I592" t="str">
        <f t="shared" si="19"/>
        <v>Sep</v>
      </c>
      <c r="J592" t="s">
        <v>40</v>
      </c>
      <c r="K592" t="str">
        <f t="shared" si="20"/>
        <v>2024</v>
      </c>
    </row>
    <row r="593" spans="1:11" x14ac:dyDescent="0.3">
      <c r="A593" s="1">
        <v>45561.981226533157</v>
      </c>
      <c r="B593" t="s">
        <v>27</v>
      </c>
      <c r="C593" t="s">
        <v>8</v>
      </c>
      <c r="D593" t="s">
        <v>24</v>
      </c>
      <c r="E593" t="s">
        <v>35</v>
      </c>
      <c r="F593">
        <v>35773</v>
      </c>
      <c r="G593" t="s">
        <v>28</v>
      </c>
      <c r="H593" t="s">
        <v>29</v>
      </c>
      <c r="I593" t="str">
        <f t="shared" si="19"/>
        <v>Sep</v>
      </c>
      <c r="J593" t="s">
        <v>40</v>
      </c>
      <c r="K593" t="str">
        <f t="shared" si="20"/>
        <v>2024</v>
      </c>
    </row>
    <row r="594" spans="1:11" x14ac:dyDescent="0.3">
      <c r="A594" s="1">
        <v>45562.438047559437</v>
      </c>
      <c r="B594" t="s">
        <v>27</v>
      </c>
      <c r="C594" t="s">
        <v>1</v>
      </c>
      <c r="D594" t="s">
        <v>2</v>
      </c>
      <c r="E594" t="s">
        <v>3</v>
      </c>
      <c r="F594">
        <v>77396</v>
      </c>
      <c r="G594" t="s">
        <v>18</v>
      </c>
      <c r="H594" t="s">
        <v>15</v>
      </c>
      <c r="I594" t="str">
        <f t="shared" si="19"/>
        <v>Sep</v>
      </c>
      <c r="J594" t="s">
        <v>40</v>
      </c>
      <c r="K594" t="str">
        <f t="shared" si="20"/>
        <v>2024</v>
      </c>
    </row>
    <row r="595" spans="1:11" x14ac:dyDescent="0.3">
      <c r="A595" s="1">
        <v>45562.894868585732</v>
      </c>
      <c r="B595" t="s">
        <v>33</v>
      </c>
      <c r="C595" t="s">
        <v>7</v>
      </c>
      <c r="D595" t="s">
        <v>24</v>
      </c>
      <c r="E595" t="s">
        <v>21</v>
      </c>
      <c r="F595">
        <v>108692</v>
      </c>
      <c r="G595" t="s">
        <v>28</v>
      </c>
      <c r="H595" t="s">
        <v>5</v>
      </c>
      <c r="I595" t="str">
        <f t="shared" si="19"/>
        <v>Sep</v>
      </c>
      <c r="J595" t="s">
        <v>40</v>
      </c>
      <c r="K595" t="str">
        <f t="shared" si="20"/>
        <v>2024</v>
      </c>
    </row>
    <row r="596" spans="1:11" x14ac:dyDescent="0.3">
      <c r="A596" s="1">
        <v>45563.351689612013</v>
      </c>
      <c r="B596" t="s">
        <v>11</v>
      </c>
      <c r="C596" t="s">
        <v>12</v>
      </c>
      <c r="D596" t="s">
        <v>24</v>
      </c>
      <c r="E596" t="s">
        <v>3</v>
      </c>
      <c r="F596">
        <v>58505</v>
      </c>
      <c r="G596" t="s">
        <v>18</v>
      </c>
      <c r="H596" t="s">
        <v>19</v>
      </c>
      <c r="I596" t="str">
        <f t="shared" si="19"/>
        <v>Sep</v>
      </c>
      <c r="J596" t="s">
        <v>40</v>
      </c>
      <c r="K596" t="str">
        <f t="shared" si="20"/>
        <v>2024</v>
      </c>
    </row>
    <row r="597" spans="1:11" x14ac:dyDescent="0.3">
      <c r="A597" s="1">
        <v>45563.808510638293</v>
      </c>
      <c r="B597" t="s">
        <v>7</v>
      </c>
      <c r="C597" t="s">
        <v>7</v>
      </c>
      <c r="D597" t="s">
        <v>9</v>
      </c>
      <c r="E597" t="s">
        <v>21</v>
      </c>
      <c r="F597">
        <v>86896</v>
      </c>
      <c r="G597" t="s">
        <v>22</v>
      </c>
      <c r="H597" t="s">
        <v>36</v>
      </c>
      <c r="I597" t="str">
        <f t="shared" si="19"/>
        <v>Sep</v>
      </c>
      <c r="J597" t="s">
        <v>40</v>
      </c>
      <c r="K597" t="str">
        <f t="shared" si="20"/>
        <v>2024</v>
      </c>
    </row>
    <row r="598" spans="1:11" x14ac:dyDescent="0.3">
      <c r="A598" s="1">
        <v>45564.265331664566</v>
      </c>
      <c r="B598" t="s">
        <v>27</v>
      </c>
      <c r="C598" t="s">
        <v>7</v>
      </c>
      <c r="D598" t="s">
        <v>2</v>
      </c>
      <c r="E598" t="s">
        <v>13</v>
      </c>
      <c r="F598">
        <v>19135</v>
      </c>
      <c r="G598" t="s">
        <v>22</v>
      </c>
      <c r="H598" t="s">
        <v>19</v>
      </c>
      <c r="I598" t="str">
        <f t="shared" si="19"/>
        <v>Sep</v>
      </c>
      <c r="J598" t="s">
        <v>40</v>
      </c>
      <c r="K598" t="str">
        <f t="shared" si="20"/>
        <v>2024</v>
      </c>
    </row>
    <row r="599" spans="1:11" x14ac:dyDescent="0.3">
      <c r="A599" s="1">
        <v>45564.722152690847</v>
      </c>
      <c r="B599" t="s">
        <v>7</v>
      </c>
      <c r="C599" t="s">
        <v>7</v>
      </c>
      <c r="D599" t="s">
        <v>9</v>
      </c>
      <c r="E599" t="s">
        <v>35</v>
      </c>
      <c r="F599">
        <v>91887</v>
      </c>
      <c r="G599" t="s">
        <v>4</v>
      </c>
      <c r="H599" t="s">
        <v>36</v>
      </c>
      <c r="I599" t="str">
        <f t="shared" si="19"/>
        <v>Sep</v>
      </c>
      <c r="J599" t="s">
        <v>40</v>
      </c>
      <c r="K599" t="str">
        <f t="shared" si="20"/>
        <v>2024</v>
      </c>
    </row>
    <row r="600" spans="1:11" x14ac:dyDescent="0.3">
      <c r="A600" s="1">
        <v>45565.178973717142</v>
      </c>
      <c r="B600" t="s">
        <v>0</v>
      </c>
      <c r="C600" t="s">
        <v>7</v>
      </c>
      <c r="D600" t="s">
        <v>2</v>
      </c>
      <c r="E600" t="s">
        <v>21</v>
      </c>
      <c r="F600">
        <v>123118</v>
      </c>
      <c r="G600" t="s">
        <v>30</v>
      </c>
      <c r="H600" t="s">
        <v>5</v>
      </c>
      <c r="I600" t="str">
        <f t="shared" si="19"/>
        <v>Sep</v>
      </c>
      <c r="J600" t="s">
        <v>40</v>
      </c>
      <c r="K600" t="str">
        <f t="shared" si="20"/>
        <v>2024</v>
      </c>
    </row>
    <row r="601" spans="1:11" x14ac:dyDescent="0.3">
      <c r="A601" s="1">
        <v>45565.635794743423</v>
      </c>
      <c r="B601" t="s">
        <v>27</v>
      </c>
      <c r="C601" t="s">
        <v>16</v>
      </c>
      <c r="D601" t="s">
        <v>24</v>
      </c>
      <c r="E601" t="s">
        <v>34</v>
      </c>
      <c r="F601">
        <v>48377</v>
      </c>
      <c r="G601" t="s">
        <v>18</v>
      </c>
      <c r="H601" t="s">
        <v>5</v>
      </c>
      <c r="I601" t="str">
        <f t="shared" si="19"/>
        <v>Sep</v>
      </c>
      <c r="J601" t="s">
        <v>40</v>
      </c>
      <c r="K601" t="str">
        <f t="shared" si="20"/>
        <v>2024</v>
      </c>
    </row>
    <row r="602" spans="1:11" x14ac:dyDescent="0.3">
      <c r="A602" s="1">
        <v>45566.09261576971</v>
      </c>
      <c r="B602" t="s">
        <v>27</v>
      </c>
      <c r="C602" t="s">
        <v>16</v>
      </c>
      <c r="D602" t="s">
        <v>24</v>
      </c>
      <c r="E602" t="s">
        <v>26</v>
      </c>
      <c r="F602">
        <v>63491</v>
      </c>
      <c r="G602" t="s">
        <v>31</v>
      </c>
      <c r="H602" t="s">
        <v>19</v>
      </c>
      <c r="I602" t="str">
        <f t="shared" si="19"/>
        <v>Oct</v>
      </c>
      <c r="J602" t="s">
        <v>41</v>
      </c>
      <c r="K602" t="str">
        <f t="shared" si="20"/>
        <v>2024</v>
      </c>
    </row>
    <row r="603" spans="1:11" x14ac:dyDescent="0.3">
      <c r="A603" s="1">
        <v>45566.549436795976</v>
      </c>
      <c r="B603" t="s">
        <v>20</v>
      </c>
      <c r="C603" t="s">
        <v>1</v>
      </c>
      <c r="D603" t="s">
        <v>2</v>
      </c>
      <c r="E603" t="s">
        <v>21</v>
      </c>
      <c r="F603">
        <v>59283</v>
      </c>
      <c r="G603" t="s">
        <v>4</v>
      </c>
      <c r="H603" t="s">
        <v>36</v>
      </c>
      <c r="I603" t="str">
        <f t="shared" si="19"/>
        <v>Oct</v>
      </c>
      <c r="J603" t="s">
        <v>41</v>
      </c>
      <c r="K603" t="str">
        <f t="shared" si="20"/>
        <v>2024</v>
      </c>
    </row>
    <row r="604" spans="1:11" x14ac:dyDescent="0.3">
      <c r="A604" s="1">
        <v>45567.006257822271</v>
      </c>
      <c r="B604" t="s">
        <v>27</v>
      </c>
      <c r="C604" t="s">
        <v>32</v>
      </c>
      <c r="D604" t="s">
        <v>9</v>
      </c>
      <c r="E604" t="s">
        <v>21</v>
      </c>
      <c r="F604">
        <v>17923</v>
      </c>
      <c r="G604" t="s">
        <v>18</v>
      </c>
      <c r="H604" t="s">
        <v>5</v>
      </c>
      <c r="I604" t="str">
        <f t="shared" si="19"/>
        <v>Oct</v>
      </c>
      <c r="J604" t="s">
        <v>41</v>
      </c>
      <c r="K604" t="str">
        <f t="shared" si="20"/>
        <v>2024</v>
      </c>
    </row>
    <row r="605" spans="1:11" x14ac:dyDescent="0.3">
      <c r="A605" s="1">
        <v>45567.463078848552</v>
      </c>
      <c r="B605" t="s">
        <v>37</v>
      </c>
      <c r="C605" t="s">
        <v>8</v>
      </c>
      <c r="D605" t="s">
        <v>9</v>
      </c>
      <c r="E605" t="s">
        <v>26</v>
      </c>
      <c r="F605">
        <v>48591</v>
      </c>
      <c r="G605" t="s">
        <v>4</v>
      </c>
      <c r="H605" t="s">
        <v>15</v>
      </c>
      <c r="I605" t="str">
        <f t="shared" si="19"/>
        <v>Oct</v>
      </c>
      <c r="J605" t="s">
        <v>41</v>
      </c>
      <c r="K605" t="str">
        <f t="shared" si="20"/>
        <v>2024</v>
      </c>
    </row>
    <row r="606" spans="1:11" x14ac:dyDescent="0.3">
      <c r="A606" s="1">
        <v>45567.91989987484</v>
      </c>
      <c r="B606" t="s">
        <v>11</v>
      </c>
      <c r="C606" t="s">
        <v>7</v>
      </c>
      <c r="D606" t="s">
        <v>9</v>
      </c>
      <c r="E606" t="s">
        <v>35</v>
      </c>
      <c r="F606">
        <v>63261</v>
      </c>
      <c r="G606" t="s">
        <v>22</v>
      </c>
      <c r="H606" t="s">
        <v>15</v>
      </c>
      <c r="I606" t="str">
        <f t="shared" si="19"/>
        <v>Oct</v>
      </c>
      <c r="J606" t="s">
        <v>41</v>
      </c>
      <c r="K606" t="str">
        <f t="shared" si="20"/>
        <v>2024</v>
      </c>
    </row>
    <row r="607" spans="1:11" x14ac:dyDescent="0.3">
      <c r="A607" s="1">
        <v>45568.37672090112</v>
      </c>
      <c r="B607" t="s">
        <v>11</v>
      </c>
      <c r="C607" t="s">
        <v>1</v>
      </c>
      <c r="D607" t="s">
        <v>9</v>
      </c>
      <c r="E607" t="s">
        <v>35</v>
      </c>
      <c r="F607">
        <v>55336</v>
      </c>
      <c r="G607" t="s">
        <v>28</v>
      </c>
      <c r="H607" t="s">
        <v>36</v>
      </c>
      <c r="I607" t="str">
        <f t="shared" si="19"/>
        <v>Oct</v>
      </c>
      <c r="J607" t="s">
        <v>41</v>
      </c>
      <c r="K607" t="str">
        <f t="shared" si="20"/>
        <v>2024</v>
      </c>
    </row>
    <row r="608" spans="1:11" x14ac:dyDescent="0.3">
      <c r="A608" s="1">
        <v>45568.833541927408</v>
      </c>
      <c r="B608" t="s">
        <v>7</v>
      </c>
      <c r="C608" t="s">
        <v>32</v>
      </c>
      <c r="D608" t="s">
        <v>24</v>
      </c>
      <c r="E608" t="s">
        <v>26</v>
      </c>
      <c r="F608">
        <v>75083</v>
      </c>
      <c r="G608" t="s">
        <v>14</v>
      </c>
      <c r="H608" t="s">
        <v>19</v>
      </c>
      <c r="I608" t="str">
        <f t="shared" si="19"/>
        <v>Oct</v>
      </c>
      <c r="J608" t="s">
        <v>41</v>
      </c>
      <c r="K608" t="str">
        <f t="shared" si="20"/>
        <v>2024</v>
      </c>
    </row>
    <row r="609" spans="1:11" x14ac:dyDescent="0.3">
      <c r="A609" s="1">
        <v>45569.290362953681</v>
      </c>
      <c r="B609" t="s">
        <v>0</v>
      </c>
      <c r="C609" t="s">
        <v>8</v>
      </c>
      <c r="D609" t="s">
        <v>24</v>
      </c>
      <c r="E609" t="s">
        <v>3</v>
      </c>
      <c r="F609">
        <v>61948</v>
      </c>
      <c r="G609" t="s">
        <v>4</v>
      </c>
      <c r="H609" t="s">
        <v>5</v>
      </c>
      <c r="I609" t="str">
        <f t="shared" si="19"/>
        <v>Oct</v>
      </c>
      <c r="J609" t="s">
        <v>41</v>
      </c>
      <c r="K609" t="str">
        <f t="shared" si="20"/>
        <v>2024</v>
      </c>
    </row>
    <row r="610" spans="1:11" x14ac:dyDescent="0.3">
      <c r="A610" s="1">
        <v>45569.747183979962</v>
      </c>
      <c r="B610" t="s">
        <v>27</v>
      </c>
      <c r="C610" t="s">
        <v>23</v>
      </c>
      <c r="D610" t="s">
        <v>24</v>
      </c>
      <c r="E610" t="s">
        <v>34</v>
      </c>
      <c r="F610">
        <v>27672</v>
      </c>
      <c r="G610" t="s">
        <v>18</v>
      </c>
      <c r="H610" t="s">
        <v>19</v>
      </c>
      <c r="I610" t="str">
        <f t="shared" si="19"/>
        <v>Oct</v>
      </c>
      <c r="J610" t="s">
        <v>41</v>
      </c>
      <c r="K610" t="str">
        <f t="shared" si="20"/>
        <v>2024</v>
      </c>
    </row>
    <row r="611" spans="1:11" x14ac:dyDescent="0.3">
      <c r="A611" s="1">
        <v>45570.20400500625</v>
      </c>
      <c r="B611" t="s">
        <v>37</v>
      </c>
      <c r="C611" t="s">
        <v>12</v>
      </c>
      <c r="D611" t="s">
        <v>24</v>
      </c>
      <c r="E611" t="s">
        <v>17</v>
      </c>
      <c r="F611">
        <v>5213</v>
      </c>
      <c r="G611" t="s">
        <v>18</v>
      </c>
      <c r="H611" t="s">
        <v>15</v>
      </c>
      <c r="I611" t="str">
        <f t="shared" si="19"/>
        <v>Oct</v>
      </c>
      <c r="J611" t="s">
        <v>41</v>
      </c>
      <c r="K611" t="str">
        <f t="shared" si="20"/>
        <v>2024</v>
      </c>
    </row>
    <row r="612" spans="1:11" x14ac:dyDescent="0.3">
      <c r="A612" s="1">
        <v>45570.660826032537</v>
      </c>
      <c r="B612" t="s">
        <v>7</v>
      </c>
      <c r="C612" t="s">
        <v>16</v>
      </c>
      <c r="D612" t="s">
        <v>24</v>
      </c>
      <c r="E612" t="s">
        <v>34</v>
      </c>
      <c r="F612">
        <v>142365</v>
      </c>
      <c r="G612" t="s">
        <v>14</v>
      </c>
      <c r="H612" t="s">
        <v>5</v>
      </c>
      <c r="I612" t="str">
        <f t="shared" si="19"/>
        <v>Oct</v>
      </c>
      <c r="J612" t="s">
        <v>41</v>
      </c>
      <c r="K612" t="str">
        <f t="shared" si="20"/>
        <v>2024</v>
      </c>
    </row>
    <row r="613" spans="1:11" x14ac:dyDescent="0.3">
      <c r="A613" s="1">
        <v>45571.117647058818</v>
      </c>
      <c r="B613" t="s">
        <v>20</v>
      </c>
      <c r="C613" t="s">
        <v>23</v>
      </c>
      <c r="D613" t="s">
        <v>9</v>
      </c>
      <c r="E613" t="s">
        <v>35</v>
      </c>
      <c r="F613">
        <v>63507</v>
      </c>
      <c r="G613" t="s">
        <v>30</v>
      </c>
      <c r="H613" t="s">
        <v>19</v>
      </c>
      <c r="I613" t="str">
        <f t="shared" si="19"/>
        <v>Oct</v>
      </c>
      <c r="J613" t="s">
        <v>41</v>
      </c>
      <c r="K613" t="str">
        <f t="shared" si="20"/>
        <v>2024</v>
      </c>
    </row>
    <row r="614" spans="1:11" x14ac:dyDescent="0.3">
      <c r="A614" s="1">
        <v>45571.574468085113</v>
      </c>
      <c r="B614" t="s">
        <v>7</v>
      </c>
      <c r="C614" t="s">
        <v>8</v>
      </c>
      <c r="D614" t="s">
        <v>9</v>
      </c>
      <c r="E614" t="s">
        <v>13</v>
      </c>
      <c r="F614">
        <v>58134</v>
      </c>
      <c r="G614" t="s">
        <v>31</v>
      </c>
      <c r="H614" t="s">
        <v>29</v>
      </c>
      <c r="I614" t="str">
        <f t="shared" si="19"/>
        <v>Oct</v>
      </c>
      <c r="J614" t="s">
        <v>41</v>
      </c>
      <c r="K614" t="str">
        <f t="shared" si="20"/>
        <v>2024</v>
      </c>
    </row>
    <row r="615" spans="1:11" x14ac:dyDescent="0.3">
      <c r="A615" s="1">
        <v>45572.031289111394</v>
      </c>
      <c r="B615" t="s">
        <v>7</v>
      </c>
      <c r="C615" t="s">
        <v>23</v>
      </c>
      <c r="D615" t="s">
        <v>9</v>
      </c>
      <c r="E615" t="s">
        <v>38</v>
      </c>
      <c r="F615">
        <v>134172</v>
      </c>
      <c r="G615" t="s">
        <v>22</v>
      </c>
      <c r="H615" t="s">
        <v>36</v>
      </c>
      <c r="I615" t="str">
        <f t="shared" si="19"/>
        <v>Oct</v>
      </c>
      <c r="J615" t="s">
        <v>41</v>
      </c>
      <c r="K615" t="str">
        <f t="shared" si="20"/>
        <v>2024</v>
      </c>
    </row>
    <row r="616" spans="1:11" x14ac:dyDescent="0.3">
      <c r="A616" s="1">
        <v>45572.48811013766</v>
      </c>
      <c r="B616" t="s">
        <v>27</v>
      </c>
      <c r="C616" t="s">
        <v>12</v>
      </c>
      <c r="D616" t="s">
        <v>9</v>
      </c>
      <c r="E616" t="s">
        <v>21</v>
      </c>
      <c r="F616">
        <v>29172</v>
      </c>
      <c r="G616" t="s">
        <v>18</v>
      </c>
      <c r="H616" t="s">
        <v>36</v>
      </c>
      <c r="I616" t="str">
        <f t="shared" si="19"/>
        <v>Oct</v>
      </c>
      <c r="J616" t="s">
        <v>41</v>
      </c>
      <c r="K616" t="str">
        <f t="shared" si="20"/>
        <v>2024</v>
      </c>
    </row>
    <row r="617" spans="1:11" x14ac:dyDescent="0.3">
      <c r="A617" s="1">
        <v>45572.944931163947</v>
      </c>
      <c r="B617" t="s">
        <v>20</v>
      </c>
      <c r="C617" t="s">
        <v>1</v>
      </c>
      <c r="D617" t="s">
        <v>24</v>
      </c>
      <c r="E617" t="s">
        <v>26</v>
      </c>
      <c r="F617">
        <v>21132</v>
      </c>
      <c r="G617" t="s">
        <v>25</v>
      </c>
      <c r="H617" t="s">
        <v>29</v>
      </c>
      <c r="I617" t="str">
        <f t="shared" si="19"/>
        <v>Oct</v>
      </c>
      <c r="J617" t="s">
        <v>41</v>
      </c>
      <c r="K617" t="str">
        <f t="shared" si="20"/>
        <v>2024</v>
      </c>
    </row>
    <row r="618" spans="1:11" x14ac:dyDescent="0.3">
      <c r="A618" s="1">
        <v>45573.401752190228</v>
      </c>
      <c r="B618" t="s">
        <v>7</v>
      </c>
      <c r="C618" t="s">
        <v>8</v>
      </c>
      <c r="D618" t="s">
        <v>24</v>
      </c>
      <c r="E618" t="s">
        <v>26</v>
      </c>
      <c r="F618">
        <v>19199</v>
      </c>
      <c r="G618" t="s">
        <v>28</v>
      </c>
      <c r="H618" t="s">
        <v>15</v>
      </c>
      <c r="I618" t="str">
        <f t="shared" si="19"/>
        <v>Oct</v>
      </c>
      <c r="J618" t="s">
        <v>41</v>
      </c>
      <c r="K618" t="str">
        <f t="shared" si="20"/>
        <v>2024</v>
      </c>
    </row>
    <row r="619" spans="1:11" x14ac:dyDescent="0.3">
      <c r="A619" s="1">
        <v>45573.858573216523</v>
      </c>
      <c r="B619" t="s">
        <v>37</v>
      </c>
      <c r="C619" t="s">
        <v>23</v>
      </c>
      <c r="D619" t="s">
        <v>24</v>
      </c>
      <c r="E619" t="s">
        <v>21</v>
      </c>
      <c r="F619">
        <v>37609</v>
      </c>
      <c r="G619" t="s">
        <v>4</v>
      </c>
      <c r="H619" t="s">
        <v>5</v>
      </c>
      <c r="I619" t="str">
        <f t="shared" si="19"/>
        <v>Oct</v>
      </c>
      <c r="J619" t="s">
        <v>41</v>
      </c>
      <c r="K619" t="str">
        <f t="shared" si="20"/>
        <v>2024</v>
      </c>
    </row>
    <row r="620" spans="1:11" x14ac:dyDescent="0.3">
      <c r="A620" s="1">
        <v>45574.315394242803</v>
      </c>
      <c r="B620" t="s">
        <v>37</v>
      </c>
      <c r="C620" t="s">
        <v>16</v>
      </c>
      <c r="D620" t="s">
        <v>2</v>
      </c>
      <c r="E620" t="s">
        <v>38</v>
      </c>
      <c r="F620">
        <v>140088</v>
      </c>
      <c r="G620" t="s">
        <v>30</v>
      </c>
      <c r="H620" t="s">
        <v>36</v>
      </c>
      <c r="I620" t="str">
        <f t="shared" si="19"/>
        <v>Oct</v>
      </c>
      <c r="J620" t="s">
        <v>41</v>
      </c>
      <c r="K620" t="str">
        <f t="shared" si="20"/>
        <v>2024</v>
      </c>
    </row>
    <row r="621" spans="1:11" x14ac:dyDescent="0.3">
      <c r="A621" s="1">
        <v>45574.772215269077</v>
      </c>
      <c r="B621" t="s">
        <v>11</v>
      </c>
      <c r="C621" t="s">
        <v>16</v>
      </c>
      <c r="D621" t="s">
        <v>9</v>
      </c>
      <c r="E621" t="s">
        <v>17</v>
      </c>
      <c r="F621">
        <v>32881</v>
      </c>
      <c r="G621" t="s">
        <v>31</v>
      </c>
      <c r="H621" t="s">
        <v>29</v>
      </c>
      <c r="I621" t="str">
        <f t="shared" si="19"/>
        <v>Oct</v>
      </c>
      <c r="J621" t="s">
        <v>41</v>
      </c>
      <c r="K621" t="str">
        <f t="shared" si="20"/>
        <v>2024</v>
      </c>
    </row>
    <row r="622" spans="1:11" x14ac:dyDescent="0.3">
      <c r="A622" s="1">
        <v>45575.229036295357</v>
      </c>
      <c r="B622" t="s">
        <v>20</v>
      </c>
      <c r="C622" t="s">
        <v>32</v>
      </c>
      <c r="D622" t="s">
        <v>9</v>
      </c>
      <c r="E622" t="s">
        <v>38</v>
      </c>
      <c r="F622">
        <v>25472</v>
      </c>
      <c r="G622" t="s">
        <v>14</v>
      </c>
      <c r="H622" t="s">
        <v>29</v>
      </c>
      <c r="I622" t="str">
        <f t="shared" si="19"/>
        <v>Oct</v>
      </c>
      <c r="J622" t="s">
        <v>41</v>
      </c>
      <c r="K622" t="str">
        <f t="shared" si="20"/>
        <v>2024</v>
      </c>
    </row>
    <row r="623" spans="1:11" x14ac:dyDescent="0.3">
      <c r="A623" s="1">
        <v>45575.685857321652</v>
      </c>
      <c r="B623" t="s">
        <v>20</v>
      </c>
      <c r="C623" t="s">
        <v>23</v>
      </c>
      <c r="D623" t="s">
        <v>24</v>
      </c>
      <c r="E623" t="s">
        <v>38</v>
      </c>
      <c r="F623">
        <v>55131</v>
      </c>
      <c r="G623" t="s">
        <v>28</v>
      </c>
      <c r="H623" t="s">
        <v>15</v>
      </c>
      <c r="I623" t="str">
        <f t="shared" si="19"/>
        <v>Oct</v>
      </c>
      <c r="J623" t="s">
        <v>41</v>
      </c>
      <c r="K623" t="str">
        <f t="shared" si="20"/>
        <v>2024</v>
      </c>
    </row>
    <row r="624" spans="1:11" x14ac:dyDescent="0.3">
      <c r="A624" s="1">
        <v>45576.142678347933</v>
      </c>
      <c r="B624" t="s">
        <v>11</v>
      </c>
      <c r="C624" t="s">
        <v>7</v>
      </c>
      <c r="D624" t="s">
        <v>9</v>
      </c>
      <c r="E624" t="s">
        <v>38</v>
      </c>
      <c r="F624">
        <v>13828</v>
      </c>
      <c r="G624" t="s">
        <v>22</v>
      </c>
      <c r="H624" t="s">
        <v>15</v>
      </c>
      <c r="I624" t="str">
        <f t="shared" si="19"/>
        <v>Oct</v>
      </c>
      <c r="J624" t="s">
        <v>41</v>
      </c>
      <c r="K624" t="str">
        <f t="shared" si="20"/>
        <v>2024</v>
      </c>
    </row>
    <row r="625" spans="1:11" x14ac:dyDescent="0.3">
      <c r="A625" s="1">
        <v>45576.599499374213</v>
      </c>
      <c r="B625" t="s">
        <v>7</v>
      </c>
      <c r="C625" t="s">
        <v>23</v>
      </c>
      <c r="D625" t="s">
        <v>9</v>
      </c>
      <c r="E625" t="s">
        <v>17</v>
      </c>
      <c r="F625">
        <v>97664</v>
      </c>
      <c r="G625" t="s">
        <v>30</v>
      </c>
      <c r="H625" t="s">
        <v>19</v>
      </c>
      <c r="I625" t="str">
        <f t="shared" si="19"/>
        <v>Oct</v>
      </c>
      <c r="J625" t="s">
        <v>41</v>
      </c>
      <c r="K625" t="str">
        <f t="shared" si="20"/>
        <v>2024</v>
      </c>
    </row>
    <row r="626" spans="1:11" x14ac:dyDescent="0.3">
      <c r="A626" s="1">
        <v>45577.056320400501</v>
      </c>
      <c r="B626" t="s">
        <v>20</v>
      </c>
      <c r="C626" t="s">
        <v>1</v>
      </c>
      <c r="D626" t="s">
        <v>24</v>
      </c>
      <c r="E626" t="s">
        <v>17</v>
      </c>
      <c r="F626">
        <v>133473</v>
      </c>
      <c r="G626" t="s">
        <v>31</v>
      </c>
      <c r="H626" t="s">
        <v>36</v>
      </c>
      <c r="I626" t="str">
        <f t="shared" si="19"/>
        <v>Oct</v>
      </c>
      <c r="J626" t="s">
        <v>41</v>
      </c>
      <c r="K626" t="str">
        <f t="shared" si="20"/>
        <v>2024</v>
      </c>
    </row>
    <row r="627" spans="1:11" x14ac:dyDescent="0.3">
      <c r="A627" s="1">
        <v>45577.513141426782</v>
      </c>
      <c r="B627" t="s">
        <v>37</v>
      </c>
      <c r="C627" t="s">
        <v>8</v>
      </c>
      <c r="D627" t="s">
        <v>2</v>
      </c>
      <c r="E627" t="s">
        <v>35</v>
      </c>
      <c r="F627">
        <v>16193</v>
      </c>
      <c r="G627" t="s">
        <v>4</v>
      </c>
      <c r="H627" t="s">
        <v>19</v>
      </c>
      <c r="I627" t="str">
        <f t="shared" si="19"/>
        <v>Oct</v>
      </c>
      <c r="J627" t="s">
        <v>41</v>
      </c>
      <c r="K627" t="str">
        <f t="shared" si="20"/>
        <v>2024</v>
      </c>
    </row>
    <row r="628" spans="1:11" x14ac:dyDescent="0.3">
      <c r="A628" s="1">
        <v>45577.969962453048</v>
      </c>
      <c r="B628" t="s">
        <v>37</v>
      </c>
      <c r="C628" t="s">
        <v>8</v>
      </c>
      <c r="D628" t="s">
        <v>2</v>
      </c>
      <c r="E628" t="s">
        <v>21</v>
      </c>
      <c r="F628">
        <v>103518</v>
      </c>
      <c r="G628" t="s">
        <v>4</v>
      </c>
      <c r="H628" t="s">
        <v>29</v>
      </c>
      <c r="I628" t="str">
        <f t="shared" si="19"/>
        <v>Oct</v>
      </c>
      <c r="J628" t="s">
        <v>41</v>
      </c>
      <c r="K628" t="str">
        <f t="shared" si="20"/>
        <v>2024</v>
      </c>
    </row>
    <row r="629" spans="1:11" x14ac:dyDescent="0.3">
      <c r="A629" s="1">
        <v>45578.426783479343</v>
      </c>
      <c r="B629" t="s">
        <v>27</v>
      </c>
      <c r="C629" t="s">
        <v>1</v>
      </c>
      <c r="D629" t="s">
        <v>2</v>
      </c>
      <c r="E629" t="s">
        <v>17</v>
      </c>
      <c r="F629">
        <v>20611</v>
      </c>
      <c r="G629" t="s">
        <v>14</v>
      </c>
      <c r="H629" t="s">
        <v>5</v>
      </c>
      <c r="I629" t="str">
        <f t="shared" si="19"/>
        <v>Oct</v>
      </c>
      <c r="J629" t="s">
        <v>41</v>
      </c>
      <c r="K629" t="str">
        <f t="shared" si="20"/>
        <v>2024</v>
      </c>
    </row>
    <row r="630" spans="1:11" x14ac:dyDescent="0.3">
      <c r="A630" s="1">
        <v>45578.883604505623</v>
      </c>
      <c r="B630" t="s">
        <v>20</v>
      </c>
      <c r="C630" t="s">
        <v>23</v>
      </c>
      <c r="D630" t="s">
        <v>24</v>
      </c>
      <c r="E630" t="s">
        <v>17</v>
      </c>
      <c r="F630">
        <v>144022</v>
      </c>
      <c r="G630" t="s">
        <v>25</v>
      </c>
      <c r="H630" t="s">
        <v>5</v>
      </c>
      <c r="I630" t="str">
        <f t="shared" si="19"/>
        <v>Oct</v>
      </c>
      <c r="J630" t="s">
        <v>41</v>
      </c>
      <c r="K630" t="str">
        <f t="shared" si="20"/>
        <v>2024</v>
      </c>
    </row>
    <row r="631" spans="1:11" x14ac:dyDescent="0.3">
      <c r="A631" s="1">
        <v>45579.340425531911</v>
      </c>
      <c r="B631" t="s">
        <v>7</v>
      </c>
      <c r="C631" t="s">
        <v>1</v>
      </c>
      <c r="D631" t="s">
        <v>9</v>
      </c>
      <c r="E631" t="s">
        <v>35</v>
      </c>
      <c r="F631">
        <v>77240</v>
      </c>
      <c r="G631" t="s">
        <v>14</v>
      </c>
      <c r="H631" t="s">
        <v>15</v>
      </c>
      <c r="I631" t="str">
        <f t="shared" si="19"/>
        <v>Oct</v>
      </c>
      <c r="J631" t="s">
        <v>41</v>
      </c>
      <c r="K631" t="str">
        <f t="shared" si="20"/>
        <v>2024</v>
      </c>
    </row>
    <row r="632" spans="1:11" x14ac:dyDescent="0.3">
      <c r="A632" s="1">
        <v>45579.797246558192</v>
      </c>
      <c r="B632" t="s">
        <v>11</v>
      </c>
      <c r="C632" t="s">
        <v>12</v>
      </c>
      <c r="D632" t="s">
        <v>24</v>
      </c>
      <c r="E632" t="s">
        <v>26</v>
      </c>
      <c r="F632">
        <v>3745</v>
      </c>
      <c r="G632" t="s">
        <v>22</v>
      </c>
      <c r="H632" t="s">
        <v>5</v>
      </c>
      <c r="I632" t="str">
        <f t="shared" si="19"/>
        <v>Oct</v>
      </c>
      <c r="J632" t="s">
        <v>41</v>
      </c>
      <c r="K632" t="str">
        <f t="shared" si="20"/>
        <v>2024</v>
      </c>
    </row>
    <row r="633" spans="1:11" x14ac:dyDescent="0.3">
      <c r="A633" s="1">
        <v>45580.254067584479</v>
      </c>
      <c r="B633" t="s">
        <v>11</v>
      </c>
      <c r="C633" t="s">
        <v>1</v>
      </c>
      <c r="D633" t="s">
        <v>24</v>
      </c>
      <c r="E633" t="s">
        <v>35</v>
      </c>
      <c r="F633">
        <v>56243</v>
      </c>
      <c r="G633" t="s">
        <v>30</v>
      </c>
      <c r="H633" t="s">
        <v>5</v>
      </c>
      <c r="I633" t="str">
        <f t="shared" si="19"/>
        <v>Oct</v>
      </c>
      <c r="J633" t="s">
        <v>41</v>
      </c>
      <c r="K633" t="str">
        <f t="shared" si="20"/>
        <v>2024</v>
      </c>
    </row>
    <row r="634" spans="1:11" x14ac:dyDescent="0.3">
      <c r="A634" s="1">
        <v>45580.710888610753</v>
      </c>
      <c r="B634" t="s">
        <v>7</v>
      </c>
      <c r="C634" t="s">
        <v>16</v>
      </c>
      <c r="D634" t="s">
        <v>9</v>
      </c>
      <c r="E634" t="s">
        <v>3</v>
      </c>
      <c r="F634">
        <v>4866</v>
      </c>
      <c r="G634" t="s">
        <v>30</v>
      </c>
      <c r="H634" t="s">
        <v>5</v>
      </c>
      <c r="I634" t="str">
        <f t="shared" si="19"/>
        <v>Oct</v>
      </c>
      <c r="J634" t="s">
        <v>41</v>
      </c>
      <c r="K634" t="str">
        <f t="shared" si="20"/>
        <v>2024</v>
      </c>
    </row>
    <row r="635" spans="1:11" x14ac:dyDescent="0.3">
      <c r="A635" s="1">
        <v>45581.16770963704</v>
      </c>
      <c r="B635" t="s">
        <v>0</v>
      </c>
      <c r="C635" t="s">
        <v>1</v>
      </c>
      <c r="D635" t="s">
        <v>2</v>
      </c>
      <c r="E635" t="s">
        <v>3</v>
      </c>
      <c r="F635">
        <v>129681</v>
      </c>
      <c r="G635" t="s">
        <v>18</v>
      </c>
      <c r="H635" t="s">
        <v>29</v>
      </c>
      <c r="I635" t="str">
        <f t="shared" si="19"/>
        <v>Oct</v>
      </c>
      <c r="J635" t="s">
        <v>41</v>
      </c>
      <c r="K635" t="str">
        <f t="shared" si="20"/>
        <v>2024</v>
      </c>
    </row>
    <row r="636" spans="1:11" x14ac:dyDescent="0.3">
      <c r="A636" s="1">
        <v>45581.624530663321</v>
      </c>
      <c r="B636" t="s">
        <v>33</v>
      </c>
      <c r="C636" t="s">
        <v>8</v>
      </c>
      <c r="D636" t="s">
        <v>2</v>
      </c>
      <c r="E636" t="s">
        <v>13</v>
      </c>
      <c r="F636">
        <v>72354</v>
      </c>
      <c r="G636" t="s">
        <v>25</v>
      </c>
      <c r="H636" t="s">
        <v>5</v>
      </c>
      <c r="I636" t="str">
        <f t="shared" si="19"/>
        <v>Oct</v>
      </c>
      <c r="J636" t="s">
        <v>41</v>
      </c>
      <c r="K636" t="str">
        <f t="shared" si="20"/>
        <v>2024</v>
      </c>
    </row>
    <row r="637" spans="1:11" x14ac:dyDescent="0.3">
      <c r="A637" s="1">
        <v>45582.081351689609</v>
      </c>
      <c r="B637" t="s">
        <v>27</v>
      </c>
      <c r="C637" t="s">
        <v>16</v>
      </c>
      <c r="D637" t="s">
        <v>24</v>
      </c>
      <c r="E637" t="s">
        <v>38</v>
      </c>
      <c r="F637">
        <v>52374</v>
      </c>
      <c r="G637" t="s">
        <v>25</v>
      </c>
      <c r="H637" t="s">
        <v>5</v>
      </c>
      <c r="I637" t="str">
        <f t="shared" si="19"/>
        <v>Oct</v>
      </c>
      <c r="J637" t="s">
        <v>41</v>
      </c>
      <c r="K637" t="str">
        <f t="shared" si="20"/>
        <v>2024</v>
      </c>
    </row>
    <row r="638" spans="1:11" x14ac:dyDescent="0.3">
      <c r="A638" s="1">
        <v>45582.538172715889</v>
      </c>
      <c r="B638" t="s">
        <v>11</v>
      </c>
      <c r="C638" t="s">
        <v>8</v>
      </c>
      <c r="D638" t="s">
        <v>2</v>
      </c>
      <c r="E638" t="s">
        <v>21</v>
      </c>
      <c r="F638">
        <v>115397</v>
      </c>
      <c r="G638" t="s">
        <v>30</v>
      </c>
      <c r="H638" t="s">
        <v>5</v>
      </c>
      <c r="I638" t="str">
        <f t="shared" si="19"/>
        <v>Oct</v>
      </c>
      <c r="J638" t="s">
        <v>41</v>
      </c>
      <c r="K638" t="str">
        <f t="shared" si="20"/>
        <v>2024</v>
      </c>
    </row>
    <row r="639" spans="1:11" x14ac:dyDescent="0.3">
      <c r="A639" s="1">
        <v>45582.994993742177</v>
      </c>
      <c r="B639" t="s">
        <v>20</v>
      </c>
      <c r="C639" t="s">
        <v>32</v>
      </c>
      <c r="D639" t="s">
        <v>24</v>
      </c>
      <c r="E639" t="s">
        <v>10</v>
      </c>
      <c r="F639">
        <v>125577</v>
      </c>
      <c r="G639" t="s">
        <v>30</v>
      </c>
      <c r="H639" t="s">
        <v>19</v>
      </c>
      <c r="I639" t="str">
        <f t="shared" si="19"/>
        <v>Oct</v>
      </c>
      <c r="J639" t="s">
        <v>41</v>
      </c>
      <c r="K639" t="str">
        <f t="shared" si="20"/>
        <v>2024</v>
      </c>
    </row>
    <row r="640" spans="1:11" x14ac:dyDescent="0.3">
      <c r="A640" s="1">
        <v>45583.45181476845</v>
      </c>
      <c r="B640" t="s">
        <v>27</v>
      </c>
      <c r="C640" t="s">
        <v>7</v>
      </c>
      <c r="D640" t="s">
        <v>24</v>
      </c>
      <c r="E640" t="s">
        <v>34</v>
      </c>
      <c r="F640">
        <v>82029</v>
      </c>
      <c r="G640" t="s">
        <v>28</v>
      </c>
      <c r="H640" t="s">
        <v>29</v>
      </c>
      <c r="I640" t="str">
        <f t="shared" si="19"/>
        <v>Oct</v>
      </c>
      <c r="J640" t="s">
        <v>41</v>
      </c>
      <c r="K640" t="str">
        <f t="shared" si="20"/>
        <v>2024</v>
      </c>
    </row>
    <row r="641" spans="1:11" x14ac:dyDescent="0.3">
      <c r="A641" s="1">
        <v>45583.908635794731</v>
      </c>
      <c r="B641" t="s">
        <v>20</v>
      </c>
      <c r="C641" t="s">
        <v>8</v>
      </c>
      <c r="D641" t="s">
        <v>9</v>
      </c>
      <c r="E641" t="s">
        <v>35</v>
      </c>
      <c r="F641">
        <v>94574</v>
      </c>
      <c r="G641" t="s">
        <v>31</v>
      </c>
      <c r="H641" t="s">
        <v>15</v>
      </c>
      <c r="I641" t="str">
        <f t="shared" si="19"/>
        <v>Oct</v>
      </c>
      <c r="J641" t="s">
        <v>41</v>
      </c>
      <c r="K641" t="str">
        <f t="shared" si="20"/>
        <v>2024</v>
      </c>
    </row>
    <row r="642" spans="1:11" x14ac:dyDescent="0.3">
      <c r="A642" s="1">
        <v>45584.365456821019</v>
      </c>
      <c r="B642" t="s">
        <v>0</v>
      </c>
      <c r="C642" t="s">
        <v>16</v>
      </c>
      <c r="D642" t="s">
        <v>9</v>
      </c>
      <c r="E642" t="s">
        <v>26</v>
      </c>
      <c r="F642">
        <v>31431</v>
      </c>
      <c r="G642" t="s">
        <v>28</v>
      </c>
      <c r="H642" t="s">
        <v>19</v>
      </c>
      <c r="I642" t="str">
        <f t="shared" si="19"/>
        <v>Oct</v>
      </c>
      <c r="J642" t="s">
        <v>41</v>
      </c>
      <c r="K642" t="str">
        <f t="shared" si="20"/>
        <v>2024</v>
      </c>
    </row>
    <row r="643" spans="1:11" x14ac:dyDescent="0.3">
      <c r="A643" s="1">
        <v>45584.822277847306</v>
      </c>
      <c r="B643" t="s">
        <v>37</v>
      </c>
      <c r="C643" t="s">
        <v>32</v>
      </c>
      <c r="D643" t="s">
        <v>9</v>
      </c>
      <c r="E643" t="s">
        <v>34</v>
      </c>
      <c r="F643">
        <v>149980</v>
      </c>
      <c r="G643" t="s">
        <v>28</v>
      </c>
      <c r="H643" t="s">
        <v>36</v>
      </c>
      <c r="I643" t="str">
        <f t="shared" ref="I643:I706" si="21">TEXT(A643,"mmm")</f>
        <v>Oct</v>
      </c>
      <c r="J643" t="s">
        <v>41</v>
      </c>
      <c r="K643" t="str">
        <f t="shared" ref="K643:K706" si="22">TEXT(A643,"yyyy")</f>
        <v>2024</v>
      </c>
    </row>
    <row r="644" spans="1:11" x14ac:dyDescent="0.3">
      <c r="A644" s="1">
        <v>45585.279098873587</v>
      </c>
      <c r="B644" t="s">
        <v>27</v>
      </c>
      <c r="C644" t="s">
        <v>8</v>
      </c>
      <c r="D644" t="s">
        <v>24</v>
      </c>
      <c r="E644" t="s">
        <v>26</v>
      </c>
      <c r="F644">
        <v>30336</v>
      </c>
      <c r="G644" t="s">
        <v>25</v>
      </c>
      <c r="H644" t="s">
        <v>29</v>
      </c>
      <c r="I644" t="str">
        <f t="shared" si="21"/>
        <v>Oct</v>
      </c>
      <c r="J644" t="s">
        <v>41</v>
      </c>
      <c r="K644" t="str">
        <f t="shared" si="22"/>
        <v>2024</v>
      </c>
    </row>
    <row r="645" spans="1:11" x14ac:dyDescent="0.3">
      <c r="A645" s="1">
        <v>45585.735919899867</v>
      </c>
      <c r="B645" t="s">
        <v>11</v>
      </c>
      <c r="C645" t="s">
        <v>12</v>
      </c>
      <c r="D645" t="s">
        <v>9</v>
      </c>
      <c r="E645" t="s">
        <v>34</v>
      </c>
      <c r="F645">
        <v>41992</v>
      </c>
      <c r="G645" t="s">
        <v>18</v>
      </c>
      <c r="H645" t="s">
        <v>29</v>
      </c>
      <c r="I645" t="str">
        <f t="shared" si="21"/>
        <v>Oct</v>
      </c>
      <c r="J645" t="s">
        <v>41</v>
      </c>
      <c r="K645" t="str">
        <f t="shared" si="22"/>
        <v>2024</v>
      </c>
    </row>
    <row r="646" spans="1:11" x14ac:dyDescent="0.3">
      <c r="A646" s="1">
        <v>45586.192740926163</v>
      </c>
      <c r="B646" t="s">
        <v>27</v>
      </c>
      <c r="C646" t="s">
        <v>1</v>
      </c>
      <c r="D646" t="s">
        <v>2</v>
      </c>
      <c r="E646" t="s">
        <v>35</v>
      </c>
      <c r="F646">
        <v>56350</v>
      </c>
      <c r="G646" t="s">
        <v>4</v>
      </c>
      <c r="H646" t="s">
        <v>36</v>
      </c>
      <c r="I646" t="str">
        <f t="shared" si="21"/>
        <v>Oct</v>
      </c>
      <c r="J646" t="s">
        <v>41</v>
      </c>
      <c r="K646" t="str">
        <f t="shared" si="22"/>
        <v>2024</v>
      </c>
    </row>
    <row r="647" spans="1:11" x14ac:dyDescent="0.3">
      <c r="A647" s="1">
        <v>45586.649561952428</v>
      </c>
      <c r="B647" t="s">
        <v>27</v>
      </c>
      <c r="C647" t="s">
        <v>7</v>
      </c>
      <c r="D647" t="s">
        <v>2</v>
      </c>
      <c r="E647" t="s">
        <v>10</v>
      </c>
      <c r="F647">
        <v>70561</v>
      </c>
      <c r="G647" t="s">
        <v>28</v>
      </c>
      <c r="H647" t="s">
        <v>36</v>
      </c>
      <c r="I647" t="str">
        <f t="shared" si="21"/>
        <v>Oct</v>
      </c>
      <c r="J647" t="s">
        <v>41</v>
      </c>
      <c r="K647" t="str">
        <f t="shared" si="22"/>
        <v>2024</v>
      </c>
    </row>
    <row r="648" spans="1:11" x14ac:dyDescent="0.3">
      <c r="A648" s="1">
        <v>45587.106382978724</v>
      </c>
      <c r="B648" t="s">
        <v>27</v>
      </c>
      <c r="C648" t="s">
        <v>8</v>
      </c>
      <c r="D648" t="s">
        <v>24</v>
      </c>
      <c r="E648" t="s">
        <v>34</v>
      </c>
      <c r="F648">
        <v>52955</v>
      </c>
      <c r="G648" t="s">
        <v>18</v>
      </c>
      <c r="H648" t="s">
        <v>36</v>
      </c>
      <c r="I648" t="str">
        <f t="shared" si="21"/>
        <v>Oct</v>
      </c>
      <c r="J648" t="s">
        <v>41</v>
      </c>
      <c r="K648" t="str">
        <f t="shared" si="22"/>
        <v>2024</v>
      </c>
    </row>
    <row r="649" spans="1:11" x14ac:dyDescent="0.3">
      <c r="A649" s="1">
        <v>45587.563204004997</v>
      </c>
      <c r="B649" t="s">
        <v>33</v>
      </c>
      <c r="C649" t="s">
        <v>32</v>
      </c>
      <c r="D649" t="s">
        <v>24</v>
      </c>
      <c r="E649" t="s">
        <v>35</v>
      </c>
      <c r="F649">
        <v>62240</v>
      </c>
      <c r="G649" t="s">
        <v>14</v>
      </c>
      <c r="H649" t="s">
        <v>15</v>
      </c>
      <c r="I649" t="str">
        <f t="shared" si="21"/>
        <v>Oct</v>
      </c>
      <c r="J649" t="s">
        <v>41</v>
      </c>
      <c r="K649" t="str">
        <f t="shared" si="22"/>
        <v>2024</v>
      </c>
    </row>
    <row r="650" spans="1:11" x14ac:dyDescent="0.3">
      <c r="A650" s="1">
        <v>45588.020025031277</v>
      </c>
      <c r="B650" t="s">
        <v>27</v>
      </c>
      <c r="C650" t="s">
        <v>12</v>
      </c>
      <c r="D650" t="s">
        <v>9</v>
      </c>
      <c r="E650" t="s">
        <v>17</v>
      </c>
      <c r="F650">
        <v>138227</v>
      </c>
      <c r="G650" t="s">
        <v>22</v>
      </c>
      <c r="H650" t="s">
        <v>5</v>
      </c>
      <c r="I650" t="str">
        <f t="shared" si="21"/>
        <v>Oct</v>
      </c>
      <c r="J650" t="s">
        <v>41</v>
      </c>
      <c r="K650" t="str">
        <f t="shared" si="22"/>
        <v>2024</v>
      </c>
    </row>
    <row r="651" spans="1:11" x14ac:dyDescent="0.3">
      <c r="A651" s="1">
        <v>45588.476846057572</v>
      </c>
      <c r="B651" t="s">
        <v>20</v>
      </c>
      <c r="C651" t="s">
        <v>23</v>
      </c>
      <c r="D651" t="s">
        <v>24</v>
      </c>
      <c r="E651" t="s">
        <v>10</v>
      </c>
      <c r="F651">
        <v>47607</v>
      </c>
      <c r="G651" t="s">
        <v>28</v>
      </c>
      <c r="H651" t="s">
        <v>29</v>
      </c>
      <c r="I651" t="str">
        <f t="shared" si="21"/>
        <v>Oct</v>
      </c>
      <c r="J651" t="s">
        <v>41</v>
      </c>
      <c r="K651" t="str">
        <f t="shared" si="22"/>
        <v>2024</v>
      </c>
    </row>
    <row r="652" spans="1:11" x14ac:dyDescent="0.3">
      <c r="A652" s="1">
        <v>45588.933667083853</v>
      </c>
      <c r="B652" t="s">
        <v>37</v>
      </c>
      <c r="C652" t="s">
        <v>32</v>
      </c>
      <c r="D652" t="s">
        <v>24</v>
      </c>
      <c r="E652" t="s">
        <v>26</v>
      </c>
      <c r="F652">
        <v>53870</v>
      </c>
      <c r="G652" t="s">
        <v>14</v>
      </c>
      <c r="H652" t="s">
        <v>5</v>
      </c>
      <c r="I652" t="str">
        <f t="shared" si="21"/>
        <v>Oct</v>
      </c>
      <c r="J652" t="s">
        <v>41</v>
      </c>
      <c r="K652" t="str">
        <f t="shared" si="22"/>
        <v>2024</v>
      </c>
    </row>
    <row r="653" spans="1:11" x14ac:dyDescent="0.3">
      <c r="A653" s="1">
        <v>45589.390488110133</v>
      </c>
      <c r="B653" t="s">
        <v>0</v>
      </c>
      <c r="C653" t="s">
        <v>1</v>
      </c>
      <c r="D653" t="s">
        <v>2</v>
      </c>
      <c r="E653" t="s">
        <v>3</v>
      </c>
      <c r="F653">
        <v>65110</v>
      </c>
      <c r="G653" t="s">
        <v>4</v>
      </c>
      <c r="H653" t="s">
        <v>5</v>
      </c>
      <c r="I653" t="str">
        <f t="shared" si="21"/>
        <v>Oct</v>
      </c>
      <c r="J653" t="s">
        <v>41</v>
      </c>
      <c r="K653" t="str">
        <f t="shared" si="22"/>
        <v>2024</v>
      </c>
    </row>
    <row r="654" spans="1:11" x14ac:dyDescent="0.3">
      <c r="A654" s="1">
        <v>45589.847309136407</v>
      </c>
      <c r="B654" t="s">
        <v>7</v>
      </c>
      <c r="C654" t="s">
        <v>32</v>
      </c>
      <c r="D654" t="s">
        <v>2</v>
      </c>
      <c r="E654" t="s">
        <v>38</v>
      </c>
      <c r="F654">
        <v>117895</v>
      </c>
      <c r="G654" t="s">
        <v>22</v>
      </c>
      <c r="H654" t="s">
        <v>36</v>
      </c>
      <c r="I654" t="str">
        <f t="shared" si="21"/>
        <v>Oct</v>
      </c>
      <c r="J654" t="s">
        <v>41</v>
      </c>
      <c r="K654" t="str">
        <f t="shared" si="22"/>
        <v>2024</v>
      </c>
    </row>
    <row r="655" spans="1:11" x14ac:dyDescent="0.3">
      <c r="A655" s="1">
        <v>45590.304130162687</v>
      </c>
      <c r="B655" t="s">
        <v>27</v>
      </c>
      <c r="C655" t="s">
        <v>12</v>
      </c>
      <c r="D655" t="s">
        <v>9</v>
      </c>
      <c r="E655" t="s">
        <v>3</v>
      </c>
      <c r="F655">
        <v>5426</v>
      </c>
      <c r="G655" t="s">
        <v>22</v>
      </c>
      <c r="H655" t="s">
        <v>15</v>
      </c>
      <c r="I655" t="str">
        <f t="shared" si="21"/>
        <v>Oct</v>
      </c>
      <c r="J655" t="s">
        <v>41</v>
      </c>
      <c r="K655" t="str">
        <f t="shared" si="22"/>
        <v>2024</v>
      </c>
    </row>
    <row r="656" spans="1:11" x14ac:dyDescent="0.3">
      <c r="A656" s="1">
        <v>45590.760951188982</v>
      </c>
      <c r="B656" t="s">
        <v>11</v>
      </c>
      <c r="C656" t="s">
        <v>32</v>
      </c>
      <c r="D656" t="s">
        <v>24</v>
      </c>
      <c r="E656" t="s">
        <v>10</v>
      </c>
      <c r="F656">
        <v>28606</v>
      </c>
      <c r="G656" t="s">
        <v>4</v>
      </c>
      <c r="H656" t="s">
        <v>19</v>
      </c>
      <c r="I656" t="str">
        <f t="shared" si="21"/>
        <v>Oct</v>
      </c>
      <c r="J656" t="s">
        <v>41</v>
      </c>
      <c r="K656" t="str">
        <f t="shared" si="22"/>
        <v>2024</v>
      </c>
    </row>
    <row r="657" spans="1:11" x14ac:dyDescent="0.3">
      <c r="A657" s="1">
        <v>45591.217772215263</v>
      </c>
      <c r="B657" t="s">
        <v>27</v>
      </c>
      <c r="C657" t="s">
        <v>12</v>
      </c>
      <c r="D657" t="s">
        <v>24</v>
      </c>
      <c r="E657" t="s">
        <v>26</v>
      </c>
      <c r="F657">
        <v>29151</v>
      </c>
      <c r="G657" t="s">
        <v>28</v>
      </c>
      <c r="H657" t="s">
        <v>15</v>
      </c>
      <c r="I657" t="str">
        <f t="shared" si="21"/>
        <v>Oct</v>
      </c>
      <c r="J657" t="s">
        <v>41</v>
      </c>
      <c r="K657" t="str">
        <f t="shared" si="22"/>
        <v>2024</v>
      </c>
    </row>
    <row r="658" spans="1:11" x14ac:dyDescent="0.3">
      <c r="A658" s="1">
        <v>45591.674593241551</v>
      </c>
      <c r="B658" t="s">
        <v>11</v>
      </c>
      <c r="C658" t="s">
        <v>8</v>
      </c>
      <c r="D658" t="s">
        <v>2</v>
      </c>
      <c r="E658" t="s">
        <v>34</v>
      </c>
      <c r="F658">
        <v>12308</v>
      </c>
      <c r="G658" t="s">
        <v>25</v>
      </c>
      <c r="H658" t="s">
        <v>5</v>
      </c>
      <c r="I658" t="str">
        <f t="shared" si="21"/>
        <v>Oct</v>
      </c>
      <c r="J658" t="s">
        <v>41</v>
      </c>
      <c r="K658" t="str">
        <f t="shared" si="22"/>
        <v>2024</v>
      </c>
    </row>
    <row r="659" spans="1:11" x14ac:dyDescent="0.3">
      <c r="A659" s="1">
        <v>45592.131414267817</v>
      </c>
      <c r="B659" t="s">
        <v>20</v>
      </c>
      <c r="C659" t="s">
        <v>12</v>
      </c>
      <c r="D659" t="s">
        <v>24</v>
      </c>
      <c r="E659" t="s">
        <v>26</v>
      </c>
      <c r="F659">
        <v>91306</v>
      </c>
      <c r="G659" t="s">
        <v>4</v>
      </c>
      <c r="H659" t="s">
        <v>15</v>
      </c>
      <c r="I659" t="str">
        <f t="shared" si="21"/>
        <v>Oct</v>
      </c>
      <c r="J659" t="s">
        <v>41</v>
      </c>
      <c r="K659" t="str">
        <f t="shared" si="22"/>
        <v>2024</v>
      </c>
    </row>
    <row r="660" spans="1:11" x14ac:dyDescent="0.3">
      <c r="A660" s="1">
        <v>45592.588235294112</v>
      </c>
      <c r="B660" t="s">
        <v>11</v>
      </c>
      <c r="C660" t="s">
        <v>12</v>
      </c>
      <c r="D660" t="s">
        <v>2</v>
      </c>
      <c r="E660" t="s">
        <v>34</v>
      </c>
      <c r="F660">
        <v>107984</v>
      </c>
      <c r="G660" t="s">
        <v>4</v>
      </c>
      <c r="H660" t="s">
        <v>36</v>
      </c>
      <c r="I660" t="str">
        <f t="shared" si="21"/>
        <v>Oct</v>
      </c>
      <c r="J660" t="s">
        <v>41</v>
      </c>
      <c r="K660" t="str">
        <f t="shared" si="22"/>
        <v>2024</v>
      </c>
    </row>
    <row r="661" spans="1:11" x14ac:dyDescent="0.3">
      <c r="A661" s="1">
        <v>45593.045056320392</v>
      </c>
      <c r="B661" t="s">
        <v>7</v>
      </c>
      <c r="C661" t="s">
        <v>7</v>
      </c>
      <c r="D661" t="s">
        <v>9</v>
      </c>
      <c r="E661" t="s">
        <v>35</v>
      </c>
      <c r="F661">
        <v>3204</v>
      </c>
      <c r="G661" t="s">
        <v>4</v>
      </c>
      <c r="H661" t="s">
        <v>19</v>
      </c>
      <c r="I661" t="str">
        <f t="shared" si="21"/>
        <v>Oct</v>
      </c>
      <c r="J661" t="s">
        <v>41</v>
      </c>
      <c r="K661" t="str">
        <f t="shared" si="22"/>
        <v>2024</v>
      </c>
    </row>
    <row r="662" spans="1:11" x14ac:dyDescent="0.3">
      <c r="A662" s="1">
        <v>45593.50187734668</v>
      </c>
      <c r="B662" t="s">
        <v>37</v>
      </c>
      <c r="C662" t="s">
        <v>12</v>
      </c>
      <c r="D662" t="s">
        <v>2</v>
      </c>
      <c r="E662" t="s">
        <v>10</v>
      </c>
      <c r="F662">
        <v>93769</v>
      </c>
      <c r="G662" t="s">
        <v>22</v>
      </c>
      <c r="H662" t="s">
        <v>36</v>
      </c>
      <c r="I662" t="str">
        <f t="shared" si="21"/>
        <v>Oct</v>
      </c>
      <c r="J662" t="s">
        <v>41</v>
      </c>
      <c r="K662" t="str">
        <f t="shared" si="22"/>
        <v>2024</v>
      </c>
    </row>
    <row r="663" spans="1:11" x14ac:dyDescent="0.3">
      <c r="A663" s="1">
        <v>45593.95869837296</v>
      </c>
      <c r="B663" t="s">
        <v>11</v>
      </c>
      <c r="C663" t="s">
        <v>12</v>
      </c>
      <c r="D663" t="s">
        <v>24</v>
      </c>
      <c r="E663" t="s">
        <v>35</v>
      </c>
      <c r="F663">
        <v>88265</v>
      </c>
      <c r="G663" t="s">
        <v>31</v>
      </c>
      <c r="H663" t="s">
        <v>19</v>
      </c>
      <c r="I663" t="str">
        <f t="shared" si="21"/>
        <v>Oct</v>
      </c>
      <c r="J663" t="s">
        <v>41</v>
      </c>
      <c r="K663" t="str">
        <f t="shared" si="22"/>
        <v>2024</v>
      </c>
    </row>
    <row r="664" spans="1:11" x14ac:dyDescent="0.3">
      <c r="A664" s="1">
        <v>45594.415519399248</v>
      </c>
      <c r="B664" t="s">
        <v>11</v>
      </c>
      <c r="C664" t="s">
        <v>23</v>
      </c>
      <c r="D664" t="s">
        <v>9</v>
      </c>
      <c r="E664" t="s">
        <v>13</v>
      </c>
      <c r="F664">
        <v>32131</v>
      </c>
      <c r="G664" t="s">
        <v>18</v>
      </c>
      <c r="H664" t="s">
        <v>5</v>
      </c>
      <c r="I664" t="str">
        <f t="shared" si="21"/>
        <v>Oct</v>
      </c>
      <c r="J664" t="s">
        <v>41</v>
      </c>
      <c r="K664" t="str">
        <f t="shared" si="22"/>
        <v>2024</v>
      </c>
    </row>
    <row r="665" spans="1:11" x14ac:dyDescent="0.3">
      <c r="A665" s="1">
        <v>45594.872340425522</v>
      </c>
      <c r="B665" t="s">
        <v>37</v>
      </c>
      <c r="C665" t="s">
        <v>8</v>
      </c>
      <c r="D665" t="s">
        <v>2</v>
      </c>
      <c r="E665" t="s">
        <v>34</v>
      </c>
      <c r="F665">
        <v>53428</v>
      </c>
      <c r="G665" t="s">
        <v>14</v>
      </c>
      <c r="H665" t="s">
        <v>19</v>
      </c>
      <c r="I665" t="str">
        <f t="shared" si="21"/>
        <v>Oct</v>
      </c>
      <c r="J665" t="s">
        <v>41</v>
      </c>
      <c r="K665" t="str">
        <f t="shared" si="22"/>
        <v>2024</v>
      </c>
    </row>
    <row r="666" spans="1:11" x14ac:dyDescent="0.3">
      <c r="A666" s="1">
        <v>45595.329161451802</v>
      </c>
      <c r="B666" t="s">
        <v>7</v>
      </c>
      <c r="C666" t="s">
        <v>1</v>
      </c>
      <c r="D666" t="s">
        <v>2</v>
      </c>
      <c r="E666" t="s">
        <v>17</v>
      </c>
      <c r="F666">
        <v>34870</v>
      </c>
      <c r="G666" t="s">
        <v>25</v>
      </c>
      <c r="H666" t="s">
        <v>19</v>
      </c>
      <c r="I666" t="str">
        <f t="shared" si="21"/>
        <v>Oct</v>
      </c>
      <c r="J666" t="s">
        <v>41</v>
      </c>
      <c r="K666" t="str">
        <f t="shared" si="22"/>
        <v>2024</v>
      </c>
    </row>
    <row r="667" spans="1:11" x14ac:dyDescent="0.3">
      <c r="A667" s="1">
        <v>45595.78598247809</v>
      </c>
      <c r="B667" t="s">
        <v>27</v>
      </c>
      <c r="C667" t="s">
        <v>7</v>
      </c>
      <c r="D667" t="s">
        <v>9</v>
      </c>
      <c r="E667" t="s">
        <v>35</v>
      </c>
      <c r="F667">
        <v>104547</v>
      </c>
      <c r="G667" t="s">
        <v>28</v>
      </c>
      <c r="H667" t="s">
        <v>19</v>
      </c>
      <c r="I667" t="str">
        <f t="shared" si="21"/>
        <v>Oct</v>
      </c>
      <c r="J667" t="s">
        <v>41</v>
      </c>
      <c r="K667" t="str">
        <f t="shared" si="22"/>
        <v>2024</v>
      </c>
    </row>
    <row r="668" spans="1:11" x14ac:dyDescent="0.3">
      <c r="A668" s="1">
        <v>45596.242803504378</v>
      </c>
      <c r="B668" t="s">
        <v>11</v>
      </c>
      <c r="C668" t="s">
        <v>23</v>
      </c>
      <c r="D668" t="s">
        <v>9</v>
      </c>
      <c r="E668" t="s">
        <v>13</v>
      </c>
      <c r="F668">
        <v>50067</v>
      </c>
      <c r="G668" t="s">
        <v>28</v>
      </c>
      <c r="H668" t="s">
        <v>15</v>
      </c>
      <c r="I668" t="str">
        <f t="shared" si="21"/>
        <v>Oct</v>
      </c>
      <c r="J668" t="s">
        <v>41</v>
      </c>
      <c r="K668" t="str">
        <f t="shared" si="22"/>
        <v>2024</v>
      </c>
    </row>
    <row r="669" spans="1:11" x14ac:dyDescent="0.3">
      <c r="A669" s="1">
        <v>45596.699624530658</v>
      </c>
      <c r="B669" t="s">
        <v>37</v>
      </c>
      <c r="C669" t="s">
        <v>16</v>
      </c>
      <c r="D669" t="s">
        <v>2</v>
      </c>
      <c r="E669" t="s">
        <v>21</v>
      </c>
      <c r="F669">
        <v>113217</v>
      </c>
      <c r="G669" t="s">
        <v>14</v>
      </c>
      <c r="H669" t="s">
        <v>15</v>
      </c>
      <c r="I669" t="str">
        <f t="shared" si="21"/>
        <v>Oct</v>
      </c>
      <c r="J669" t="s">
        <v>41</v>
      </c>
      <c r="K669" t="str">
        <f t="shared" si="22"/>
        <v>2024</v>
      </c>
    </row>
    <row r="670" spans="1:11" x14ac:dyDescent="0.3">
      <c r="A670" s="1">
        <v>45597.156445556953</v>
      </c>
      <c r="B670" t="s">
        <v>20</v>
      </c>
      <c r="C670" t="s">
        <v>8</v>
      </c>
      <c r="D670" t="s">
        <v>24</v>
      </c>
      <c r="E670" t="s">
        <v>3</v>
      </c>
      <c r="F670">
        <v>99934</v>
      </c>
      <c r="G670" t="s">
        <v>18</v>
      </c>
      <c r="H670" t="s">
        <v>5</v>
      </c>
      <c r="I670" t="str">
        <f t="shared" si="21"/>
        <v>Nov</v>
      </c>
      <c r="J670" t="s">
        <v>41</v>
      </c>
      <c r="K670" t="str">
        <f t="shared" si="22"/>
        <v>2024</v>
      </c>
    </row>
    <row r="671" spans="1:11" x14ac:dyDescent="0.3">
      <c r="A671" s="1">
        <v>45597.613266583219</v>
      </c>
      <c r="B671" t="s">
        <v>37</v>
      </c>
      <c r="C671" t="s">
        <v>8</v>
      </c>
      <c r="D671" t="s">
        <v>2</v>
      </c>
      <c r="E671" t="s">
        <v>26</v>
      </c>
      <c r="F671">
        <v>143980</v>
      </c>
      <c r="G671" t="s">
        <v>4</v>
      </c>
      <c r="H671" t="s">
        <v>19</v>
      </c>
      <c r="I671" t="str">
        <f t="shared" si="21"/>
        <v>Nov</v>
      </c>
      <c r="J671" t="s">
        <v>41</v>
      </c>
      <c r="K671" t="str">
        <f t="shared" si="22"/>
        <v>2024</v>
      </c>
    </row>
    <row r="672" spans="1:11" x14ac:dyDescent="0.3">
      <c r="A672" s="1">
        <v>45598.0700876095</v>
      </c>
      <c r="B672" t="s">
        <v>20</v>
      </c>
      <c r="C672" t="s">
        <v>16</v>
      </c>
      <c r="D672" t="s">
        <v>9</v>
      </c>
      <c r="E672" t="s">
        <v>13</v>
      </c>
      <c r="F672">
        <v>75707</v>
      </c>
      <c r="G672" t="s">
        <v>31</v>
      </c>
      <c r="H672" t="s">
        <v>29</v>
      </c>
      <c r="I672" t="str">
        <f t="shared" si="21"/>
        <v>Nov</v>
      </c>
      <c r="J672" t="s">
        <v>41</v>
      </c>
      <c r="K672" t="str">
        <f t="shared" si="22"/>
        <v>2024</v>
      </c>
    </row>
    <row r="673" spans="1:11" x14ac:dyDescent="0.3">
      <c r="A673" s="1">
        <v>45598.526908635788</v>
      </c>
      <c r="B673" t="s">
        <v>7</v>
      </c>
      <c r="C673" t="s">
        <v>1</v>
      </c>
      <c r="D673" t="s">
        <v>2</v>
      </c>
      <c r="E673" t="s">
        <v>10</v>
      </c>
      <c r="F673">
        <v>62215</v>
      </c>
      <c r="G673" t="s">
        <v>25</v>
      </c>
      <c r="H673" t="s">
        <v>5</v>
      </c>
      <c r="I673" t="str">
        <f t="shared" si="21"/>
        <v>Nov</v>
      </c>
      <c r="J673" t="s">
        <v>41</v>
      </c>
      <c r="K673" t="str">
        <f t="shared" si="22"/>
        <v>2024</v>
      </c>
    </row>
    <row r="674" spans="1:11" x14ac:dyDescent="0.3">
      <c r="A674" s="1">
        <v>45598.983729662083</v>
      </c>
      <c r="B674" t="s">
        <v>27</v>
      </c>
      <c r="C674" t="s">
        <v>12</v>
      </c>
      <c r="D674" t="s">
        <v>9</v>
      </c>
      <c r="E674" t="s">
        <v>35</v>
      </c>
      <c r="F674">
        <v>50429</v>
      </c>
      <c r="G674" t="s">
        <v>28</v>
      </c>
      <c r="H674" t="s">
        <v>19</v>
      </c>
      <c r="I674" t="str">
        <f t="shared" si="21"/>
        <v>Nov</v>
      </c>
      <c r="J674" t="s">
        <v>41</v>
      </c>
      <c r="K674" t="str">
        <f t="shared" si="22"/>
        <v>2024</v>
      </c>
    </row>
    <row r="675" spans="1:11" x14ac:dyDescent="0.3">
      <c r="A675" s="1">
        <v>45599.440550688363</v>
      </c>
      <c r="B675" t="s">
        <v>37</v>
      </c>
      <c r="C675" t="s">
        <v>23</v>
      </c>
      <c r="D675" t="s">
        <v>9</v>
      </c>
      <c r="E675" t="s">
        <v>10</v>
      </c>
      <c r="F675">
        <v>83152</v>
      </c>
      <c r="G675" t="s">
        <v>14</v>
      </c>
      <c r="H675" t="s">
        <v>19</v>
      </c>
      <c r="I675" t="str">
        <f t="shared" si="21"/>
        <v>Nov</v>
      </c>
      <c r="J675" t="s">
        <v>41</v>
      </c>
      <c r="K675" t="str">
        <f t="shared" si="22"/>
        <v>2024</v>
      </c>
    </row>
    <row r="676" spans="1:11" x14ac:dyDescent="0.3">
      <c r="A676" s="1">
        <v>45599.897371714636</v>
      </c>
      <c r="B676" t="s">
        <v>0</v>
      </c>
      <c r="C676" t="s">
        <v>32</v>
      </c>
      <c r="D676" t="s">
        <v>24</v>
      </c>
      <c r="E676" t="s">
        <v>3</v>
      </c>
      <c r="F676">
        <v>109048</v>
      </c>
      <c r="G676" t="s">
        <v>30</v>
      </c>
      <c r="H676" t="s">
        <v>15</v>
      </c>
      <c r="I676" t="str">
        <f t="shared" si="21"/>
        <v>Nov</v>
      </c>
      <c r="J676" t="s">
        <v>41</v>
      </c>
      <c r="K676" t="str">
        <f t="shared" si="22"/>
        <v>2024</v>
      </c>
    </row>
    <row r="677" spans="1:11" x14ac:dyDescent="0.3">
      <c r="A677" s="1">
        <v>45600.354192740917</v>
      </c>
      <c r="B677" t="s">
        <v>0</v>
      </c>
      <c r="C677" t="s">
        <v>7</v>
      </c>
      <c r="D677" t="s">
        <v>9</v>
      </c>
      <c r="E677" t="s">
        <v>17</v>
      </c>
      <c r="F677">
        <v>139731</v>
      </c>
      <c r="G677" t="s">
        <v>31</v>
      </c>
      <c r="H677" t="s">
        <v>5</v>
      </c>
      <c r="I677" t="str">
        <f t="shared" si="21"/>
        <v>Nov</v>
      </c>
      <c r="J677" t="s">
        <v>41</v>
      </c>
      <c r="K677" t="str">
        <f t="shared" si="22"/>
        <v>2024</v>
      </c>
    </row>
    <row r="678" spans="1:11" x14ac:dyDescent="0.3">
      <c r="A678" s="1">
        <v>45600.811013767197</v>
      </c>
      <c r="B678" t="s">
        <v>33</v>
      </c>
      <c r="C678" t="s">
        <v>32</v>
      </c>
      <c r="D678" t="s">
        <v>9</v>
      </c>
      <c r="E678" t="s">
        <v>10</v>
      </c>
      <c r="F678">
        <v>78240</v>
      </c>
      <c r="G678" t="s">
        <v>14</v>
      </c>
      <c r="H678" t="s">
        <v>19</v>
      </c>
      <c r="I678" t="str">
        <f t="shared" si="21"/>
        <v>Nov</v>
      </c>
      <c r="J678" t="s">
        <v>41</v>
      </c>
      <c r="K678" t="str">
        <f t="shared" si="22"/>
        <v>2024</v>
      </c>
    </row>
    <row r="679" spans="1:11" x14ac:dyDescent="0.3">
      <c r="A679" s="1">
        <v>45601.267834793493</v>
      </c>
      <c r="B679" t="s">
        <v>11</v>
      </c>
      <c r="C679" t="s">
        <v>16</v>
      </c>
      <c r="D679" t="s">
        <v>24</v>
      </c>
      <c r="E679" t="s">
        <v>34</v>
      </c>
      <c r="F679">
        <v>114688</v>
      </c>
      <c r="G679" t="s">
        <v>31</v>
      </c>
      <c r="H679" t="s">
        <v>19</v>
      </c>
      <c r="I679" t="str">
        <f t="shared" si="21"/>
        <v>Nov</v>
      </c>
      <c r="J679" t="s">
        <v>41</v>
      </c>
      <c r="K679" t="str">
        <f t="shared" si="22"/>
        <v>2024</v>
      </c>
    </row>
    <row r="680" spans="1:11" x14ac:dyDescent="0.3">
      <c r="A680" s="1">
        <v>45601.724655819773</v>
      </c>
      <c r="B680" t="s">
        <v>7</v>
      </c>
      <c r="C680" t="s">
        <v>8</v>
      </c>
      <c r="D680" t="s">
        <v>9</v>
      </c>
      <c r="E680" t="s">
        <v>17</v>
      </c>
      <c r="F680">
        <v>47473</v>
      </c>
      <c r="G680" t="s">
        <v>28</v>
      </c>
      <c r="H680" t="s">
        <v>5</v>
      </c>
      <c r="I680" t="str">
        <f t="shared" si="21"/>
        <v>Nov</v>
      </c>
      <c r="J680" t="s">
        <v>41</v>
      </c>
      <c r="K680" t="str">
        <f t="shared" si="22"/>
        <v>2024</v>
      </c>
    </row>
    <row r="681" spans="1:11" x14ac:dyDescent="0.3">
      <c r="A681" s="1">
        <v>45602.181476846054</v>
      </c>
      <c r="B681" t="s">
        <v>37</v>
      </c>
      <c r="C681" t="s">
        <v>1</v>
      </c>
      <c r="D681" t="s">
        <v>24</v>
      </c>
      <c r="E681" t="s">
        <v>17</v>
      </c>
      <c r="F681">
        <v>97762</v>
      </c>
      <c r="G681" t="s">
        <v>4</v>
      </c>
      <c r="H681" t="s">
        <v>29</v>
      </c>
      <c r="I681" t="str">
        <f t="shared" si="21"/>
        <v>Nov</v>
      </c>
      <c r="J681" t="s">
        <v>41</v>
      </c>
      <c r="K681" t="str">
        <f t="shared" si="22"/>
        <v>2024</v>
      </c>
    </row>
    <row r="682" spans="1:11" x14ac:dyDescent="0.3">
      <c r="A682" s="1">
        <v>45602.638297872341</v>
      </c>
      <c r="B682" t="s">
        <v>0</v>
      </c>
      <c r="C682" t="s">
        <v>8</v>
      </c>
      <c r="D682" t="s">
        <v>24</v>
      </c>
      <c r="E682" t="s">
        <v>13</v>
      </c>
      <c r="F682">
        <v>107956</v>
      </c>
      <c r="G682" t="s">
        <v>30</v>
      </c>
      <c r="H682" t="s">
        <v>5</v>
      </c>
      <c r="I682" t="str">
        <f t="shared" si="21"/>
        <v>Nov</v>
      </c>
      <c r="J682" t="s">
        <v>41</v>
      </c>
      <c r="K682" t="str">
        <f t="shared" si="22"/>
        <v>2024</v>
      </c>
    </row>
    <row r="683" spans="1:11" x14ac:dyDescent="0.3">
      <c r="A683" s="1">
        <v>45603.095118898622</v>
      </c>
      <c r="B683" t="s">
        <v>11</v>
      </c>
      <c r="C683" t="s">
        <v>7</v>
      </c>
      <c r="D683" t="s">
        <v>9</v>
      </c>
      <c r="E683" t="s">
        <v>17</v>
      </c>
      <c r="F683">
        <v>119452</v>
      </c>
      <c r="G683" t="s">
        <v>18</v>
      </c>
      <c r="H683" t="s">
        <v>5</v>
      </c>
      <c r="I683" t="str">
        <f t="shared" si="21"/>
        <v>Nov</v>
      </c>
      <c r="J683" t="s">
        <v>41</v>
      </c>
      <c r="K683" t="str">
        <f t="shared" si="22"/>
        <v>2024</v>
      </c>
    </row>
    <row r="684" spans="1:11" x14ac:dyDescent="0.3">
      <c r="A684" s="1">
        <v>45603.551939924902</v>
      </c>
      <c r="B684" t="s">
        <v>0</v>
      </c>
      <c r="C684" t="s">
        <v>8</v>
      </c>
      <c r="D684" t="s">
        <v>9</v>
      </c>
      <c r="E684" t="s">
        <v>38</v>
      </c>
      <c r="F684">
        <v>127311</v>
      </c>
      <c r="G684" t="s">
        <v>25</v>
      </c>
      <c r="H684" t="s">
        <v>29</v>
      </c>
      <c r="I684" t="str">
        <f t="shared" si="21"/>
        <v>Nov</v>
      </c>
      <c r="J684" t="s">
        <v>41</v>
      </c>
      <c r="K684" t="str">
        <f t="shared" si="22"/>
        <v>2024</v>
      </c>
    </row>
    <row r="685" spans="1:11" x14ac:dyDescent="0.3">
      <c r="A685" s="1">
        <v>45604.008760951183</v>
      </c>
      <c r="B685" t="s">
        <v>37</v>
      </c>
      <c r="C685" t="s">
        <v>8</v>
      </c>
      <c r="D685" t="s">
        <v>2</v>
      </c>
      <c r="E685" t="s">
        <v>3</v>
      </c>
      <c r="F685">
        <v>8006</v>
      </c>
      <c r="G685" t="s">
        <v>18</v>
      </c>
      <c r="H685" t="s">
        <v>5</v>
      </c>
      <c r="I685" t="str">
        <f t="shared" si="21"/>
        <v>Nov</v>
      </c>
      <c r="J685" t="s">
        <v>41</v>
      </c>
      <c r="K685" t="str">
        <f t="shared" si="22"/>
        <v>2024</v>
      </c>
    </row>
    <row r="686" spans="1:11" x14ac:dyDescent="0.3">
      <c r="A686" s="1">
        <v>45604.465581977463</v>
      </c>
      <c r="B686" t="s">
        <v>20</v>
      </c>
      <c r="C686" t="s">
        <v>7</v>
      </c>
      <c r="D686" t="s">
        <v>24</v>
      </c>
      <c r="E686" t="s">
        <v>17</v>
      </c>
      <c r="F686">
        <v>75218</v>
      </c>
      <c r="G686" t="s">
        <v>18</v>
      </c>
      <c r="H686" t="s">
        <v>19</v>
      </c>
      <c r="I686" t="str">
        <f t="shared" si="21"/>
        <v>Nov</v>
      </c>
      <c r="J686" t="s">
        <v>41</v>
      </c>
      <c r="K686" t="str">
        <f t="shared" si="22"/>
        <v>2024</v>
      </c>
    </row>
    <row r="687" spans="1:11" x14ac:dyDescent="0.3">
      <c r="A687" s="1">
        <v>45604.922403003751</v>
      </c>
      <c r="B687" t="s">
        <v>37</v>
      </c>
      <c r="C687" t="s">
        <v>23</v>
      </c>
      <c r="D687" t="s">
        <v>2</v>
      </c>
      <c r="E687" t="s">
        <v>10</v>
      </c>
      <c r="F687">
        <v>33430</v>
      </c>
      <c r="G687" t="s">
        <v>14</v>
      </c>
      <c r="H687" t="s">
        <v>5</v>
      </c>
      <c r="I687" t="str">
        <f t="shared" si="21"/>
        <v>Nov</v>
      </c>
      <c r="J687" t="s">
        <v>41</v>
      </c>
      <c r="K687" t="str">
        <f t="shared" si="22"/>
        <v>2024</v>
      </c>
    </row>
    <row r="688" spans="1:11" x14ac:dyDescent="0.3">
      <c r="A688" s="1">
        <v>45605.379224030032</v>
      </c>
      <c r="B688" t="s">
        <v>33</v>
      </c>
      <c r="C688" t="s">
        <v>23</v>
      </c>
      <c r="D688" t="s">
        <v>9</v>
      </c>
      <c r="E688" t="s">
        <v>21</v>
      </c>
      <c r="F688">
        <v>24091</v>
      </c>
      <c r="G688" t="s">
        <v>31</v>
      </c>
      <c r="H688" t="s">
        <v>29</v>
      </c>
      <c r="I688" t="str">
        <f t="shared" si="21"/>
        <v>Nov</v>
      </c>
      <c r="J688" t="s">
        <v>41</v>
      </c>
      <c r="K688" t="str">
        <f t="shared" si="22"/>
        <v>2024</v>
      </c>
    </row>
    <row r="689" spans="1:11" x14ac:dyDescent="0.3">
      <c r="A689" s="1">
        <v>45605.83604505632</v>
      </c>
      <c r="B689" t="s">
        <v>37</v>
      </c>
      <c r="C689" t="s">
        <v>7</v>
      </c>
      <c r="D689" t="s">
        <v>2</v>
      </c>
      <c r="E689" t="s">
        <v>38</v>
      </c>
      <c r="F689">
        <v>24989</v>
      </c>
      <c r="G689" t="s">
        <v>25</v>
      </c>
      <c r="H689" t="s">
        <v>36</v>
      </c>
      <c r="I689" t="str">
        <f t="shared" si="21"/>
        <v>Nov</v>
      </c>
      <c r="J689" t="s">
        <v>41</v>
      </c>
      <c r="K689" t="str">
        <f t="shared" si="22"/>
        <v>2024</v>
      </c>
    </row>
    <row r="690" spans="1:11" x14ac:dyDescent="0.3">
      <c r="A690" s="1">
        <v>45606.292866082593</v>
      </c>
      <c r="B690" t="s">
        <v>37</v>
      </c>
      <c r="C690" t="s">
        <v>1</v>
      </c>
      <c r="D690" t="s">
        <v>24</v>
      </c>
      <c r="E690" t="s">
        <v>38</v>
      </c>
      <c r="F690">
        <v>76451</v>
      </c>
      <c r="G690" t="s">
        <v>25</v>
      </c>
      <c r="H690" t="s">
        <v>5</v>
      </c>
      <c r="I690" t="str">
        <f t="shared" si="21"/>
        <v>Nov</v>
      </c>
      <c r="J690" t="s">
        <v>41</v>
      </c>
      <c r="K690" t="str">
        <f t="shared" si="22"/>
        <v>2024</v>
      </c>
    </row>
    <row r="691" spans="1:11" x14ac:dyDescent="0.3">
      <c r="A691" s="1">
        <v>45606.749687108881</v>
      </c>
      <c r="B691" t="s">
        <v>33</v>
      </c>
      <c r="C691" t="s">
        <v>16</v>
      </c>
      <c r="D691" t="s">
        <v>2</v>
      </c>
      <c r="E691" t="s">
        <v>34</v>
      </c>
      <c r="F691">
        <v>19990</v>
      </c>
      <c r="G691" t="s">
        <v>28</v>
      </c>
      <c r="H691" t="s">
        <v>15</v>
      </c>
      <c r="I691" t="str">
        <f t="shared" si="21"/>
        <v>Nov</v>
      </c>
      <c r="J691" t="s">
        <v>41</v>
      </c>
      <c r="K691" t="str">
        <f t="shared" si="22"/>
        <v>2024</v>
      </c>
    </row>
    <row r="692" spans="1:11" x14ac:dyDescent="0.3">
      <c r="A692" s="1">
        <v>45607.206508135161</v>
      </c>
      <c r="B692" t="s">
        <v>7</v>
      </c>
      <c r="C692" t="s">
        <v>8</v>
      </c>
      <c r="D692" t="s">
        <v>24</v>
      </c>
      <c r="E692" t="s">
        <v>17</v>
      </c>
      <c r="F692">
        <v>91270</v>
      </c>
      <c r="G692" t="s">
        <v>28</v>
      </c>
      <c r="H692" t="s">
        <v>19</v>
      </c>
      <c r="I692" t="str">
        <f t="shared" si="21"/>
        <v>Nov</v>
      </c>
      <c r="J692" t="s">
        <v>41</v>
      </c>
      <c r="K692" t="str">
        <f t="shared" si="22"/>
        <v>2024</v>
      </c>
    </row>
    <row r="693" spans="1:11" x14ac:dyDescent="0.3">
      <c r="A693" s="1">
        <v>45607.663329161449</v>
      </c>
      <c r="B693" t="s">
        <v>37</v>
      </c>
      <c r="C693" t="s">
        <v>1</v>
      </c>
      <c r="D693" t="s">
        <v>9</v>
      </c>
      <c r="E693" t="s">
        <v>34</v>
      </c>
      <c r="F693">
        <v>81360</v>
      </c>
      <c r="G693" t="s">
        <v>25</v>
      </c>
      <c r="H693" t="s">
        <v>19</v>
      </c>
      <c r="I693" t="str">
        <f t="shared" si="21"/>
        <v>Nov</v>
      </c>
      <c r="J693" t="s">
        <v>41</v>
      </c>
      <c r="K693" t="str">
        <f t="shared" si="22"/>
        <v>2024</v>
      </c>
    </row>
    <row r="694" spans="1:11" x14ac:dyDescent="0.3">
      <c r="A694" s="1">
        <v>45608.120150187729</v>
      </c>
      <c r="B694" t="s">
        <v>33</v>
      </c>
      <c r="C694" t="s">
        <v>8</v>
      </c>
      <c r="D694" t="s">
        <v>9</v>
      </c>
      <c r="E694" t="s">
        <v>34</v>
      </c>
      <c r="F694">
        <v>37081</v>
      </c>
      <c r="G694" t="s">
        <v>30</v>
      </c>
      <c r="H694" t="s">
        <v>15</v>
      </c>
      <c r="I694" t="str">
        <f t="shared" si="21"/>
        <v>Nov</v>
      </c>
      <c r="J694" t="s">
        <v>41</v>
      </c>
      <c r="K694" t="str">
        <f t="shared" si="22"/>
        <v>2024</v>
      </c>
    </row>
    <row r="695" spans="1:11" x14ac:dyDescent="0.3">
      <c r="A695" s="1">
        <v>45608.576971214017</v>
      </c>
      <c r="B695" t="s">
        <v>11</v>
      </c>
      <c r="C695" t="s">
        <v>16</v>
      </c>
      <c r="D695" t="s">
        <v>24</v>
      </c>
      <c r="E695" t="s">
        <v>21</v>
      </c>
      <c r="F695">
        <v>143105</v>
      </c>
      <c r="G695" t="s">
        <v>22</v>
      </c>
      <c r="H695" t="s">
        <v>15</v>
      </c>
      <c r="I695" t="str">
        <f t="shared" si="21"/>
        <v>Nov</v>
      </c>
      <c r="J695" t="s">
        <v>41</v>
      </c>
      <c r="K695" t="str">
        <f t="shared" si="22"/>
        <v>2024</v>
      </c>
    </row>
    <row r="696" spans="1:11" x14ac:dyDescent="0.3">
      <c r="A696" s="1">
        <v>45609.03379224029</v>
      </c>
      <c r="B696" t="s">
        <v>20</v>
      </c>
      <c r="C696" t="s">
        <v>23</v>
      </c>
      <c r="D696" t="s">
        <v>9</v>
      </c>
      <c r="E696" t="s">
        <v>13</v>
      </c>
      <c r="F696">
        <v>109272</v>
      </c>
      <c r="G696" t="s">
        <v>28</v>
      </c>
      <c r="H696" t="s">
        <v>5</v>
      </c>
      <c r="I696" t="str">
        <f t="shared" si="21"/>
        <v>Nov</v>
      </c>
      <c r="J696" t="s">
        <v>41</v>
      </c>
      <c r="K696" t="str">
        <f t="shared" si="22"/>
        <v>2024</v>
      </c>
    </row>
    <row r="697" spans="1:11" x14ac:dyDescent="0.3">
      <c r="A697" s="1">
        <v>45609.490613266571</v>
      </c>
      <c r="B697" t="s">
        <v>20</v>
      </c>
      <c r="C697" t="s">
        <v>1</v>
      </c>
      <c r="D697" t="s">
        <v>9</v>
      </c>
      <c r="E697" t="s">
        <v>17</v>
      </c>
      <c r="F697">
        <v>17241</v>
      </c>
      <c r="G697" t="s">
        <v>22</v>
      </c>
      <c r="H697" t="s">
        <v>15</v>
      </c>
      <c r="I697" t="str">
        <f t="shared" si="21"/>
        <v>Nov</v>
      </c>
      <c r="J697" t="s">
        <v>41</v>
      </c>
      <c r="K697" t="str">
        <f t="shared" si="22"/>
        <v>2024</v>
      </c>
    </row>
    <row r="698" spans="1:11" x14ac:dyDescent="0.3">
      <c r="A698" s="1">
        <v>45609.947434292859</v>
      </c>
      <c r="B698" t="s">
        <v>37</v>
      </c>
      <c r="C698" t="s">
        <v>12</v>
      </c>
      <c r="D698" t="s">
        <v>9</v>
      </c>
      <c r="E698" t="s">
        <v>35</v>
      </c>
      <c r="F698">
        <v>125932</v>
      </c>
      <c r="G698" t="s">
        <v>14</v>
      </c>
      <c r="H698" t="s">
        <v>36</v>
      </c>
      <c r="I698" t="str">
        <f t="shared" si="21"/>
        <v>Nov</v>
      </c>
      <c r="J698" t="s">
        <v>41</v>
      </c>
      <c r="K698" t="str">
        <f t="shared" si="22"/>
        <v>2024</v>
      </c>
    </row>
    <row r="699" spans="1:11" x14ac:dyDescent="0.3">
      <c r="A699" s="1">
        <v>45610.404255319147</v>
      </c>
      <c r="B699" t="s">
        <v>7</v>
      </c>
      <c r="C699" t="s">
        <v>12</v>
      </c>
      <c r="D699" t="s">
        <v>9</v>
      </c>
      <c r="E699" t="s">
        <v>34</v>
      </c>
      <c r="F699">
        <v>6939</v>
      </c>
      <c r="G699" t="s">
        <v>30</v>
      </c>
      <c r="H699" t="s">
        <v>29</v>
      </c>
      <c r="I699" t="str">
        <f t="shared" si="21"/>
        <v>Nov</v>
      </c>
      <c r="J699" t="s">
        <v>41</v>
      </c>
      <c r="K699" t="str">
        <f t="shared" si="22"/>
        <v>2024</v>
      </c>
    </row>
    <row r="700" spans="1:11" x14ac:dyDescent="0.3">
      <c r="A700" s="1">
        <v>45610.861076345427</v>
      </c>
      <c r="B700" t="s">
        <v>7</v>
      </c>
      <c r="C700" t="s">
        <v>12</v>
      </c>
      <c r="D700" t="s">
        <v>24</v>
      </c>
      <c r="E700" t="s">
        <v>3</v>
      </c>
      <c r="F700">
        <v>114000</v>
      </c>
      <c r="G700" t="s">
        <v>25</v>
      </c>
      <c r="H700" t="s">
        <v>15</v>
      </c>
      <c r="I700" t="str">
        <f t="shared" si="21"/>
        <v>Nov</v>
      </c>
      <c r="J700" t="s">
        <v>41</v>
      </c>
      <c r="K700" t="str">
        <f t="shared" si="22"/>
        <v>2024</v>
      </c>
    </row>
    <row r="701" spans="1:11" x14ac:dyDescent="0.3">
      <c r="A701" s="1">
        <v>45611.317897371708</v>
      </c>
      <c r="B701" t="s">
        <v>11</v>
      </c>
      <c r="C701" t="s">
        <v>23</v>
      </c>
      <c r="D701" t="s">
        <v>2</v>
      </c>
      <c r="E701" t="s">
        <v>26</v>
      </c>
      <c r="F701">
        <v>36063</v>
      </c>
      <c r="G701" t="s">
        <v>30</v>
      </c>
      <c r="H701" t="s">
        <v>15</v>
      </c>
      <c r="I701" t="str">
        <f t="shared" si="21"/>
        <v>Nov</v>
      </c>
      <c r="J701" t="s">
        <v>41</v>
      </c>
      <c r="K701" t="str">
        <f t="shared" si="22"/>
        <v>2024</v>
      </c>
    </row>
    <row r="702" spans="1:11" x14ac:dyDescent="0.3">
      <c r="A702" s="1">
        <v>45611.774718397988</v>
      </c>
      <c r="B702" t="s">
        <v>37</v>
      </c>
      <c r="C702" t="s">
        <v>23</v>
      </c>
      <c r="D702" t="s">
        <v>2</v>
      </c>
      <c r="E702" t="s">
        <v>3</v>
      </c>
      <c r="F702">
        <v>48118</v>
      </c>
      <c r="G702" t="s">
        <v>28</v>
      </c>
      <c r="H702" t="s">
        <v>36</v>
      </c>
      <c r="I702" t="str">
        <f t="shared" si="21"/>
        <v>Nov</v>
      </c>
      <c r="J702" t="s">
        <v>41</v>
      </c>
      <c r="K702" t="str">
        <f t="shared" si="22"/>
        <v>2024</v>
      </c>
    </row>
    <row r="703" spans="1:11" x14ac:dyDescent="0.3">
      <c r="A703" s="1">
        <v>45612.231539424269</v>
      </c>
      <c r="B703" t="s">
        <v>20</v>
      </c>
      <c r="C703" t="s">
        <v>16</v>
      </c>
      <c r="D703" t="s">
        <v>9</v>
      </c>
      <c r="E703" t="s">
        <v>21</v>
      </c>
      <c r="F703">
        <v>85703</v>
      </c>
      <c r="G703" t="s">
        <v>18</v>
      </c>
      <c r="H703" t="s">
        <v>19</v>
      </c>
      <c r="I703" t="str">
        <f t="shared" si="21"/>
        <v>Nov</v>
      </c>
      <c r="J703" t="s">
        <v>41</v>
      </c>
      <c r="K703" t="str">
        <f t="shared" si="22"/>
        <v>2024</v>
      </c>
    </row>
    <row r="704" spans="1:11" x14ac:dyDescent="0.3">
      <c r="A704" s="1">
        <v>45612.688360450557</v>
      </c>
      <c r="B704" t="s">
        <v>7</v>
      </c>
      <c r="C704" t="s">
        <v>8</v>
      </c>
      <c r="D704" t="s">
        <v>2</v>
      </c>
      <c r="E704" t="s">
        <v>21</v>
      </c>
      <c r="F704">
        <v>129557</v>
      </c>
      <c r="G704" t="s">
        <v>14</v>
      </c>
      <c r="H704" t="s">
        <v>19</v>
      </c>
      <c r="I704" t="str">
        <f t="shared" si="21"/>
        <v>Nov</v>
      </c>
      <c r="J704" t="s">
        <v>41</v>
      </c>
      <c r="K704" t="str">
        <f t="shared" si="22"/>
        <v>2024</v>
      </c>
    </row>
    <row r="705" spans="1:11" x14ac:dyDescent="0.3">
      <c r="A705" s="1">
        <v>45613.145181476837</v>
      </c>
      <c r="B705" t="s">
        <v>37</v>
      </c>
      <c r="C705" t="s">
        <v>16</v>
      </c>
      <c r="D705" t="s">
        <v>2</v>
      </c>
      <c r="E705" t="s">
        <v>10</v>
      </c>
      <c r="F705">
        <v>28076</v>
      </c>
      <c r="G705" t="s">
        <v>25</v>
      </c>
      <c r="H705" t="s">
        <v>5</v>
      </c>
      <c r="I705" t="str">
        <f t="shared" si="21"/>
        <v>Nov</v>
      </c>
      <c r="J705" t="s">
        <v>41</v>
      </c>
      <c r="K705" t="str">
        <f t="shared" si="22"/>
        <v>2024</v>
      </c>
    </row>
    <row r="706" spans="1:11" x14ac:dyDescent="0.3">
      <c r="A706" s="1">
        <v>45613.602002503118</v>
      </c>
      <c r="B706" t="s">
        <v>0</v>
      </c>
      <c r="C706" t="s">
        <v>16</v>
      </c>
      <c r="D706" t="s">
        <v>9</v>
      </c>
      <c r="E706" t="s">
        <v>13</v>
      </c>
      <c r="F706">
        <v>45605</v>
      </c>
      <c r="G706" t="s">
        <v>4</v>
      </c>
      <c r="H706" t="s">
        <v>36</v>
      </c>
      <c r="I706" t="str">
        <f t="shared" si="21"/>
        <v>Nov</v>
      </c>
      <c r="J706" t="s">
        <v>41</v>
      </c>
      <c r="K706" t="str">
        <f t="shared" si="22"/>
        <v>2024</v>
      </c>
    </row>
    <row r="707" spans="1:11" x14ac:dyDescent="0.3">
      <c r="A707" s="1">
        <v>45614.058823529413</v>
      </c>
      <c r="B707" t="s">
        <v>7</v>
      </c>
      <c r="C707" t="s">
        <v>23</v>
      </c>
      <c r="D707" t="s">
        <v>9</v>
      </c>
      <c r="E707" t="s">
        <v>34</v>
      </c>
      <c r="F707">
        <v>85565</v>
      </c>
      <c r="G707" t="s">
        <v>14</v>
      </c>
      <c r="H707" t="s">
        <v>29</v>
      </c>
      <c r="I707" t="str">
        <f t="shared" ref="I707:I770" si="23">TEXT(A707,"mmm")</f>
        <v>Nov</v>
      </c>
      <c r="J707" t="s">
        <v>41</v>
      </c>
      <c r="K707" t="str">
        <f t="shared" ref="K707:K770" si="24">TEXT(A707,"yyyy")</f>
        <v>2024</v>
      </c>
    </row>
    <row r="708" spans="1:11" x14ac:dyDescent="0.3">
      <c r="A708" s="1">
        <v>45614.515644555693</v>
      </c>
      <c r="B708" t="s">
        <v>33</v>
      </c>
      <c r="C708" t="s">
        <v>12</v>
      </c>
      <c r="D708" t="s">
        <v>2</v>
      </c>
      <c r="E708" t="s">
        <v>3</v>
      </c>
      <c r="F708">
        <v>40121</v>
      </c>
      <c r="G708" t="s">
        <v>31</v>
      </c>
      <c r="H708" t="s">
        <v>29</v>
      </c>
      <c r="I708" t="str">
        <f t="shared" si="23"/>
        <v>Nov</v>
      </c>
      <c r="J708" t="s">
        <v>41</v>
      </c>
      <c r="K708" t="str">
        <f t="shared" si="24"/>
        <v>2024</v>
      </c>
    </row>
    <row r="709" spans="1:11" x14ac:dyDescent="0.3">
      <c r="A709" s="1">
        <v>45614.972465581966</v>
      </c>
      <c r="B709" t="s">
        <v>0</v>
      </c>
      <c r="C709" t="s">
        <v>32</v>
      </c>
      <c r="D709" t="s">
        <v>24</v>
      </c>
      <c r="E709" t="s">
        <v>26</v>
      </c>
      <c r="F709">
        <v>32433</v>
      </c>
      <c r="G709" t="s">
        <v>22</v>
      </c>
      <c r="H709" t="s">
        <v>36</v>
      </c>
      <c r="I709" t="str">
        <f t="shared" si="23"/>
        <v>Nov</v>
      </c>
      <c r="J709" t="s">
        <v>41</v>
      </c>
      <c r="K709" t="str">
        <f t="shared" si="24"/>
        <v>2024</v>
      </c>
    </row>
    <row r="710" spans="1:11" x14ac:dyDescent="0.3">
      <c r="A710" s="1">
        <v>45615.429286608247</v>
      </c>
      <c r="B710" t="s">
        <v>7</v>
      </c>
      <c r="C710" t="s">
        <v>8</v>
      </c>
      <c r="D710" t="s">
        <v>9</v>
      </c>
      <c r="E710" t="s">
        <v>21</v>
      </c>
      <c r="F710">
        <v>44309</v>
      </c>
      <c r="G710" t="s">
        <v>30</v>
      </c>
      <c r="H710" t="s">
        <v>29</v>
      </c>
      <c r="I710" t="str">
        <f t="shared" si="23"/>
        <v>Nov</v>
      </c>
      <c r="J710" t="s">
        <v>41</v>
      </c>
      <c r="K710" t="str">
        <f t="shared" si="24"/>
        <v>2024</v>
      </c>
    </row>
    <row r="711" spans="1:11" x14ac:dyDescent="0.3">
      <c r="A711" s="1">
        <v>45615.886107634527</v>
      </c>
      <c r="B711" t="s">
        <v>20</v>
      </c>
      <c r="C711" t="s">
        <v>23</v>
      </c>
      <c r="D711" t="s">
        <v>24</v>
      </c>
      <c r="E711" t="s">
        <v>21</v>
      </c>
      <c r="F711">
        <v>68468</v>
      </c>
      <c r="G711" t="s">
        <v>25</v>
      </c>
      <c r="H711" t="s">
        <v>19</v>
      </c>
      <c r="I711" t="str">
        <f t="shared" si="23"/>
        <v>Nov</v>
      </c>
      <c r="J711" t="s">
        <v>41</v>
      </c>
      <c r="K711" t="str">
        <f t="shared" si="24"/>
        <v>2024</v>
      </c>
    </row>
    <row r="712" spans="1:11" x14ac:dyDescent="0.3">
      <c r="A712" s="1">
        <v>45616.342928660823</v>
      </c>
      <c r="B712" t="s">
        <v>27</v>
      </c>
      <c r="C712" t="s">
        <v>12</v>
      </c>
      <c r="D712" t="s">
        <v>2</v>
      </c>
      <c r="E712" t="s">
        <v>13</v>
      </c>
      <c r="F712">
        <v>68293</v>
      </c>
      <c r="G712" t="s">
        <v>14</v>
      </c>
      <c r="H712" t="s">
        <v>29</v>
      </c>
      <c r="I712" t="str">
        <f t="shared" si="23"/>
        <v>Nov</v>
      </c>
      <c r="J712" t="s">
        <v>41</v>
      </c>
      <c r="K712" t="str">
        <f t="shared" si="24"/>
        <v>2024</v>
      </c>
    </row>
    <row r="713" spans="1:11" x14ac:dyDescent="0.3">
      <c r="A713" s="1">
        <v>45616.799749687103</v>
      </c>
      <c r="B713" t="s">
        <v>0</v>
      </c>
      <c r="C713" t="s">
        <v>1</v>
      </c>
      <c r="D713" t="s">
        <v>9</v>
      </c>
      <c r="E713" t="s">
        <v>26</v>
      </c>
      <c r="F713">
        <v>97258</v>
      </c>
      <c r="G713" t="s">
        <v>30</v>
      </c>
      <c r="H713" t="s">
        <v>29</v>
      </c>
      <c r="I713" t="str">
        <f t="shared" si="23"/>
        <v>Nov</v>
      </c>
      <c r="J713" t="s">
        <v>41</v>
      </c>
      <c r="K713" t="str">
        <f t="shared" si="24"/>
        <v>2024</v>
      </c>
    </row>
    <row r="714" spans="1:11" x14ac:dyDescent="0.3">
      <c r="A714" s="1">
        <v>45617.256570713391</v>
      </c>
      <c r="B714" t="s">
        <v>11</v>
      </c>
      <c r="C714" t="s">
        <v>32</v>
      </c>
      <c r="D714" t="s">
        <v>24</v>
      </c>
      <c r="E714" t="s">
        <v>26</v>
      </c>
      <c r="F714">
        <v>39405</v>
      </c>
      <c r="G714" t="s">
        <v>25</v>
      </c>
      <c r="H714" t="s">
        <v>36</v>
      </c>
      <c r="I714" t="str">
        <f t="shared" si="23"/>
        <v>Nov</v>
      </c>
      <c r="J714" t="s">
        <v>41</v>
      </c>
      <c r="K714" t="str">
        <f t="shared" si="24"/>
        <v>2024</v>
      </c>
    </row>
    <row r="715" spans="1:11" x14ac:dyDescent="0.3">
      <c r="A715" s="1">
        <v>45617.713391739657</v>
      </c>
      <c r="B715" t="s">
        <v>11</v>
      </c>
      <c r="C715" t="s">
        <v>32</v>
      </c>
      <c r="D715" t="s">
        <v>9</v>
      </c>
      <c r="E715" t="s">
        <v>13</v>
      </c>
      <c r="F715">
        <v>44527</v>
      </c>
      <c r="G715" t="s">
        <v>28</v>
      </c>
      <c r="H715" t="s">
        <v>36</v>
      </c>
      <c r="I715" t="str">
        <f t="shared" si="23"/>
        <v>Nov</v>
      </c>
      <c r="J715" t="s">
        <v>41</v>
      </c>
      <c r="K715" t="str">
        <f t="shared" si="24"/>
        <v>2024</v>
      </c>
    </row>
    <row r="716" spans="1:11" x14ac:dyDescent="0.3">
      <c r="A716" s="1">
        <v>45618.170212765952</v>
      </c>
      <c r="B716" t="s">
        <v>20</v>
      </c>
      <c r="C716" t="s">
        <v>23</v>
      </c>
      <c r="D716" t="s">
        <v>2</v>
      </c>
      <c r="E716" t="s">
        <v>21</v>
      </c>
      <c r="F716">
        <v>78227</v>
      </c>
      <c r="G716" t="s">
        <v>14</v>
      </c>
      <c r="H716" t="s">
        <v>29</v>
      </c>
      <c r="I716" t="str">
        <f t="shared" si="23"/>
        <v>Nov</v>
      </c>
      <c r="J716" t="s">
        <v>41</v>
      </c>
      <c r="K716" t="str">
        <f t="shared" si="24"/>
        <v>2024</v>
      </c>
    </row>
    <row r="717" spans="1:11" x14ac:dyDescent="0.3">
      <c r="A717" s="1">
        <v>45618.627033792232</v>
      </c>
      <c r="B717" t="s">
        <v>7</v>
      </c>
      <c r="C717" t="s">
        <v>7</v>
      </c>
      <c r="D717" t="s">
        <v>24</v>
      </c>
      <c r="E717" t="s">
        <v>17</v>
      </c>
      <c r="F717">
        <v>132564</v>
      </c>
      <c r="G717" t="s">
        <v>28</v>
      </c>
      <c r="H717" t="s">
        <v>15</v>
      </c>
      <c r="I717" t="str">
        <f t="shared" si="23"/>
        <v>Nov</v>
      </c>
      <c r="J717" t="s">
        <v>41</v>
      </c>
      <c r="K717" t="str">
        <f t="shared" si="24"/>
        <v>2024</v>
      </c>
    </row>
    <row r="718" spans="1:11" x14ac:dyDescent="0.3">
      <c r="A718" s="1">
        <v>45619.08385481852</v>
      </c>
      <c r="B718" t="s">
        <v>37</v>
      </c>
      <c r="C718" t="s">
        <v>8</v>
      </c>
      <c r="D718" t="s">
        <v>2</v>
      </c>
      <c r="E718" t="s">
        <v>17</v>
      </c>
      <c r="F718">
        <v>140883</v>
      </c>
      <c r="G718" t="s">
        <v>14</v>
      </c>
      <c r="H718" t="s">
        <v>36</v>
      </c>
      <c r="I718" t="str">
        <f t="shared" si="23"/>
        <v>Nov</v>
      </c>
      <c r="J718" t="s">
        <v>41</v>
      </c>
      <c r="K718" t="str">
        <f t="shared" si="24"/>
        <v>2024</v>
      </c>
    </row>
    <row r="719" spans="1:11" x14ac:dyDescent="0.3">
      <c r="A719" s="1">
        <v>45619.540675844801</v>
      </c>
      <c r="B719" t="s">
        <v>7</v>
      </c>
      <c r="C719" t="s">
        <v>32</v>
      </c>
      <c r="D719" t="s">
        <v>2</v>
      </c>
      <c r="E719" t="s">
        <v>13</v>
      </c>
      <c r="F719">
        <v>94344</v>
      </c>
      <c r="G719" t="s">
        <v>28</v>
      </c>
      <c r="H719" t="s">
        <v>5</v>
      </c>
      <c r="I719" t="str">
        <f t="shared" si="23"/>
        <v>Nov</v>
      </c>
      <c r="J719" t="s">
        <v>41</v>
      </c>
      <c r="K719" t="str">
        <f t="shared" si="24"/>
        <v>2024</v>
      </c>
    </row>
    <row r="720" spans="1:11" x14ac:dyDescent="0.3">
      <c r="A720" s="1">
        <v>45619.997496871089</v>
      </c>
      <c r="B720" t="s">
        <v>20</v>
      </c>
      <c r="C720" t="s">
        <v>23</v>
      </c>
      <c r="D720" t="s">
        <v>9</v>
      </c>
      <c r="E720" t="s">
        <v>26</v>
      </c>
      <c r="F720">
        <v>48153</v>
      </c>
      <c r="G720" t="s">
        <v>31</v>
      </c>
      <c r="H720" t="s">
        <v>5</v>
      </c>
      <c r="I720" t="str">
        <f t="shared" si="23"/>
        <v>Nov</v>
      </c>
      <c r="J720" t="s">
        <v>41</v>
      </c>
      <c r="K720" t="str">
        <f t="shared" si="24"/>
        <v>2024</v>
      </c>
    </row>
    <row r="721" spans="1:11" x14ac:dyDescent="0.3">
      <c r="A721" s="1">
        <v>45620.454317897362</v>
      </c>
      <c r="B721" t="s">
        <v>11</v>
      </c>
      <c r="C721" t="s">
        <v>23</v>
      </c>
      <c r="D721" t="s">
        <v>24</v>
      </c>
      <c r="E721" t="s">
        <v>34</v>
      </c>
      <c r="F721">
        <v>109042</v>
      </c>
      <c r="G721" t="s">
        <v>30</v>
      </c>
      <c r="H721" t="s">
        <v>19</v>
      </c>
      <c r="I721" t="str">
        <f t="shared" si="23"/>
        <v>Nov</v>
      </c>
      <c r="J721" t="s">
        <v>41</v>
      </c>
      <c r="K721" t="str">
        <f t="shared" si="24"/>
        <v>2024</v>
      </c>
    </row>
    <row r="722" spans="1:11" x14ac:dyDescent="0.3">
      <c r="A722" s="1">
        <v>45620.911138923642</v>
      </c>
      <c r="B722" t="s">
        <v>7</v>
      </c>
      <c r="C722" t="s">
        <v>12</v>
      </c>
      <c r="D722" t="s">
        <v>2</v>
      </c>
      <c r="E722" t="s">
        <v>13</v>
      </c>
      <c r="F722">
        <v>55110</v>
      </c>
      <c r="G722" t="s">
        <v>4</v>
      </c>
      <c r="H722" t="s">
        <v>29</v>
      </c>
      <c r="I722" t="str">
        <f t="shared" si="23"/>
        <v>Nov</v>
      </c>
      <c r="J722" t="s">
        <v>41</v>
      </c>
      <c r="K722" t="str">
        <f t="shared" si="24"/>
        <v>2024</v>
      </c>
    </row>
    <row r="723" spans="1:11" x14ac:dyDescent="0.3">
      <c r="A723" s="1">
        <v>45621.36795994993</v>
      </c>
      <c r="B723" t="s">
        <v>11</v>
      </c>
      <c r="C723" t="s">
        <v>1</v>
      </c>
      <c r="D723" t="s">
        <v>2</v>
      </c>
      <c r="E723" t="s">
        <v>13</v>
      </c>
      <c r="F723">
        <v>146051</v>
      </c>
      <c r="G723" t="s">
        <v>14</v>
      </c>
      <c r="H723" t="s">
        <v>15</v>
      </c>
      <c r="I723" t="str">
        <f t="shared" si="23"/>
        <v>Nov</v>
      </c>
      <c r="J723" t="s">
        <v>41</v>
      </c>
      <c r="K723" t="str">
        <f t="shared" si="24"/>
        <v>2024</v>
      </c>
    </row>
    <row r="724" spans="1:11" x14ac:dyDescent="0.3">
      <c r="A724" s="1">
        <v>45621.824780976218</v>
      </c>
      <c r="B724" t="s">
        <v>0</v>
      </c>
      <c r="C724" t="s">
        <v>7</v>
      </c>
      <c r="D724" t="s">
        <v>24</v>
      </c>
      <c r="E724" t="s">
        <v>38</v>
      </c>
      <c r="F724">
        <v>29328</v>
      </c>
      <c r="G724" t="s">
        <v>31</v>
      </c>
      <c r="H724" t="s">
        <v>19</v>
      </c>
      <c r="I724" t="str">
        <f t="shared" si="23"/>
        <v>Nov</v>
      </c>
      <c r="J724" t="s">
        <v>41</v>
      </c>
      <c r="K724" t="str">
        <f t="shared" si="24"/>
        <v>2024</v>
      </c>
    </row>
    <row r="725" spans="1:11" x14ac:dyDescent="0.3">
      <c r="A725" s="1">
        <v>45622.281602002498</v>
      </c>
      <c r="B725" t="s">
        <v>37</v>
      </c>
      <c r="C725" t="s">
        <v>8</v>
      </c>
      <c r="D725" t="s">
        <v>2</v>
      </c>
      <c r="E725" t="s">
        <v>3</v>
      </c>
      <c r="F725">
        <v>113911</v>
      </c>
      <c r="G725" t="s">
        <v>14</v>
      </c>
      <c r="H725" t="s">
        <v>29</v>
      </c>
      <c r="I725" t="str">
        <f t="shared" si="23"/>
        <v>Nov</v>
      </c>
      <c r="J725" t="s">
        <v>41</v>
      </c>
      <c r="K725" t="str">
        <f t="shared" si="24"/>
        <v>2024</v>
      </c>
    </row>
    <row r="726" spans="1:11" x14ac:dyDescent="0.3">
      <c r="A726" s="1">
        <v>45622.738423028793</v>
      </c>
      <c r="B726" t="s">
        <v>0</v>
      </c>
      <c r="C726" t="s">
        <v>16</v>
      </c>
      <c r="D726" t="s">
        <v>2</v>
      </c>
      <c r="E726" t="s">
        <v>26</v>
      </c>
      <c r="F726">
        <v>13867</v>
      </c>
      <c r="G726" t="s">
        <v>28</v>
      </c>
      <c r="H726" t="s">
        <v>36</v>
      </c>
      <c r="I726" t="str">
        <f t="shared" si="23"/>
        <v>Nov</v>
      </c>
      <c r="J726" t="s">
        <v>41</v>
      </c>
      <c r="K726" t="str">
        <f t="shared" si="24"/>
        <v>2024</v>
      </c>
    </row>
    <row r="727" spans="1:11" x14ac:dyDescent="0.3">
      <c r="A727" s="1">
        <v>45623.195244055059</v>
      </c>
      <c r="B727" t="s">
        <v>11</v>
      </c>
      <c r="C727" t="s">
        <v>1</v>
      </c>
      <c r="D727" t="s">
        <v>24</v>
      </c>
      <c r="E727" t="s">
        <v>10</v>
      </c>
      <c r="F727">
        <v>60234</v>
      </c>
      <c r="G727" t="s">
        <v>25</v>
      </c>
      <c r="H727" t="s">
        <v>5</v>
      </c>
      <c r="I727" t="str">
        <f t="shared" si="23"/>
        <v>Nov</v>
      </c>
      <c r="J727" t="s">
        <v>41</v>
      </c>
      <c r="K727" t="str">
        <f t="shared" si="24"/>
        <v>2024</v>
      </c>
    </row>
    <row r="728" spans="1:11" x14ac:dyDescent="0.3">
      <c r="A728" s="1">
        <v>45623.65206508134</v>
      </c>
      <c r="B728" t="s">
        <v>11</v>
      </c>
      <c r="C728" t="s">
        <v>1</v>
      </c>
      <c r="D728" t="s">
        <v>24</v>
      </c>
      <c r="E728" t="s">
        <v>10</v>
      </c>
      <c r="F728">
        <v>26851</v>
      </c>
      <c r="G728" t="s">
        <v>14</v>
      </c>
      <c r="H728" t="s">
        <v>15</v>
      </c>
      <c r="I728" t="str">
        <f t="shared" si="23"/>
        <v>Nov</v>
      </c>
      <c r="J728" t="s">
        <v>41</v>
      </c>
      <c r="K728" t="str">
        <f t="shared" si="24"/>
        <v>2024</v>
      </c>
    </row>
    <row r="729" spans="1:11" x14ac:dyDescent="0.3">
      <c r="A729" s="1">
        <v>45624.108886107628</v>
      </c>
      <c r="B729" t="s">
        <v>27</v>
      </c>
      <c r="C729" t="s">
        <v>12</v>
      </c>
      <c r="D729" t="s">
        <v>24</v>
      </c>
      <c r="E729" t="s">
        <v>26</v>
      </c>
      <c r="F729">
        <v>32279</v>
      </c>
      <c r="G729" t="s">
        <v>31</v>
      </c>
      <c r="H729" t="s">
        <v>5</v>
      </c>
      <c r="I729" t="str">
        <f t="shared" si="23"/>
        <v>Nov</v>
      </c>
      <c r="J729" t="s">
        <v>41</v>
      </c>
      <c r="K729" t="str">
        <f t="shared" si="24"/>
        <v>2024</v>
      </c>
    </row>
    <row r="730" spans="1:11" x14ac:dyDescent="0.3">
      <c r="A730" s="1">
        <v>45624.565707133923</v>
      </c>
      <c r="B730" t="s">
        <v>27</v>
      </c>
      <c r="C730" t="s">
        <v>32</v>
      </c>
      <c r="D730" t="s">
        <v>24</v>
      </c>
      <c r="E730" t="s">
        <v>38</v>
      </c>
      <c r="F730">
        <v>74402</v>
      </c>
      <c r="G730" t="s">
        <v>28</v>
      </c>
      <c r="H730" t="s">
        <v>36</v>
      </c>
      <c r="I730" t="str">
        <f t="shared" si="23"/>
        <v>Nov</v>
      </c>
      <c r="J730" t="s">
        <v>41</v>
      </c>
      <c r="K730" t="str">
        <f t="shared" si="24"/>
        <v>2024</v>
      </c>
    </row>
    <row r="731" spans="1:11" x14ac:dyDescent="0.3">
      <c r="A731" s="1">
        <v>45625.022528160203</v>
      </c>
      <c r="B731" t="s">
        <v>0</v>
      </c>
      <c r="C731" t="s">
        <v>32</v>
      </c>
      <c r="D731" t="s">
        <v>9</v>
      </c>
      <c r="E731" t="s">
        <v>38</v>
      </c>
      <c r="F731">
        <v>16449</v>
      </c>
      <c r="G731" t="s">
        <v>18</v>
      </c>
      <c r="H731" t="s">
        <v>29</v>
      </c>
      <c r="I731" t="str">
        <f t="shared" si="23"/>
        <v>Nov</v>
      </c>
      <c r="J731" t="s">
        <v>41</v>
      </c>
      <c r="K731" t="str">
        <f t="shared" si="24"/>
        <v>2024</v>
      </c>
    </row>
    <row r="732" spans="1:11" x14ac:dyDescent="0.3">
      <c r="A732" s="1">
        <v>45625.479349186477</v>
      </c>
      <c r="B732" t="s">
        <v>33</v>
      </c>
      <c r="C732" t="s">
        <v>12</v>
      </c>
      <c r="D732" t="s">
        <v>24</v>
      </c>
      <c r="E732" t="s">
        <v>21</v>
      </c>
      <c r="F732">
        <v>77221</v>
      </c>
      <c r="G732" t="s">
        <v>28</v>
      </c>
      <c r="H732" t="s">
        <v>36</v>
      </c>
      <c r="I732" t="str">
        <f t="shared" si="23"/>
        <v>Nov</v>
      </c>
      <c r="J732" t="s">
        <v>41</v>
      </c>
      <c r="K732" t="str">
        <f t="shared" si="24"/>
        <v>2024</v>
      </c>
    </row>
    <row r="733" spans="1:11" x14ac:dyDescent="0.3">
      <c r="A733" s="1">
        <v>45625.936170212757</v>
      </c>
      <c r="B733" t="s">
        <v>0</v>
      </c>
      <c r="C733" t="s">
        <v>23</v>
      </c>
      <c r="D733" t="s">
        <v>9</v>
      </c>
      <c r="E733" t="s">
        <v>3</v>
      </c>
      <c r="F733">
        <v>90080</v>
      </c>
      <c r="G733" t="s">
        <v>30</v>
      </c>
      <c r="H733" t="s">
        <v>36</v>
      </c>
      <c r="I733" t="str">
        <f t="shared" si="23"/>
        <v>Nov</v>
      </c>
      <c r="J733" t="s">
        <v>41</v>
      </c>
      <c r="K733" t="str">
        <f t="shared" si="24"/>
        <v>2024</v>
      </c>
    </row>
    <row r="734" spans="1:11" x14ac:dyDescent="0.3">
      <c r="A734" s="1">
        <v>45626.392991239038</v>
      </c>
      <c r="B734" t="s">
        <v>27</v>
      </c>
      <c r="C734" t="s">
        <v>32</v>
      </c>
      <c r="D734" t="s">
        <v>9</v>
      </c>
      <c r="E734" t="s">
        <v>17</v>
      </c>
      <c r="F734">
        <v>6451</v>
      </c>
      <c r="G734" t="s">
        <v>4</v>
      </c>
      <c r="H734" t="s">
        <v>5</v>
      </c>
      <c r="I734" t="str">
        <f t="shared" si="23"/>
        <v>Nov</v>
      </c>
      <c r="J734" t="s">
        <v>41</v>
      </c>
      <c r="K734" t="str">
        <f t="shared" si="24"/>
        <v>2024</v>
      </c>
    </row>
    <row r="735" spans="1:11" x14ac:dyDescent="0.3">
      <c r="A735" s="1">
        <v>45626.849812265333</v>
      </c>
      <c r="B735" t="s">
        <v>11</v>
      </c>
      <c r="C735" t="s">
        <v>7</v>
      </c>
      <c r="D735" t="s">
        <v>9</v>
      </c>
      <c r="E735" t="s">
        <v>35</v>
      </c>
      <c r="F735">
        <v>88178</v>
      </c>
      <c r="G735" t="s">
        <v>18</v>
      </c>
      <c r="H735" t="s">
        <v>15</v>
      </c>
      <c r="I735" t="str">
        <f t="shared" si="23"/>
        <v>Nov</v>
      </c>
      <c r="J735" t="s">
        <v>41</v>
      </c>
      <c r="K735" t="str">
        <f t="shared" si="24"/>
        <v>2024</v>
      </c>
    </row>
    <row r="736" spans="1:11" x14ac:dyDescent="0.3">
      <c r="A736" s="1">
        <v>45627.306633291613</v>
      </c>
      <c r="B736" t="s">
        <v>20</v>
      </c>
      <c r="C736" t="s">
        <v>8</v>
      </c>
      <c r="D736" t="s">
        <v>2</v>
      </c>
      <c r="E736" t="s">
        <v>35</v>
      </c>
      <c r="F736">
        <v>64761</v>
      </c>
      <c r="G736" t="s">
        <v>30</v>
      </c>
      <c r="H736" t="s">
        <v>36</v>
      </c>
      <c r="I736" t="str">
        <f t="shared" si="23"/>
        <v>Dec</v>
      </c>
      <c r="J736" t="s">
        <v>41</v>
      </c>
      <c r="K736" t="str">
        <f t="shared" si="24"/>
        <v>2024</v>
      </c>
    </row>
    <row r="737" spans="1:11" x14ac:dyDescent="0.3">
      <c r="A737" s="1">
        <v>45627.763454317886</v>
      </c>
      <c r="B737" t="s">
        <v>0</v>
      </c>
      <c r="C737" t="s">
        <v>1</v>
      </c>
      <c r="D737" t="s">
        <v>9</v>
      </c>
      <c r="E737" t="s">
        <v>35</v>
      </c>
      <c r="F737">
        <v>39870</v>
      </c>
      <c r="G737" t="s">
        <v>30</v>
      </c>
      <c r="H737" t="s">
        <v>5</v>
      </c>
      <c r="I737" t="str">
        <f t="shared" si="23"/>
        <v>Dec</v>
      </c>
      <c r="J737" t="s">
        <v>41</v>
      </c>
      <c r="K737" t="str">
        <f t="shared" si="24"/>
        <v>2024</v>
      </c>
    </row>
    <row r="738" spans="1:11" x14ac:dyDescent="0.3">
      <c r="A738" s="1">
        <v>45628.220275344182</v>
      </c>
      <c r="B738" t="s">
        <v>11</v>
      </c>
      <c r="C738" t="s">
        <v>1</v>
      </c>
      <c r="D738" t="s">
        <v>9</v>
      </c>
      <c r="E738" t="s">
        <v>26</v>
      </c>
      <c r="F738">
        <v>97566</v>
      </c>
      <c r="G738" t="s">
        <v>30</v>
      </c>
      <c r="H738" t="s">
        <v>15</v>
      </c>
      <c r="I738" t="str">
        <f t="shared" si="23"/>
        <v>Dec</v>
      </c>
      <c r="J738" t="s">
        <v>41</v>
      </c>
      <c r="K738" t="str">
        <f t="shared" si="24"/>
        <v>2024</v>
      </c>
    </row>
    <row r="739" spans="1:11" x14ac:dyDescent="0.3">
      <c r="A739" s="1">
        <v>45628.677096370462</v>
      </c>
      <c r="B739" t="s">
        <v>20</v>
      </c>
      <c r="C739" t="s">
        <v>7</v>
      </c>
      <c r="D739" t="s">
        <v>2</v>
      </c>
      <c r="E739" t="s">
        <v>10</v>
      </c>
      <c r="F739">
        <v>124749</v>
      </c>
      <c r="G739" t="s">
        <v>25</v>
      </c>
      <c r="H739" t="s">
        <v>29</v>
      </c>
      <c r="I739" t="str">
        <f t="shared" si="23"/>
        <v>Dec</v>
      </c>
      <c r="J739" t="s">
        <v>41</v>
      </c>
      <c r="K739" t="str">
        <f t="shared" si="24"/>
        <v>2024</v>
      </c>
    </row>
    <row r="740" spans="1:11" x14ac:dyDescent="0.3">
      <c r="A740" s="1">
        <v>45629.133917396743</v>
      </c>
      <c r="B740" t="s">
        <v>20</v>
      </c>
      <c r="C740" t="s">
        <v>32</v>
      </c>
      <c r="D740" t="s">
        <v>2</v>
      </c>
      <c r="E740" t="s">
        <v>10</v>
      </c>
      <c r="F740">
        <v>124765</v>
      </c>
      <c r="G740" t="s">
        <v>30</v>
      </c>
      <c r="H740" t="s">
        <v>29</v>
      </c>
      <c r="I740" t="str">
        <f t="shared" si="23"/>
        <v>Dec</v>
      </c>
      <c r="J740" t="s">
        <v>41</v>
      </c>
      <c r="K740" t="str">
        <f t="shared" si="24"/>
        <v>2024</v>
      </c>
    </row>
    <row r="741" spans="1:11" x14ac:dyDescent="0.3">
      <c r="A741" s="1">
        <v>45629.590738423023</v>
      </c>
      <c r="B741" t="s">
        <v>27</v>
      </c>
      <c r="C741" t="s">
        <v>1</v>
      </c>
      <c r="D741" t="s">
        <v>2</v>
      </c>
      <c r="E741" t="s">
        <v>17</v>
      </c>
      <c r="F741">
        <v>125881</v>
      </c>
      <c r="G741" t="s">
        <v>25</v>
      </c>
      <c r="H741" t="s">
        <v>19</v>
      </c>
      <c r="I741" t="str">
        <f t="shared" si="23"/>
        <v>Dec</v>
      </c>
      <c r="J741" t="s">
        <v>41</v>
      </c>
      <c r="K741" t="str">
        <f t="shared" si="24"/>
        <v>2024</v>
      </c>
    </row>
    <row r="742" spans="1:11" x14ac:dyDescent="0.3">
      <c r="A742" s="1">
        <v>45630.047559449296</v>
      </c>
      <c r="B742" t="s">
        <v>0</v>
      </c>
      <c r="C742" t="s">
        <v>16</v>
      </c>
      <c r="D742" t="s">
        <v>24</v>
      </c>
      <c r="E742" t="s">
        <v>26</v>
      </c>
      <c r="F742">
        <v>129389</v>
      </c>
      <c r="G742" t="s">
        <v>30</v>
      </c>
      <c r="H742" t="s">
        <v>5</v>
      </c>
      <c r="I742" t="str">
        <f t="shared" si="23"/>
        <v>Dec</v>
      </c>
      <c r="J742" t="s">
        <v>41</v>
      </c>
      <c r="K742" t="str">
        <f t="shared" si="24"/>
        <v>2024</v>
      </c>
    </row>
    <row r="743" spans="1:11" x14ac:dyDescent="0.3">
      <c r="A743" s="1">
        <v>45630.504380475591</v>
      </c>
      <c r="B743" t="s">
        <v>7</v>
      </c>
      <c r="C743" t="s">
        <v>8</v>
      </c>
      <c r="D743" t="s">
        <v>2</v>
      </c>
      <c r="E743" t="s">
        <v>35</v>
      </c>
      <c r="F743">
        <v>26372</v>
      </c>
      <c r="G743" t="s">
        <v>22</v>
      </c>
      <c r="H743" t="s">
        <v>15</v>
      </c>
      <c r="I743" t="str">
        <f t="shared" si="23"/>
        <v>Dec</v>
      </c>
      <c r="J743" t="s">
        <v>41</v>
      </c>
      <c r="K743" t="str">
        <f t="shared" si="24"/>
        <v>2024</v>
      </c>
    </row>
    <row r="744" spans="1:11" x14ac:dyDescent="0.3">
      <c r="A744" s="1">
        <v>45630.961201501872</v>
      </c>
      <c r="B744" t="s">
        <v>37</v>
      </c>
      <c r="C744" t="s">
        <v>8</v>
      </c>
      <c r="D744" t="s">
        <v>2</v>
      </c>
      <c r="E744" t="s">
        <v>34</v>
      </c>
      <c r="F744">
        <v>4642</v>
      </c>
      <c r="G744" t="s">
        <v>31</v>
      </c>
      <c r="H744" t="s">
        <v>36</v>
      </c>
      <c r="I744" t="str">
        <f t="shared" si="23"/>
        <v>Dec</v>
      </c>
      <c r="J744" t="s">
        <v>41</v>
      </c>
      <c r="K744" t="str">
        <f t="shared" si="24"/>
        <v>2024</v>
      </c>
    </row>
    <row r="745" spans="1:11" x14ac:dyDescent="0.3">
      <c r="A745" s="1">
        <v>45631.41802252816</v>
      </c>
      <c r="B745" t="s">
        <v>27</v>
      </c>
      <c r="C745" t="s">
        <v>1</v>
      </c>
      <c r="D745" t="s">
        <v>9</v>
      </c>
      <c r="E745" t="s">
        <v>10</v>
      </c>
      <c r="F745">
        <v>35064</v>
      </c>
      <c r="G745" t="s">
        <v>18</v>
      </c>
      <c r="H745" t="s">
        <v>29</v>
      </c>
      <c r="I745" t="str">
        <f t="shared" si="23"/>
        <v>Dec</v>
      </c>
      <c r="J745" t="s">
        <v>41</v>
      </c>
      <c r="K745" t="str">
        <f t="shared" si="24"/>
        <v>2024</v>
      </c>
    </row>
    <row r="746" spans="1:11" x14ac:dyDescent="0.3">
      <c r="A746" s="1">
        <v>45631.874843554433</v>
      </c>
      <c r="B746" t="s">
        <v>27</v>
      </c>
      <c r="C746" t="s">
        <v>12</v>
      </c>
      <c r="D746" t="s">
        <v>2</v>
      </c>
      <c r="E746" t="s">
        <v>21</v>
      </c>
      <c r="F746">
        <v>15122</v>
      </c>
      <c r="G746" t="s">
        <v>22</v>
      </c>
      <c r="H746" t="s">
        <v>15</v>
      </c>
      <c r="I746" t="str">
        <f t="shared" si="23"/>
        <v>Dec</v>
      </c>
      <c r="J746" t="s">
        <v>41</v>
      </c>
      <c r="K746" t="str">
        <f t="shared" si="24"/>
        <v>2024</v>
      </c>
    </row>
    <row r="747" spans="1:11" x14ac:dyDescent="0.3">
      <c r="A747" s="1">
        <v>45632.331664580721</v>
      </c>
      <c r="B747" t="s">
        <v>7</v>
      </c>
      <c r="C747" t="s">
        <v>1</v>
      </c>
      <c r="D747" t="s">
        <v>24</v>
      </c>
      <c r="E747" t="s">
        <v>13</v>
      </c>
      <c r="F747">
        <v>69431</v>
      </c>
      <c r="G747" t="s">
        <v>30</v>
      </c>
      <c r="H747" t="s">
        <v>5</v>
      </c>
      <c r="I747" t="str">
        <f t="shared" si="23"/>
        <v>Dec</v>
      </c>
      <c r="J747" t="s">
        <v>41</v>
      </c>
      <c r="K747" t="str">
        <f t="shared" si="24"/>
        <v>2024</v>
      </c>
    </row>
    <row r="748" spans="1:11" x14ac:dyDescent="0.3">
      <c r="A748" s="1">
        <v>45632.788485607001</v>
      </c>
      <c r="B748" t="s">
        <v>37</v>
      </c>
      <c r="C748" t="s">
        <v>12</v>
      </c>
      <c r="D748" t="s">
        <v>2</v>
      </c>
      <c r="E748" t="s">
        <v>34</v>
      </c>
      <c r="F748">
        <v>56745</v>
      </c>
      <c r="G748" t="s">
        <v>18</v>
      </c>
      <c r="H748" t="s">
        <v>19</v>
      </c>
      <c r="I748" t="str">
        <f t="shared" si="23"/>
        <v>Dec</v>
      </c>
      <c r="J748" t="s">
        <v>41</v>
      </c>
      <c r="K748" t="str">
        <f t="shared" si="24"/>
        <v>2024</v>
      </c>
    </row>
    <row r="749" spans="1:11" x14ac:dyDescent="0.3">
      <c r="A749" s="1">
        <v>45633.245306633289</v>
      </c>
      <c r="B749" t="s">
        <v>11</v>
      </c>
      <c r="C749" t="s">
        <v>1</v>
      </c>
      <c r="D749" t="s">
        <v>24</v>
      </c>
      <c r="E749" t="s">
        <v>10</v>
      </c>
      <c r="F749">
        <v>51081</v>
      </c>
      <c r="G749" t="s">
        <v>18</v>
      </c>
      <c r="H749" t="s">
        <v>29</v>
      </c>
      <c r="I749" t="str">
        <f t="shared" si="23"/>
        <v>Dec</v>
      </c>
      <c r="J749" t="s">
        <v>41</v>
      </c>
      <c r="K749" t="str">
        <f t="shared" si="24"/>
        <v>2024</v>
      </c>
    </row>
    <row r="750" spans="1:11" x14ac:dyDescent="0.3">
      <c r="A750" s="1">
        <v>45633.70212765957</v>
      </c>
      <c r="B750" t="s">
        <v>33</v>
      </c>
      <c r="C750" t="s">
        <v>16</v>
      </c>
      <c r="D750" t="s">
        <v>2</v>
      </c>
      <c r="E750" t="s">
        <v>38</v>
      </c>
      <c r="F750">
        <v>140783</v>
      </c>
      <c r="G750" t="s">
        <v>14</v>
      </c>
      <c r="H750" t="s">
        <v>15</v>
      </c>
      <c r="I750" t="str">
        <f t="shared" si="23"/>
        <v>Dec</v>
      </c>
      <c r="J750" t="s">
        <v>41</v>
      </c>
      <c r="K750" t="str">
        <f t="shared" si="24"/>
        <v>2024</v>
      </c>
    </row>
    <row r="751" spans="1:11" x14ac:dyDescent="0.3">
      <c r="A751" s="1">
        <v>45634.158948685857</v>
      </c>
      <c r="B751" t="s">
        <v>0</v>
      </c>
      <c r="C751" t="s">
        <v>23</v>
      </c>
      <c r="D751" t="s">
        <v>2</v>
      </c>
      <c r="E751" t="s">
        <v>10</v>
      </c>
      <c r="F751">
        <v>140271</v>
      </c>
      <c r="G751" t="s">
        <v>4</v>
      </c>
      <c r="H751" t="s">
        <v>15</v>
      </c>
      <c r="I751" t="str">
        <f t="shared" si="23"/>
        <v>Dec</v>
      </c>
      <c r="J751" t="s">
        <v>41</v>
      </c>
      <c r="K751" t="str">
        <f t="shared" si="24"/>
        <v>2024</v>
      </c>
    </row>
    <row r="752" spans="1:11" x14ac:dyDescent="0.3">
      <c r="A752" s="1">
        <v>45634.615769712131</v>
      </c>
      <c r="B752" t="s">
        <v>33</v>
      </c>
      <c r="C752" t="s">
        <v>8</v>
      </c>
      <c r="D752" t="s">
        <v>2</v>
      </c>
      <c r="E752" t="s">
        <v>21</v>
      </c>
      <c r="F752">
        <v>77253</v>
      </c>
      <c r="G752" t="s">
        <v>22</v>
      </c>
      <c r="H752" t="s">
        <v>15</v>
      </c>
      <c r="I752" t="str">
        <f t="shared" si="23"/>
        <v>Dec</v>
      </c>
      <c r="J752" t="s">
        <v>41</v>
      </c>
      <c r="K752" t="str">
        <f t="shared" si="24"/>
        <v>2024</v>
      </c>
    </row>
    <row r="753" spans="1:11" x14ac:dyDescent="0.3">
      <c r="A753" s="1">
        <v>45635.072590738411</v>
      </c>
      <c r="B753" t="s">
        <v>11</v>
      </c>
      <c r="C753" t="s">
        <v>1</v>
      </c>
      <c r="D753" t="s">
        <v>2</v>
      </c>
      <c r="E753" t="s">
        <v>35</v>
      </c>
      <c r="F753">
        <v>37191</v>
      </c>
      <c r="G753" t="s">
        <v>4</v>
      </c>
      <c r="H753" t="s">
        <v>5</v>
      </c>
      <c r="I753" t="str">
        <f t="shared" si="23"/>
        <v>Dec</v>
      </c>
      <c r="J753" t="s">
        <v>41</v>
      </c>
      <c r="K753" t="str">
        <f t="shared" si="24"/>
        <v>2024</v>
      </c>
    </row>
    <row r="754" spans="1:11" x14ac:dyDescent="0.3">
      <c r="A754" s="1">
        <v>45635.529411764699</v>
      </c>
      <c r="B754" t="s">
        <v>27</v>
      </c>
      <c r="C754" t="s">
        <v>16</v>
      </c>
      <c r="D754" t="s">
        <v>24</v>
      </c>
      <c r="E754" t="s">
        <v>38</v>
      </c>
      <c r="F754">
        <v>11211</v>
      </c>
      <c r="G754" t="s">
        <v>18</v>
      </c>
      <c r="H754" t="s">
        <v>5</v>
      </c>
      <c r="I754" t="str">
        <f t="shared" si="23"/>
        <v>Dec</v>
      </c>
      <c r="J754" t="s">
        <v>41</v>
      </c>
      <c r="K754" t="str">
        <f t="shared" si="24"/>
        <v>2024</v>
      </c>
    </row>
    <row r="755" spans="1:11" x14ac:dyDescent="0.3">
      <c r="A755" s="1">
        <v>45635.986232790987</v>
      </c>
      <c r="B755" t="s">
        <v>37</v>
      </c>
      <c r="C755" t="s">
        <v>12</v>
      </c>
      <c r="D755" t="s">
        <v>24</v>
      </c>
      <c r="E755" t="s">
        <v>26</v>
      </c>
      <c r="F755">
        <v>112086</v>
      </c>
      <c r="G755" t="s">
        <v>25</v>
      </c>
      <c r="H755" t="s">
        <v>5</v>
      </c>
      <c r="I755" t="str">
        <f t="shared" si="23"/>
        <v>Dec</v>
      </c>
      <c r="J755" t="s">
        <v>41</v>
      </c>
      <c r="K755" t="str">
        <f t="shared" si="24"/>
        <v>2024</v>
      </c>
    </row>
    <row r="756" spans="1:11" x14ac:dyDescent="0.3">
      <c r="A756" s="1">
        <v>45636.443053817267</v>
      </c>
      <c r="B756" t="s">
        <v>27</v>
      </c>
      <c r="C756" t="s">
        <v>12</v>
      </c>
      <c r="D756" t="s">
        <v>9</v>
      </c>
      <c r="E756" t="s">
        <v>3</v>
      </c>
      <c r="F756">
        <v>102971</v>
      </c>
      <c r="G756" t="s">
        <v>18</v>
      </c>
      <c r="H756" t="s">
        <v>36</v>
      </c>
      <c r="I756" t="str">
        <f t="shared" si="23"/>
        <v>Dec</v>
      </c>
      <c r="J756" t="s">
        <v>41</v>
      </c>
      <c r="K756" t="str">
        <f t="shared" si="24"/>
        <v>2024</v>
      </c>
    </row>
    <row r="757" spans="1:11" x14ac:dyDescent="0.3">
      <c r="A757" s="1">
        <v>45636.899874843562</v>
      </c>
      <c r="B757" t="s">
        <v>20</v>
      </c>
      <c r="C757" t="s">
        <v>8</v>
      </c>
      <c r="D757" t="s">
        <v>24</v>
      </c>
      <c r="E757" t="s">
        <v>35</v>
      </c>
      <c r="F757">
        <v>94783</v>
      </c>
      <c r="G757" t="s">
        <v>4</v>
      </c>
      <c r="H757" t="s">
        <v>15</v>
      </c>
      <c r="I757" t="str">
        <f t="shared" si="23"/>
        <v>Dec</v>
      </c>
      <c r="J757" t="s">
        <v>41</v>
      </c>
      <c r="K757" t="str">
        <f t="shared" si="24"/>
        <v>2024</v>
      </c>
    </row>
    <row r="758" spans="1:11" x14ac:dyDescent="0.3">
      <c r="A758" s="1">
        <v>45637.356695869828</v>
      </c>
      <c r="B758" t="s">
        <v>27</v>
      </c>
      <c r="C758" t="s">
        <v>7</v>
      </c>
      <c r="D758" t="s">
        <v>2</v>
      </c>
      <c r="E758" t="s">
        <v>3</v>
      </c>
      <c r="F758">
        <v>126681</v>
      </c>
      <c r="G758" t="s">
        <v>22</v>
      </c>
      <c r="H758" t="s">
        <v>29</v>
      </c>
      <c r="I758" t="str">
        <f t="shared" si="23"/>
        <v>Dec</v>
      </c>
      <c r="J758" t="s">
        <v>41</v>
      </c>
      <c r="K758" t="str">
        <f t="shared" si="24"/>
        <v>2024</v>
      </c>
    </row>
    <row r="759" spans="1:11" x14ac:dyDescent="0.3">
      <c r="A759" s="1">
        <v>45637.813516896109</v>
      </c>
      <c r="B759" t="s">
        <v>27</v>
      </c>
      <c r="C759" t="s">
        <v>1</v>
      </c>
      <c r="D759" t="s">
        <v>9</v>
      </c>
      <c r="E759" t="s">
        <v>34</v>
      </c>
      <c r="F759">
        <v>88893</v>
      </c>
      <c r="G759" t="s">
        <v>30</v>
      </c>
      <c r="H759" t="s">
        <v>5</v>
      </c>
      <c r="I759" t="str">
        <f t="shared" si="23"/>
        <v>Dec</v>
      </c>
      <c r="J759" t="s">
        <v>41</v>
      </c>
      <c r="K759" t="str">
        <f t="shared" si="24"/>
        <v>2024</v>
      </c>
    </row>
    <row r="760" spans="1:11" x14ac:dyDescent="0.3">
      <c r="A760" s="1">
        <v>45638.270337922397</v>
      </c>
      <c r="B760" t="s">
        <v>11</v>
      </c>
      <c r="C760" t="s">
        <v>32</v>
      </c>
      <c r="D760" t="s">
        <v>9</v>
      </c>
      <c r="E760" t="s">
        <v>13</v>
      </c>
      <c r="F760">
        <v>78960</v>
      </c>
      <c r="G760" t="s">
        <v>14</v>
      </c>
      <c r="H760" t="s">
        <v>5</v>
      </c>
      <c r="I760" t="str">
        <f t="shared" si="23"/>
        <v>Dec</v>
      </c>
      <c r="J760" t="s">
        <v>41</v>
      </c>
      <c r="K760" t="str">
        <f t="shared" si="24"/>
        <v>2024</v>
      </c>
    </row>
    <row r="761" spans="1:11" x14ac:dyDescent="0.3">
      <c r="A761" s="1">
        <v>45638.727158948677</v>
      </c>
      <c r="B761" t="s">
        <v>11</v>
      </c>
      <c r="C761" t="s">
        <v>12</v>
      </c>
      <c r="D761" t="s">
        <v>9</v>
      </c>
      <c r="E761" t="s">
        <v>38</v>
      </c>
      <c r="F761">
        <v>85388</v>
      </c>
      <c r="G761" t="s">
        <v>14</v>
      </c>
      <c r="H761" t="s">
        <v>15</v>
      </c>
      <c r="I761" t="str">
        <f t="shared" si="23"/>
        <v>Dec</v>
      </c>
      <c r="J761" t="s">
        <v>41</v>
      </c>
      <c r="K761" t="str">
        <f t="shared" si="24"/>
        <v>2024</v>
      </c>
    </row>
    <row r="762" spans="1:11" x14ac:dyDescent="0.3">
      <c r="A762" s="1">
        <v>45639.183979974972</v>
      </c>
      <c r="B762" t="s">
        <v>11</v>
      </c>
      <c r="C762" t="s">
        <v>23</v>
      </c>
      <c r="D762" t="s">
        <v>2</v>
      </c>
      <c r="E762" t="s">
        <v>17</v>
      </c>
      <c r="F762">
        <v>23601</v>
      </c>
      <c r="G762" t="s">
        <v>14</v>
      </c>
      <c r="H762" t="s">
        <v>5</v>
      </c>
      <c r="I762" t="str">
        <f t="shared" si="23"/>
        <v>Dec</v>
      </c>
      <c r="J762" t="s">
        <v>41</v>
      </c>
      <c r="K762" t="str">
        <f t="shared" si="24"/>
        <v>2024</v>
      </c>
    </row>
    <row r="763" spans="1:11" x14ac:dyDescent="0.3">
      <c r="A763" s="1">
        <v>45639.640801001253</v>
      </c>
      <c r="B763" t="s">
        <v>33</v>
      </c>
      <c r="C763" t="s">
        <v>23</v>
      </c>
      <c r="D763" t="s">
        <v>24</v>
      </c>
      <c r="E763" t="s">
        <v>38</v>
      </c>
      <c r="F763">
        <v>140227</v>
      </c>
      <c r="G763" t="s">
        <v>30</v>
      </c>
      <c r="H763" t="s">
        <v>36</v>
      </c>
      <c r="I763" t="str">
        <f t="shared" si="23"/>
        <v>Dec</v>
      </c>
      <c r="J763" t="s">
        <v>41</v>
      </c>
      <c r="K763" t="str">
        <f t="shared" si="24"/>
        <v>2024</v>
      </c>
    </row>
    <row r="764" spans="1:11" x14ac:dyDescent="0.3">
      <c r="A764" s="1">
        <v>45640.097622027533</v>
      </c>
      <c r="B764" t="s">
        <v>20</v>
      </c>
      <c r="C764" t="s">
        <v>12</v>
      </c>
      <c r="D764" t="s">
        <v>2</v>
      </c>
      <c r="E764" t="s">
        <v>10</v>
      </c>
      <c r="F764">
        <v>20710</v>
      </c>
      <c r="G764" t="s">
        <v>14</v>
      </c>
      <c r="H764" t="s">
        <v>36</v>
      </c>
      <c r="I764" t="str">
        <f t="shared" si="23"/>
        <v>Dec</v>
      </c>
      <c r="J764" t="s">
        <v>41</v>
      </c>
      <c r="K764" t="str">
        <f t="shared" si="24"/>
        <v>2024</v>
      </c>
    </row>
    <row r="765" spans="1:11" x14ac:dyDescent="0.3">
      <c r="A765" s="1">
        <v>45640.554443053807</v>
      </c>
      <c r="B765" t="s">
        <v>11</v>
      </c>
      <c r="C765" t="s">
        <v>7</v>
      </c>
      <c r="D765" t="s">
        <v>9</v>
      </c>
      <c r="E765" t="s">
        <v>10</v>
      </c>
      <c r="F765">
        <v>109714</v>
      </c>
      <c r="G765" t="s">
        <v>22</v>
      </c>
      <c r="H765" t="s">
        <v>5</v>
      </c>
      <c r="I765" t="str">
        <f t="shared" si="23"/>
        <v>Dec</v>
      </c>
      <c r="J765" t="s">
        <v>41</v>
      </c>
      <c r="K765" t="str">
        <f t="shared" si="24"/>
        <v>2024</v>
      </c>
    </row>
    <row r="766" spans="1:11" x14ac:dyDescent="0.3">
      <c r="A766" s="1">
        <v>45641.011264080087</v>
      </c>
      <c r="B766" t="s">
        <v>37</v>
      </c>
      <c r="C766" t="s">
        <v>7</v>
      </c>
      <c r="D766" t="s">
        <v>2</v>
      </c>
      <c r="E766" t="s">
        <v>10</v>
      </c>
      <c r="F766">
        <v>129727</v>
      </c>
      <c r="G766" t="s">
        <v>30</v>
      </c>
      <c r="H766" t="s">
        <v>15</v>
      </c>
      <c r="I766" t="str">
        <f t="shared" si="23"/>
        <v>Dec</v>
      </c>
      <c r="J766" t="s">
        <v>41</v>
      </c>
      <c r="K766" t="str">
        <f t="shared" si="24"/>
        <v>2024</v>
      </c>
    </row>
    <row r="767" spans="1:11" x14ac:dyDescent="0.3">
      <c r="A767" s="1">
        <v>45641.468085106368</v>
      </c>
      <c r="B767" t="s">
        <v>33</v>
      </c>
      <c r="C767" t="s">
        <v>16</v>
      </c>
      <c r="D767" t="s">
        <v>2</v>
      </c>
      <c r="E767" t="s">
        <v>34</v>
      </c>
      <c r="F767">
        <v>64227</v>
      </c>
      <c r="G767" t="s">
        <v>14</v>
      </c>
      <c r="H767" t="s">
        <v>15</v>
      </c>
      <c r="I767" t="str">
        <f t="shared" si="23"/>
        <v>Dec</v>
      </c>
      <c r="J767" t="s">
        <v>41</v>
      </c>
      <c r="K767" t="str">
        <f t="shared" si="24"/>
        <v>2024</v>
      </c>
    </row>
    <row r="768" spans="1:11" x14ac:dyDescent="0.3">
      <c r="A768" s="1">
        <v>45641.924906132663</v>
      </c>
      <c r="B768" t="s">
        <v>7</v>
      </c>
      <c r="C768" t="s">
        <v>23</v>
      </c>
      <c r="D768" t="s">
        <v>24</v>
      </c>
      <c r="E768" t="s">
        <v>35</v>
      </c>
      <c r="F768">
        <v>137039</v>
      </c>
      <c r="G768" t="s">
        <v>30</v>
      </c>
      <c r="H768" t="s">
        <v>15</v>
      </c>
      <c r="I768" t="str">
        <f t="shared" si="23"/>
        <v>Dec</v>
      </c>
      <c r="J768" t="s">
        <v>41</v>
      </c>
      <c r="K768" t="str">
        <f t="shared" si="24"/>
        <v>2024</v>
      </c>
    </row>
    <row r="769" spans="1:11" x14ac:dyDescent="0.3">
      <c r="A769" s="1">
        <v>45642.381727158943</v>
      </c>
      <c r="B769" t="s">
        <v>37</v>
      </c>
      <c r="C769" t="s">
        <v>16</v>
      </c>
      <c r="D769" t="s">
        <v>24</v>
      </c>
      <c r="E769" t="s">
        <v>17</v>
      </c>
      <c r="F769">
        <v>85289</v>
      </c>
      <c r="G769" t="s">
        <v>4</v>
      </c>
      <c r="H769" t="s">
        <v>19</v>
      </c>
      <c r="I769" t="str">
        <f t="shared" si="23"/>
        <v>Dec</v>
      </c>
      <c r="J769" t="s">
        <v>41</v>
      </c>
      <c r="K769" t="str">
        <f t="shared" si="24"/>
        <v>2024</v>
      </c>
    </row>
    <row r="770" spans="1:11" x14ac:dyDescent="0.3">
      <c r="A770" s="1">
        <v>45642.838548185231</v>
      </c>
      <c r="B770" t="s">
        <v>0</v>
      </c>
      <c r="C770" t="s">
        <v>23</v>
      </c>
      <c r="D770" t="s">
        <v>9</v>
      </c>
      <c r="E770" t="s">
        <v>17</v>
      </c>
      <c r="F770">
        <v>6722</v>
      </c>
      <c r="G770" t="s">
        <v>31</v>
      </c>
      <c r="H770" t="s">
        <v>5</v>
      </c>
      <c r="I770" t="str">
        <f t="shared" si="23"/>
        <v>Dec</v>
      </c>
      <c r="J770" t="s">
        <v>41</v>
      </c>
      <c r="K770" t="str">
        <f t="shared" si="24"/>
        <v>2024</v>
      </c>
    </row>
    <row r="771" spans="1:11" x14ac:dyDescent="0.3">
      <c r="A771" s="1">
        <v>45643.295369211497</v>
      </c>
      <c r="B771" t="s">
        <v>0</v>
      </c>
      <c r="C771" t="s">
        <v>1</v>
      </c>
      <c r="D771" t="s">
        <v>2</v>
      </c>
      <c r="E771" t="s">
        <v>10</v>
      </c>
      <c r="F771">
        <v>82050</v>
      </c>
      <c r="G771" t="s">
        <v>31</v>
      </c>
      <c r="H771" t="s">
        <v>15</v>
      </c>
      <c r="I771" t="str">
        <f t="shared" ref="I771:I801" si="25">TEXT(A771,"mmm")</f>
        <v>Dec</v>
      </c>
      <c r="J771" t="s">
        <v>41</v>
      </c>
      <c r="K771" t="str">
        <f t="shared" ref="K771:K801" si="26">TEXT(A771,"yyyy")</f>
        <v>2024</v>
      </c>
    </row>
    <row r="772" spans="1:11" x14ac:dyDescent="0.3">
      <c r="A772" s="1">
        <v>45643.752190237792</v>
      </c>
      <c r="B772" t="s">
        <v>37</v>
      </c>
      <c r="C772" t="s">
        <v>1</v>
      </c>
      <c r="D772" t="s">
        <v>2</v>
      </c>
      <c r="E772" t="s">
        <v>3</v>
      </c>
      <c r="F772">
        <v>84596</v>
      </c>
      <c r="G772" t="s">
        <v>22</v>
      </c>
      <c r="H772" t="s">
        <v>36</v>
      </c>
      <c r="I772" t="str">
        <f t="shared" si="25"/>
        <v>Dec</v>
      </c>
      <c r="J772" t="s">
        <v>41</v>
      </c>
      <c r="K772" t="str">
        <f t="shared" si="26"/>
        <v>2024</v>
      </c>
    </row>
    <row r="773" spans="1:11" x14ac:dyDescent="0.3">
      <c r="A773" s="1">
        <v>45644.209011264073</v>
      </c>
      <c r="B773" t="s">
        <v>11</v>
      </c>
      <c r="C773" t="s">
        <v>32</v>
      </c>
      <c r="D773" t="s">
        <v>24</v>
      </c>
      <c r="E773" t="s">
        <v>34</v>
      </c>
      <c r="F773">
        <v>67732</v>
      </c>
      <c r="G773" t="s">
        <v>28</v>
      </c>
      <c r="H773" t="s">
        <v>29</v>
      </c>
      <c r="I773" t="str">
        <f t="shared" si="25"/>
        <v>Dec</v>
      </c>
      <c r="J773" t="s">
        <v>41</v>
      </c>
      <c r="K773" t="str">
        <f t="shared" si="26"/>
        <v>2024</v>
      </c>
    </row>
    <row r="774" spans="1:11" x14ac:dyDescent="0.3">
      <c r="A774" s="1">
        <v>45644.66583229036</v>
      </c>
      <c r="B774" t="s">
        <v>7</v>
      </c>
      <c r="C774" t="s">
        <v>1</v>
      </c>
      <c r="D774" t="s">
        <v>2</v>
      </c>
      <c r="E774" t="s">
        <v>10</v>
      </c>
      <c r="F774">
        <v>144369</v>
      </c>
      <c r="G774" t="s">
        <v>25</v>
      </c>
      <c r="H774" t="s">
        <v>29</v>
      </c>
      <c r="I774" t="str">
        <f t="shared" si="25"/>
        <v>Dec</v>
      </c>
      <c r="J774" t="s">
        <v>41</v>
      </c>
      <c r="K774" t="str">
        <f t="shared" si="26"/>
        <v>2024</v>
      </c>
    </row>
    <row r="775" spans="1:11" x14ac:dyDescent="0.3">
      <c r="A775" s="1">
        <v>45645.122653316641</v>
      </c>
      <c r="B775" t="s">
        <v>7</v>
      </c>
      <c r="C775" t="s">
        <v>32</v>
      </c>
      <c r="D775" t="s">
        <v>2</v>
      </c>
      <c r="E775" t="s">
        <v>13</v>
      </c>
      <c r="F775">
        <v>69323</v>
      </c>
      <c r="G775" t="s">
        <v>14</v>
      </c>
      <c r="H775" t="s">
        <v>15</v>
      </c>
      <c r="I775" t="str">
        <f t="shared" si="25"/>
        <v>Dec</v>
      </c>
      <c r="J775" t="s">
        <v>41</v>
      </c>
      <c r="K775" t="str">
        <f t="shared" si="26"/>
        <v>2024</v>
      </c>
    </row>
    <row r="776" spans="1:11" x14ac:dyDescent="0.3">
      <c r="A776" s="1">
        <v>45645.579474342929</v>
      </c>
      <c r="B776" t="s">
        <v>33</v>
      </c>
      <c r="C776" t="s">
        <v>1</v>
      </c>
      <c r="D776" t="s">
        <v>2</v>
      </c>
      <c r="E776" t="s">
        <v>35</v>
      </c>
      <c r="F776">
        <v>24816</v>
      </c>
      <c r="G776" t="s">
        <v>25</v>
      </c>
      <c r="H776" t="s">
        <v>29</v>
      </c>
      <c r="I776" t="str">
        <f t="shared" si="25"/>
        <v>Dec</v>
      </c>
      <c r="J776" t="s">
        <v>41</v>
      </c>
      <c r="K776" t="str">
        <f t="shared" si="26"/>
        <v>2024</v>
      </c>
    </row>
    <row r="777" spans="1:11" x14ac:dyDescent="0.3">
      <c r="A777" s="1">
        <v>45646.036295369202</v>
      </c>
      <c r="B777" t="s">
        <v>7</v>
      </c>
      <c r="C777" t="s">
        <v>8</v>
      </c>
      <c r="D777" t="s">
        <v>24</v>
      </c>
      <c r="E777" t="s">
        <v>26</v>
      </c>
      <c r="F777">
        <v>41695</v>
      </c>
      <c r="G777" t="s">
        <v>30</v>
      </c>
      <c r="H777" t="s">
        <v>29</v>
      </c>
      <c r="I777" t="str">
        <f t="shared" si="25"/>
        <v>Dec</v>
      </c>
      <c r="J777" t="s">
        <v>41</v>
      </c>
      <c r="K777" t="str">
        <f t="shared" si="26"/>
        <v>2024</v>
      </c>
    </row>
    <row r="778" spans="1:11" x14ac:dyDescent="0.3">
      <c r="A778" s="1">
        <v>45646.493116395483</v>
      </c>
      <c r="B778" t="s">
        <v>0</v>
      </c>
      <c r="C778" t="s">
        <v>1</v>
      </c>
      <c r="D778" t="s">
        <v>9</v>
      </c>
      <c r="E778" t="s">
        <v>13</v>
      </c>
      <c r="F778">
        <v>56841</v>
      </c>
      <c r="G778" t="s">
        <v>25</v>
      </c>
      <c r="H778" t="s">
        <v>19</v>
      </c>
      <c r="I778" t="str">
        <f t="shared" si="25"/>
        <v>Dec</v>
      </c>
      <c r="J778" t="s">
        <v>41</v>
      </c>
      <c r="K778" t="str">
        <f t="shared" si="26"/>
        <v>2024</v>
      </c>
    </row>
    <row r="779" spans="1:11" x14ac:dyDescent="0.3">
      <c r="A779" s="1">
        <v>45646.94993742177</v>
      </c>
      <c r="B779" t="s">
        <v>20</v>
      </c>
      <c r="C779" t="s">
        <v>16</v>
      </c>
      <c r="D779" t="s">
        <v>9</v>
      </c>
      <c r="E779" t="s">
        <v>3</v>
      </c>
      <c r="F779">
        <v>129498</v>
      </c>
      <c r="G779" t="s">
        <v>22</v>
      </c>
      <c r="H779" t="s">
        <v>36</v>
      </c>
      <c r="I779" t="str">
        <f t="shared" si="25"/>
        <v>Dec</v>
      </c>
      <c r="J779" t="s">
        <v>41</v>
      </c>
      <c r="K779" t="str">
        <f t="shared" si="26"/>
        <v>2024</v>
      </c>
    </row>
    <row r="780" spans="1:11" x14ac:dyDescent="0.3">
      <c r="A780" s="1">
        <v>45647.406758448058</v>
      </c>
      <c r="B780" t="s">
        <v>11</v>
      </c>
      <c r="C780" t="s">
        <v>12</v>
      </c>
      <c r="D780" t="s">
        <v>2</v>
      </c>
      <c r="E780" t="s">
        <v>38</v>
      </c>
      <c r="F780">
        <v>108096</v>
      </c>
      <c r="G780" t="s">
        <v>22</v>
      </c>
      <c r="H780" t="s">
        <v>36</v>
      </c>
      <c r="I780" t="str">
        <f t="shared" si="25"/>
        <v>Dec</v>
      </c>
      <c r="J780" t="s">
        <v>41</v>
      </c>
      <c r="K780" t="str">
        <f t="shared" si="26"/>
        <v>2024</v>
      </c>
    </row>
    <row r="781" spans="1:11" x14ac:dyDescent="0.3">
      <c r="A781" s="1">
        <v>45647.863579474339</v>
      </c>
      <c r="B781" t="s">
        <v>7</v>
      </c>
      <c r="C781" t="s">
        <v>16</v>
      </c>
      <c r="D781" t="s">
        <v>9</v>
      </c>
      <c r="E781" t="s">
        <v>38</v>
      </c>
      <c r="F781">
        <v>93764</v>
      </c>
      <c r="G781" t="s">
        <v>18</v>
      </c>
      <c r="H781" t="s">
        <v>19</v>
      </c>
      <c r="I781" t="str">
        <f t="shared" si="25"/>
        <v>Dec</v>
      </c>
      <c r="J781" t="s">
        <v>41</v>
      </c>
      <c r="K781" t="str">
        <f t="shared" si="26"/>
        <v>2024</v>
      </c>
    </row>
    <row r="782" spans="1:11" x14ac:dyDescent="0.3">
      <c r="A782" s="1">
        <v>45648.320400500626</v>
      </c>
      <c r="B782" t="s">
        <v>33</v>
      </c>
      <c r="C782" t="s">
        <v>12</v>
      </c>
      <c r="D782" t="s">
        <v>24</v>
      </c>
      <c r="E782" t="s">
        <v>13</v>
      </c>
      <c r="F782">
        <v>86744</v>
      </c>
      <c r="G782" t="s">
        <v>31</v>
      </c>
      <c r="H782" t="s">
        <v>19</v>
      </c>
      <c r="I782" t="str">
        <f t="shared" si="25"/>
        <v>Dec</v>
      </c>
      <c r="J782" t="s">
        <v>41</v>
      </c>
      <c r="K782" t="str">
        <f t="shared" si="26"/>
        <v>2024</v>
      </c>
    </row>
    <row r="783" spans="1:11" x14ac:dyDescent="0.3">
      <c r="A783" s="1">
        <v>45648.7772215269</v>
      </c>
      <c r="B783" t="s">
        <v>0</v>
      </c>
      <c r="C783" t="s">
        <v>7</v>
      </c>
      <c r="D783" t="s">
        <v>24</v>
      </c>
      <c r="E783" t="s">
        <v>10</v>
      </c>
      <c r="F783">
        <v>29482</v>
      </c>
      <c r="G783" t="s">
        <v>14</v>
      </c>
      <c r="H783" t="s">
        <v>29</v>
      </c>
      <c r="I783" t="str">
        <f t="shared" si="25"/>
        <v>Dec</v>
      </c>
      <c r="J783" t="s">
        <v>41</v>
      </c>
      <c r="K783" t="str">
        <f t="shared" si="26"/>
        <v>2024</v>
      </c>
    </row>
    <row r="784" spans="1:11" x14ac:dyDescent="0.3">
      <c r="A784" s="1">
        <v>45649.23404255318</v>
      </c>
      <c r="B784" t="s">
        <v>20</v>
      </c>
      <c r="C784" t="s">
        <v>16</v>
      </c>
      <c r="D784" t="s">
        <v>9</v>
      </c>
      <c r="E784" t="s">
        <v>26</v>
      </c>
      <c r="F784">
        <v>10171</v>
      </c>
      <c r="G784" t="s">
        <v>18</v>
      </c>
      <c r="H784" t="s">
        <v>5</v>
      </c>
      <c r="I784" t="str">
        <f t="shared" si="25"/>
        <v>Dec</v>
      </c>
      <c r="J784" t="s">
        <v>41</v>
      </c>
      <c r="K784" t="str">
        <f t="shared" si="26"/>
        <v>2024</v>
      </c>
    </row>
    <row r="785" spans="1:11" x14ac:dyDescent="0.3">
      <c r="A785" s="1">
        <v>45649.690863579468</v>
      </c>
      <c r="B785" t="s">
        <v>27</v>
      </c>
      <c r="C785" t="s">
        <v>7</v>
      </c>
      <c r="D785" t="s">
        <v>9</v>
      </c>
      <c r="E785" t="s">
        <v>21</v>
      </c>
      <c r="F785">
        <v>101755</v>
      </c>
      <c r="G785" t="s">
        <v>25</v>
      </c>
      <c r="H785" t="s">
        <v>29</v>
      </c>
      <c r="I785" t="str">
        <f t="shared" si="25"/>
        <v>Dec</v>
      </c>
      <c r="J785" t="s">
        <v>41</v>
      </c>
      <c r="K785" t="str">
        <f t="shared" si="26"/>
        <v>2024</v>
      </c>
    </row>
    <row r="786" spans="1:11" x14ac:dyDescent="0.3">
      <c r="A786" s="1">
        <v>45650.147684605763</v>
      </c>
      <c r="B786" t="s">
        <v>27</v>
      </c>
      <c r="C786" t="s">
        <v>32</v>
      </c>
      <c r="D786" t="s">
        <v>2</v>
      </c>
      <c r="E786" t="s">
        <v>21</v>
      </c>
      <c r="F786">
        <v>109125</v>
      </c>
      <c r="G786" t="s">
        <v>28</v>
      </c>
      <c r="H786" t="s">
        <v>19</v>
      </c>
      <c r="I786" t="str">
        <f t="shared" si="25"/>
        <v>Dec</v>
      </c>
      <c r="J786" t="s">
        <v>41</v>
      </c>
      <c r="K786" t="str">
        <f t="shared" si="26"/>
        <v>2024</v>
      </c>
    </row>
    <row r="787" spans="1:11" x14ac:dyDescent="0.3">
      <c r="A787" s="1">
        <v>45650.604505632044</v>
      </c>
      <c r="B787" t="s">
        <v>20</v>
      </c>
      <c r="C787" t="s">
        <v>32</v>
      </c>
      <c r="D787" t="s">
        <v>9</v>
      </c>
      <c r="E787" t="s">
        <v>3</v>
      </c>
      <c r="F787">
        <v>131722</v>
      </c>
      <c r="G787" t="s">
        <v>18</v>
      </c>
      <c r="H787" t="s">
        <v>36</v>
      </c>
      <c r="I787" t="str">
        <f t="shared" si="25"/>
        <v>Dec</v>
      </c>
      <c r="J787" t="s">
        <v>41</v>
      </c>
      <c r="K787" t="str">
        <f t="shared" si="26"/>
        <v>2024</v>
      </c>
    </row>
    <row r="788" spans="1:11" x14ac:dyDescent="0.3">
      <c r="A788" s="1">
        <v>45651.061326658317</v>
      </c>
      <c r="B788" t="s">
        <v>0</v>
      </c>
      <c r="C788" t="s">
        <v>8</v>
      </c>
      <c r="D788" t="s">
        <v>2</v>
      </c>
      <c r="E788" t="s">
        <v>10</v>
      </c>
      <c r="F788">
        <v>107082</v>
      </c>
      <c r="G788" t="s">
        <v>18</v>
      </c>
      <c r="H788" t="s">
        <v>29</v>
      </c>
      <c r="I788" t="str">
        <f t="shared" si="25"/>
        <v>Dec</v>
      </c>
      <c r="J788" t="s">
        <v>41</v>
      </c>
      <c r="K788" t="str">
        <f t="shared" si="26"/>
        <v>2024</v>
      </c>
    </row>
    <row r="789" spans="1:11" x14ac:dyDescent="0.3">
      <c r="A789" s="1">
        <v>45651.518147684597</v>
      </c>
      <c r="B789" t="s">
        <v>33</v>
      </c>
      <c r="C789" t="s">
        <v>1</v>
      </c>
      <c r="D789" t="s">
        <v>2</v>
      </c>
      <c r="E789" t="s">
        <v>17</v>
      </c>
      <c r="F789">
        <v>4696</v>
      </c>
      <c r="G789" t="s">
        <v>22</v>
      </c>
      <c r="H789" t="s">
        <v>5</v>
      </c>
      <c r="I789" t="str">
        <f t="shared" si="25"/>
        <v>Dec</v>
      </c>
      <c r="J789" t="s">
        <v>41</v>
      </c>
      <c r="K789" t="str">
        <f t="shared" si="26"/>
        <v>2024</v>
      </c>
    </row>
    <row r="790" spans="1:11" x14ac:dyDescent="0.3">
      <c r="A790" s="1">
        <v>45651.974968710878</v>
      </c>
      <c r="B790" t="s">
        <v>20</v>
      </c>
      <c r="C790" t="s">
        <v>16</v>
      </c>
      <c r="D790" t="s">
        <v>24</v>
      </c>
      <c r="E790" t="s">
        <v>17</v>
      </c>
      <c r="F790">
        <v>127310</v>
      </c>
      <c r="G790" t="s">
        <v>28</v>
      </c>
      <c r="H790" t="s">
        <v>29</v>
      </c>
      <c r="I790" t="str">
        <f t="shared" si="25"/>
        <v>Dec</v>
      </c>
      <c r="J790" t="s">
        <v>41</v>
      </c>
      <c r="K790" t="str">
        <f t="shared" si="26"/>
        <v>2024</v>
      </c>
    </row>
    <row r="791" spans="1:11" x14ac:dyDescent="0.3">
      <c r="A791" s="1">
        <v>45652.431789737173</v>
      </c>
      <c r="B791" t="s">
        <v>11</v>
      </c>
      <c r="C791" t="s">
        <v>7</v>
      </c>
      <c r="D791" t="s">
        <v>24</v>
      </c>
      <c r="E791" t="s">
        <v>35</v>
      </c>
      <c r="F791">
        <v>20149</v>
      </c>
      <c r="G791" t="s">
        <v>30</v>
      </c>
      <c r="H791" t="s">
        <v>15</v>
      </c>
      <c r="I791" t="str">
        <f t="shared" si="25"/>
        <v>Dec</v>
      </c>
      <c r="J791" t="s">
        <v>41</v>
      </c>
      <c r="K791" t="str">
        <f t="shared" si="26"/>
        <v>2024</v>
      </c>
    </row>
    <row r="792" spans="1:11" x14ac:dyDescent="0.3">
      <c r="A792" s="1">
        <v>45652.888610763453</v>
      </c>
      <c r="B792" t="s">
        <v>11</v>
      </c>
      <c r="C792" t="s">
        <v>12</v>
      </c>
      <c r="D792" t="s">
        <v>24</v>
      </c>
      <c r="E792" t="s">
        <v>26</v>
      </c>
      <c r="F792">
        <v>131064</v>
      </c>
      <c r="G792" t="s">
        <v>25</v>
      </c>
      <c r="H792" t="s">
        <v>29</v>
      </c>
      <c r="I792" t="str">
        <f t="shared" si="25"/>
        <v>Dec</v>
      </c>
      <c r="J792" t="s">
        <v>41</v>
      </c>
      <c r="K792" t="str">
        <f t="shared" si="26"/>
        <v>2024</v>
      </c>
    </row>
    <row r="793" spans="1:11" x14ac:dyDescent="0.3">
      <c r="A793" s="1">
        <v>45653.345431789727</v>
      </c>
      <c r="B793" t="s">
        <v>27</v>
      </c>
      <c r="C793" t="s">
        <v>32</v>
      </c>
      <c r="D793" t="s">
        <v>24</v>
      </c>
      <c r="E793" t="s">
        <v>26</v>
      </c>
      <c r="F793">
        <v>54521</v>
      </c>
      <c r="G793" t="s">
        <v>18</v>
      </c>
      <c r="H793" t="s">
        <v>19</v>
      </c>
      <c r="I793" t="str">
        <f t="shared" si="25"/>
        <v>Dec</v>
      </c>
      <c r="J793" t="s">
        <v>41</v>
      </c>
      <c r="K793" t="str">
        <f t="shared" si="26"/>
        <v>2024</v>
      </c>
    </row>
    <row r="794" spans="1:11" x14ac:dyDescent="0.3">
      <c r="A794" s="1">
        <v>45653.802252816022</v>
      </c>
      <c r="B794" t="s">
        <v>7</v>
      </c>
      <c r="C794" t="s">
        <v>1</v>
      </c>
      <c r="D794" t="s">
        <v>9</v>
      </c>
      <c r="E794" t="s">
        <v>38</v>
      </c>
      <c r="F794">
        <v>46740</v>
      </c>
      <c r="G794" t="s">
        <v>28</v>
      </c>
      <c r="H794" t="s">
        <v>36</v>
      </c>
      <c r="I794" t="str">
        <f t="shared" si="25"/>
        <v>Dec</v>
      </c>
      <c r="J794" t="s">
        <v>41</v>
      </c>
      <c r="K794" t="str">
        <f t="shared" si="26"/>
        <v>2024</v>
      </c>
    </row>
    <row r="795" spans="1:11" x14ac:dyDescent="0.3">
      <c r="A795" s="1">
        <v>45654.259073842302</v>
      </c>
      <c r="B795" t="s">
        <v>33</v>
      </c>
      <c r="C795" t="s">
        <v>32</v>
      </c>
      <c r="D795" t="s">
        <v>24</v>
      </c>
      <c r="E795" t="s">
        <v>34</v>
      </c>
      <c r="F795">
        <v>107611</v>
      </c>
      <c r="G795" t="s">
        <v>31</v>
      </c>
      <c r="H795" t="s">
        <v>36</v>
      </c>
      <c r="I795" t="str">
        <f t="shared" si="25"/>
        <v>Dec</v>
      </c>
      <c r="J795" t="s">
        <v>41</v>
      </c>
      <c r="K795" t="str">
        <f t="shared" si="26"/>
        <v>2024</v>
      </c>
    </row>
    <row r="796" spans="1:11" x14ac:dyDescent="0.3">
      <c r="A796" s="1">
        <v>45654.715894868583</v>
      </c>
      <c r="B796" t="s">
        <v>27</v>
      </c>
      <c r="C796" t="s">
        <v>12</v>
      </c>
      <c r="D796" t="s">
        <v>9</v>
      </c>
      <c r="E796" t="s">
        <v>3</v>
      </c>
      <c r="F796">
        <v>137028</v>
      </c>
      <c r="G796" t="s">
        <v>14</v>
      </c>
      <c r="H796" t="s">
        <v>19</v>
      </c>
      <c r="I796" t="str">
        <f t="shared" si="25"/>
        <v>Dec</v>
      </c>
      <c r="J796" t="s">
        <v>41</v>
      </c>
      <c r="K796" t="str">
        <f t="shared" si="26"/>
        <v>2024</v>
      </c>
    </row>
    <row r="797" spans="1:11" x14ac:dyDescent="0.3">
      <c r="A797" s="1">
        <v>45655.172715894863</v>
      </c>
      <c r="B797" t="s">
        <v>7</v>
      </c>
      <c r="C797" t="s">
        <v>1</v>
      </c>
      <c r="D797" t="s">
        <v>24</v>
      </c>
      <c r="E797" t="s">
        <v>21</v>
      </c>
      <c r="F797">
        <v>67641</v>
      </c>
      <c r="G797" t="s">
        <v>28</v>
      </c>
      <c r="H797" t="s">
        <v>15</v>
      </c>
      <c r="I797" t="str">
        <f t="shared" si="25"/>
        <v>Dec</v>
      </c>
      <c r="J797" t="s">
        <v>41</v>
      </c>
      <c r="K797" t="str">
        <f t="shared" si="26"/>
        <v>2024</v>
      </c>
    </row>
    <row r="798" spans="1:11" x14ac:dyDescent="0.3">
      <c r="A798" s="1">
        <v>45655.629536921137</v>
      </c>
      <c r="B798" t="s">
        <v>7</v>
      </c>
      <c r="C798" t="s">
        <v>1</v>
      </c>
      <c r="D798" t="s">
        <v>9</v>
      </c>
      <c r="E798" t="s">
        <v>3</v>
      </c>
      <c r="F798">
        <v>64811</v>
      </c>
      <c r="G798" t="s">
        <v>31</v>
      </c>
      <c r="H798" t="s">
        <v>19</v>
      </c>
      <c r="I798" t="str">
        <f t="shared" si="25"/>
        <v>Dec</v>
      </c>
      <c r="J798" t="s">
        <v>41</v>
      </c>
      <c r="K798" t="str">
        <f t="shared" si="26"/>
        <v>2024</v>
      </c>
    </row>
    <row r="799" spans="1:11" x14ac:dyDescent="0.3">
      <c r="A799" s="1">
        <v>45656.086357947432</v>
      </c>
      <c r="B799" t="s">
        <v>11</v>
      </c>
      <c r="C799" t="s">
        <v>7</v>
      </c>
      <c r="D799" t="s">
        <v>2</v>
      </c>
      <c r="E799" t="s">
        <v>17</v>
      </c>
      <c r="F799">
        <v>64232</v>
      </c>
      <c r="G799" t="s">
        <v>25</v>
      </c>
      <c r="H799" t="s">
        <v>29</v>
      </c>
      <c r="I799" t="str">
        <f t="shared" si="25"/>
        <v>Dec</v>
      </c>
      <c r="J799" t="s">
        <v>41</v>
      </c>
      <c r="K799" t="str">
        <f t="shared" si="26"/>
        <v>2024</v>
      </c>
    </row>
    <row r="800" spans="1:11" x14ac:dyDescent="0.3">
      <c r="A800" s="1">
        <v>45656.543178973712</v>
      </c>
      <c r="B800" t="s">
        <v>0</v>
      </c>
      <c r="C800" t="s">
        <v>7</v>
      </c>
      <c r="D800" t="s">
        <v>9</v>
      </c>
      <c r="E800" t="s">
        <v>17</v>
      </c>
      <c r="F800">
        <v>16417</v>
      </c>
      <c r="G800" t="s">
        <v>28</v>
      </c>
      <c r="H800" t="s">
        <v>19</v>
      </c>
      <c r="I800" t="str">
        <f t="shared" si="25"/>
        <v>Dec</v>
      </c>
      <c r="J800" t="s">
        <v>41</v>
      </c>
      <c r="K800" t="str">
        <f t="shared" si="26"/>
        <v>2024</v>
      </c>
    </row>
    <row r="801" spans="1:11" x14ac:dyDescent="0.3">
      <c r="A801" s="1">
        <v>45657</v>
      </c>
      <c r="B801" t="s">
        <v>37</v>
      </c>
      <c r="C801" t="s">
        <v>16</v>
      </c>
      <c r="D801" t="s">
        <v>9</v>
      </c>
      <c r="E801" t="s">
        <v>13</v>
      </c>
      <c r="F801">
        <v>113492</v>
      </c>
      <c r="G801" t="s">
        <v>31</v>
      </c>
      <c r="H801" t="s">
        <v>19</v>
      </c>
      <c r="I801" t="str">
        <f t="shared" si="25"/>
        <v>Dec</v>
      </c>
      <c r="J801" t="s">
        <v>41</v>
      </c>
      <c r="K801" t="str">
        <f t="shared" si="26"/>
        <v>2024</v>
      </c>
    </row>
  </sheetData>
  <dataValidations count="2">
    <dataValidation type="list" allowBlank="1" showInputMessage="1" showErrorMessage="1" sqref="N2 N16">
      <formula1>$A:$A</formula1>
    </dataValidation>
    <dataValidation type="list" allowBlank="1" showInputMessage="1" showErrorMessage="1" sqref="M17:M18">
      <formula1>$B$1:$K$1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Conditional formatting</vt:lpstr>
      <vt:lpstr>sum, sumif, sumifs </vt:lpstr>
      <vt:lpstr>if, countif, countifs</vt:lpstr>
      <vt:lpstr>averageif, avgifs, max &amp; min</vt:lpstr>
      <vt:lpstr>vlookup, index &amp; 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2025-10-15T04:27:49Z</dcterms:created>
  <dcterms:modified xsi:type="dcterms:W3CDTF">2025-10-15T11:47:01Z</dcterms:modified>
</cp:coreProperties>
</file>