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enesozkan/Downloads/"/>
    </mc:Choice>
  </mc:AlternateContent>
  <xr:revisionPtr revIDLastSave="0" documentId="13_ncr:1_{8D3B78C6-0443-C844-8C67-57E53D1CE63B}" xr6:coauthVersionLast="47" xr6:coauthVersionMax="47" xr10:uidLastSave="{00000000-0000-0000-0000-000000000000}"/>
  <bookViews>
    <workbookView xWindow="0" yWindow="500" windowWidth="51200" windowHeight="19900" tabRatio="707" activeTab="3" xr2:uid="{166A8701-B0D6-4406-AE75-35A864126BE4}"/>
  </bookViews>
  <sheets>
    <sheet name="Rapor" sheetId="19" r:id="rId1"/>
    <sheet name="Müşteriler" sheetId="17" r:id="rId2"/>
    <sheet name="Tarihsel" sheetId="18" r:id="rId3"/>
    <sheet name="Genel" sheetId="1" r:id="rId4"/>
  </sheets>
  <definedNames>
    <definedName name="_xlnm._FilterDatabase" localSheetId="3" hidden="1">Genel!$B$19:$I$721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E12" i="1"/>
  <c r="E11" i="1"/>
  <c r="I9" i="1"/>
  <c r="I8" i="1"/>
  <c r="I7" i="1"/>
  <c r="I6" i="1"/>
  <c r="E8" i="1"/>
  <c r="D7" i="1"/>
  <c r="E7" i="1"/>
</calcChain>
</file>

<file path=xl/sharedStrings.xml><?xml version="1.0" encoding="utf-8"?>
<sst xmlns="http://schemas.openxmlformats.org/spreadsheetml/2006/main" count="1465" uniqueCount="51">
  <si>
    <t>Sipariş No</t>
  </si>
  <si>
    <t>Müşteri</t>
  </si>
  <si>
    <t>Ürün Adeti</t>
  </si>
  <si>
    <t>Gelir</t>
  </si>
  <si>
    <t>Maliyet</t>
  </si>
  <si>
    <t>Sipariş Tarihi</t>
  </si>
  <si>
    <t>Gönderim Tarihi</t>
  </si>
  <si>
    <t>Sipariş Durumu</t>
  </si>
  <si>
    <t>Atlas Boya Malzemeleri</t>
  </si>
  <si>
    <t>Açık</t>
  </si>
  <si>
    <t>Şahin Dış Ticaret</t>
  </si>
  <si>
    <t>Gündüz Taşımacılık</t>
  </si>
  <si>
    <t>Mersal Ticaret</t>
  </si>
  <si>
    <t>Gönderildi</t>
  </si>
  <si>
    <t>Alp Dış Ticaret</t>
  </si>
  <si>
    <t>Satır Etiketleri</t>
  </si>
  <si>
    <t>Genel Toplam</t>
  </si>
  <si>
    <t>Toplam Gelir</t>
  </si>
  <si>
    <t>EXCEL İLE VERİ ANALİZİ</t>
  </si>
  <si>
    <t>Kaç Adet işlem yapılmıştır?</t>
  </si>
  <si>
    <t>Bu işlemler hangi tarihler arasını kapsamaktadır?</t>
  </si>
  <si>
    <t>702 adet işem incelendi</t>
  </si>
  <si>
    <t>Kaç Farklı Müşteri var?</t>
  </si>
  <si>
    <t>Toplam Gelirim Nedir?</t>
  </si>
  <si>
    <t>Toplam Giderim Nedir?</t>
  </si>
  <si>
    <t>Kârım Nedir?</t>
  </si>
  <si>
    <t>Kâr Oranım Nedir?</t>
  </si>
  <si>
    <t>GENEL ANALİZ</t>
  </si>
  <si>
    <t>FİNANSAL ANALİZ</t>
  </si>
  <si>
    <t>En çok satış yaptığımız Müşteri Hangisidir?</t>
  </si>
  <si>
    <t>En az gelir elde ettiğimiz müşteri hangisidir?</t>
  </si>
  <si>
    <t>En çok kazandığımız ay - yıl hangisidir?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</si>
  <si>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</si>
  <si>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</si>
  <si>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</si>
  <si>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</si>
  <si>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</si>
  <si>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</si>
  <si>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</si>
  <si>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</si>
  <si>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</si>
  <si>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</si>
  <si>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</si>
  <si>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En az kazandığımız ay - yıl hangisidir?</t>
  </si>
  <si>
    <t>Açık Sipariş Sayısı Nedir?</t>
  </si>
  <si>
    <t>Göndirimi Tamamlanan Sipariş Sayısı Nedir?</t>
  </si>
  <si>
    <t>SİPARİŞLERİN DETAYLI ANALİZ RAPORU</t>
  </si>
  <si>
    <t>2022 Yılının Sipariş  verileri Analiz edip raporlanmıştır. Bu veride 702 adet Sipariş Ele Alınmıştır.</t>
  </si>
  <si>
    <t>Analiz Notları</t>
  </si>
  <si>
    <t>•Mersal Ticaret ile  İlişkilerin iyi yönetilmesi şirket için kritik öneme sahip.</t>
  </si>
  <si>
    <t xml:space="preserve"> •Şubat ayı verilerindeki göze çarpan gelir düşüklüğü durumu Mevsimsel olabilir.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</si>
</sst>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₺&quot;#,##0.00"/>
    <numFmt numFmtId="165" formatCode="&quot;₺&quot;#,##0"/>
  </numFmts>
  <fonts count="9" x14ac:knownFonts="1">
    <font>
      <sz val="11"/>
      <color theme="1"/>
      <name val="Calibri"/>
      <family val="2"/>
      <charset val="162"/>
      <scheme val="minor"/>
    </font>
    <font>
      <sz val="14"/>
      <color theme="0" tint="-4.9989318521683403E-2"/>
      <name val="Arial"/>
      <family val="2"/>
    </font>
    <font>
      <b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Calibri"/>
      <family val="2"/>
      <charset val="162"/>
      <scheme val="minor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4" fillId="0" borderId="2" xfId="0" applyFont="1" applyBorder="1"/>
    <xf numFmtId="0" fontId="0" fillId="0" borderId="2" xfId="0" applyBorder="1"/>
    <xf numFmtId="14" fontId="0" fillId="0" borderId="0" xfId="0" applyNumberFormat="1" applyAlignment="1">
      <alignment horizontal="center" vertical="center"/>
    </xf>
    <xf numFmtId="164" fontId="0" fillId="0" borderId="2" xfId="0" applyNumberFormat="1" applyBorder="1"/>
    <xf numFmtId="165" fontId="0" fillId="0" borderId="0" xfId="0" applyNumberFormat="1"/>
    <xf numFmtId="0" fontId="0" fillId="0" borderId="0" xfId="0" applyAlignment="1">
      <alignment horizontal="left" vertical="top" wrapText="1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/>
    <xf numFmtId="0" fontId="6" fillId="0" borderId="0" xfId="0" applyFont="1"/>
    <xf numFmtId="0" fontId="8" fillId="0" borderId="0" xfId="0" applyFont="1" applyAlignment="1">
      <alignment horizontal="left"/>
    </xf>
    <xf numFmtId="0" fontId="5" fillId="0" borderId="0" xfId="0" applyFont="1"/>
    <xf numFmtId="9" fontId="0" fillId="5" borderId="0" xfId="1" applyFont="1" applyFill="1" applyAlignment="1">
      <alignment horizontal="right" vertical="center"/>
    </xf>
    <xf numFmtId="9" fontId="0" fillId="5" borderId="0" xfId="1" applyFont="1" applyFill="1" applyAlignment="1">
      <alignment horizontal="right" vertical="top"/>
    </xf>
    <xf numFmtId="0" fontId="0" fillId="0" borderId="0" xfId="0" applyAlignment="1">
      <alignment horizontal="left" vertical="top" wrapText="1"/>
    </xf>
    <xf numFmtId="164" fontId="0" fillId="7" borderId="0" xfId="0" applyNumberFormat="1" applyFill="1" applyAlignment="1">
      <alignment horizontal="right"/>
    </xf>
    <xf numFmtId="164" fontId="0" fillId="6" borderId="0" xfId="0" applyNumberFormat="1" applyFill="1" applyAlignment="1">
      <alignment horizontal="right"/>
    </xf>
    <xf numFmtId="164" fontId="7" fillId="4" borderId="0" xfId="0" applyNumberFormat="1" applyFont="1" applyFill="1" applyAlignment="1">
      <alignment horizontal="right"/>
    </xf>
    <xf numFmtId="0" fontId="1" fillId="2" borderId="0" xfId="0" applyFont="1" applyFill="1"/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4">
    <dxf>
      <numFmt numFmtId="165" formatCode="&quot;₺&quot;#,##0"/>
    </dxf>
    <dxf>
      <numFmt numFmtId="165" formatCode="&quot;₺&quot;#,##0"/>
    </dxf>
    <dxf>
      <numFmt numFmtId="165" formatCode="&quot;₺&quot;#,##0"/>
    </dxf>
    <dxf>
      <numFmt numFmtId="165" formatCode="&quot;₺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[EXCEL751-Excelde Veri Analizi ve Raporlama.xlsx]Tarihsel!PivotTable2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pple Color Emoji" pitchFamily="2" charset="0"/>
                <a:ea typeface="Apple Color Emoji" pitchFamily="2" charset="0"/>
              </a:rPr>
              <a:t>Gelirlerin Aylık Dağılımı</a:t>
            </a:r>
          </a:p>
        </c:rich>
      </c:tx>
      <c:layout>
        <c:manualLayout>
          <c:xMode val="edge"/>
          <c:yMode val="edge"/>
          <c:x val="0.14791256186294738"/>
          <c:y val="3.9897460385277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9788001570957325E-2"/>
              <c:y val="6.2561679083216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39327521332875"/>
          <c:y val="0.13656515852172055"/>
          <c:w val="0.84887071341309839"/>
          <c:h val="0.69467834056939959"/>
        </c:manualLayout>
      </c:layout>
      <c:lineChart>
        <c:grouping val="standard"/>
        <c:varyColors val="0"/>
        <c:ser>
          <c:idx val="0"/>
          <c:order val="0"/>
          <c:tx>
            <c:strRef>
              <c:f>Tarihsel!$B$3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B-564C-A536-86D2EA4E16D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ACB-564C-A536-86D2EA4E16D6}"/>
              </c:ext>
            </c:extLst>
          </c:dPt>
          <c:dLbls>
            <c:dLbl>
              <c:idx val="1"/>
              <c:layout>
                <c:manualLayout>
                  <c:x val="-6.9788001570957325E-2"/>
                  <c:y val="6.256167908321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CB-564C-A536-86D2EA4E16D6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CB-564C-A536-86D2EA4E1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Tarihsel!$A$4:$A$15</c:f>
              <c:strCache>
                <c:ptCount val="11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  <c:pt idx="5">
                  <c:v>Haz</c:v>
                </c:pt>
                <c:pt idx="6">
                  <c:v>Tem</c:v>
                </c:pt>
                <c:pt idx="7">
                  <c:v>Ağu</c:v>
                </c:pt>
                <c:pt idx="8">
                  <c:v>Eyl</c:v>
                </c:pt>
                <c:pt idx="9">
                  <c:v>Eki</c:v>
                </c:pt>
                <c:pt idx="10">
                  <c:v>Kas</c:v>
                </c:pt>
              </c:strCache>
            </c:strRef>
          </c:cat>
          <c:val>
            <c:numRef>
              <c:f>Tarihsel!$B$4:$B$15</c:f>
              <c:numCache>
                <c:formatCode>"₺"#,##0</c:formatCode>
                <c:ptCount val="11"/>
                <c:pt idx="0">
                  <c:v>180785</c:v>
                </c:pt>
                <c:pt idx="1">
                  <c:v>142440</c:v>
                </c:pt>
                <c:pt idx="2">
                  <c:v>146410</c:v>
                </c:pt>
                <c:pt idx="3">
                  <c:v>194370</c:v>
                </c:pt>
                <c:pt idx="4">
                  <c:v>218060</c:v>
                </c:pt>
                <c:pt idx="5">
                  <c:v>160400</c:v>
                </c:pt>
                <c:pt idx="6">
                  <c:v>164605</c:v>
                </c:pt>
                <c:pt idx="7">
                  <c:v>168130</c:v>
                </c:pt>
                <c:pt idx="8">
                  <c:v>163785</c:v>
                </c:pt>
                <c:pt idx="9">
                  <c:v>165660</c:v>
                </c:pt>
                <c:pt idx="10">
                  <c:v>149600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8D-1C4C-A7A6-9625226A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936047"/>
        <c:axId val="1483169359"/>
      </c:lineChart>
      <c:catAx>
        <c:axId val="19409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3169359"/>
        <c:crosses val="autoZero"/>
        <c:auto val="1"/>
        <c:lblAlgn val="ctr"/>
        <c:lblOffset val="100"/>
        <c:noMultiLvlLbl val="0"/>
      </c:catAx>
      <c:valAx>
        <c:axId val="1483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₺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4093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[EXCEL751-Excelde Veri Analizi ve Raporlama.xlsx]Müşteriler!PivotTable1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Müşteri</a:t>
            </a:r>
            <a:r>
              <a:rPr lang="en-US" baseline="0"/>
              <a:t> Analizi</a:t>
            </a:r>
            <a:endParaRPr lang="en-US"/>
          </a:p>
        </c:rich>
      </c:tx>
      <c:layout>
        <c:manualLayout>
          <c:xMode val="edge"/>
          <c:yMode val="edge"/>
          <c:x val="0.32228640511708667"/>
          <c:y val="3.1596284077960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Müşteriler!$B$3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CF-334D-AC2B-BDF2401CC56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CF-334D-AC2B-BDF2401CC56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CF-334D-AC2B-BDF2401CC56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CF-334D-AC2B-BDF2401CC569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CF-334D-AC2B-BDF2401CC569}"/>
              </c:ext>
            </c:extLst>
          </c:dPt>
          <c:cat>
            <c:strRef>
              <c:f>Müşteriler!$A$4:$A$9</c:f>
              <c:strCache>
                <c:ptCount val="5"/>
                <c:pt idx="0">
                  <c:v>Alp Dış Ticaret</c:v>
                </c:pt>
                <c:pt idx="1">
                  <c:v>Atlas Boya Malzemeleri</c:v>
                </c:pt>
                <c:pt idx="2">
                  <c:v>Gündüz Taşımacılık</c:v>
                </c:pt>
                <c:pt idx="3">
                  <c:v>Şahin Dış Ticaret</c:v>
                </c:pt>
                <c:pt idx="4">
                  <c:v>Mersal Ticaret</c:v>
                </c:pt>
              </c:strCache>
            </c:strRef>
          </c:cat>
          <c:val>
            <c:numRef>
              <c:f>Müşteriler!$B$4:$B$9</c:f>
              <c:numCache>
                <c:formatCode>"₺"#,##0</c:formatCode>
                <c:ptCount val="5"/>
                <c:pt idx="0">
                  <c:v>137195</c:v>
                </c:pt>
                <c:pt idx="1">
                  <c:v>382910</c:v>
                </c:pt>
                <c:pt idx="2">
                  <c:v>392290</c:v>
                </c:pt>
                <c:pt idx="3">
                  <c:v>423165</c:v>
                </c:pt>
                <c:pt idx="4">
                  <c:v>518685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F-334D-AC2B-BDF2401C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4079471"/>
        <c:axId val="2050917183"/>
      </c:barChart>
      <c:catAx>
        <c:axId val="1444079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50917183"/>
        <c:crosses val="autoZero"/>
        <c:auto val="1"/>
        <c:lblAlgn val="ctr"/>
        <c:lblOffset val="100"/>
        <c:noMultiLvlLbl val="0"/>
      </c:catAx>
      <c:valAx>
        <c:axId val="205091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₺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4407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Açık ve Gönderilen Sipariş Sayıları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FB-C842-B198-D8D7BAB64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FB-C842-B198-D8D7BAB64B9D}"/>
              </c:ext>
            </c:extLst>
          </c:dPt>
          <c:cat>
            <c:strLit>
              <c:ptCount val="2"/>
              <c:pt idx="0">
                <c:v>Açık</c:v>
              </c:pt>
              <c:pt idx="1">
                <c:v>Gönderilen</c:v>
              </c:pt>
            </c:strLit>
          </c:cat>
          <c:val>
            <c:numRef>
              <c:f>Genel!$I$15:$I$16</c:f>
              <c:numCache>
                <c:formatCode>General</c:formatCode>
                <c:ptCount val="2"/>
                <c:pt idx="0">
                  <c:v>13</c:v>
                </c:pt>
                <c:pt idx="1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B-C842-B198-D8D7BAB64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187645</xdr:colOff>
      <xdr:row>3</xdr:row>
      <xdr:rowOff>209231</xdr:rowOff>
    </xdr:from>
    <xdr:to>
      <xdr:col>13</xdr:col>
      <xdr:colOff>144824</xdr:colOff>
      <xdr:row>13</xdr:row>
      <xdr:rowOff>55702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144D3342-CCB4-2F49-A3D0-AE7553486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133685</xdr:colOff>
      <xdr:row>16</xdr:row>
      <xdr:rowOff>144825</xdr:rowOff>
    </xdr:from>
    <xdr:to>
      <xdr:col>26</xdr:col>
      <xdr:colOff>78752</xdr:colOff>
      <xdr:row>26</xdr:row>
      <xdr:rowOff>211665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2A49815-08AA-954A-94DE-E758CB3B7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189386</xdr:colOff>
      <xdr:row>3</xdr:row>
      <xdr:rowOff>217462</xdr:rowOff>
    </xdr:from>
    <xdr:to>
      <xdr:col>26</xdr:col>
      <xdr:colOff>176018</xdr:colOff>
      <xdr:row>13</xdr:row>
      <xdr:rowOff>55703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C51A63A3-F123-8E47-B82F-02968A1D5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nes Özkan" refreshedDate="45649.730206712964" createdVersion="8" refreshedVersion="8" minRefreshableVersion="3" recordCount="702" xr:uid="{CD1BCC3C-9782-8041-9AF1-21E508BABBE0}">
  <cacheSource type="worksheet">
    <worksheetSource ref="B19:I721" sheet="Genel"/>
  </cacheSource>
  <cacheFields count="10">
    <cacheField name="Sipariş No" numFmtId="0">
      <sharedItems containsSemiMixedTypes="0" containsString="0" containsNumber="1" containsInteger="1" minValue="101665" maxValue="996001"/>
    </cacheField>
    <cacheField name="Müşteri" numFmtId="0">
      <sharedItems count="5">
        <s v="Şahin Dış Ticaret"/>
        <s v="Atlas Boya Malzemeleri"/>
        <s v="Gündüz Taşımacılık"/>
        <s v="Mersal Ticaret"/>
        <s v="Alp Dış Ticaret"/>
      </sharedItems>
    </cacheField>
    <cacheField name="Ürün Adeti" numFmtId="0">
      <sharedItems containsSemiMixedTypes="0" containsString="0" containsNumber="1" containsInteger="1" minValue="50" maxValue="999"/>
    </cacheField>
    <cacheField name="Gelir" numFmtId="164">
      <sharedItems containsSemiMixedTypes="0" containsString="0" containsNumber="1" containsInteger="1" minValue="250" maxValue="4995"/>
    </cacheField>
    <cacheField name="Maliyet" numFmtId="164">
      <sharedItems containsSemiMixedTypes="0" containsString="0" containsNumber="1" containsInteger="1" minValue="150" maxValue="2997"/>
    </cacheField>
    <cacheField name="Sipariş Tarihi" numFmtId="14">
      <sharedItems containsSemiMixedTypes="0" containsNonDate="0" containsDate="1" containsString="0" minDate="2022-01-01T00:00:00" maxDate="2022-11-24T00:00:00" count="286">
        <d v="2022-10-18T00:00:00"/>
        <d v="2022-10-24T00:00:00"/>
        <d v="2022-11-07T00:00:00"/>
        <d v="2022-11-11T00:00:00"/>
        <d v="2022-10-14T00:00:00"/>
        <d v="2022-11-03T00:00:00"/>
        <d v="2022-11-05T00:00:00"/>
        <d v="2022-10-29T00:00:00"/>
        <d v="2022-11-18T00:00:00"/>
        <d v="2022-10-12T00:00:00"/>
        <d v="2022-11-16T00:00:00"/>
        <d v="2022-10-15T00:00:00"/>
        <d v="2022-10-27T00:00:00"/>
        <d v="2022-10-23T00:00:00"/>
        <d v="2022-11-21T00:00:00"/>
        <d v="2022-11-08T00:00:00"/>
        <d v="2022-10-11T00:00:00"/>
        <d v="2022-10-30T00:00:00"/>
        <d v="2022-11-04T00:00:00"/>
        <d v="2022-11-09T00:00:00"/>
        <d v="2022-11-20T00:00:00"/>
        <d v="2022-11-06T00:00:00"/>
        <d v="2022-10-28T00:00:00"/>
        <d v="2022-10-16T00:00:00"/>
        <d v="2022-10-21T00:00:00"/>
        <d v="2022-11-19T00:00:00"/>
        <d v="2022-11-17T00:00:00"/>
        <d v="2022-11-14T00:00:00"/>
        <d v="2022-10-31T00:00:00"/>
        <d v="2022-11-22T00:00:00"/>
        <d v="2022-11-12T00:00:00"/>
        <d v="2022-11-13T00:00:00"/>
        <d v="2022-11-23T00:00:00"/>
        <d v="2022-11-15T00:00:00"/>
        <d v="2022-10-25T00:00:00"/>
        <d v="2022-11-10T00:00:00"/>
        <d v="2022-10-22T00:00:00"/>
        <d v="2022-10-17T00:00:00"/>
        <d v="2022-10-26T00:00:00"/>
        <d v="2022-10-10T00:00:00"/>
        <d v="2022-10-08T00:00:00"/>
        <d v="2022-10-06T00:00:00"/>
        <d v="2022-10-03T00:00:00"/>
        <d v="2022-10-02T00:00:00"/>
        <d v="2022-10-01T00:00:00"/>
        <d v="2022-09-30T00:00:00"/>
        <d v="2022-09-28T00:00:00"/>
        <d v="2022-09-26T00:00:00"/>
        <d v="2022-09-25T00:00:00"/>
        <d v="2022-09-23T00:00:00"/>
        <d v="2022-09-22T00:00:00"/>
        <d v="2022-09-21T00:00:00"/>
        <d v="2022-09-20T00:00:00"/>
        <d v="2022-09-19T00:00:00"/>
        <d v="2022-09-17T00:00:00"/>
        <d v="2022-09-16T00:00:00"/>
        <d v="2022-09-18T00:00:00"/>
        <d v="2022-09-15T00:00:00"/>
        <d v="2022-09-14T00:00:00"/>
        <d v="2022-09-12T00:00:00"/>
        <d v="2022-09-13T00:00:00"/>
        <d v="2022-09-11T00:00:00"/>
        <d v="2022-09-10T00:00:00"/>
        <d v="2022-09-08T00:00:00"/>
        <d v="2022-09-07T00:00:00"/>
        <d v="2022-09-06T00:00:00"/>
        <d v="2022-09-05T00:00:00"/>
        <d v="2022-09-04T00:00:00"/>
        <d v="2022-09-03T00:00:00"/>
        <d v="2022-09-02T00:00:00"/>
        <d v="2022-09-01T00:00:00"/>
        <d v="2022-08-31T00:00:00"/>
        <d v="2022-08-30T00:00:00"/>
        <d v="2022-08-27T00:00:00"/>
        <d v="2022-08-26T00:00:00"/>
        <d v="2022-08-24T00:00:00"/>
        <d v="2022-08-25T00:00:00"/>
        <d v="2022-08-22T00:00:00"/>
        <d v="2022-08-23T00:00:00"/>
        <d v="2022-08-21T00:00:00"/>
        <d v="2022-08-20T00:00:00"/>
        <d v="2022-08-19T00:00:00"/>
        <d v="2022-08-16T00:00:00"/>
        <d v="2022-08-15T00:00:00"/>
        <d v="2022-08-14T00:00:00"/>
        <d v="2022-08-12T00:00:00"/>
        <d v="2022-08-10T00:00:00"/>
        <d v="2022-08-09T00:00:00"/>
        <d v="2022-08-11T00:00:00"/>
        <d v="2022-08-08T00:00:00"/>
        <d v="2022-08-07T00:00:00"/>
        <d v="2022-08-06T00:00:00"/>
        <d v="2022-08-02T00:00:00"/>
        <d v="2022-08-01T00:00:00"/>
        <d v="2022-07-30T00:00:00"/>
        <d v="2022-07-31T00:00:00"/>
        <d v="2022-07-29T00:00:00"/>
        <d v="2022-07-27T00:00:00"/>
        <d v="2022-07-28T00:00:00"/>
        <d v="2022-07-26T00:00:00"/>
        <d v="2022-07-25T00:00:00"/>
        <d v="2022-07-24T00:00:00"/>
        <d v="2022-07-23T00:00:00"/>
        <d v="2022-07-22T00:00:00"/>
        <d v="2022-07-21T00:00:00"/>
        <d v="2022-07-20T00:00:00"/>
        <d v="2022-07-19T00:00:00"/>
        <d v="2022-07-17T00:00:00"/>
        <d v="2022-07-18T00:00:00"/>
        <d v="2022-07-16T00:00:00"/>
        <d v="2022-07-15T00:00:00"/>
        <d v="2022-07-12T00:00:00"/>
        <d v="2022-07-13T00:00:00"/>
        <d v="2022-07-10T00:00:00"/>
        <d v="2022-07-08T00:00:00"/>
        <d v="2022-07-07T00:00:00"/>
        <d v="2022-07-09T00:00:00"/>
        <d v="2022-07-06T00:00:00"/>
        <d v="2022-07-05T00:00:00"/>
        <d v="2022-07-03T00:00:00"/>
        <d v="2022-06-30T00:00:00"/>
        <d v="2022-07-02T00:00:00"/>
        <d v="2022-07-01T00:00:00"/>
        <d v="2022-06-29T00:00:00"/>
        <d v="2022-06-28T00:00:00"/>
        <d v="2022-06-25T00:00:00"/>
        <d v="2022-06-26T00:00:00"/>
        <d v="2022-06-24T00:00:00"/>
        <d v="2022-06-22T00:00:00"/>
        <d v="2022-06-21T00:00:00"/>
        <d v="2022-06-23T00:00:00"/>
        <d v="2022-06-19T00:00:00"/>
        <d v="2022-06-18T00:00:00"/>
        <d v="2022-06-17T00:00:00"/>
        <d v="2022-06-16T00:00:00"/>
        <d v="2022-06-14T00:00:00"/>
        <d v="2022-06-13T00:00:00"/>
        <d v="2022-06-15T00:00:00"/>
        <d v="2022-06-12T00:00:00"/>
        <d v="2022-06-11T00:00:00"/>
        <d v="2022-06-10T00:00:00"/>
        <d v="2022-06-09T00:00:00"/>
        <d v="2022-06-07T00:00:00"/>
        <d v="2022-06-06T00:00:00"/>
        <d v="2022-06-08T00:00:00"/>
        <d v="2022-06-05T00:00:00"/>
        <d v="2022-06-04T00:00:00"/>
        <d v="2022-06-03T00:00:00"/>
        <d v="2022-06-01T00:00:00"/>
        <d v="2022-06-02T00:00:00"/>
        <d v="2022-05-31T00:00:00"/>
        <d v="2022-05-29T00:00:00"/>
        <d v="2022-05-28T00:00:00"/>
        <d v="2022-05-27T00:00:00"/>
        <d v="2022-05-26T00:00:00"/>
        <d v="2022-05-25T00:00:00"/>
        <d v="2022-05-24T00:00:00"/>
        <d v="2022-05-22T00:00:00"/>
        <d v="2022-05-21T00:00:00"/>
        <d v="2022-05-23T00:00:00"/>
        <d v="2022-05-20T00:00:00"/>
        <d v="2022-05-18T00:00:00"/>
        <d v="2022-05-17T00:00:00"/>
        <d v="2022-05-19T00:00:00"/>
        <d v="2022-05-16T00:00:00"/>
        <d v="2022-05-15T00:00:00"/>
        <d v="2022-05-14T00:00:00"/>
        <d v="2022-05-13T00:00:00"/>
        <d v="2022-05-12T00:00:00"/>
        <d v="2022-05-11T00:00:00"/>
        <d v="2022-05-10T00:00:00"/>
        <d v="2022-05-09T00:00:00"/>
        <d v="2022-05-07T00:00:00"/>
        <d v="2022-05-06T00:00:00"/>
        <d v="2022-05-08T00:00:00"/>
        <d v="2022-05-04T00:00:00"/>
        <d v="2022-05-03T00:00:00"/>
        <d v="2022-05-02T00:00:00"/>
        <d v="2022-05-01T00:00:00"/>
        <d v="2022-04-29T00:00:00"/>
        <d v="2022-04-30T00:00:00"/>
        <d v="2022-04-27T00:00:00"/>
        <d v="2022-04-26T00:00:00"/>
        <d v="2022-04-25T00:00:00"/>
        <d v="2022-04-24T00:00:00"/>
        <d v="2022-04-23T00:00:00"/>
        <d v="2022-04-22T00:00:00"/>
        <d v="2022-04-21T00:00:00"/>
        <d v="2022-04-20T00:00:00"/>
        <d v="2022-04-19T00:00:00"/>
        <d v="2022-04-18T00:00:00"/>
        <d v="2022-04-17T00:00:00"/>
        <d v="2022-04-16T00:00:00"/>
        <d v="2022-04-15T00:00:00"/>
        <d v="2022-04-14T00:00:00"/>
        <d v="2022-04-13T00:00:00"/>
        <d v="2022-04-12T00:00:00"/>
        <d v="2022-04-11T00:00:00"/>
        <d v="2022-04-10T00:00:00"/>
        <d v="2022-04-09T00:00:00"/>
        <d v="2022-04-08T00:00:00"/>
        <d v="2022-04-07T00:00:00"/>
        <d v="2022-04-06T00:00:00"/>
        <d v="2022-04-04T00:00:00"/>
        <d v="2022-04-03T00:00:00"/>
        <d v="2022-04-05T00:00:00"/>
        <d v="2022-04-01T00:00:00"/>
        <d v="2022-04-02T00:00:00"/>
        <d v="2022-03-31T00:00:00"/>
        <d v="2022-03-30T00:00:00"/>
        <d v="2022-03-29T00:00:00"/>
        <d v="2022-03-28T00:00:00"/>
        <d v="2022-03-27T00:00:00"/>
        <d v="2022-03-26T00:00:00"/>
        <d v="2022-03-25T00:00:00"/>
        <d v="2022-03-22T00:00:00"/>
        <d v="2022-03-21T00:00:00"/>
        <d v="2022-03-23T00:00:00"/>
        <d v="2022-03-19T00:00:00"/>
        <d v="2022-03-20T00:00:00"/>
        <d v="2022-03-18T00:00:00"/>
        <d v="2022-03-17T00:00:00"/>
        <d v="2022-03-16T00:00:00"/>
        <d v="2022-03-15T00:00:00"/>
        <d v="2022-03-14T00:00:00"/>
        <d v="2022-03-11T00:00:00"/>
        <d v="2022-03-12T00:00:00"/>
        <d v="2022-03-10T00:00:00"/>
        <d v="2022-03-05T00:00:00"/>
        <d v="2022-03-06T00:00:00"/>
        <d v="2022-03-03T00:00:00"/>
        <d v="2022-03-04T00:00:00"/>
        <d v="2022-03-02T00:00:00"/>
        <d v="2022-03-01T00:00:00"/>
        <d v="2022-02-25T00:00:00"/>
        <d v="2022-02-26T00:00:00"/>
        <d v="2022-02-24T00:00:00"/>
        <d v="2022-02-23T00:00:00"/>
        <d v="2022-02-21T00:00:00"/>
        <d v="2022-02-20T00:00:00"/>
        <d v="2022-02-22T00:00:00"/>
        <d v="2022-02-19T00:00:00"/>
        <d v="2022-02-18T00:00:00"/>
        <d v="2022-02-17T00:00:00"/>
        <d v="2022-02-14T00:00:00"/>
        <d v="2022-02-16T00:00:00"/>
        <d v="2022-02-13T00:00:00"/>
        <d v="2022-02-15T00:00:00"/>
        <d v="2022-02-12T00:00:00"/>
        <d v="2022-02-11T00:00:00"/>
        <d v="2022-02-10T00:00:00"/>
        <d v="2022-02-09T00:00:00"/>
        <d v="2022-02-06T00:00:00"/>
        <d v="2022-02-08T00:00:00"/>
        <d v="2022-02-07T00:00:00"/>
        <d v="2022-02-05T00:00:00"/>
        <d v="2022-02-04T00:00:00"/>
        <d v="2022-02-03T00:00:00"/>
        <d v="2022-02-02T00:00:00"/>
        <d v="2022-01-31T00:00:00"/>
        <d v="2022-01-30T00:00:00"/>
        <d v="2022-01-29T00:00:00"/>
        <d v="2022-01-27T00:00:00"/>
        <d v="2022-01-26T00:00:00"/>
        <d v="2022-01-25T00:00:00"/>
        <d v="2022-01-23T00:00:00"/>
        <d v="2022-01-20T00:00:00"/>
        <d v="2022-01-19T00:00:00"/>
        <d v="2022-01-18T00:00:00"/>
        <d v="2022-01-17T00:00:00"/>
        <d v="2022-01-16T00:00:00"/>
        <d v="2022-01-15T00:00:00"/>
        <d v="2022-01-14T00:00:00"/>
        <d v="2022-01-13T00:00:00"/>
        <d v="2022-01-11T00:00:00"/>
        <d v="2022-01-12T00:00:00"/>
        <d v="2022-01-09T00:00:00"/>
        <d v="2022-01-07T00:00:00"/>
        <d v="2022-01-10T00:00:00"/>
        <d v="2022-01-08T00:00:00"/>
        <d v="2022-01-06T00:00:00"/>
        <d v="2022-01-05T00:00:00"/>
        <d v="2022-01-04T00:00:00"/>
        <d v="2022-01-03T00:00:00"/>
        <d v="2022-01-02T00:00:00"/>
        <d v="2022-01-01T00:00:00"/>
      </sharedItems>
      <fieldGroup par="9"/>
    </cacheField>
    <cacheField name="Gönderim Tarihi" numFmtId="14">
      <sharedItems containsNonDate="0" containsDate="1" containsString="0" containsBlank="1" minDate="2020-01-03T00:00:00" maxDate="2020-11-22T00:00:00"/>
    </cacheField>
    <cacheField name="Sipariş Durumu" numFmtId="0">
      <sharedItems/>
    </cacheField>
    <cacheField name="Gün (Sipariş Tarihi)" numFmtId="0" databaseField="0">
      <fieldGroup base="5">
        <rangePr groupBy="days" startDate="2022-01-01T00:00:00" endDate="2022-11-24T00:00:00"/>
        <groupItems count="368">
          <s v="&lt;1.01.2022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24.11.2022"/>
        </groupItems>
      </fieldGroup>
    </cacheField>
    <cacheField name="Ay (Sipariş Tarihi)" numFmtId="0" databaseField="0">
      <fieldGroup base="5">
        <rangePr groupBy="months" startDate="2022-01-01T00:00:00" endDate="2022-11-24T00:00:00"/>
        <groupItems count="14">
          <s v="&lt;1.01.2022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4.1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2">
  <r>
    <n v="108356"/>
    <x v="0"/>
    <n v="856"/>
    <n v="4280"/>
    <n v="2568"/>
    <x v="0"/>
    <d v="2020-10-22T00:00:00"/>
    <s v="Gönderildi"/>
  </r>
  <r>
    <n v="114216"/>
    <x v="1"/>
    <n v="133"/>
    <n v="665"/>
    <n v="399"/>
    <x v="1"/>
    <d v="2020-10-29T00:00:00"/>
    <s v="Gönderildi"/>
  </r>
  <r>
    <n v="117872"/>
    <x v="2"/>
    <n v="373"/>
    <n v="1865"/>
    <n v="1119"/>
    <x v="2"/>
    <d v="2020-11-12T00:00:00"/>
    <s v="Gönderildi"/>
  </r>
  <r>
    <n v="127407"/>
    <x v="3"/>
    <n v="614"/>
    <n v="3070"/>
    <n v="1842"/>
    <x v="2"/>
    <d v="2020-11-09T00:00:00"/>
    <s v="Gönderildi"/>
  </r>
  <r>
    <n v="135130"/>
    <x v="1"/>
    <n v="236"/>
    <n v="1180"/>
    <n v="708"/>
    <x v="3"/>
    <d v="2020-11-16T00:00:00"/>
    <s v="Gönderildi"/>
  </r>
  <r>
    <n v="137793"/>
    <x v="0"/>
    <n v="941"/>
    <n v="4705"/>
    <n v="2823"/>
    <x v="4"/>
    <d v="2020-10-18T00:00:00"/>
    <s v="Gönderildi"/>
  </r>
  <r>
    <n v="139544"/>
    <x v="2"/>
    <n v="974"/>
    <n v="4870"/>
    <n v="2922"/>
    <x v="2"/>
    <d v="2020-11-12T00:00:00"/>
    <s v="Gönderildi"/>
  </r>
  <r>
    <n v="144280"/>
    <x v="3"/>
    <n v="227"/>
    <n v="1135"/>
    <n v="681"/>
    <x v="5"/>
    <d v="2020-11-05T00:00:00"/>
    <s v="Gönderildi"/>
  </r>
  <r>
    <n v="150465"/>
    <x v="2"/>
    <n v="324"/>
    <n v="1620"/>
    <n v="972"/>
    <x v="6"/>
    <d v="2020-11-10T00:00:00"/>
    <s v="Gönderildi"/>
  </r>
  <r>
    <n v="179747"/>
    <x v="2"/>
    <n v="344"/>
    <n v="1720"/>
    <n v="1032"/>
    <x v="7"/>
    <d v="2020-11-03T00:00:00"/>
    <s v="Gönderildi"/>
  </r>
  <r>
    <n v="181296"/>
    <x v="1"/>
    <n v="313"/>
    <n v="1565"/>
    <n v="939"/>
    <x v="6"/>
    <d v="2020-11-10T00:00:00"/>
    <s v="Gönderildi"/>
  </r>
  <r>
    <n v="196228"/>
    <x v="3"/>
    <n v="300"/>
    <n v="1500"/>
    <n v="900"/>
    <x v="8"/>
    <d v="2020-11-20T00:00:00"/>
    <s v="Gönderildi"/>
  </r>
  <r>
    <n v="205399"/>
    <x v="0"/>
    <n v="513"/>
    <n v="2565"/>
    <n v="1539"/>
    <x v="9"/>
    <d v="2020-10-16T00:00:00"/>
    <s v="Gönderildi"/>
  </r>
  <r>
    <n v="219569"/>
    <x v="2"/>
    <n v="189"/>
    <n v="945"/>
    <n v="567"/>
    <x v="5"/>
    <d v="2020-11-08T00:00:00"/>
    <s v="Gönderildi"/>
  </r>
  <r>
    <n v="221661"/>
    <x v="1"/>
    <n v="910"/>
    <n v="4550"/>
    <n v="2730"/>
    <x v="10"/>
    <d v="2020-11-21T00:00:00"/>
    <s v="Gönderildi"/>
  </r>
  <r>
    <n v="226773"/>
    <x v="0"/>
    <n v="230"/>
    <n v="1150"/>
    <n v="690"/>
    <x v="5"/>
    <d v="2020-11-07T00:00:00"/>
    <s v="Gönderildi"/>
  </r>
  <r>
    <n v="230894"/>
    <x v="2"/>
    <n v="630"/>
    <n v="3150"/>
    <n v="1890"/>
    <x v="11"/>
    <d v="2020-10-19T00:00:00"/>
    <s v="Gönderildi"/>
  </r>
  <r>
    <n v="235684"/>
    <x v="2"/>
    <n v="703"/>
    <n v="3515"/>
    <n v="2109"/>
    <x v="12"/>
    <d v="2020-11-01T00:00:00"/>
    <s v="Gönderildi"/>
  </r>
  <r>
    <n v="235687"/>
    <x v="1"/>
    <n v="203"/>
    <n v="1015"/>
    <n v="609"/>
    <x v="6"/>
    <d v="2020-11-10T00:00:00"/>
    <s v="Gönderildi"/>
  </r>
  <r>
    <n v="239072"/>
    <x v="0"/>
    <n v="389"/>
    <n v="1945"/>
    <n v="1167"/>
    <x v="11"/>
    <d v="2020-10-19T00:00:00"/>
    <s v="Gönderildi"/>
  </r>
  <r>
    <n v="241313"/>
    <x v="2"/>
    <n v="467"/>
    <n v="2335"/>
    <n v="1401"/>
    <x v="1"/>
    <d v="2020-10-29T00:00:00"/>
    <s v="Gönderildi"/>
  </r>
  <r>
    <n v="269054"/>
    <x v="4"/>
    <n v="530"/>
    <n v="2650"/>
    <n v="1590"/>
    <x v="13"/>
    <d v="2020-10-25T00:00:00"/>
    <s v="Gönderildi"/>
  </r>
  <r>
    <n v="269983"/>
    <x v="3"/>
    <n v="747"/>
    <n v="3735"/>
    <n v="2241"/>
    <x v="14"/>
    <m/>
    <s v="Açık"/>
  </r>
  <r>
    <n v="271521"/>
    <x v="0"/>
    <n v="974"/>
    <n v="4870"/>
    <n v="2922"/>
    <x v="15"/>
    <d v="2020-11-12T00:00:00"/>
    <s v="Gönderildi"/>
  </r>
  <r>
    <n v="279099"/>
    <x v="0"/>
    <n v="77"/>
    <n v="385"/>
    <n v="231"/>
    <x v="8"/>
    <d v="2020-11-21T00:00:00"/>
    <s v="Gönderildi"/>
  </r>
  <r>
    <n v="288845"/>
    <x v="2"/>
    <n v="868"/>
    <n v="4340"/>
    <n v="2604"/>
    <x v="10"/>
    <d v="2020-11-20T00:00:00"/>
    <s v="Gönderildi"/>
  </r>
  <r>
    <n v="288993"/>
    <x v="3"/>
    <n v="594"/>
    <n v="2970"/>
    <n v="1782"/>
    <x v="16"/>
    <d v="2020-10-13T00:00:00"/>
    <s v="Gönderildi"/>
  </r>
  <r>
    <n v="292936"/>
    <x v="0"/>
    <n v="154"/>
    <n v="770"/>
    <n v="462"/>
    <x v="13"/>
    <d v="2020-10-26T00:00:00"/>
    <s v="Gönderildi"/>
  </r>
  <r>
    <n v="306949"/>
    <x v="1"/>
    <n v="500"/>
    <n v="2500"/>
    <n v="1500"/>
    <x v="17"/>
    <d v="2020-11-04T00:00:00"/>
    <s v="Gönderildi"/>
  </r>
  <r>
    <n v="307166"/>
    <x v="3"/>
    <n v="346"/>
    <n v="1730"/>
    <n v="1038"/>
    <x v="18"/>
    <d v="2020-11-06T00:00:00"/>
    <s v="Gönderildi"/>
  </r>
  <r>
    <n v="314894"/>
    <x v="4"/>
    <n v="708"/>
    <n v="3540"/>
    <n v="2124"/>
    <x v="19"/>
    <d v="2020-11-11T00:00:00"/>
    <s v="Gönderildi"/>
  </r>
  <r>
    <n v="334598"/>
    <x v="0"/>
    <n v="817"/>
    <n v="4085"/>
    <n v="2451"/>
    <x v="20"/>
    <m/>
    <s v="Açık"/>
  </r>
  <r>
    <n v="357655"/>
    <x v="3"/>
    <n v="983"/>
    <n v="4915"/>
    <n v="2949"/>
    <x v="21"/>
    <d v="2020-11-09T00:00:00"/>
    <s v="Gönderildi"/>
  </r>
  <r>
    <n v="360010"/>
    <x v="2"/>
    <n v="630"/>
    <n v="3150"/>
    <n v="1890"/>
    <x v="22"/>
    <d v="2020-11-02T00:00:00"/>
    <s v="Gönderildi"/>
  </r>
  <r>
    <n v="376963"/>
    <x v="1"/>
    <n v="888"/>
    <n v="4440"/>
    <n v="2664"/>
    <x v="23"/>
    <d v="2020-10-21T00:00:00"/>
    <s v="Gönderildi"/>
  </r>
  <r>
    <n v="383740"/>
    <x v="0"/>
    <n v="727"/>
    <n v="3635"/>
    <n v="2181"/>
    <x v="15"/>
    <d v="2020-11-12T00:00:00"/>
    <s v="Gönderildi"/>
  </r>
  <r>
    <n v="390225"/>
    <x v="2"/>
    <n v="784"/>
    <n v="3920"/>
    <n v="2352"/>
    <x v="24"/>
    <d v="2020-10-26T00:00:00"/>
    <s v="Gönderildi"/>
  </r>
  <r>
    <n v="400187"/>
    <x v="2"/>
    <n v="679"/>
    <n v="3395"/>
    <n v="2037"/>
    <x v="25"/>
    <m/>
    <s v="Açık"/>
  </r>
  <r>
    <n v="408539"/>
    <x v="4"/>
    <n v="211"/>
    <n v="1055"/>
    <n v="633"/>
    <x v="26"/>
    <d v="2020-11-19T00:00:00"/>
    <s v="Gönderildi"/>
  </r>
  <r>
    <n v="410303"/>
    <x v="2"/>
    <n v="198"/>
    <n v="990"/>
    <n v="594"/>
    <x v="27"/>
    <d v="2020-11-18T00:00:00"/>
    <s v="Gönderildi"/>
  </r>
  <r>
    <n v="415297"/>
    <x v="3"/>
    <n v="541"/>
    <n v="2705"/>
    <n v="1623"/>
    <x v="28"/>
    <d v="2020-11-02T00:00:00"/>
    <s v="Gönderildi"/>
  </r>
  <r>
    <n v="421209"/>
    <x v="0"/>
    <n v="344"/>
    <n v="1720"/>
    <n v="1032"/>
    <x v="23"/>
    <d v="2020-10-20T00:00:00"/>
    <s v="Gönderildi"/>
  </r>
  <r>
    <n v="444842"/>
    <x v="3"/>
    <n v="344"/>
    <n v="1720"/>
    <n v="1032"/>
    <x v="23"/>
    <d v="2020-10-18T00:00:00"/>
    <s v="Gönderildi"/>
  </r>
  <r>
    <n v="462194"/>
    <x v="0"/>
    <n v="97"/>
    <n v="485"/>
    <n v="291"/>
    <x v="26"/>
    <d v="2020-11-20T00:00:00"/>
    <s v="Gönderildi"/>
  </r>
  <r>
    <n v="466725"/>
    <x v="0"/>
    <n v="154"/>
    <n v="770"/>
    <n v="462"/>
    <x v="29"/>
    <m/>
    <s v="Açık"/>
  </r>
  <r>
    <n v="475652"/>
    <x v="0"/>
    <n v="154"/>
    <n v="770"/>
    <n v="462"/>
    <x v="30"/>
    <d v="2020-11-16T00:00:00"/>
    <s v="Gönderildi"/>
  </r>
  <r>
    <n v="478868"/>
    <x v="0"/>
    <n v="885"/>
    <n v="4425"/>
    <n v="2655"/>
    <x v="31"/>
    <d v="2020-11-16T00:00:00"/>
    <s v="Gönderildi"/>
  </r>
  <r>
    <n v="484370"/>
    <x v="0"/>
    <n v="260"/>
    <n v="1300"/>
    <n v="780"/>
    <x v="3"/>
    <d v="2020-11-15T00:00:00"/>
    <s v="Gönderildi"/>
  </r>
  <r>
    <n v="499944"/>
    <x v="3"/>
    <n v="511"/>
    <n v="2555"/>
    <n v="1533"/>
    <x v="8"/>
    <d v="2020-11-20T00:00:00"/>
    <s v="Gönderildi"/>
  </r>
  <r>
    <n v="503658"/>
    <x v="0"/>
    <n v="350"/>
    <n v="1750"/>
    <n v="1050"/>
    <x v="32"/>
    <m/>
    <s v="Açık"/>
  </r>
  <r>
    <n v="517521"/>
    <x v="1"/>
    <n v="680"/>
    <n v="3400"/>
    <n v="2040"/>
    <x v="25"/>
    <m/>
    <s v="Açık"/>
  </r>
  <r>
    <n v="530686"/>
    <x v="1"/>
    <n v="958"/>
    <n v="4790"/>
    <n v="2874"/>
    <x v="28"/>
    <d v="2020-11-05T00:00:00"/>
    <s v="Gönderildi"/>
  </r>
  <r>
    <n v="532193"/>
    <x v="1"/>
    <n v="799"/>
    <n v="3995"/>
    <n v="2397"/>
    <x v="12"/>
    <d v="2020-11-01T00:00:00"/>
    <s v="Gönderildi"/>
  </r>
  <r>
    <n v="536529"/>
    <x v="0"/>
    <n v="58"/>
    <n v="290"/>
    <n v="174"/>
    <x v="28"/>
    <d v="2020-11-04T00:00:00"/>
    <s v="Gönderildi"/>
  </r>
  <r>
    <n v="537482"/>
    <x v="0"/>
    <n v="287"/>
    <n v="1435"/>
    <n v="861"/>
    <x v="4"/>
    <d v="2020-10-18T00:00:00"/>
    <s v="Gönderildi"/>
  </r>
  <r>
    <n v="540203"/>
    <x v="3"/>
    <n v="892"/>
    <n v="4460"/>
    <n v="2676"/>
    <x v="13"/>
    <d v="2020-10-25T00:00:00"/>
    <s v="Gönderildi"/>
  </r>
  <r>
    <n v="542652"/>
    <x v="0"/>
    <n v="275"/>
    <n v="1375"/>
    <n v="825"/>
    <x v="23"/>
    <d v="2020-10-20T00:00:00"/>
    <s v="Gönderildi"/>
  </r>
  <r>
    <n v="545475"/>
    <x v="3"/>
    <n v="981"/>
    <n v="4905"/>
    <n v="2943"/>
    <x v="7"/>
    <d v="2020-10-31T00:00:00"/>
    <s v="Gönderildi"/>
  </r>
  <r>
    <n v="549371"/>
    <x v="0"/>
    <n v="648"/>
    <n v="3240"/>
    <n v="1944"/>
    <x v="1"/>
    <d v="2020-10-28T00:00:00"/>
    <s v="Gönderildi"/>
  </r>
  <r>
    <n v="552860"/>
    <x v="1"/>
    <n v="843"/>
    <n v="4215"/>
    <n v="2529"/>
    <x v="14"/>
    <m/>
    <s v="Açık"/>
  </r>
  <r>
    <n v="559502"/>
    <x v="0"/>
    <n v="469"/>
    <n v="2345"/>
    <n v="1407"/>
    <x v="33"/>
    <d v="2020-11-19T00:00:00"/>
    <s v="Gönderildi"/>
  </r>
  <r>
    <n v="562749"/>
    <x v="1"/>
    <n v="99"/>
    <n v="495"/>
    <n v="297"/>
    <x v="20"/>
    <m/>
    <s v="Açık"/>
  </r>
  <r>
    <n v="569083"/>
    <x v="2"/>
    <n v="572"/>
    <n v="2860"/>
    <n v="1716"/>
    <x v="2"/>
    <d v="2020-11-12T00:00:00"/>
    <s v="Gönderildi"/>
  </r>
  <r>
    <n v="577597"/>
    <x v="1"/>
    <n v="329"/>
    <n v="1645"/>
    <n v="987"/>
    <x v="32"/>
    <m/>
    <s v="Açık"/>
  </r>
  <r>
    <n v="611432"/>
    <x v="4"/>
    <n v="73"/>
    <n v="365"/>
    <n v="219"/>
    <x v="31"/>
    <d v="2020-11-15T00:00:00"/>
    <s v="Gönderildi"/>
  </r>
  <r>
    <n v="634504"/>
    <x v="4"/>
    <n v="415"/>
    <n v="2075"/>
    <n v="1245"/>
    <x v="33"/>
    <d v="2020-11-17T00:00:00"/>
    <s v="Gönderildi"/>
  </r>
  <r>
    <n v="637307"/>
    <x v="0"/>
    <n v="162"/>
    <n v="810"/>
    <n v="486"/>
    <x v="15"/>
    <d v="2020-11-12T00:00:00"/>
    <s v="Gönderildi"/>
  </r>
  <r>
    <n v="652173"/>
    <x v="0"/>
    <n v="906"/>
    <n v="4530"/>
    <n v="2718"/>
    <x v="34"/>
    <d v="2020-10-29T00:00:00"/>
    <s v="Gönderildi"/>
  </r>
  <r>
    <n v="679459"/>
    <x v="3"/>
    <n v="598"/>
    <n v="2990"/>
    <n v="1794"/>
    <x v="11"/>
    <d v="2020-10-17T00:00:00"/>
    <s v="Gönderildi"/>
  </r>
  <r>
    <n v="687496"/>
    <x v="1"/>
    <n v="962"/>
    <n v="4810"/>
    <n v="2886"/>
    <x v="15"/>
    <d v="2020-11-13T00:00:00"/>
    <s v="Gönderildi"/>
  </r>
  <r>
    <n v="699866"/>
    <x v="1"/>
    <n v="437"/>
    <n v="2185"/>
    <n v="1311"/>
    <x v="0"/>
    <d v="2020-10-23T00:00:00"/>
    <s v="Gönderildi"/>
  </r>
  <r>
    <n v="716031"/>
    <x v="0"/>
    <n v="701"/>
    <n v="3505"/>
    <n v="2103"/>
    <x v="27"/>
    <d v="2020-11-18T00:00:00"/>
    <s v="Gönderildi"/>
  </r>
  <r>
    <n v="716943"/>
    <x v="4"/>
    <n v="385"/>
    <n v="1925"/>
    <n v="1155"/>
    <x v="17"/>
    <d v="2020-11-01T00:00:00"/>
    <s v="Gönderildi"/>
  </r>
  <r>
    <n v="718857"/>
    <x v="1"/>
    <n v="995"/>
    <n v="4975"/>
    <n v="2985"/>
    <x v="30"/>
    <d v="2020-11-17T00:00:00"/>
    <s v="Gönderildi"/>
  </r>
  <r>
    <n v="722994"/>
    <x v="0"/>
    <n v="669"/>
    <n v="3345"/>
    <n v="2007"/>
    <x v="23"/>
    <d v="2020-10-20T00:00:00"/>
    <s v="Gönderildi"/>
  </r>
  <r>
    <n v="752620"/>
    <x v="0"/>
    <n v="205"/>
    <n v="1025"/>
    <n v="615"/>
    <x v="30"/>
    <d v="2020-11-16T00:00:00"/>
    <s v="Gönderildi"/>
  </r>
  <r>
    <n v="773249"/>
    <x v="1"/>
    <n v="82"/>
    <n v="410"/>
    <n v="246"/>
    <x v="24"/>
    <d v="2020-10-26T00:00:00"/>
    <s v="Gönderildi"/>
  </r>
  <r>
    <n v="775527"/>
    <x v="4"/>
    <n v="819"/>
    <n v="4095"/>
    <n v="2457"/>
    <x v="2"/>
    <d v="2020-11-09T00:00:00"/>
    <s v="Gönderildi"/>
  </r>
  <r>
    <n v="788950"/>
    <x v="2"/>
    <n v="381"/>
    <n v="1905"/>
    <n v="1143"/>
    <x v="35"/>
    <d v="2020-11-15T00:00:00"/>
    <s v="Gönderildi"/>
  </r>
  <r>
    <n v="797851"/>
    <x v="2"/>
    <n v="981"/>
    <n v="4905"/>
    <n v="2943"/>
    <x v="14"/>
    <m/>
    <s v="Açık"/>
  </r>
  <r>
    <n v="803754"/>
    <x v="0"/>
    <n v="792"/>
    <n v="3960"/>
    <n v="2376"/>
    <x v="17"/>
    <d v="2020-11-02T00:00:00"/>
    <s v="Gönderildi"/>
  </r>
  <r>
    <n v="812625"/>
    <x v="0"/>
    <n v="223"/>
    <n v="1115"/>
    <n v="669"/>
    <x v="6"/>
    <d v="2020-11-09T00:00:00"/>
    <s v="Gönderildi"/>
  </r>
  <r>
    <n v="814288"/>
    <x v="4"/>
    <n v="338"/>
    <n v="1690"/>
    <n v="1014"/>
    <x v="9"/>
    <d v="2020-10-14T00:00:00"/>
    <s v="Gönderildi"/>
  </r>
  <r>
    <n v="817213"/>
    <x v="4"/>
    <n v="994"/>
    <n v="4970"/>
    <n v="2982"/>
    <x v="11"/>
    <d v="2020-10-17T00:00:00"/>
    <s v="Gönderildi"/>
  </r>
  <r>
    <n v="819814"/>
    <x v="3"/>
    <n v="625"/>
    <n v="3125"/>
    <n v="1875"/>
    <x v="36"/>
    <d v="2020-10-24T00:00:00"/>
    <s v="Gönderildi"/>
  </r>
  <r>
    <n v="819913"/>
    <x v="3"/>
    <n v="614"/>
    <n v="3070"/>
    <n v="1842"/>
    <x v="17"/>
    <d v="2020-11-01T00:00:00"/>
    <s v="Gönderildi"/>
  </r>
  <r>
    <n v="824586"/>
    <x v="1"/>
    <n v="537"/>
    <n v="2685"/>
    <n v="1611"/>
    <x v="16"/>
    <d v="2020-10-16T00:00:00"/>
    <s v="Gönderildi"/>
  </r>
  <r>
    <n v="842364"/>
    <x v="3"/>
    <n v="587"/>
    <n v="2935"/>
    <n v="1761"/>
    <x v="34"/>
    <d v="2020-10-28T00:00:00"/>
    <s v="Gönderildi"/>
  </r>
  <r>
    <n v="845415"/>
    <x v="0"/>
    <n v="77"/>
    <n v="385"/>
    <n v="231"/>
    <x v="36"/>
    <d v="2020-10-26T00:00:00"/>
    <s v="Gönderildi"/>
  </r>
  <r>
    <n v="849766"/>
    <x v="3"/>
    <n v="383"/>
    <n v="1915"/>
    <n v="1149"/>
    <x v="14"/>
    <m/>
    <s v="Açık"/>
  </r>
  <r>
    <n v="855210"/>
    <x v="3"/>
    <n v="998"/>
    <n v="4990"/>
    <n v="2994"/>
    <x v="16"/>
    <d v="2020-10-13T00:00:00"/>
    <s v="Gönderildi"/>
  </r>
  <r>
    <n v="862433"/>
    <x v="0"/>
    <n v="194"/>
    <n v="970"/>
    <n v="582"/>
    <x v="16"/>
    <d v="2020-10-15T00:00:00"/>
    <s v="Gönderildi"/>
  </r>
  <r>
    <n v="864076"/>
    <x v="2"/>
    <n v="509"/>
    <n v="2545"/>
    <n v="1527"/>
    <x v="35"/>
    <d v="2020-11-15T00:00:00"/>
    <s v="Gönderildi"/>
  </r>
  <r>
    <n v="876380"/>
    <x v="3"/>
    <n v="733"/>
    <n v="3665"/>
    <n v="2199"/>
    <x v="1"/>
    <d v="2020-10-26T00:00:00"/>
    <s v="Gönderildi"/>
  </r>
  <r>
    <n v="907453"/>
    <x v="3"/>
    <n v="914"/>
    <n v="4570"/>
    <n v="2742"/>
    <x v="37"/>
    <d v="2020-10-20T00:00:00"/>
    <s v="Gönderildi"/>
  </r>
  <r>
    <n v="908572"/>
    <x v="0"/>
    <n v="736"/>
    <n v="3680"/>
    <n v="2208"/>
    <x v="30"/>
    <d v="2020-11-15T00:00:00"/>
    <s v="Gönderildi"/>
  </r>
  <r>
    <n v="930404"/>
    <x v="0"/>
    <n v="781"/>
    <n v="3905"/>
    <n v="2343"/>
    <x v="5"/>
    <d v="2020-11-06T00:00:00"/>
    <s v="Gönderildi"/>
  </r>
  <r>
    <n v="935480"/>
    <x v="0"/>
    <n v="854"/>
    <n v="4270"/>
    <n v="2562"/>
    <x v="38"/>
    <d v="2020-10-30T00:00:00"/>
    <s v="Gönderildi"/>
  </r>
  <r>
    <n v="936106"/>
    <x v="1"/>
    <n v="878"/>
    <n v="4390"/>
    <n v="2634"/>
    <x v="27"/>
    <d v="2020-11-19T00:00:00"/>
    <s v="Gönderildi"/>
  </r>
  <r>
    <n v="936967"/>
    <x v="2"/>
    <n v="993"/>
    <n v="4965"/>
    <n v="2979"/>
    <x v="20"/>
    <m/>
    <s v="Açık"/>
  </r>
  <r>
    <n v="938123"/>
    <x v="1"/>
    <n v="745"/>
    <n v="3725"/>
    <n v="2235"/>
    <x v="6"/>
    <d v="2020-11-10T00:00:00"/>
    <s v="Gönderildi"/>
  </r>
  <r>
    <n v="956465"/>
    <x v="2"/>
    <n v="798"/>
    <n v="3990"/>
    <n v="2394"/>
    <x v="25"/>
    <m/>
    <s v="Açık"/>
  </r>
  <r>
    <n v="959672"/>
    <x v="0"/>
    <n v="916"/>
    <n v="4580"/>
    <n v="2748"/>
    <x v="12"/>
    <d v="2020-10-30T00:00:00"/>
    <s v="Gönderildi"/>
  </r>
  <r>
    <n v="962242"/>
    <x v="0"/>
    <n v="549"/>
    <n v="2745"/>
    <n v="1647"/>
    <x v="10"/>
    <d v="2020-11-19T00:00:00"/>
    <s v="Gönderildi"/>
  </r>
  <r>
    <n v="968753"/>
    <x v="2"/>
    <n v="832"/>
    <n v="4160"/>
    <n v="2496"/>
    <x v="36"/>
    <d v="2020-10-27T00:00:00"/>
    <s v="Gönderildi"/>
  </r>
  <r>
    <n v="975878"/>
    <x v="3"/>
    <n v="929"/>
    <n v="4645"/>
    <n v="2787"/>
    <x v="38"/>
    <d v="2020-10-29T00:00:00"/>
    <s v="Gönderildi"/>
  </r>
  <r>
    <n v="842733"/>
    <x v="3"/>
    <n v="145"/>
    <n v="725"/>
    <n v="435"/>
    <x v="39"/>
    <d v="2020-10-12T00:00:00"/>
    <s v="Gönderildi"/>
  </r>
  <r>
    <n v="447940"/>
    <x v="3"/>
    <n v="402"/>
    <n v="2010"/>
    <n v="1206"/>
    <x v="40"/>
    <d v="2020-10-11T00:00:00"/>
    <s v="Gönderildi"/>
  </r>
  <r>
    <n v="256598"/>
    <x v="1"/>
    <n v="240"/>
    <n v="1200"/>
    <n v="720"/>
    <x v="41"/>
    <d v="2020-10-11T00:00:00"/>
    <s v="Gönderildi"/>
  </r>
  <r>
    <n v="349180"/>
    <x v="2"/>
    <n v="278"/>
    <n v="1390"/>
    <n v="834"/>
    <x v="41"/>
    <d v="2020-10-10T00:00:00"/>
    <s v="Gönderildi"/>
  </r>
  <r>
    <n v="357032"/>
    <x v="3"/>
    <n v="226"/>
    <n v="1130"/>
    <n v="678"/>
    <x v="41"/>
    <d v="2020-10-08T00:00:00"/>
    <s v="Gönderildi"/>
  </r>
  <r>
    <n v="473006"/>
    <x v="2"/>
    <n v="494"/>
    <n v="2470"/>
    <n v="1482"/>
    <x v="42"/>
    <d v="2020-10-08T00:00:00"/>
    <s v="Gönderildi"/>
  </r>
  <r>
    <n v="772310"/>
    <x v="2"/>
    <n v="547"/>
    <n v="2735"/>
    <n v="1641"/>
    <x v="43"/>
    <d v="2020-10-07T00:00:00"/>
    <s v="Gönderildi"/>
  </r>
  <r>
    <n v="247536"/>
    <x v="1"/>
    <n v="325"/>
    <n v="1625"/>
    <n v="975"/>
    <x v="44"/>
    <d v="2020-10-06T00:00:00"/>
    <s v="Gönderildi"/>
  </r>
  <r>
    <n v="813315"/>
    <x v="3"/>
    <n v="358"/>
    <n v="1790"/>
    <n v="1074"/>
    <x v="42"/>
    <d v="2020-10-05T00:00:00"/>
    <s v="Gönderildi"/>
  </r>
  <r>
    <n v="325227"/>
    <x v="0"/>
    <n v="923"/>
    <n v="4615"/>
    <n v="2769"/>
    <x v="43"/>
    <d v="2020-10-05T00:00:00"/>
    <s v="Gönderildi"/>
  </r>
  <r>
    <n v="272980"/>
    <x v="0"/>
    <n v="304"/>
    <n v="1520"/>
    <n v="912"/>
    <x v="45"/>
    <d v="2020-10-04T00:00:00"/>
    <s v="Gönderildi"/>
  </r>
  <r>
    <n v="397421"/>
    <x v="2"/>
    <n v="914"/>
    <n v="4570"/>
    <n v="2742"/>
    <x v="46"/>
    <d v="2020-10-03T00:00:00"/>
    <s v="Gönderildi"/>
  </r>
  <r>
    <n v="646896"/>
    <x v="3"/>
    <n v="870"/>
    <n v="4350"/>
    <n v="2610"/>
    <x v="46"/>
    <d v="2020-09-30T00:00:00"/>
    <s v="Gönderildi"/>
  </r>
  <r>
    <n v="522003"/>
    <x v="0"/>
    <n v="994"/>
    <n v="4970"/>
    <n v="2982"/>
    <x v="47"/>
    <d v="2020-09-30T00:00:00"/>
    <s v="Gönderildi"/>
  </r>
  <r>
    <n v="229340"/>
    <x v="2"/>
    <n v="221"/>
    <n v="1105"/>
    <n v="663"/>
    <x v="47"/>
    <d v="2020-09-30T00:00:00"/>
    <s v="Gönderildi"/>
  </r>
  <r>
    <n v="790995"/>
    <x v="1"/>
    <n v="223"/>
    <n v="1115"/>
    <n v="669"/>
    <x v="48"/>
    <d v="2020-09-30T00:00:00"/>
    <s v="Gönderildi"/>
  </r>
  <r>
    <n v="802156"/>
    <x v="0"/>
    <n v="807"/>
    <n v="4035"/>
    <n v="2421"/>
    <x v="48"/>
    <d v="2020-09-28T00:00:00"/>
    <s v="Gönderildi"/>
  </r>
  <r>
    <n v="330850"/>
    <x v="2"/>
    <n v="710"/>
    <n v="3550"/>
    <n v="2130"/>
    <x v="49"/>
    <d v="2020-09-28T00:00:00"/>
    <s v="Gönderildi"/>
  </r>
  <r>
    <n v="891463"/>
    <x v="2"/>
    <n v="696"/>
    <n v="3480"/>
    <n v="2088"/>
    <x v="50"/>
    <d v="2020-09-27T00:00:00"/>
    <s v="Gönderildi"/>
  </r>
  <r>
    <n v="413110"/>
    <x v="1"/>
    <n v="505"/>
    <n v="2525"/>
    <n v="1515"/>
    <x v="50"/>
    <d v="2020-09-27T00:00:00"/>
    <s v="Gönderildi"/>
  </r>
  <r>
    <n v="786776"/>
    <x v="0"/>
    <n v="924"/>
    <n v="4620"/>
    <n v="2772"/>
    <x v="50"/>
    <d v="2020-09-26T00:00:00"/>
    <s v="Gönderildi"/>
  </r>
  <r>
    <n v="385190"/>
    <x v="1"/>
    <n v="578"/>
    <n v="2890"/>
    <n v="1734"/>
    <x v="51"/>
    <d v="2020-09-26T00:00:00"/>
    <s v="Gönderildi"/>
  </r>
  <r>
    <n v="823232"/>
    <x v="3"/>
    <n v="336"/>
    <n v="1680"/>
    <n v="1008"/>
    <x v="49"/>
    <d v="2020-09-25T00:00:00"/>
    <s v="Gönderildi"/>
  </r>
  <r>
    <n v="801479"/>
    <x v="3"/>
    <n v="798"/>
    <n v="3990"/>
    <n v="2394"/>
    <x v="49"/>
    <d v="2020-09-25T00:00:00"/>
    <s v="Gönderildi"/>
  </r>
  <r>
    <n v="112557"/>
    <x v="2"/>
    <n v="914"/>
    <n v="4570"/>
    <n v="2742"/>
    <x v="51"/>
    <d v="2020-09-25T00:00:00"/>
    <s v="Gönderildi"/>
  </r>
  <r>
    <n v="285527"/>
    <x v="1"/>
    <n v="158"/>
    <n v="790"/>
    <n v="474"/>
    <x v="52"/>
    <d v="2020-09-25T00:00:00"/>
    <s v="Gönderildi"/>
  </r>
  <r>
    <n v="648206"/>
    <x v="0"/>
    <n v="326"/>
    <n v="1630"/>
    <n v="978"/>
    <x v="52"/>
    <d v="2020-09-24T00:00:00"/>
    <s v="Gönderildi"/>
  </r>
  <r>
    <n v="828741"/>
    <x v="0"/>
    <n v="929"/>
    <n v="4645"/>
    <n v="2787"/>
    <x v="52"/>
    <d v="2020-09-23T00:00:00"/>
    <s v="Gönderildi"/>
  </r>
  <r>
    <n v="698606"/>
    <x v="0"/>
    <n v="351"/>
    <n v="1755"/>
    <n v="1053"/>
    <x v="53"/>
    <d v="2020-09-23T00:00:00"/>
    <s v="Gönderildi"/>
  </r>
  <r>
    <n v="875333"/>
    <x v="3"/>
    <n v="645"/>
    <n v="3225"/>
    <n v="1935"/>
    <x v="53"/>
    <d v="2020-09-22T00:00:00"/>
    <s v="Gönderildi"/>
  </r>
  <r>
    <n v="213622"/>
    <x v="3"/>
    <n v="719"/>
    <n v="3595"/>
    <n v="2157"/>
    <x v="53"/>
    <d v="2020-09-22T00:00:00"/>
    <s v="Gönderildi"/>
  </r>
  <r>
    <n v="529538"/>
    <x v="1"/>
    <n v="362"/>
    <n v="1810"/>
    <n v="1086"/>
    <x v="54"/>
    <d v="2020-09-22T00:00:00"/>
    <s v="Gönderildi"/>
  </r>
  <r>
    <n v="424877"/>
    <x v="2"/>
    <n v="569"/>
    <n v="2845"/>
    <n v="1707"/>
    <x v="54"/>
    <d v="2020-09-21T00:00:00"/>
    <s v="Gönderildi"/>
  </r>
  <r>
    <n v="226348"/>
    <x v="1"/>
    <n v="132"/>
    <n v="660"/>
    <n v="396"/>
    <x v="55"/>
    <d v="2020-09-21T00:00:00"/>
    <s v="Gönderildi"/>
  </r>
  <r>
    <n v="912523"/>
    <x v="3"/>
    <n v="338"/>
    <n v="1690"/>
    <n v="1014"/>
    <x v="56"/>
    <d v="2020-09-20T00:00:00"/>
    <s v="Gönderildi"/>
  </r>
  <r>
    <n v="903906"/>
    <x v="2"/>
    <n v="181"/>
    <n v="905"/>
    <n v="543"/>
    <x v="57"/>
    <d v="2020-09-20T00:00:00"/>
    <s v="Gönderildi"/>
  </r>
  <r>
    <n v="420070"/>
    <x v="4"/>
    <n v="624"/>
    <n v="3120"/>
    <n v="1872"/>
    <x v="54"/>
    <d v="2020-09-19T00:00:00"/>
    <s v="Gönderildi"/>
  </r>
  <r>
    <n v="891014"/>
    <x v="0"/>
    <n v="817"/>
    <n v="4085"/>
    <n v="2451"/>
    <x v="58"/>
    <d v="2020-09-18T00:00:00"/>
    <s v="Gönderildi"/>
  </r>
  <r>
    <n v="434559"/>
    <x v="3"/>
    <n v="951"/>
    <n v="4755"/>
    <n v="2853"/>
    <x v="57"/>
    <d v="2020-09-17T00:00:00"/>
    <s v="Gönderildi"/>
  </r>
  <r>
    <n v="883904"/>
    <x v="3"/>
    <n v="290"/>
    <n v="1450"/>
    <n v="870"/>
    <x v="57"/>
    <d v="2020-09-17T00:00:00"/>
    <s v="Gönderildi"/>
  </r>
  <r>
    <n v="472936"/>
    <x v="2"/>
    <n v="266"/>
    <n v="1330"/>
    <n v="798"/>
    <x v="59"/>
    <d v="2020-09-17T00:00:00"/>
    <s v="Gönderildi"/>
  </r>
  <r>
    <n v="774368"/>
    <x v="4"/>
    <n v="595"/>
    <n v="2975"/>
    <n v="1785"/>
    <x v="58"/>
    <d v="2020-09-16T00:00:00"/>
    <s v="Gönderildi"/>
  </r>
  <r>
    <n v="675332"/>
    <x v="0"/>
    <n v="174"/>
    <n v="870"/>
    <n v="522"/>
    <x v="59"/>
    <d v="2020-09-16T00:00:00"/>
    <s v="Gönderildi"/>
  </r>
  <r>
    <n v="484163"/>
    <x v="3"/>
    <n v="305"/>
    <n v="1525"/>
    <n v="915"/>
    <x v="60"/>
    <d v="2020-09-15T00:00:00"/>
    <s v="Gönderildi"/>
  </r>
  <r>
    <n v="392094"/>
    <x v="0"/>
    <n v="116"/>
    <n v="580"/>
    <n v="348"/>
    <x v="61"/>
    <d v="2020-09-15T00:00:00"/>
    <s v="Gönderildi"/>
  </r>
  <r>
    <n v="556763"/>
    <x v="3"/>
    <n v="959"/>
    <n v="4795"/>
    <n v="2877"/>
    <x v="59"/>
    <d v="2020-09-14T00:00:00"/>
    <s v="Gönderildi"/>
  </r>
  <r>
    <n v="440095"/>
    <x v="3"/>
    <n v="724"/>
    <n v="3620"/>
    <n v="2172"/>
    <x v="59"/>
    <d v="2020-09-14T00:00:00"/>
    <s v="Gönderildi"/>
  </r>
  <r>
    <n v="458923"/>
    <x v="3"/>
    <n v="991"/>
    <n v="4955"/>
    <n v="2973"/>
    <x v="59"/>
    <d v="2020-09-14T00:00:00"/>
    <s v="Gönderildi"/>
  </r>
  <r>
    <n v="443908"/>
    <x v="2"/>
    <n v="814"/>
    <n v="4070"/>
    <n v="2442"/>
    <x v="62"/>
    <d v="2020-09-14T00:00:00"/>
    <s v="Gönderildi"/>
  </r>
  <r>
    <n v="399261"/>
    <x v="1"/>
    <n v="76"/>
    <n v="380"/>
    <n v="228"/>
    <x v="63"/>
    <d v="2020-09-13T00:00:00"/>
    <s v="Gönderildi"/>
  </r>
  <r>
    <n v="553123"/>
    <x v="3"/>
    <n v="583"/>
    <n v="2915"/>
    <n v="1749"/>
    <x v="62"/>
    <d v="2020-09-12T00:00:00"/>
    <s v="Gönderildi"/>
  </r>
  <r>
    <n v="986380"/>
    <x v="0"/>
    <n v="296"/>
    <n v="1480"/>
    <n v="888"/>
    <x v="63"/>
    <d v="2020-09-12T00:00:00"/>
    <s v="Gönderildi"/>
  </r>
  <r>
    <n v="240134"/>
    <x v="0"/>
    <n v="59"/>
    <n v="295"/>
    <n v="177"/>
    <x v="63"/>
    <d v="2020-09-11T00:00:00"/>
    <s v="Gönderildi"/>
  </r>
  <r>
    <n v="237292"/>
    <x v="0"/>
    <n v="485"/>
    <n v="2425"/>
    <n v="1455"/>
    <x v="64"/>
    <d v="2020-09-10T00:00:00"/>
    <s v="Gönderildi"/>
  </r>
  <r>
    <n v="575740"/>
    <x v="0"/>
    <n v="864"/>
    <n v="4320"/>
    <n v="2592"/>
    <x v="65"/>
    <d v="2020-09-10T00:00:00"/>
    <s v="Gönderildi"/>
  </r>
  <r>
    <n v="146974"/>
    <x v="0"/>
    <n v="280"/>
    <n v="1400"/>
    <n v="840"/>
    <x v="65"/>
    <d v="2020-09-10T00:00:00"/>
    <s v="Gönderildi"/>
  </r>
  <r>
    <n v="620966"/>
    <x v="2"/>
    <n v="856"/>
    <n v="4280"/>
    <n v="2568"/>
    <x v="66"/>
    <d v="2020-09-09T00:00:00"/>
    <s v="Gönderildi"/>
  </r>
  <r>
    <n v="935645"/>
    <x v="1"/>
    <n v="924"/>
    <n v="4620"/>
    <n v="2772"/>
    <x v="67"/>
    <d v="2020-09-09T00:00:00"/>
    <s v="Gönderildi"/>
  </r>
  <r>
    <n v="928371"/>
    <x v="3"/>
    <n v="767"/>
    <n v="3835"/>
    <n v="2301"/>
    <x v="65"/>
    <d v="2020-09-08T00:00:00"/>
    <s v="Gönderildi"/>
  </r>
  <r>
    <n v="361767"/>
    <x v="0"/>
    <n v="865"/>
    <n v="4325"/>
    <n v="2595"/>
    <x v="67"/>
    <d v="2020-09-08T00:00:00"/>
    <s v="Gönderildi"/>
  </r>
  <r>
    <n v="288307"/>
    <x v="3"/>
    <n v="870"/>
    <n v="4350"/>
    <n v="2610"/>
    <x v="67"/>
    <d v="2020-09-07T00:00:00"/>
    <s v="Gönderildi"/>
  </r>
  <r>
    <n v="812474"/>
    <x v="2"/>
    <n v="812"/>
    <n v="4060"/>
    <n v="2436"/>
    <x v="68"/>
    <d v="2020-09-07T00:00:00"/>
    <s v="Gönderildi"/>
  </r>
  <r>
    <n v="107296"/>
    <x v="3"/>
    <n v="344"/>
    <n v="1720"/>
    <n v="1032"/>
    <x v="67"/>
    <d v="2020-09-06T00:00:00"/>
    <s v="Gönderildi"/>
  </r>
  <r>
    <n v="481646"/>
    <x v="2"/>
    <n v="999"/>
    <n v="4995"/>
    <n v="2997"/>
    <x v="69"/>
    <d v="2020-09-06T00:00:00"/>
    <s v="Gönderildi"/>
  </r>
  <r>
    <n v="457359"/>
    <x v="1"/>
    <n v="243"/>
    <n v="1215"/>
    <n v="729"/>
    <x v="70"/>
    <d v="2020-09-06T00:00:00"/>
    <s v="Gönderildi"/>
  </r>
  <r>
    <n v="151502"/>
    <x v="3"/>
    <n v="631"/>
    <n v="3155"/>
    <n v="1893"/>
    <x v="68"/>
    <d v="2020-09-05T00:00:00"/>
    <s v="Gönderildi"/>
  </r>
  <r>
    <n v="628174"/>
    <x v="2"/>
    <n v="356"/>
    <n v="1780"/>
    <n v="1068"/>
    <x v="71"/>
    <d v="2020-09-05T00:00:00"/>
    <s v="Gönderildi"/>
  </r>
  <r>
    <n v="508231"/>
    <x v="2"/>
    <n v="841"/>
    <n v="4205"/>
    <n v="2523"/>
    <x v="72"/>
    <d v="2020-09-04T00:00:00"/>
    <s v="Gönderildi"/>
  </r>
  <r>
    <n v="666065"/>
    <x v="1"/>
    <n v="643"/>
    <n v="3215"/>
    <n v="1929"/>
    <x v="72"/>
    <d v="2020-09-04T00:00:00"/>
    <s v="Gönderildi"/>
  </r>
  <r>
    <n v="657662"/>
    <x v="3"/>
    <n v="673"/>
    <n v="3365"/>
    <n v="2019"/>
    <x v="70"/>
    <d v="2020-09-03T00:00:00"/>
    <s v="Gönderildi"/>
  </r>
  <r>
    <n v="590302"/>
    <x v="0"/>
    <n v="685"/>
    <n v="3425"/>
    <n v="2055"/>
    <x v="72"/>
    <d v="2020-09-03T00:00:00"/>
    <s v="Gönderildi"/>
  </r>
  <r>
    <n v="330456"/>
    <x v="0"/>
    <n v="929"/>
    <n v="4645"/>
    <n v="2787"/>
    <x v="72"/>
    <d v="2020-09-02T00:00:00"/>
    <s v="Gönderildi"/>
  </r>
  <r>
    <n v="266567"/>
    <x v="0"/>
    <n v="322"/>
    <n v="1610"/>
    <n v="966"/>
    <x v="73"/>
    <d v="2020-08-30T00:00:00"/>
    <s v="Gönderildi"/>
  </r>
  <r>
    <n v="587650"/>
    <x v="0"/>
    <n v="725"/>
    <n v="3625"/>
    <n v="2175"/>
    <x v="74"/>
    <d v="2020-08-30T00:00:00"/>
    <s v="Gönderildi"/>
  </r>
  <r>
    <n v="537636"/>
    <x v="3"/>
    <n v="72"/>
    <n v="360"/>
    <n v="216"/>
    <x v="74"/>
    <d v="2020-08-29T00:00:00"/>
    <s v="Gönderildi"/>
  </r>
  <r>
    <n v="276551"/>
    <x v="1"/>
    <n v="952"/>
    <n v="4760"/>
    <n v="2856"/>
    <x v="75"/>
    <d v="2020-08-29T00:00:00"/>
    <s v="Gönderildi"/>
  </r>
  <r>
    <n v="306161"/>
    <x v="0"/>
    <n v="137"/>
    <n v="685"/>
    <n v="411"/>
    <x v="76"/>
    <d v="2020-08-28T00:00:00"/>
    <s v="Gönderildi"/>
  </r>
  <r>
    <n v="635739"/>
    <x v="0"/>
    <n v="300"/>
    <n v="1500"/>
    <n v="900"/>
    <x v="75"/>
    <d v="2020-08-28T00:00:00"/>
    <s v="Gönderildi"/>
  </r>
  <r>
    <n v="832942"/>
    <x v="3"/>
    <n v="203"/>
    <n v="1015"/>
    <n v="609"/>
    <x v="75"/>
    <d v="2020-08-27T00:00:00"/>
    <s v="Gönderildi"/>
  </r>
  <r>
    <n v="935387"/>
    <x v="3"/>
    <n v="204"/>
    <n v="1020"/>
    <n v="612"/>
    <x v="75"/>
    <d v="2020-08-27T00:00:00"/>
    <s v="Gönderildi"/>
  </r>
  <r>
    <n v="496449"/>
    <x v="1"/>
    <n v="581"/>
    <n v="2905"/>
    <n v="1743"/>
    <x v="77"/>
    <d v="2020-08-27T00:00:00"/>
    <s v="Gönderildi"/>
  </r>
  <r>
    <n v="823818"/>
    <x v="4"/>
    <n v="796"/>
    <n v="3980"/>
    <n v="2388"/>
    <x v="75"/>
    <d v="2020-08-26T00:00:00"/>
    <s v="Gönderildi"/>
  </r>
  <r>
    <n v="227560"/>
    <x v="0"/>
    <n v="98"/>
    <n v="490"/>
    <n v="294"/>
    <x v="78"/>
    <d v="2020-08-26T00:00:00"/>
    <s v="Gönderildi"/>
  </r>
  <r>
    <n v="265323"/>
    <x v="0"/>
    <n v="238"/>
    <n v="1190"/>
    <n v="714"/>
    <x v="77"/>
    <d v="2020-08-26T00:00:00"/>
    <s v="Gönderildi"/>
  </r>
  <r>
    <n v="167444"/>
    <x v="3"/>
    <n v="456"/>
    <n v="2280"/>
    <n v="1368"/>
    <x v="78"/>
    <d v="2020-08-25T00:00:00"/>
    <s v="Gönderildi"/>
  </r>
  <r>
    <n v="693647"/>
    <x v="0"/>
    <n v="373"/>
    <n v="1865"/>
    <n v="1119"/>
    <x v="79"/>
    <d v="2020-08-25T00:00:00"/>
    <s v="Gönderildi"/>
  </r>
  <r>
    <n v="521134"/>
    <x v="2"/>
    <n v="630"/>
    <n v="3150"/>
    <n v="1890"/>
    <x v="80"/>
    <d v="2020-08-25T00:00:00"/>
    <s v="Gönderildi"/>
  </r>
  <r>
    <n v="949215"/>
    <x v="3"/>
    <n v="653"/>
    <n v="3265"/>
    <n v="1959"/>
    <x v="77"/>
    <d v="2020-08-24T00:00:00"/>
    <s v="Gönderildi"/>
  </r>
  <r>
    <n v="962892"/>
    <x v="0"/>
    <n v="244"/>
    <n v="1220"/>
    <n v="732"/>
    <x v="80"/>
    <d v="2020-08-24T00:00:00"/>
    <s v="Gönderildi"/>
  </r>
  <r>
    <n v="242192"/>
    <x v="1"/>
    <n v="335"/>
    <n v="1675"/>
    <n v="1005"/>
    <x v="81"/>
    <d v="2020-08-24T00:00:00"/>
    <s v="Gönderildi"/>
  </r>
  <r>
    <n v="358231"/>
    <x v="1"/>
    <n v="994"/>
    <n v="4970"/>
    <n v="2982"/>
    <x v="81"/>
    <d v="2020-08-24T00:00:00"/>
    <s v="Gönderildi"/>
  </r>
  <r>
    <n v="766149"/>
    <x v="3"/>
    <n v="327"/>
    <n v="1635"/>
    <n v="981"/>
    <x v="79"/>
    <d v="2020-08-23T00:00:00"/>
    <s v="Gönderildi"/>
  </r>
  <r>
    <n v="848102"/>
    <x v="3"/>
    <n v="884"/>
    <n v="4420"/>
    <n v="2652"/>
    <x v="80"/>
    <d v="2020-08-23T00:00:00"/>
    <s v="Gönderildi"/>
  </r>
  <r>
    <n v="974299"/>
    <x v="2"/>
    <n v="351"/>
    <n v="1755"/>
    <n v="1053"/>
    <x v="82"/>
    <d v="2020-08-21T00:00:00"/>
    <s v="Gönderildi"/>
  </r>
  <r>
    <n v="758382"/>
    <x v="1"/>
    <n v="704"/>
    <n v="3520"/>
    <n v="2112"/>
    <x v="82"/>
    <d v="2020-08-21T00:00:00"/>
    <s v="Gönderildi"/>
  </r>
  <r>
    <n v="594827"/>
    <x v="1"/>
    <n v="451"/>
    <n v="2255"/>
    <n v="1353"/>
    <x v="82"/>
    <d v="2020-08-21T00:00:00"/>
    <s v="Gönderildi"/>
  </r>
  <r>
    <n v="608406"/>
    <x v="1"/>
    <n v="101"/>
    <n v="505"/>
    <n v="303"/>
    <x v="83"/>
    <d v="2020-08-20T00:00:00"/>
    <s v="Gönderildi"/>
  </r>
  <r>
    <n v="381671"/>
    <x v="2"/>
    <n v="783"/>
    <n v="3915"/>
    <n v="2349"/>
    <x v="83"/>
    <d v="2020-08-19T00:00:00"/>
    <s v="Gönderildi"/>
  </r>
  <r>
    <n v="371715"/>
    <x v="4"/>
    <n v="196"/>
    <n v="980"/>
    <n v="588"/>
    <x v="82"/>
    <d v="2020-08-18T00:00:00"/>
    <s v="Gönderildi"/>
  </r>
  <r>
    <n v="862369"/>
    <x v="3"/>
    <n v="227"/>
    <n v="1135"/>
    <n v="681"/>
    <x v="83"/>
    <d v="2020-08-18T00:00:00"/>
    <s v="Gönderildi"/>
  </r>
  <r>
    <n v="712438"/>
    <x v="0"/>
    <n v="120"/>
    <n v="600"/>
    <n v="360"/>
    <x v="84"/>
    <d v="2020-08-18T00:00:00"/>
    <s v="Gönderildi"/>
  </r>
  <r>
    <n v="534207"/>
    <x v="0"/>
    <n v="129"/>
    <n v="645"/>
    <n v="387"/>
    <x v="84"/>
    <d v="2020-08-18T00:00:00"/>
    <s v="Gönderildi"/>
  </r>
  <r>
    <n v="960683"/>
    <x v="0"/>
    <n v="306"/>
    <n v="1530"/>
    <n v="918"/>
    <x v="84"/>
    <d v="2020-08-18T00:00:00"/>
    <s v="Gönderildi"/>
  </r>
  <r>
    <n v="247821"/>
    <x v="1"/>
    <n v="551"/>
    <n v="2755"/>
    <n v="1653"/>
    <x v="85"/>
    <d v="2020-08-17T00:00:00"/>
    <s v="Gönderildi"/>
  </r>
  <r>
    <n v="964607"/>
    <x v="3"/>
    <n v="282"/>
    <n v="1410"/>
    <n v="846"/>
    <x v="84"/>
    <d v="2020-08-16T00:00:00"/>
    <s v="Gönderildi"/>
  </r>
  <r>
    <n v="302687"/>
    <x v="3"/>
    <n v="806"/>
    <n v="4030"/>
    <n v="2418"/>
    <x v="84"/>
    <d v="2020-08-16T00:00:00"/>
    <s v="Gönderildi"/>
  </r>
  <r>
    <n v="873443"/>
    <x v="0"/>
    <n v="750"/>
    <n v="3750"/>
    <n v="2250"/>
    <x v="85"/>
    <d v="2020-08-16T00:00:00"/>
    <s v="Gönderildi"/>
  </r>
  <r>
    <n v="395408"/>
    <x v="1"/>
    <n v="882"/>
    <n v="4410"/>
    <n v="2646"/>
    <x v="86"/>
    <d v="2020-08-15T00:00:00"/>
    <s v="Gönderildi"/>
  </r>
  <r>
    <n v="859967"/>
    <x v="1"/>
    <n v="835"/>
    <n v="4175"/>
    <n v="2505"/>
    <x v="87"/>
    <d v="2020-08-14T00:00:00"/>
    <s v="Gönderildi"/>
  </r>
  <r>
    <n v="519113"/>
    <x v="3"/>
    <n v="750"/>
    <n v="3750"/>
    <n v="2250"/>
    <x v="88"/>
    <d v="2020-08-13T00:00:00"/>
    <s v="Gönderildi"/>
  </r>
  <r>
    <n v="264072"/>
    <x v="3"/>
    <n v="421"/>
    <n v="2105"/>
    <n v="1263"/>
    <x v="88"/>
    <d v="2020-08-13T00:00:00"/>
    <s v="Gönderildi"/>
  </r>
  <r>
    <n v="886394"/>
    <x v="0"/>
    <n v="801"/>
    <n v="4005"/>
    <n v="2403"/>
    <x v="87"/>
    <d v="2020-08-13T00:00:00"/>
    <s v="Gönderildi"/>
  </r>
  <r>
    <n v="139007"/>
    <x v="2"/>
    <n v="136"/>
    <n v="680"/>
    <n v="408"/>
    <x v="87"/>
    <d v="2020-08-13T00:00:00"/>
    <s v="Gönderildi"/>
  </r>
  <r>
    <n v="123764"/>
    <x v="1"/>
    <n v="790"/>
    <n v="3950"/>
    <n v="2370"/>
    <x v="89"/>
    <d v="2020-08-13T00:00:00"/>
    <s v="Gönderildi"/>
  </r>
  <r>
    <n v="791151"/>
    <x v="1"/>
    <n v="788"/>
    <n v="3940"/>
    <n v="2364"/>
    <x v="89"/>
    <d v="2020-08-13T00:00:00"/>
    <s v="Gönderildi"/>
  </r>
  <r>
    <n v="262143"/>
    <x v="1"/>
    <n v="260"/>
    <n v="1300"/>
    <n v="780"/>
    <x v="89"/>
    <d v="2020-08-13T00:00:00"/>
    <s v="Gönderildi"/>
  </r>
  <r>
    <n v="471910"/>
    <x v="3"/>
    <n v="937"/>
    <n v="4685"/>
    <n v="2811"/>
    <x v="86"/>
    <d v="2020-08-12T00:00:00"/>
    <s v="Gönderildi"/>
  </r>
  <r>
    <n v="266332"/>
    <x v="2"/>
    <n v="964"/>
    <n v="4820"/>
    <n v="2892"/>
    <x v="90"/>
    <d v="2020-08-12T00:00:00"/>
    <s v="Gönderildi"/>
  </r>
  <r>
    <n v="498490"/>
    <x v="2"/>
    <n v="953"/>
    <n v="4765"/>
    <n v="2859"/>
    <x v="90"/>
    <d v="2020-08-12T00:00:00"/>
    <s v="Gönderildi"/>
  </r>
  <r>
    <n v="452305"/>
    <x v="3"/>
    <n v="489"/>
    <n v="2445"/>
    <n v="1467"/>
    <x v="87"/>
    <d v="2020-08-11T00:00:00"/>
    <s v="Gönderildi"/>
  </r>
  <r>
    <n v="903389"/>
    <x v="0"/>
    <n v="968"/>
    <n v="4840"/>
    <n v="2904"/>
    <x v="89"/>
    <d v="2020-08-11T00:00:00"/>
    <s v="Gönderildi"/>
  </r>
  <r>
    <n v="258586"/>
    <x v="0"/>
    <n v="279"/>
    <n v="1395"/>
    <n v="837"/>
    <x v="90"/>
    <d v="2020-08-11T00:00:00"/>
    <s v="Gönderildi"/>
  </r>
  <r>
    <n v="659259"/>
    <x v="0"/>
    <n v="922"/>
    <n v="4610"/>
    <n v="2766"/>
    <x v="90"/>
    <d v="2020-08-11T00:00:00"/>
    <s v="Gönderildi"/>
  </r>
  <r>
    <n v="395499"/>
    <x v="0"/>
    <n v="530"/>
    <n v="2650"/>
    <n v="1590"/>
    <x v="90"/>
    <d v="2020-08-11T00:00:00"/>
    <s v="Gönderildi"/>
  </r>
  <r>
    <n v="116171"/>
    <x v="2"/>
    <n v="211"/>
    <n v="1055"/>
    <n v="633"/>
    <x v="91"/>
    <d v="2020-08-11T00:00:00"/>
    <s v="Gönderildi"/>
  </r>
  <r>
    <n v="703705"/>
    <x v="2"/>
    <n v="278"/>
    <n v="1390"/>
    <n v="834"/>
    <x v="92"/>
    <d v="2020-08-07T00:00:00"/>
    <s v="Gönderildi"/>
  </r>
  <r>
    <n v="611832"/>
    <x v="2"/>
    <n v="294"/>
    <n v="1470"/>
    <n v="882"/>
    <x v="92"/>
    <d v="2020-08-07T00:00:00"/>
    <s v="Gönderildi"/>
  </r>
  <r>
    <n v="794596"/>
    <x v="1"/>
    <n v="861"/>
    <n v="4305"/>
    <n v="2583"/>
    <x v="93"/>
    <d v="2020-08-06T00:00:00"/>
    <s v="Gönderildi"/>
  </r>
  <r>
    <n v="742400"/>
    <x v="1"/>
    <n v="430"/>
    <n v="2150"/>
    <n v="1290"/>
    <x v="93"/>
    <d v="2020-08-06T00:00:00"/>
    <s v="Gönderildi"/>
  </r>
  <r>
    <n v="860337"/>
    <x v="3"/>
    <n v="762"/>
    <n v="3810"/>
    <n v="2286"/>
    <x v="92"/>
    <d v="2020-08-05T00:00:00"/>
    <s v="Gönderildi"/>
  </r>
  <r>
    <n v="267734"/>
    <x v="2"/>
    <n v="350"/>
    <n v="1750"/>
    <n v="1050"/>
    <x v="93"/>
    <d v="2020-08-05T00:00:00"/>
    <s v="Gönderildi"/>
  </r>
  <r>
    <n v="188185"/>
    <x v="1"/>
    <n v="984"/>
    <n v="4920"/>
    <n v="2952"/>
    <x v="94"/>
    <d v="2020-08-05T00:00:00"/>
    <s v="Gönderildi"/>
  </r>
  <r>
    <n v="842917"/>
    <x v="2"/>
    <n v="879"/>
    <n v="4395"/>
    <n v="2637"/>
    <x v="95"/>
    <d v="2020-08-04T00:00:00"/>
    <s v="Gönderildi"/>
  </r>
  <r>
    <n v="377090"/>
    <x v="2"/>
    <n v="205"/>
    <n v="1025"/>
    <n v="615"/>
    <x v="94"/>
    <d v="2020-08-04T00:00:00"/>
    <s v="Gönderildi"/>
  </r>
  <r>
    <n v="795903"/>
    <x v="2"/>
    <n v="203"/>
    <n v="1015"/>
    <n v="609"/>
    <x v="96"/>
    <d v="2020-08-03T00:00:00"/>
    <s v="Gönderildi"/>
  </r>
  <r>
    <n v="617130"/>
    <x v="1"/>
    <n v="413"/>
    <n v="2065"/>
    <n v="1239"/>
    <x v="96"/>
    <d v="2020-08-03T00:00:00"/>
    <s v="Gönderildi"/>
  </r>
  <r>
    <n v="213667"/>
    <x v="2"/>
    <n v="959"/>
    <n v="4795"/>
    <n v="2877"/>
    <x v="97"/>
    <d v="2020-08-01T00:00:00"/>
    <s v="Gönderildi"/>
  </r>
  <r>
    <n v="796392"/>
    <x v="1"/>
    <n v="554"/>
    <n v="2770"/>
    <n v="1662"/>
    <x v="97"/>
    <d v="2020-08-01T00:00:00"/>
    <s v="Gönderildi"/>
  </r>
  <r>
    <n v="523951"/>
    <x v="0"/>
    <n v="753"/>
    <n v="3765"/>
    <n v="2259"/>
    <x v="98"/>
    <d v="2020-07-31T00:00:00"/>
    <s v="Gönderildi"/>
  </r>
  <r>
    <n v="713036"/>
    <x v="2"/>
    <n v="120"/>
    <n v="600"/>
    <n v="360"/>
    <x v="99"/>
    <d v="2020-07-30T00:00:00"/>
    <s v="Gönderildi"/>
  </r>
  <r>
    <n v="700836"/>
    <x v="1"/>
    <n v="638"/>
    <n v="3190"/>
    <n v="1914"/>
    <x v="100"/>
    <d v="2020-07-30T00:00:00"/>
    <s v="Gönderildi"/>
  </r>
  <r>
    <n v="656435"/>
    <x v="3"/>
    <n v="446"/>
    <n v="2230"/>
    <n v="1338"/>
    <x v="97"/>
    <d v="2020-07-29T00:00:00"/>
    <s v="Gönderildi"/>
  </r>
  <r>
    <n v="720076"/>
    <x v="0"/>
    <n v="74"/>
    <n v="370"/>
    <n v="222"/>
    <x v="99"/>
    <d v="2020-07-29T00:00:00"/>
    <s v="Gönderildi"/>
  </r>
  <r>
    <n v="788976"/>
    <x v="0"/>
    <n v="995"/>
    <n v="4975"/>
    <n v="2985"/>
    <x v="100"/>
    <d v="2020-07-29T00:00:00"/>
    <s v="Gönderildi"/>
  </r>
  <r>
    <n v="125981"/>
    <x v="4"/>
    <n v="730"/>
    <n v="3650"/>
    <n v="2190"/>
    <x v="99"/>
    <d v="2020-07-28T00:00:00"/>
    <s v="Gönderildi"/>
  </r>
  <r>
    <n v="425178"/>
    <x v="3"/>
    <n v="551"/>
    <n v="2755"/>
    <n v="1653"/>
    <x v="99"/>
    <d v="2020-07-28T00:00:00"/>
    <s v="Gönderildi"/>
  </r>
  <r>
    <n v="901049"/>
    <x v="3"/>
    <n v="85"/>
    <n v="425"/>
    <n v="255"/>
    <x v="99"/>
    <d v="2020-07-28T00:00:00"/>
    <s v="Gönderildi"/>
  </r>
  <r>
    <n v="299509"/>
    <x v="3"/>
    <n v="603"/>
    <n v="3015"/>
    <n v="1809"/>
    <x v="99"/>
    <d v="2020-07-28T00:00:00"/>
    <s v="Gönderildi"/>
  </r>
  <r>
    <n v="883530"/>
    <x v="0"/>
    <n v="405"/>
    <n v="2025"/>
    <n v="1215"/>
    <x v="101"/>
    <d v="2020-07-28T00:00:00"/>
    <s v="Gönderildi"/>
  </r>
  <r>
    <n v="181476"/>
    <x v="2"/>
    <n v="679"/>
    <n v="3395"/>
    <n v="2037"/>
    <x v="102"/>
    <d v="2020-07-28T00:00:00"/>
    <s v="Gönderildi"/>
  </r>
  <r>
    <n v="757342"/>
    <x v="1"/>
    <n v="914"/>
    <n v="4570"/>
    <n v="2742"/>
    <x v="102"/>
    <d v="2020-07-28T00:00:00"/>
    <s v="Gönderildi"/>
  </r>
  <r>
    <n v="522597"/>
    <x v="1"/>
    <n v="974"/>
    <n v="4870"/>
    <n v="2922"/>
    <x v="102"/>
    <d v="2020-07-28T00:00:00"/>
    <s v="Gönderildi"/>
  </r>
  <r>
    <n v="897313"/>
    <x v="2"/>
    <n v="751"/>
    <n v="3755"/>
    <n v="2253"/>
    <x v="103"/>
    <d v="2020-07-27T00:00:00"/>
    <s v="Gönderildi"/>
  </r>
  <r>
    <n v="622196"/>
    <x v="3"/>
    <n v="295"/>
    <n v="1475"/>
    <n v="885"/>
    <x v="101"/>
    <d v="2020-07-26T00:00:00"/>
    <s v="Gönderildi"/>
  </r>
  <r>
    <n v="889173"/>
    <x v="1"/>
    <n v="420"/>
    <n v="2100"/>
    <n v="1260"/>
    <x v="104"/>
    <d v="2020-07-26T00:00:00"/>
    <s v="Gönderildi"/>
  </r>
  <r>
    <n v="896104"/>
    <x v="1"/>
    <n v="674"/>
    <n v="3370"/>
    <n v="2022"/>
    <x v="104"/>
    <d v="2020-07-26T00:00:00"/>
    <s v="Gönderildi"/>
  </r>
  <r>
    <n v="715177"/>
    <x v="1"/>
    <n v="567"/>
    <n v="2835"/>
    <n v="1701"/>
    <x v="105"/>
    <d v="2020-07-25T00:00:00"/>
    <s v="Gönderildi"/>
  </r>
  <r>
    <n v="870583"/>
    <x v="3"/>
    <n v="675"/>
    <n v="3375"/>
    <n v="2025"/>
    <x v="103"/>
    <d v="2020-07-24T00:00:00"/>
    <s v="Gönderildi"/>
  </r>
  <r>
    <n v="333890"/>
    <x v="0"/>
    <n v="990"/>
    <n v="4950"/>
    <n v="2970"/>
    <x v="105"/>
    <d v="2020-07-24T00:00:00"/>
    <s v="Gönderildi"/>
  </r>
  <r>
    <n v="755552"/>
    <x v="2"/>
    <n v="407"/>
    <n v="2035"/>
    <n v="1221"/>
    <x v="106"/>
    <d v="2020-07-24T00:00:00"/>
    <s v="Gönderildi"/>
  </r>
  <r>
    <n v="907373"/>
    <x v="3"/>
    <n v="258"/>
    <n v="1290"/>
    <n v="774"/>
    <x v="104"/>
    <d v="2020-07-23T00:00:00"/>
    <s v="Gönderildi"/>
  </r>
  <r>
    <n v="450396"/>
    <x v="2"/>
    <n v="366"/>
    <n v="1830"/>
    <n v="1098"/>
    <x v="107"/>
    <d v="2020-07-22T00:00:00"/>
    <s v="Gönderildi"/>
  </r>
  <r>
    <n v="594653"/>
    <x v="2"/>
    <n v="479"/>
    <n v="2395"/>
    <n v="1437"/>
    <x v="107"/>
    <d v="2020-07-22T00:00:00"/>
    <s v="Gönderildi"/>
  </r>
  <r>
    <n v="817966"/>
    <x v="4"/>
    <n v="504"/>
    <n v="2520"/>
    <n v="1512"/>
    <x v="106"/>
    <d v="2020-07-21T00:00:00"/>
    <s v="Gönderildi"/>
  </r>
  <r>
    <n v="790479"/>
    <x v="3"/>
    <n v="418"/>
    <n v="2090"/>
    <n v="1254"/>
    <x v="108"/>
    <d v="2020-07-21T00:00:00"/>
    <s v="Gönderildi"/>
  </r>
  <r>
    <n v="647466"/>
    <x v="2"/>
    <n v="551"/>
    <n v="2755"/>
    <n v="1653"/>
    <x v="109"/>
    <d v="2020-07-21T00:00:00"/>
    <s v="Gönderildi"/>
  </r>
  <r>
    <n v="244638"/>
    <x v="3"/>
    <n v="506"/>
    <n v="2530"/>
    <n v="1518"/>
    <x v="108"/>
    <d v="2020-07-20T00:00:00"/>
    <s v="Gönderildi"/>
  </r>
  <r>
    <n v="807093"/>
    <x v="2"/>
    <n v="388"/>
    <n v="1940"/>
    <n v="1164"/>
    <x v="110"/>
    <d v="2020-07-20T00:00:00"/>
    <s v="Gönderildi"/>
  </r>
  <r>
    <n v="774602"/>
    <x v="3"/>
    <n v="415"/>
    <n v="2075"/>
    <n v="1245"/>
    <x v="109"/>
    <d v="2020-07-18T00:00:00"/>
    <s v="Gönderildi"/>
  </r>
  <r>
    <n v="357762"/>
    <x v="1"/>
    <n v="702"/>
    <n v="3510"/>
    <n v="2106"/>
    <x v="111"/>
    <d v="2020-07-17T00:00:00"/>
    <s v="Gönderildi"/>
  </r>
  <r>
    <n v="288076"/>
    <x v="1"/>
    <n v="448"/>
    <n v="2240"/>
    <n v="1344"/>
    <x v="111"/>
    <d v="2020-07-17T00:00:00"/>
    <s v="Gönderildi"/>
  </r>
  <r>
    <n v="745043"/>
    <x v="3"/>
    <n v="319"/>
    <n v="1595"/>
    <n v="957"/>
    <x v="112"/>
    <d v="2020-07-16T00:00:00"/>
    <s v="Gönderildi"/>
  </r>
  <r>
    <n v="315403"/>
    <x v="3"/>
    <n v="346"/>
    <n v="1730"/>
    <n v="1038"/>
    <x v="111"/>
    <d v="2020-07-15T00:00:00"/>
    <s v="Gönderildi"/>
  </r>
  <r>
    <n v="574269"/>
    <x v="1"/>
    <n v="273"/>
    <n v="1365"/>
    <n v="819"/>
    <x v="113"/>
    <d v="2020-07-15T00:00:00"/>
    <s v="Gönderildi"/>
  </r>
  <r>
    <n v="883760"/>
    <x v="3"/>
    <n v="198"/>
    <n v="990"/>
    <n v="594"/>
    <x v="113"/>
    <d v="2020-07-13T00:00:00"/>
    <s v="Gönderildi"/>
  </r>
  <r>
    <n v="490026"/>
    <x v="0"/>
    <n v="810"/>
    <n v="4050"/>
    <n v="2430"/>
    <x v="114"/>
    <d v="2020-07-12T00:00:00"/>
    <s v="Gönderildi"/>
  </r>
  <r>
    <n v="286070"/>
    <x v="0"/>
    <n v="482"/>
    <n v="2410"/>
    <n v="1446"/>
    <x v="114"/>
    <d v="2020-07-12T00:00:00"/>
    <s v="Gönderildi"/>
  </r>
  <r>
    <n v="668496"/>
    <x v="2"/>
    <n v="276"/>
    <n v="1380"/>
    <n v="828"/>
    <x v="114"/>
    <d v="2020-07-12T00:00:00"/>
    <s v="Gönderildi"/>
  </r>
  <r>
    <n v="509533"/>
    <x v="2"/>
    <n v="359"/>
    <n v="1795"/>
    <n v="1077"/>
    <x v="115"/>
    <d v="2020-07-12T00:00:00"/>
    <s v="Gönderildi"/>
  </r>
  <r>
    <n v="413522"/>
    <x v="2"/>
    <n v="58"/>
    <n v="290"/>
    <n v="174"/>
    <x v="115"/>
    <d v="2020-07-12T00:00:00"/>
    <s v="Gönderildi"/>
  </r>
  <r>
    <n v="863923"/>
    <x v="2"/>
    <n v="650"/>
    <n v="3250"/>
    <n v="1950"/>
    <x v="115"/>
    <d v="2020-07-12T00:00:00"/>
    <s v="Gönderildi"/>
  </r>
  <r>
    <n v="664028"/>
    <x v="3"/>
    <n v="765"/>
    <n v="3825"/>
    <n v="2295"/>
    <x v="116"/>
    <d v="2020-07-11T00:00:00"/>
    <s v="Gönderildi"/>
  </r>
  <r>
    <n v="977702"/>
    <x v="3"/>
    <n v="691"/>
    <n v="3455"/>
    <n v="2073"/>
    <x v="116"/>
    <d v="2020-07-11T00:00:00"/>
    <s v="Gönderildi"/>
  </r>
  <r>
    <n v="788829"/>
    <x v="1"/>
    <n v="69"/>
    <n v="345"/>
    <n v="207"/>
    <x v="117"/>
    <d v="2020-07-11T00:00:00"/>
    <s v="Gönderildi"/>
  </r>
  <r>
    <n v="379102"/>
    <x v="1"/>
    <n v="763"/>
    <n v="3815"/>
    <n v="2289"/>
    <x v="117"/>
    <d v="2020-07-11T00:00:00"/>
    <s v="Gönderildi"/>
  </r>
  <r>
    <n v="597289"/>
    <x v="3"/>
    <n v="551"/>
    <n v="2755"/>
    <n v="1653"/>
    <x v="115"/>
    <d v="2020-07-10T00:00:00"/>
    <s v="Gönderildi"/>
  </r>
  <r>
    <n v="616130"/>
    <x v="2"/>
    <n v="176"/>
    <n v="880"/>
    <n v="528"/>
    <x v="118"/>
    <d v="2020-07-10T00:00:00"/>
    <s v="Gönderildi"/>
  </r>
  <r>
    <n v="868809"/>
    <x v="0"/>
    <n v="842"/>
    <n v="4210"/>
    <n v="2526"/>
    <x v="117"/>
    <d v="2020-07-09T00:00:00"/>
    <s v="Gönderildi"/>
  </r>
  <r>
    <n v="768109"/>
    <x v="4"/>
    <n v="916"/>
    <n v="4580"/>
    <n v="2748"/>
    <x v="117"/>
    <d v="2020-07-08T00:00:00"/>
    <s v="Gönderildi"/>
  </r>
  <r>
    <n v="758970"/>
    <x v="3"/>
    <n v="905"/>
    <n v="4525"/>
    <n v="2715"/>
    <x v="117"/>
    <d v="2020-07-08T00:00:00"/>
    <s v="Gönderildi"/>
  </r>
  <r>
    <n v="626811"/>
    <x v="2"/>
    <n v="272"/>
    <n v="1360"/>
    <n v="816"/>
    <x v="119"/>
    <d v="2020-07-08T00:00:00"/>
    <s v="Gönderildi"/>
  </r>
  <r>
    <n v="949983"/>
    <x v="3"/>
    <n v="954"/>
    <n v="4770"/>
    <n v="2862"/>
    <x v="118"/>
    <d v="2020-07-07T00:00:00"/>
    <s v="Gönderildi"/>
  </r>
  <r>
    <n v="687286"/>
    <x v="0"/>
    <n v="110"/>
    <n v="550"/>
    <n v="330"/>
    <x v="119"/>
    <d v="2020-07-07T00:00:00"/>
    <s v="Gönderildi"/>
  </r>
  <r>
    <n v="223114"/>
    <x v="2"/>
    <n v="754"/>
    <n v="3770"/>
    <n v="2262"/>
    <x v="120"/>
    <d v="2020-07-05T00:00:00"/>
    <s v="Gönderildi"/>
  </r>
  <r>
    <n v="170610"/>
    <x v="3"/>
    <n v="60"/>
    <n v="300"/>
    <n v="180"/>
    <x v="121"/>
    <d v="2020-07-04T00:00:00"/>
    <s v="Gönderildi"/>
  </r>
  <r>
    <n v="821188"/>
    <x v="3"/>
    <n v="98"/>
    <n v="490"/>
    <n v="294"/>
    <x v="122"/>
    <d v="2020-07-03T00:00:00"/>
    <s v="Gönderildi"/>
  </r>
  <r>
    <n v="262822"/>
    <x v="0"/>
    <n v="70"/>
    <n v="350"/>
    <n v="210"/>
    <x v="123"/>
    <d v="2020-07-03T00:00:00"/>
    <s v="Gönderildi"/>
  </r>
  <r>
    <n v="881015"/>
    <x v="3"/>
    <n v="909"/>
    <n v="4545"/>
    <n v="2727"/>
    <x v="120"/>
    <d v="2020-07-02T00:00:00"/>
    <s v="Gönderildi"/>
  </r>
  <r>
    <n v="129744"/>
    <x v="3"/>
    <n v="803"/>
    <n v="4015"/>
    <n v="2409"/>
    <x v="123"/>
    <d v="2020-07-01T00:00:00"/>
    <s v="Gönderildi"/>
  </r>
  <r>
    <n v="667776"/>
    <x v="3"/>
    <n v="397"/>
    <n v="1985"/>
    <n v="1191"/>
    <x v="124"/>
    <d v="2020-07-01T00:00:00"/>
    <s v="Gönderildi"/>
  </r>
  <r>
    <n v="863063"/>
    <x v="3"/>
    <n v="608"/>
    <n v="3040"/>
    <n v="1824"/>
    <x v="124"/>
    <d v="2020-06-30T00:00:00"/>
    <s v="Gönderildi"/>
  </r>
  <r>
    <n v="996001"/>
    <x v="1"/>
    <n v="909"/>
    <n v="4545"/>
    <n v="2727"/>
    <x v="125"/>
    <d v="2020-06-30T00:00:00"/>
    <s v="Gönderildi"/>
  </r>
  <r>
    <n v="186064"/>
    <x v="4"/>
    <n v="893"/>
    <n v="4465"/>
    <n v="2679"/>
    <x v="126"/>
    <d v="2020-06-28T00:00:00"/>
    <s v="Gönderildi"/>
  </r>
  <r>
    <n v="486982"/>
    <x v="0"/>
    <n v="543"/>
    <n v="2715"/>
    <n v="1629"/>
    <x v="127"/>
    <d v="2020-06-28T00:00:00"/>
    <s v="Gönderildi"/>
  </r>
  <r>
    <n v="771577"/>
    <x v="3"/>
    <n v="269"/>
    <n v="1345"/>
    <n v="807"/>
    <x v="127"/>
    <d v="2020-06-27T00:00:00"/>
    <s v="Gönderildi"/>
  </r>
  <r>
    <n v="455844"/>
    <x v="3"/>
    <n v="131"/>
    <n v="655"/>
    <n v="393"/>
    <x v="127"/>
    <d v="2020-06-26T00:00:00"/>
    <s v="Gönderildi"/>
  </r>
  <r>
    <n v="436002"/>
    <x v="0"/>
    <n v="855"/>
    <n v="4275"/>
    <n v="2565"/>
    <x v="128"/>
    <d v="2020-06-26T00:00:00"/>
    <s v="Gönderildi"/>
  </r>
  <r>
    <n v="935369"/>
    <x v="1"/>
    <n v="138"/>
    <n v="690"/>
    <n v="414"/>
    <x v="129"/>
    <d v="2020-06-26T00:00:00"/>
    <s v="Gönderildi"/>
  </r>
  <r>
    <n v="531000"/>
    <x v="3"/>
    <n v="933"/>
    <n v="4665"/>
    <n v="2799"/>
    <x v="130"/>
    <d v="2020-06-25T00:00:00"/>
    <s v="Gönderildi"/>
  </r>
  <r>
    <n v="688890"/>
    <x v="0"/>
    <n v="177"/>
    <n v="885"/>
    <n v="531"/>
    <x v="129"/>
    <d v="2020-06-25T00:00:00"/>
    <s v="Gönderildi"/>
  </r>
  <r>
    <n v="399148"/>
    <x v="3"/>
    <n v="668"/>
    <n v="3340"/>
    <n v="2004"/>
    <x v="128"/>
    <d v="2020-06-24T00:00:00"/>
    <s v="Gönderildi"/>
  </r>
  <r>
    <n v="389687"/>
    <x v="0"/>
    <n v="527"/>
    <n v="2635"/>
    <n v="1581"/>
    <x v="131"/>
    <d v="2020-06-23T00:00:00"/>
    <s v="Gönderildi"/>
  </r>
  <r>
    <n v="129660"/>
    <x v="3"/>
    <n v="770"/>
    <n v="3850"/>
    <n v="2310"/>
    <x v="131"/>
    <d v="2020-06-21T00:00:00"/>
    <s v="Gönderildi"/>
  </r>
  <r>
    <n v="764524"/>
    <x v="3"/>
    <n v="415"/>
    <n v="2075"/>
    <n v="1245"/>
    <x v="132"/>
    <d v="2020-06-21T00:00:00"/>
    <s v="Gönderildi"/>
  </r>
  <r>
    <n v="101665"/>
    <x v="2"/>
    <n v="439"/>
    <n v="2195"/>
    <n v="1317"/>
    <x v="133"/>
    <d v="2020-06-21T00:00:00"/>
    <s v="Gönderildi"/>
  </r>
  <r>
    <n v="744298"/>
    <x v="4"/>
    <n v="996"/>
    <n v="4980"/>
    <n v="2988"/>
    <x v="132"/>
    <d v="2020-06-20T00:00:00"/>
    <s v="Gönderildi"/>
  </r>
  <r>
    <n v="756310"/>
    <x v="3"/>
    <n v="929"/>
    <n v="4645"/>
    <n v="2787"/>
    <x v="132"/>
    <d v="2020-06-20T00:00:00"/>
    <s v="Gönderildi"/>
  </r>
  <r>
    <n v="498728"/>
    <x v="0"/>
    <n v="284"/>
    <n v="1420"/>
    <n v="852"/>
    <x v="133"/>
    <d v="2020-06-20T00:00:00"/>
    <s v="Gönderildi"/>
  </r>
  <r>
    <n v="710463"/>
    <x v="3"/>
    <n v="747"/>
    <n v="3735"/>
    <n v="2241"/>
    <x v="133"/>
    <d v="2020-06-19T00:00:00"/>
    <s v="Gönderildi"/>
  </r>
  <r>
    <n v="812634"/>
    <x v="3"/>
    <n v="481"/>
    <n v="2405"/>
    <n v="1443"/>
    <x v="133"/>
    <d v="2020-06-19T00:00:00"/>
    <s v="Gönderildi"/>
  </r>
  <r>
    <n v="532406"/>
    <x v="4"/>
    <n v="393"/>
    <n v="1965"/>
    <n v="1179"/>
    <x v="134"/>
    <d v="2020-06-18T00:00:00"/>
    <s v="Gönderildi"/>
  </r>
  <r>
    <n v="767970"/>
    <x v="0"/>
    <n v="201"/>
    <n v="1005"/>
    <n v="603"/>
    <x v="135"/>
    <d v="2020-06-18T00:00:00"/>
    <s v="Gönderildi"/>
  </r>
  <r>
    <n v="909027"/>
    <x v="1"/>
    <n v="780"/>
    <n v="3900"/>
    <n v="2340"/>
    <x v="136"/>
    <d v="2020-06-18T00:00:00"/>
    <s v="Gönderildi"/>
  </r>
  <r>
    <n v="287331"/>
    <x v="3"/>
    <n v="242"/>
    <n v="1210"/>
    <n v="726"/>
    <x v="137"/>
    <d v="2020-06-17T00:00:00"/>
    <s v="Gönderildi"/>
  </r>
  <r>
    <n v="694947"/>
    <x v="3"/>
    <n v="762"/>
    <n v="3810"/>
    <n v="2286"/>
    <x v="136"/>
    <d v="2020-06-16T00:00:00"/>
    <s v="Gönderildi"/>
  </r>
  <r>
    <n v="809843"/>
    <x v="0"/>
    <n v="844"/>
    <n v="4220"/>
    <n v="2532"/>
    <x v="138"/>
    <d v="2020-06-16T00:00:00"/>
    <s v="Gönderildi"/>
  </r>
  <r>
    <n v="454334"/>
    <x v="2"/>
    <n v="635"/>
    <n v="3175"/>
    <n v="1905"/>
    <x v="139"/>
    <d v="2020-06-15T00:00:00"/>
    <s v="Gönderildi"/>
  </r>
  <r>
    <n v="514170"/>
    <x v="4"/>
    <n v="71"/>
    <n v="355"/>
    <n v="213"/>
    <x v="138"/>
    <d v="2020-06-14T00:00:00"/>
    <s v="Gönderildi"/>
  </r>
  <r>
    <n v="728478"/>
    <x v="3"/>
    <n v="929"/>
    <n v="4645"/>
    <n v="2787"/>
    <x v="138"/>
    <d v="2020-06-14T00:00:00"/>
    <s v="Gönderildi"/>
  </r>
  <r>
    <n v="729477"/>
    <x v="0"/>
    <n v="291"/>
    <n v="1455"/>
    <n v="873"/>
    <x v="139"/>
    <d v="2020-06-14T00:00:00"/>
    <s v="Gönderildi"/>
  </r>
  <r>
    <n v="423275"/>
    <x v="0"/>
    <n v="882"/>
    <n v="4410"/>
    <n v="2646"/>
    <x v="140"/>
    <d v="2020-06-14T00:00:00"/>
    <s v="Gönderildi"/>
  </r>
  <r>
    <n v="455404"/>
    <x v="0"/>
    <n v="193"/>
    <n v="965"/>
    <n v="579"/>
    <x v="140"/>
    <d v="2020-06-14T00:00:00"/>
    <s v="Gönderildi"/>
  </r>
  <r>
    <n v="698027"/>
    <x v="1"/>
    <n v="263"/>
    <n v="1315"/>
    <n v="789"/>
    <x v="141"/>
    <d v="2020-06-14T00:00:00"/>
    <s v="Gönderildi"/>
  </r>
  <r>
    <n v="299720"/>
    <x v="3"/>
    <n v="477"/>
    <n v="2385"/>
    <n v="1431"/>
    <x v="139"/>
    <d v="2020-06-13T00:00:00"/>
    <s v="Gönderildi"/>
  </r>
  <r>
    <n v="415384"/>
    <x v="0"/>
    <n v="917"/>
    <n v="4585"/>
    <n v="2751"/>
    <x v="140"/>
    <d v="2020-06-13T00:00:00"/>
    <s v="Gönderildi"/>
  </r>
  <r>
    <n v="268071"/>
    <x v="2"/>
    <n v="760"/>
    <n v="3800"/>
    <n v="2280"/>
    <x v="141"/>
    <d v="2020-06-13T00:00:00"/>
    <s v="Gönderildi"/>
  </r>
  <r>
    <n v="249727"/>
    <x v="1"/>
    <n v="618"/>
    <n v="3090"/>
    <n v="1854"/>
    <x v="142"/>
    <d v="2020-06-12T00:00:00"/>
    <s v="Gönderildi"/>
  </r>
  <r>
    <n v="202402"/>
    <x v="1"/>
    <n v="858"/>
    <n v="4290"/>
    <n v="2574"/>
    <x v="143"/>
    <d v="2020-06-12T00:00:00"/>
    <s v="Gönderildi"/>
  </r>
  <r>
    <n v="191395"/>
    <x v="3"/>
    <n v="352"/>
    <n v="1760"/>
    <n v="1056"/>
    <x v="141"/>
    <d v="2020-06-11T00:00:00"/>
    <s v="Gönderildi"/>
  </r>
  <r>
    <n v="260020"/>
    <x v="3"/>
    <n v="128"/>
    <n v="640"/>
    <n v="384"/>
    <x v="141"/>
    <d v="2020-06-11T00:00:00"/>
    <s v="Gönderildi"/>
  </r>
  <r>
    <n v="177313"/>
    <x v="3"/>
    <n v="467"/>
    <n v="2335"/>
    <n v="1401"/>
    <x v="144"/>
    <d v="2020-06-10T00:00:00"/>
    <s v="Gönderildi"/>
  </r>
  <r>
    <n v="373450"/>
    <x v="2"/>
    <n v="952"/>
    <n v="4760"/>
    <n v="2856"/>
    <x v="145"/>
    <d v="2020-06-10T00:00:00"/>
    <s v="Gönderildi"/>
  </r>
  <r>
    <n v="842078"/>
    <x v="1"/>
    <n v="301"/>
    <n v="1505"/>
    <n v="903"/>
    <x v="145"/>
    <d v="2020-06-10T00:00:00"/>
    <s v="Gönderildi"/>
  </r>
  <r>
    <n v="224208"/>
    <x v="2"/>
    <n v="85"/>
    <n v="425"/>
    <n v="255"/>
    <x v="146"/>
    <d v="2020-06-09T00:00:00"/>
    <s v="Gönderildi"/>
  </r>
  <r>
    <n v="163968"/>
    <x v="0"/>
    <n v="347"/>
    <n v="1735"/>
    <n v="1041"/>
    <x v="146"/>
    <d v="2020-06-08T00:00:00"/>
    <s v="Gönderildi"/>
  </r>
  <r>
    <n v="436627"/>
    <x v="3"/>
    <n v="105"/>
    <n v="525"/>
    <n v="315"/>
    <x v="145"/>
    <d v="2020-06-07T00:00:00"/>
    <s v="Gönderildi"/>
  </r>
  <r>
    <n v="988512"/>
    <x v="0"/>
    <n v="985"/>
    <n v="4925"/>
    <n v="2955"/>
    <x v="147"/>
    <d v="2020-06-07T00:00:00"/>
    <s v="Gönderildi"/>
  </r>
  <r>
    <n v="473495"/>
    <x v="0"/>
    <n v="201"/>
    <n v="1005"/>
    <n v="603"/>
    <x v="147"/>
    <d v="2020-06-06T00:00:00"/>
    <s v="Gönderildi"/>
  </r>
  <r>
    <n v="288173"/>
    <x v="1"/>
    <n v="184"/>
    <n v="920"/>
    <n v="552"/>
    <x v="148"/>
    <d v="2020-06-06T00:00:00"/>
    <s v="Gönderildi"/>
  </r>
  <r>
    <n v="164605"/>
    <x v="4"/>
    <n v="638"/>
    <n v="3190"/>
    <n v="1914"/>
    <x v="147"/>
    <d v="2020-06-05T00:00:00"/>
    <s v="Gönderildi"/>
  </r>
  <r>
    <n v="981188"/>
    <x v="3"/>
    <n v="292"/>
    <n v="1460"/>
    <n v="876"/>
    <x v="149"/>
    <d v="2020-06-05T00:00:00"/>
    <s v="Gönderildi"/>
  </r>
  <r>
    <n v="329845"/>
    <x v="0"/>
    <n v="978"/>
    <n v="4890"/>
    <n v="2934"/>
    <x v="148"/>
    <d v="2020-06-05T00:00:00"/>
    <s v="Gönderildi"/>
  </r>
  <r>
    <n v="366820"/>
    <x v="0"/>
    <n v="932"/>
    <n v="4660"/>
    <n v="2796"/>
    <x v="148"/>
    <d v="2020-06-05T00:00:00"/>
    <s v="Gönderildi"/>
  </r>
  <r>
    <n v="732908"/>
    <x v="1"/>
    <n v="100"/>
    <n v="500"/>
    <n v="300"/>
    <x v="150"/>
    <d v="2020-06-05T00:00:00"/>
    <s v="Gönderildi"/>
  </r>
  <r>
    <n v="953290"/>
    <x v="3"/>
    <n v="372"/>
    <n v="1860"/>
    <n v="1116"/>
    <x v="149"/>
    <d v="2020-06-04T00:00:00"/>
    <s v="Gönderildi"/>
  </r>
  <r>
    <n v="799032"/>
    <x v="0"/>
    <n v="347"/>
    <n v="1735"/>
    <n v="1041"/>
    <x v="150"/>
    <d v="2020-06-04T00:00:00"/>
    <s v="Gönderildi"/>
  </r>
  <r>
    <n v="656266"/>
    <x v="1"/>
    <n v="919"/>
    <n v="4595"/>
    <n v="2757"/>
    <x v="151"/>
    <d v="2020-06-03T00:00:00"/>
    <s v="Gönderildi"/>
  </r>
  <r>
    <n v="291825"/>
    <x v="0"/>
    <n v="355"/>
    <n v="1775"/>
    <n v="1065"/>
    <x v="151"/>
    <d v="2020-06-02T00:00:00"/>
    <s v="Gönderildi"/>
  </r>
  <r>
    <n v="218945"/>
    <x v="1"/>
    <n v="89"/>
    <n v="445"/>
    <n v="267"/>
    <x v="152"/>
    <d v="2020-06-02T00:00:00"/>
    <s v="Gönderildi"/>
  </r>
  <r>
    <n v="233677"/>
    <x v="0"/>
    <n v="589"/>
    <n v="2945"/>
    <n v="1767"/>
    <x v="152"/>
    <d v="2020-06-01T00:00:00"/>
    <s v="Gönderildi"/>
  </r>
  <r>
    <n v="239778"/>
    <x v="2"/>
    <n v="919"/>
    <n v="4595"/>
    <n v="2757"/>
    <x v="152"/>
    <d v="2020-06-01T00:00:00"/>
    <s v="Gönderildi"/>
  </r>
  <r>
    <n v="105474"/>
    <x v="1"/>
    <n v="778"/>
    <n v="3890"/>
    <n v="2334"/>
    <x v="153"/>
    <d v="2020-06-01T00:00:00"/>
    <s v="Gönderildi"/>
  </r>
  <r>
    <n v="307671"/>
    <x v="3"/>
    <n v="625"/>
    <n v="3125"/>
    <n v="1875"/>
    <x v="152"/>
    <d v="2020-05-31T00:00:00"/>
    <s v="Gönderildi"/>
  </r>
  <r>
    <n v="518860"/>
    <x v="2"/>
    <n v="570"/>
    <n v="2850"/>
    <n v="1710"/>
    <x v="154"/>
    <d v="2020-05-31T00:00:00"/>
    <s v="Gönderildi"/>
  </r>
  <r>
    <n v="422559"/>
    <x v="4"/>
    <n v="301"/>
    <n v="1505"/>
    <n v="903"/>
    <x v="152"/>
    <d v="2020-05-30T00:00:00"/>
    <s v="Gönderildi"/>
  </r>
  <r>
    <n v="410990"/>
    <x v="0"/>
    <n v="971"/>
    <n v="4855"/>
    <n v="2913"/>
    <x v="154"/>
    <d v="2020-05-30T00:00:00"/>
    <s v="Gönderildi"/>
  </r>
  <r>
    <n v="950950"/>
    <x v="2"/>
    <n v="648"/>
    <n v="3240"/>
    <n v="1944"/>
    <x v="154"/>
    <d v="2020-05-30T00:00:00"/>
    <s v="Gönderildi"/>
  </r>
  <r>
    <n v="953313"/>
    <x v="2"/>
    <n v="944"/>
    <n v="4720"/>
    <n v="2832"/>
    <x v="155"/>
    <d v="2020-05-30T00:00:00"/>
    <s v="Gönderildi"/>
  </r>
  <r>
    <n v="595599"/>
    <x v="1"/>
    <n v="347"/>
    <n v="1735"/>
    <n v="1041"/>
    <x v="156"/>
    <d v="2020-05-29T00:00:00"/>
    <s v="Gönderildi"/>
  </r>
  <r>
    <n v="207346"/>
    <x v="3"/>
    <n v="116"/>
    <n v="580"/>
    <n v="348"/>
    <x v="155"/>
    <d v="2020-05-28T00:00:00"/>
    <s v="Gönderildi"/>
  </r>
  <r>
    <n v="429471"/>
    <x v="0"/>
    <n v="251"/>
    <n v="1255"/>
    <n v="753"/>
    <x v="156"/>
    <d v="2020-05-28T00:00:00"/>
    <s v="Gönderildi"/>
  </r>
  <r>
    <n v="787981"/>
    <x v="0"/>
    <n v="987"/>
    <n v="4935"/>
    <n v="2961"/>
    <x v="156"/>
    <d v="2020-05-28T00:00:00"/>
    <s v="Gönderildi"/>
  </r>
  <r>
    <n v="248870"/>
    <x v="4"/>
    <n v="841"/>
    <n v="4205"/>
    <n v="2523"/>
    <x v="155"/>
    <d v="2020-05-27T00:00:00"/>
    <s v="Gönderildi"/>
  </r>
  <r>
    <n v="796202"/>
    <x v="3"/>
    <n v="972"/>
    <n v="4860"/>
    <n v="2916"/>
    <x v="156"/>
    <d v="2020-05-26T00:00:00"/>
    <s v="Gönderildi"/>
  </r>
  <r>
    <n v="544547"/>
    <x v="0"/>
    <n v="136"/>
    <n v="680"/>
    <n v="408"/>
    <x v="157"/>
    <d v="2020-05-26T00:00:00"/>
    <s v="Gönderildi"/>
  </r>
  <r>
    <n v="213185"/>
    <x v="2"/>
    <n v="652"/>
    <n v="3260"/>
    <n v="1956"/>
    <x v="158"/>
    <d v="2020-05-26T00:00:00"/>
    <s v="Gönderildi"/>
  </r>
  <r>
    <n v="678357"/>
    <x v="3"/>
    <n v="906"/>
    <n v="4530"/>
    <n v="2718"/>
    <x v="159"/>
    <d v="2020-05-25T00:00:00"/>
    <s v="Gönderildi"/>
  </r>
  <r>
    <n v="172220"/>
    <x v="0"/>
    <n v="929"/>
    <n v="4645"/>
    <n v="2787"/>
    <x v="157"/>
    <d v="2020-05-25T00:00:00"/>
    <s v="Gönderildi"/>
  </r>
  <r>
    <n v="542236"/>
    <x v="0"/>
    <n v="358"/>
    <n v="1790"/>
    <n v="1074"/>
    <x v="158"/>
    <d v="2020-05-25T00:00:00"/>
    <s v="Gönderildi"/>
  </r>
  <r>
    <n v="832396"/>
    <x v="2"/>
    <n v="145"/>
    <n v="725"/>
    <n v="435"/>
    <x v="160"/>
    <d v="2020-05-25T00:00:00"/>
    <s v="Gönderildi"/>
  </r>
  <r>
    <n v="967534"/>
    <x v="4"/>
    <n v="299"/>
    <n v="1495"/>
    <n v="897"/>
    <x v="158"/>
    <d v="2020-05-23T00:00:00"/>
    <s v="Gönderildi"/>
  </r>
  <r>
    <n v="981658"/>
    <x v="3"/>
    <n v="465"/>
    <n v="2325"/>
    <n v="1395"/>
    <x v="158"/>
    <d v="2020-05-23T00:00:00"/>
    <s v="Gönderildi"/>
  </r>
  <r>
    <n v="229468"/>
    <x v="2"/>
    <n v="736"/>
    <n v="3680"/>
    <n v="2208"/>
    <x v="161"/>
    <d v="2020-05-23T00:00:00"/>
    <s v="Gönderildi"/>
  </r>
  <r>
    <n v="130163"/>
    <x v="1"/>
    <n v="402"/>
    <n v="2010"/>
    <n v="1206"/>
    <x v="161"/>
    <d v="2020-05-23T00:00:00"/>
    <s v="Gönderildi"/>
  </r>
  <r>
    <n v="582390"/>
    <x v="0"/>
    <n v="165"/>
    <n v="825"/>
    <n v="495"/>
    <x v="161"/>
    <d v="2020-05-22T00:00:00"/>
    <s v="Gönderildi"/>
  </r>
  <r>
    <n v="196411"/>
    <x v="2"/>
    <n v="660"/>
    <n v="3300"/>
    <n v="1980"/>
    <x v="162"/>
    <d v="2020-05-22T00:00:00"/>
    <s v="Gönderildi"/>
  </r>
  <r>
    <n v="520826"/>
    <x v="1"/>
    <n v="73"/>
    <n v="365"/>
    <n v="219"/>
    <x v="162"/>
    <d v="2020-05-22T00:00:00"/>
    <s v="Gönderildi"/>
  </r>
  <r>
    <n v="134307"/>
    <x v="3"/>
    <n v="420"/>
    <n v="2100"/>
    <n v="1260"/>
    <x v="163"/>
    <d v="2020-05-21T00:00:00"/>
    <s v="Gönderildi"/>
  </r>
  <r>
    <n v="820195"/>
    <x v="2"/>
    <n v="760"/>
    <n v="3800"/>
    <n v="2280"/>
    <x v="164"/>
    <d v="2020-05-21T00:00:00"/>
    <s v="Gönderildi"/>
  </r>
  <r>
    <n v="584927"/>
    <x v="3"/>
    <n v="393"/>
    <n v="1965"/>
    <n v="1179"/>
    <x v="161"/>
    <d v="2020-05-20T00:00:00"/>
    <s v="Gönderildi"/>
  </r>
  <r>
    <n v="320352"/>
    <x v="3"/>
    <n v="157"/>
    <n v="785"/>
    <n v="471"/>
    <x v="161"/>
    <d v="2020-05-20T00:00:00"/>
    <s v="Gönderildi"/>
  </r>
  <r>
    <n v="391405"/>
    <x v="3"/>
    <n v="668"/>
    <n v="3340"/>
    <n v="2004"/>
    <x v="162"/>
    <d v="2020-05-20T00:00:00"/>
    <s v="Gönderildi"/>
  </r>
  <r>
    <n v="122681"/>
    <x v="1"/>
    <n v="410"/>
    <n v="2050"/>
    <n v="1230"/>
    <x v="165"/>
    <d v="2020-05-20T00:00:00"/>
    <s v="Gönderildi"/>
  </r>
  <r>
    <n v="700915"/>
    <x v="4"/>
    <n v="535"/>
    <n v="2675"/>
    <n v="1605"/>
    <x v="162"/>
    <d v="2020-05-19T00:00:00"/>
    <s v="Gönderildi"/>
  </r>
  <r>
    <n v="238810"/>
    <x v="0"/>
    <n v="583"/>
    <n v="2915"/>
    <n v="1749"/>
    <x v="165"/>
    <d v="2020-05-19T00:00:00"/>
    <s v="Gönderildi"/>
  </r>
  <r>
    <n v="232580"/>
    <x v="1"/>
    <n v="734"/>
    <n v="3670"/>
    <n v="2202"/>
    <x v="166"/>
    <d v="2020-05-19T00:00:00"/>
    <s v="Gönderildi"/>
  </r>
  <r>
    <n v="170943"/>
    <x v="1"/>
    <n v="908"/>
    <n v="4540"/>
    <n v="2724"/>
    <x v="166"/>
    <d v="2020-05-19T00:00:00"/>
    <s v="Gönderildi"/>
  </r>
  <r>
    <n v="600264"/>
    <x v="4"/>
    <n v="171"/>
    <n v="855"/>
    <n v="513"/>
    <x v="164"/>
    <d v="2020-05-18T00:00:00"/>
    <s v="Gönderildi"/>
  </r>
  <r>
    <n v="603783"/>
    <x v="3"/>
    <n v="120"/>
    <n v="600"/>
    <n v="360"/>
    <x v="165"/>
    <d v="2020-05-17T00:00:00"/>
    <s v="Gönderildi"/>
  </r>
  <r>
    <n v="470754"/>
    <x v="3"/>
    <n v="767"/>
    <n v="3835"/>
    <n v="2301"/>
    <x v="166"/>
    <d v="2020-05-16T00:00:00"/>
    <s v="Gönderildi"/>
  </r>
  <r>
    <n v="517276"/>
    <x v="3"/>
    <n v="338"/>
    <n v="1690"/>
    <n v="1014"/>
    <x v="166"/>
    <d v="2020-05-16T00:00:00"/>
    <s v="Gönderildi"/>
  </r>
  <r>
    <n v="371569"/>
    <x v="3"/>
    <n v="483"/>
    <n v="2415"/>
    <n v="1449"/>
    <x v="167"/>
    <d v="2020-05-16T00:00:00"/>
    <s v="Gönderildi"/>
  </r>
  <r>
    <n v="750783"/>
    <x v="3"/>
    <n v="590"/>
    <n v="2950"/>
    <n v="1770"/>
    <x v="167"/>
    <d v="2020-05-16T00:00:00"/>
    <s v="Gönderildi"/>
  </r>
  <r>
    <n v="591837"/>
    <x v="2"/>
    <n v="417"/>
    <n v="2085"/>
    <n v="1251"/>
    <x v="168"/>
    <d v="2020-05-16T00:00:00"/>
    <s v="Gönderildi"/>
  </r>
  <r>
    <n v="689105"/>
    <x v="2"/>
    <n v="110"/>
    <n v="550"/>
    <n v="330"/>
    <x v="169"/>
    <d v="2020-05-16T00:00:00"/>
    <s v="Gönderildi"/>
  </r>
  <r>
    <n v="378436"/>
    <x v="3"/>
    <n v="613"/>
    <n v="3065"/>
    <n v="1839"/>
    <x v="167"/>
    <d v="2020-05-15T00:00:00"/>
    <s v="Gönderildi"/>
  </r>
  <r>
    <n v="676406"/>
    <x v="3"/>
    <n v="798"/>
    <n v="3990"/>
    <n v="2394"/>
    <x v="167"/>
    <d v="2020-05-15T00:00:00"/>
    <s v="Gönderildi"/>
  </r>
  <r>
    <n v="519978"/>
    <x v="3"/>
    <n v="458"/>
    <n v="2290"/>
    <n v="1374"/>
    <x v="168"/>
    <d v="2020-05-15T00:00:00"/>
    <s v="Gönderildi"/>
  </r>
  <r>
    <n v="764722"/>
    <x v="0"/>
    <n v="727"/>
    <n v="3635"/>
    <n v="2181"/>
    <x v="168"/>
    <d v="2020-05-15T00:00:00"/>
    <s v="Gönderildi"/>
  </r>
  <r>
    <n v="640601"/>
    <x v="0"/>
    <n v="708"/>
    <n v="3540"/>
    <n v="2124"/>
    <x v="169"/>
    <d v="2020-05-15T00:00:00"/>
    <s v="Gönderildi"/>
  </r>
  <r>
    <n v="299284"/>
    <x v="2"/>
    <n v="244"/>
    <n v="1220"/>
    <n v="732"/>
    <x v="170"/>
    <d v="2020-05-15T00:00:00"/>
    <s v="Gönderildi"/>
  </r>
  <r>
    <n v="268020"/>
    <x v="1"/>
    <n v="928"/>
    <n v="4640"/>
    <n v="2784"/>
    <x v="170"/>
    <d v="2020-05-15T00:00:00"/>
    <s v="Gönderildi"/>
  </r>
  <r>
    <n v="879753"/>
    <x v="1"/>
    <n v="837"/>
    <n v="4185"/>
    <n v="2511"/>
    <x v="170"/>
    <d v="2020-05-15T00:00:00"/>
    <s v="Gönderildi"/>
  </r>
  <r>
    <n v="936152"/>
    <x v="4"/>
    <n v="944"/>
    <n v="4720"/>
    <n v="2832"/>
    <x v="168"/>
    <d v="2020-05-14T00:00:00"/>
    <s v="Gönderildi"/>
  </r>
  <r>
    <n v="499713"/>
    <x v="3"/>
    <n v="89"/>
    <n v="445"/>
    <n v="267"/>
    <x v="168"/>
    <d v="2020-05-14T00:00:00"/>
    <s v="Gönderildi"/>
  </r>
  <r>
    <n v="310825"/>
    <x v="0"/>
    <n v="194"/>
    <n v="970"/>
    <n v="582"/>
    <x v="170"/>
    <d v="2020-05-14T00:00:00"/>
    <s v="Gönderildi"/>
  </r>
  <r>
    <n v="620545"/>
    <x v="0"/>
    <n v="259"/>
    <n v="1295"/>
    <n v="777"/>
    <x v="170"/>
    <d v="2020-05-14T00:00:00"/>
    <s v="Gönderildi"/>
  </r>
  <r>
    <n v="840653"/>
    <x v="2"/>
    <n v="807"/>
    <n v="4035"/>
    <n v="2421"/>
    <x v="170"/>
    <d v="2020-05-14T00:00:00"/>
    <s v="Gönderildi"/>
  </r>
  <r>
    <n v="873814"/>
    <x v="2"/>
    <n v="876"/>
    <n v="4380"/>
    <n v="2628"/>
    <x v="171"/>
    <d v="2020-05-14T00:00:00"/>
    <s v="Gönderildi"/>
  </r>
  <r>
    <n v="173278"/>
    <x v="2"/>
    <n v="965"/>
    <n v="4825"/>
    <n v="2895"/>
    <x v="171"/>
    <d v="2020-05-14T00:00:00"/>
    <s v="Gönderildi"/>
  </r>
  <r>
    <n v="386913"/>
    <x v="1"/>
    <n v="394"/>
    <n v="1970"/>
    <n v="1182"/>
    <x v="171"/>
    <d v="2020-05-14T00:00:00"/>
    <s v="Gönderildi"/>
  </r>
  <r>
    <n v="506853"/>
    <x v="3"/>
    <n v="991"/>
    <n v="4955"/>
    <n v="2973"/>
    <x v="169"/>
    <d v="2020-05-13T00:00:00"/>
    <s v="Gönderildi"/>
  </r>
  <r>
    <n v="415925"/>
    <x v="3"/>
    <n v="100"/>
    <n v="500"/>
    <n v="300"/>
    <x v="170"/>
    <d v="2020-05-13T00:00:00"/>
    <s v="Gönderildi"/>
  </r>
  <r>
    <n v="191172"/>
    <x v="3"/>
    <n v="921"/>
    <n v="4605"/>
    <n v="2763"/>
    <x v="170"/>
    <d v="2020-05-12T00:00:00"/>
    <s v="Gönderildi"/>
  </r>
  <r>
    <n v="606742"/>
    <x v="0"/>
    <n v="231"/>
    <n v="1155"/>
    <n v="693"/>
    <x v="172"/>
    <d v="2020-05-11T00:00:00"/>
    <s v="Gönderildi"/>
  </r>
  <r>
    <n v="747197"/>
    <x v="1"/>
    <n v="827"/>
    <n v="4135"/>
    <n v="2481"/>
    <x v="173"/>
    <d v="2020-05-11T00:00:00"/>
    <s v="Gönderildi"/>
  </r>
  <r>
    <n v="713339"/>
    <x v="4"/>
    <n v="620"/>
    <n v="3100"/>
    <n v="1860"/>
    <x v="174"/>
    <d v="2020-05-10T00:00:00"/>
    <s v="Gönderildi"/>
  </r>
  <r>
    <n v="551265"/>
    <x v="4"/>
    <n v="448"/>
    <n v="2240"/>
    <n v="1344"/>
    <x v="173"/>
    <d v="2020-05-08T00:00:00"/>
    <s v="Gönderildi"/>
  </r>
  <r>
    <n v="410992"/>
    <x v="0"/>
    <n v="140"/>
    <n v="700"/>
    <n v="420"/>
    <x v="175"/>
    <d v="2020-05-08T00:00:00"/>
    <s v="Gönderildi"/>
  </r>
  <r>
    <n v="663743"/>
    <x v="2"/>
    <n v="695"/>
    <n v="3475"/>
    <n v="2085"/>
    <x v="176"/>
    <d v="2020-05-08T00:00:00"/>
    <s v="Gönderildi"/>
  </r>
  <r>
    <n v="569081"/>
    <x v="3"/>
    <n v="904"/>
    <n v="4520"/>
    <n v="2712"/>
    <x v="175"/>
    <d v="2020-05-07T00:00:00"/>
    <s v="Gönderildi"/>
  </r>
  <r>
    <n v="599823"/>
    <x v="2"/>
    <n v="652"/>
    <n v="3260"/>
    <n v="1956"/>
    <x v="177"/>
    <d v="2020-05-06T00:00:00"/>
    <s v="Gönderildi"/>
  </r>
  <r>
    <n v="382007"/>
    <x v="0"/>
    <n v="397"/>
    <n v="1985"/>
    <n v="1191"/>
    <x v="178"/>
    <d v="2020-05-05T00:00:00"/>
    <s v="Gönderildi"/>
  </r>
  <r>
    <n v="371872"/>
    <x v="1"/>
    <n v="80"/>
    <n v="400"/>
    <n v="240"/>
    <x v="179"/>
    <d v="2020-05-04T00:00:00"/>
    <s v="Gönderildi"/>
  </r>
  <r>
    <n v="807234"/>
    <x v="3"/>
    <n v="686"/>
    <n v="3430"/>
    <n v="2058"/>
    <x v="178"/>
    <d v="2020-05-03T00:00:00"/>
    <s v="Gönderildi"/>
  </r>
  <r>
    <n v="132449"/>
    <x v="3"/>
    <n v="439"/>
    <n v="2195"/>
    <n v="1317"/>
    <x v="180"/>
    <d v="2020-05-02T00:00:00"/>
    <s v="Gönderildi"/>
  </r>
  <r>
    <n v="374306"/>
    <x v="1"/>
    <n v="914"/>
    <n v="4570"/>
    <n v="2742"/>
    <x v="181"/>
    <d v="2020-05-02T00:00:00"/>
    <s v="Gönderildi"/>
  </r>
  <r>
    <n v="559957"/>
    <x v="3"/>
    <n v="423"/>
    <n v="2115"/>
    <n v="1269"/>
    <x v="179"/>
    <d v="2020-05-01T00:00:00"/>
    <s v="Gönderildi"/>
  </r>
  <r>
    <n v="172236"/>
    <x v="1"/>
    <n v="549"/>
    <n v="2745"/>
    <n v="1647"/>
    <x v="182"/>
    <d v="2020-05-01T00:00:00"/>
    <s v="Gönderildi"/>
  </r>
  <r>
    <n v="109121"/>
    <x v="2"/>
    <n v="731"/>
    <n v="3655"/>
    <n v="2193"/>
    <x v="183"/>
    <d v="2020-04-30T00:00:00"/>
    <s v="Gönderildi"/>
  </r>
  <r>
    <n v="779128"/>
    <x v="2"/>
    <n v="420"/>
    <n v="2100"/>
    <n v="1260"/>
    <x v="183"/>
    <d v="2020-04-30T00:00:00"/>
    <s v="Gönderildi"/>
  </r>
  <r>
    <n v="460966"/>
    <x v="3"/>
    <n v="636"/>
    <n v="3180"/>
    <n v="1908"/>
    <x v="181"/>
    <d v="2020-04-29T00:00:00"/>
    <s v="Gönderildi"/>
  </r>
  <r>
    <n v="360458"/>
    <x v="1"/>
    <n v="197"/>
    <n v="985"/>
    <n v="591"/>
    <x v="184"/>
    <d v="2020-04-29T00:00:00"/>
    <s v="Gönderildi"/>
  </r>
  <r>
    <n v="661051"/>
    <x v="3"/>
    <n v="737"/>
    <n v="3685"/>
    <n v="2211"/>
    <x v="182"/>
    <d v="2020-04-28T00:00:00"/>
    <s v="Gönderildi"/>
  </r>
  <r>
    <n v="388109"/>
    <x v="3"/>
    <n v="280"/>
    <n v="1400"/>
    <n v="840"/>
    <x v="182"/>
    <d v="2020-04-28T00:00:00"/>
    <s v="Gönderildi"/>
  </r>
  <r>
    <n v="611909"/>
    <x v="3"/>
    <n v="679"/>
    <n v="3395"/>
    <n v="2037"/>
    <x v="182"/>
    <d v="2020-04-28T00:00:00"/>
    <s v="Gönderildi"/>
  </r>
  <r>
    <n v="408351"/>
    <x v="3"/>
    <n v="94"/>
    <n v="470"/>
    <n v="282"/>
    <x v="183"/>
    <d v="2020-04-28T00:00:00"/>
    <s v="Gönderildi"/>
  </r>
  <r>
    <n v="187524"/>
    <x v="2"/>
    <n v="444"/>
    <n v="2220"/>
    <n v="1332"/>
    <x v="184"/>
    <d v="2020-04-28T00:00:00"/>
    <s v="Gönderildi"/>
  </r>
  <r>
    <n v="261881"/>
    <x v="2"/>
    <n v="417"/>
    <n v="2085"/>
    <n v="1251"/>
    <x v="185"/>
    <d v="2020-04-28T00:00:00"/>
    <s v="Gönderildi"/>
  </r>
  <r>
    <n v="284399"/>
    <x v="1"/>
    <n v="495"/>
    <n v="2475"/>
    <n v="1485"/>
    <x v="185"/>
    <d v="2020-04-28T00:00:00"/>
    <s v="Gönderildi"/>
  </r>
  <r>
    <n v="909954"/>
    <x v="1"/>
    <n v="520"/>
    <n v="2600"/>
    <n v="1560"/>
    <x v="185"/>
    <d v="2020-04-28T00:00:00"/>
    <s v="Gönderildi"/>
  </r>
  <r>
    <n v="321694"/>
    <x v="0"/>
    <n v="86"/>
    <n v="430"/>
    <n v="258"/>
    <x v="185"/>
    <d v="2020-04-27T00:00:00"/>
    <s v="Gönderildi"/>
  </r>
  <r>
    <n v="104862"/>
    <x v="2"/>
    <n v="762"/>
    <n v="3810"/>
    <n v="2286"/>
    <x v="186"/>
    <d v="2020-04-27T00:00:00"/>
    <s v="Gönderildi"/>
  </r>
  <r>
    <n v="696812"/>
    <x v="2"/>
    <n v="313"/>
    <n v="1565"/>
    <n v="939"/>
    <x v="186"/>
    <d v="2020-04-27T00:00:00"/>
    <s v="Gönderildi"/>
  </r>
  <r>
    <n v="838685"/>
    <x v="1"/>
    <n v="977"/>
    <n v="4885"/>
    <n v="2931"/>
    <x v="186"/>
    <d v="2020-04-27T00:00:00"/>
    <s v="Gönderildi"/>
  </r>
  <r>
    <n v="426160"/>
    <x v="3"/>
    <n v="364"/>
    <n v="1820"/>
    <n v="1092"/>
    <x v="184"/>
    <d v="2020-04-26T00:00:00"/>
    <s v="Gönderildi"/>
  </r>
  <r>
    <n v="654577"/>
    <x v="2"/>
    <n v="675"/>
    <n v="3375"/>
    <n v="2025"/>
    <x v="186"/>
    <d v="2020-04-26T00:00:00"/>
    <s v="Gönderildi"/>
  </r>
  <r>
    <n v="500420"/>
    <x v="1"/>
    <n v="493"/>
    <n v="2465"/>
    <n v="1479"/>
    <x v="187"/>
    <d v="2020-04-26T00:00:00"/>
    <s v="Gönderildi"/>
  </r>
  <r>
    <n v="173213"/>
    <x v="4"/>
    <n v="261"/>
    <n v="1305"/>
    <n v="783"/>
    <x v="185"/>
    <d v="2020-04-25T00:00:00"/>
    <s v="Gönderildi"/>
  </r>
  <r>
    <n v="323501"/>
    <x v="0"/>
    <n v="155"/>
    <n v="775"/>
    <n v="465"/>
    <x v="187"/>
    <d v="2020-04-25T00:00:00"/>
    <s v="Gönderildi"/>
  </r>
  <r>
    <n v="923988"/>
    <x v="0"/>
    <n v="558"/>
    <n v="2790"/>
    <n v="1674"/>
    <x v="187"/>
    <d v="2020-04-25T00:00:00"/>
    <s v="Gönderildi"/>
  </r>
  <r>
    <n v="354693"/>
    <x v="1"/>
    <n v="348"/>
    <n v="1740"/>
    <n v="1044"/>
    <x v="188"/>
    <d v="2020-04-25T00:00:00"/>
    <s v="Gönderildi"/>
  </r>
  <r>
    <n v="669186"/>
    <x v="1"/>
    <n v="341"/>
    <n v="1705"/>
    <n v="1023"/>
    <x v="188"/>
    <d v="2020-04-25T00:00:00"/>
    <s v="Gönderildi"/>
  </r>
  <r>
    <n v="620319"/>
    <x v="1"/>
    <n v="461"/>
    <n v="2305"/>
    <n v="1383"/>
    <x v="188"/>
    <d v="2020-04-25T00:00:00"/>
    <s v="Gönderildi"/>
  </r>
  <r>
    <n v="461009"/>
    <x v="1"/>
    <n v="872"/>
    <n v="4360"/>
    <n v="2616"/>
    <x v="188"/>
    <d v="2020-04-25T00:00:00"/>
    <s v="Gönderildi"/>
  </r>
  <r>
    <n v="531762"/>
    <x v="3"/>
    <n v="347"/>
    <n v="1735"/>
    <n v="1041"/>
    <x v="186"/>
    <d v="2020-04-24T00:00:00"/>
    <s v="Gönderildi"/>
  </r>
  <r>
    <n v="763307"/>
    <x v="3"/>
    <n v="388"/>
    <n v="1940"/>
    <n v="1164"/>
    <x v="186"/>
    <d v="2020-04-24T00:00:00"/>
    <s v="Gönderildi"/>
  </r>
  <r>
    <n v="301082"/>
    <x v="3"/>
    <n v="142"/>
    <n v="710"/>
    <n v="426"/>
    <x v="186"/>
    <d v="2020-04-24T00:00:00"/>
    <s v="Gönderildi"/>
  </r>
  <r>
    <n v="361731"/>
    <x v="1"/>
    <n v="189"/>
    <n v="945"/>
    <n v="567"/>
    <x v="189"/>
    <d v="2020-04-24T00:00:00"/>
    <s v="Gönderildi"/>
  </r>
  <r>
    <n v="542374"/>
    <x v="2"/>
    <n v="329"/>
    <n v="1645"/>
    <n v="987"/>
    <x v="190"/>
    <d v="2020-04-23T00:00:00"/>
    <s v="Gönderildi"/>
  </r>
  <r>
    <n v="192478"/>
    <x v="2"/>
    <n v="151"/>
    <n v="755"/>
    <n v="453"/>
    <x v="190"/>
    <d v="2020-04-23T00:00:00"/>
    <s v="Gönderildi"/>
  </r>
  <r>
    <n v="964066"/>
    <x v="4"/>
    <n v="488"/>
    <n v="2440"/>
    <n v="1464"/>
    <x v="188"/>
    <d v="2020-04-22T00:00:00"/>
    <s v="Gönderildi"/>
  </r>
  <r>
    <n v="185297"/>
    <x v="3"/>
    <n v="478"/>
    <n v="2390"/>
    <n v="1434"/>
    <x v="189"/>
    <d v="2020-04-21T00:00:00"/>
    <s v="Gönderildi"/>
  </r>
  <r>
    <n v="398594"/>
    <x v="3"/>
    <n v="187"/>
    <n v="935"/>
    <n v="561"/>
    <x v="190"/>
    <d v="2020-04-20T00:00:00"/>
    <s v="Gönderildi"/>
  </r>
  <r>
    <n v="826644"/>
    <x v="3"/>
    <n v="142"/>
    <n v="710"/>
    <n v="426"/>
    <x v="191"/>
    <d v="2020-04-20T00:00:00"/>
    <s v="Gönderildi"/>
  </r>
  <r>
    <n v="414602"/>
    <x v="3"/>
    <n v="917"/>
    <n v="4585"/>
    <n v="2751"/>
    <x v="191"/>
    <d v="2020-04-20T00:00:00"/>
    <s v="Gönderildi"/>
  </r>
  <r>
    <n v="952948"/>
    <x v="0"/>
    <n v="854"/>
    <n v="4270"/>
    <n v="2562"/>
    <x v="191"/>
    <d v="2020-04-20T00:00:00"/>
    <s v="Gönderildi"/>
  </r>
  <r>
    <n v="435904"/>
    <x v="0"/>
    <n v="389"/>
    <n v="1945"/>
    <n v="1167"/>
    <x v="192"/>
    <d v="2020-04-20T00:00:00"/>
    <s v="Gönderildi"/>
  </r>
  <r>
    <n v="386531"/>
    <x v="0"/>
    <n v="364"/>
    <n v="1820"/>
    <n v="1092"/>
    <x v="192"/>
    <d v="2020-04-20T00:00:00"/>
    <s v="Gönderildi"/>
  </r>
  <r>
    <n v="433581"/>
    <x v="3"/>
    <n v="992"/>
    <n v="4960"/>
    <n v="2976"/>
    <x v="191"/>
    <d v="2020-04-19T00:00:00"/>
    <s v="Gönderildi"/>
  </r>
  <r>
    <n v="928769"/>
    <x v="2"/>
    <n v="658"/>
    <n v="3290"/>
    <n v="1974"/>
    <x v="193"/>
    <d v="2020-04-19T00:00:00"/>
    <s v="Gönderildi"/>
  </r>
  <r>
    <n v="832868"/>
    <x v="1"/>
    <n v="120"/>
    <n v="600"/>
    <n v="360"/>
    <x v="194"/>
    <d v="2020-04-19T00:00:00"/>
    <s v="Gönderildi"/>
  </r>
  <r>
    <n v="502853"/>
    <x v="0"/>
    <n v="226"/>
    <n v="1130"/>
    <n v="678"/>
    <x v="194"/>
    <d v="2020-04-18T00:00:00"/>
    <s v="Gönderildi"/>
  </r>
  <r>
    <n v="241710"/>
    <x v="4"/>
    <n v="453"/>
    <n v="2265"/>
    <n v="1359"/>
    <x v="193"/>
    <d v="2020-04-17T00:00:00"/>
    <s v="Gönderildi"/>
  </r>
  <r>
    <n v="473527"/>
    <x v="4"/>
    <n v="963"/>
    <n v="4815"/>
    <n v="2889"/>
    <x v="193"/>
    <d v="2020-04-17T00:00:00"/>
    <s v="Gönderildi"/>
  </r>
  <r>
    <n v="923293"/>
    <x v="3"/>
    <n v="355"/>
    <n v="1775"/>
    <n v="1065"/>
    <x v="193"/>
    <d v="2020-04-17T00:00:00"/>
    <s v="Gönderildi"/>
  </r>
  <r>
    <n v="351731"/>
    <x v="0"/>
    <n v="131"/>
    <n v="655"/>
    <n v="393"/>
    <x v="195"/>
    <d v="2020-04-16T00:00:00"/>
    <s v="Gönderildi"/>
  </r>
  <r>
    <n v="715072"/>
    <x v="0"/>
    <n v="115"/>
    <n v="575"/>
    <n v="345"/>
    <x v="196"/>
    <d v="2020-04-16T00:00:00"/>
    <s v="Gönderildi"/>
  </r>
  <r>
    <n v="543974"/>
    <x v="2"/>
    <n v="703"/>
    <n v="3515"/>
    <n v="2109"/>
    <x v="197"/>
    <d v="2020-04-15T00:00:00"/>
    <s v="Gönderildi"/>
  </r>
  <r>
    <n v="233879"/>
    <x v="1"/>
    <n v="217"/>
    <n v="1085"/>
    <n v="651"/>
    <x v="198"/>
    <d v="2020-04-15T00:00:00"/>
    <s v="Gönderildi"/>
  </r>
  <r>
    <n v="969109"/>
    <x v="2"/>
    <n v="939"/>
    <n v="4695"/>
    <n v="2817"/>
    <x v="198"/>
    <d v="2020-04-14T00:00:00"/>
    <s v="Gönderildi"/>
  </r>
  <r>
    <n v="601857"/>
    <x v="1"/>
    <n v="515"/>
    <n v="2575"/>
    <n v="1545"/>
    <x v="199"/>
    <d v="2020-04-14T00:00:00"/>
    <s v="Gönderildi"/>
  </r>
  <r>
    <n v="402176"/>
    <x v="1"/>
    <n v="254"/>
    <n v="1270"/>
    <n v="762"/>
    <x v="200"/>
    <d v="2020-04-13T00:00:00"/>
    <s v="Gönderildi"/>
  </r>
  <r>
    <n v="831419"/>
    <x v="3"/>
    <n v="647"/>
    <n v="3235"/>
    <n v="1941"/>
    <x v="198"/>
    <d v="2020-04-12T00:00:00"/>
    <s v="Gönderildi"/>
  </r>
  <r>
    <n v="640149"/>
    <x v="3"/>
    <n v="695"/>
    <n v="3475"/>
    <n v="2085"/>
    <x v="198"/>
    <d v="2020-04-12T00:00:00"/>
    <s v="Gönderildi"/>
  </r>
  <r>
    <n v="175073"/>
    <x v="2"/>
    <n v="771"/>
    <n v="3855"/>
    <n v="2313"/>
    <x v="201"/>
    <d v="2020-04-12T00:00:00"/>
    <s v="Gönderildi"/>
  </r>
  <r>
    <n v="801534"/>
    <x v="3"/>
    <n v="199"/>
    <n v="995"/>
    <n v="597"/>
    <x v="199"/>
    <d v="2020-04-11T00:00:00"/>
    <s v="Gönderildi"/>
  </r>
  <r>
    <n v="218003"/>
    <x v="0"/>
    <n v="729"/>
    <n v="3645"/>
    <n v="2187"/>
    <x v="201"/>
    <d v="2020-04-11T00:00:00"/>
    <s v="Gönderildi"/>
  </r>
  <r>
    <n v="173662"/>
    <x v="3"/>
    <n v="285"/>
    <n v="1425"/>
    <n v="855"/>
    <x v="200"/>
    <d v="2020-04-10T00:00:00"/>
    <s v="Gönderildi"/>
  </r>
  <r>
    <n v="358526"/>
    <x v="3"/>
    <n v="739"/>
    <n v="3695"/>
    <n v="2217"/>
    <x v="201"/>
    <d v="2020-04-10T00:00:00"/>
    <s v="Gönderildi"/>
  </r>
  <r>
    <n v="941144"/>
    <x v="4"/>
    <n v="57"/>
    <n v="285"/>
    <n v="171"/>
    <x v="201"/>
    <d v="2020-04-09T00:00:00"/>
    <s v="Gönderildi"/>
  </r>
  <r>
    <n v="320111"/>
    <x v="3"/>
    <n v="808"/>
    <n v="4040"/>
    <n v="2424"/>
    <x v="201"/>
    <d v="2020-04-09T00:00:00"/>
    <s v="Gönderildi"/>
  </r>
  <r>
    <n v="538767"/>
    <x v="3"/>
    <n v="630"/>
    <n v="3150"/>
    <n v="1890"/>
    <x v="201"/>
    <d v="2020-04-09T00:00:00"/>
    <s v="Gönderildi"/>
  </r>
  <r>
    <n v="721461"/>
    <x v="3"/>
    <n v="565"/>
    <n v="2825"/>
    <n v="1695"/>
    <x v="202"/>
    <d v="2020-04-09T00:00:00"/>
    <s v="Gönderildi"/>
  </r>
  <r>
    <n v="930679"/>
    <x v="1"/>
    <n v="490"/>
    <n v="2450"/>
    <n v="1470"/>
    <x v="203"/>
    <d v="2020-04-09T00:00:00"/>
    <s v="Gönderildi"/>
  </r>
  <r>
    <n v="853652"/>
    <x v="2"/>
    <n v="758"/>
    <n v="3790"/>
    <n v="2274"/>
    <x v="204"/>
    <d v="2020-04-08T00:00:00"/>
    <s v="Gönderildi"/>
  </r>
  <r>
    <n v="882976"/>
    <x v="2"/>
    <n v="523"/>
    <n v="2615"/>
    <n v="1569"/>
    <x v="204"/>
    <d v="2020-04-08T00:00:00"/>
    <s v="Gönderildi"/>
  </r>
  <r>
    <n v="416372"/>
    <x v="1"/>
    <n v="924"/>
    <n v="4620"/>
    <n v="2772"/>
    <x v="204"/>
    <d v="2020-04-08T00:00:00"/>
    <s v="Gönderildi"/>
  </r>
  <r>
    <n v="560443"/>
    <x v="3"/>
    <n v="497"/>
    <n v="2485"/>
    <n v="1491"/>
    <x v="205"/>
    <d v="2020-04-07T00:00:00"/>
    <s v="Gönderildi"/>
  </r>
  <r>
    <n v="357734"/>
    <x v="0"/>
    <n v="817"/>
    <n v="4085"/>
    <n v="2451"/>
    <x v="204"/>
    <d v="2020-04-07T00:00:00"/>
    <s v="Gönderildi"/>
  </r>
  <r>
    <n v="167763"/>
    <x v="2"/>
    <n v="169"/>
    <n v="845"/>
    <n v="507"/>
    <x v="206"/>
    <d v="2020-04-06T00:00:00"/>
    <s v="Gönderildi"/>
  </r>
  <r>
    <n v="649356"/>
    <x v="1"/>
    <n v="646"/>
    <n v="3230"/>
    <n v="1938"/>
    <x v="206"/>
    <d v="2020-04-06T00:00:00"/>
    <s v="Gönderildi"/>
  </r>
  <r>
    <n v="854531"/>
    <x v="0"/>
    <n v="243"/>
    <n v="1215"/>
    <n v="729"/>
    <x v="207"/>
    <d v="2020-04-05T00:00:00"/>
    <s v="Gönderildi"/>
  </r>
  <r>
    <n v="191433"/>
    <x v="0"/>
    <n v="732"/>
    <n v="3660"/>
    <n v="2196"/>
    <x v="206"/>
    <d v="2020-04-05T00:00:00"/>
    <s v="Gönderildi"/>
  </r>
  <r>
    <n v="714562"/>
    <x v="2"/>
    <n v="91"/>
    <n v="455"/>
    <n v="273"/>
    <x v="208"/>
    <d v="2020-04-05T00:00:00"/>
    <s v="Gönderildi"/>
  </r>
  <r>
    <n v="358913"/>
    <x v="3"/>
    <n v="223"/>
    <n v="1115"/>
    <n v="669"/>
    <x v="207"/>
    <d v="2020-04-04T00:00:00"/>
    <s v="Gönderildi"/>
  </r>
  <r>
    <n v="150922"/>
    <x v="2"/>
    <n v="568"/>
    <n v="2840"/>
    <n v="1704"/>
    <x v="208"/>
    <d v="2020-04-04T00:00:00"/>
    <s v="Gönderildi"/>
  </r>
  <r>
    <n v="932230"/>
    <x v="0"/>
    <n v="762"/>
    <n v="3810"/>
    <n v="2286"/>
    <x v="209"/>
    <d v="2020-04-03T00:00:00"/>
    <s v="Gönderildi"/>
  </r>
  <r>
    <n v="686407"/>
    <x v="1"/>
    <n v="913"/>
    <n v="4565"/>
    <n v="2739"/>
    <x v="210"/>
    <d v="2020-04-03T00:00:00"/>
    <s v="Gönderildi"/>
  </r>
  <r>
    <n v="568415"/>
    <x v="2"/>
    <n v="768"/>
    <n v="3840"/>
    <n v="2304"/>
    <x v="211"/>
    <d v="2020-04-02T00:00:00"/>
    <s v="Gönderildi"/>
  </r>
  <r>
    <n v="331076"/>
    <x v="2"/>
    <n v="394"/>
    <n v="1970"/>
    <n v="1182"/>
    <x v="211"/>
    <d v="2020-04-02T00:00:00"/>
    <s v="Gönderildi"/>
  </r>
  <r>
    <n v="377177"/>
    <x v="1"/>
    <n v="471"/>
    <n v="2355"/>
    <n v="1413"/>
    <x v="211"/>
    <d v="2020-04-02T00:00:00"/>
    <s v="Gönderildi"/>
  </r>
  <r>
    <n v="252977"/>
    <x v="3"/>
    <n v="947"/>
    <n v="4735"/>
    <n v="2841"/>
    <x v="209"/>
    <d v="2020-04-01T00:00:00"/>
    <s v="Gönderildi"/>
  </r>
  <r>
    <n v="312542"/>
    <x v="2"/>
    <n v="94"/>
    <n v="470"/>
    <n v="282"/>
    <x v="212"/>
    <d v="2020-04-01T00:00:00"/>
    <s v="Gönderildi"/>
  </r>
  <r>
    <n v="957333"/>
    <x v="4"/>
    <n v="736"/>
    <n v="3680"/>
    <n v="2208"/>
    <x v="210"/>
    <d v="2020-03-31T00:00:00"/>
    <s v="Gönderildi"/>
  </r>
  <r>
    <n v="803609"/>
    <x v="3"/>
    <n v="657"/>
    <n v="3285"/>
    <n v="1971"/>
    <x v="211"/>
    <d v="2020-03-31T00:00:00"/>
    <s v="Gönderildi"/>
  </r>
  <r>
    <n v="224655"/>
    <x v="2"/>
    <n v="830"/>
    <n v="4150"/>
    <n v="2490"/>
    <x v="213"/>
    <d v="2020-03-31T00:00:00"/>
    <s v="Gönderildi"/>
  </r>
  <r>
    <n v="308180"/>
    <x v="4"/>
    <n v="989"/>
    <n v="4945"/>
    <n v="2967"/>
    <x v="211"/>
    <d v="2020-03-30T00:00:00"/>
    <s v="Gönderildi"/>
  </r>
  <r>
    <n v="841911"/>
    <x v="2"/>
    <n v="406"/>
    <n v="2030"/>
    <n v="1218"/>
    <x v="214"/>
    <d v="2020-03-30T00:00:00"/>
    <s v="Gönderildi"/>
  </r>
  <r>
    <n v="825843"/>
    <x v="1"/>
    <n v="786"/>
    <n v="3930"/>
    <n v="2358"/>
    <x v="215"/>
    <d v="2020-03-27T00:00:00"/>
    <s v="Gönderildi"/>
  </r>
  <r>
    <n v="767604"/>
    <x v="0"/>
    <n v="967"/>
    <n v="4835"/>
    <n v="2901"/>
    <x v="215"/>
    <d v="2020-03-26T00:00:00"/>
    <s v="Gönderildi"/>
  </r>
  <r>
    <n v="427825"/>
    <x v="1"/>
    <n v="557"/>
    <n v="2785"/>
    <n v="1671"/>
    <x v="216"/>
    <d v="2020-03-26T00:00:00"/>
    <s v="Gönderildi"/>
  </r>
  <r>
    <n v="635236"/>
    <x v="1"/>
    <n v="805"/>
    <n v="4025"/>
    <n v="2415"/>
    <x v="216"/>
    <d v="2020-03-26T00:00:00"/>
    <s v="Gönderildi"/>
  </r>
  <r>
    <n v="167709"/>
    <x v="3"/>
    <n v="400"/>
    <n v="2000"/>
    <n v="1200"/>
    <x v="217"/>
    <d v="2020-03-25T00:00:00"/>
    <s v="Gönderildi"/>
  </r>
  <r>
    <n v="586519"/>
    <x v="3"/>
    <n v="402"/>
    <n v="2010"/>
    <n v="1206"/>
    <x v="215"/>
    <d v="2020-03-25T00:00:00"/>
    <s v="Gönderildi"/>
  </r>
  <r>
    <n v="713267"/>
    <x v="0"/>
    <n v="718"/>
    <n v="3590"/>
    <n v="2154"/>
    <x v="216"/>
    <d v="2020-03-25T00:00:00"/>
    <s v="Gönderildi"/>
  </r>
  <r>
    <n v="830168"/>
    <x v="1"/>
    <n v="259"/>
    <n v="1295"/>
    <n v="777"/>
    <x v="218"/>
    <d v="2020-03-24T00:00:00"/>
    <s v="Gönderildi"/>
  </r>
  <r>
    <n v="825338"/>
    <x v="0"/>
    <n v="686"/>
    <n v="3430"/>
    <n v="2058"/>
    <x v="219"/>
    <d v="2020-03-23T00:00:00"/>
    <s v="Gönderildi"/>
  </r>
  <r>
    <n v="499693"/>
    <x v="4"/>
    <n v="243"/>
    <n v="1215"/>
    <n v="729"/>
    <x v="219"/>
    <d v="2020-03-22T00:00:00"/>
    <s v="Gönderildi"/>
  </r>
  <r>
    <n v="545675"/>
    <x v="2"/>
    <n v="264"/>
    <n v="1320"/>
    <n v="792"/>
    <x v="220"/>
    <d v="2020-03-22T00:00:00"/>
    <s v="Gönderildi"/>
  </r>
  <r>
    <n v="777140"/>
    <x v="2"/>
    <n v="653"/>
    <n v="3265"/>
    <n v="1959"/>
    <x v="221"/>
    <d v="2020-03-22T00:00:00"/>
    <s v="Gönderildi"/>
  </r>
  <r>
    <n v="746956"/>
    <x v="3"/>
    <n v="59"/>
    <n v="295"/>
    <n v="177"/>
    <x v="218"/>
    <d v="2020-03-21T00:00:00"/>
    <s v="Gönderildi"/>
  </r>
  <r>
    <n v="738854"/>
    <x v="4"/>
    <n v="619"/>
    <n v="3095"/>
    <n v="1857"/>
    <x v="220"/>
    <d v="2020-03-20T00:00:00"/>
    <s v="Gönderildi"/>
  </r>
  <r>
    <n v="395187"/>
    <x v="0"/>
    <n v="981"/>
    <n v="4905"/>
    <n v="2943"/>
    <x v="222"/>
    <d v="2020-03-20T00:00:00"/>
    <s v="Gönderildi"/>
  </r>
  <r>
    <n v="934639"/>
    <x v="2"/>
    <n v="697"/>
    <n v="3485"/>
    <n v="2091"/>
    <x v="223"/>
    <d v="2020-03-20T00:00:00"/>
    <s v="Gönderildi"/>
  </r>
  <r>
    <n v="767547"/>
    <x v="1"/>
    <n v="329"/>
    <n v="1645"/>
    <n v="987"/>
    <x v="223"/>
    <d v="2020-03-20T00:00:00"/>
    <s v="Gönderildi"/>
  </r>
  <r>
    <n v="277600"/>
    <x v="1"/>
    <n v="815"/>
    <n v="4075"/>
    <n v="2445"/>
    <x v="223"/>
    <d v="2020-03-20T00:00:00"/>
    <s v="Gönderildi"/>
  </r>
  <r>
    <n v="848114"/>
    <x v="1"/>
    <n v="215"/>
    <n v="1075"/>
    <n v="645"/>
    <x v="224"/>
    <d v="2020-03-19T00:00:00"/>
    <s v="Gönderildi"/>
  </r>
  <r>
    <n v="632013"/>
    <x v="3"/>
    <n v="269"/>
    <n v="1345"/>
    <n v="807"/>
    <x v="222"/>
    <d v="2020-03-18T00:00:00"/>
    <s v="Gönderildi"/>
  </r>
  <r>
    <n v="939569"/>
    <x v="3"/>
    <n v="565"/>
    <n v="2825"/>
    <n v="1695"/>
    <x v="222"/>
    <d v="2020-03-18T00:00:00"/>
    <s v="Gönderildi"/>
  </r>
  <r>
    <n v="782815"/>
    <x v="2"/>
    <n v="903"/>
    <n v="4515"/>
    <n v="2709"/>
    <x v="225"/>
    <d v="2020-03-16T00:00:00"/>
    <s v="Gönderildi"/>
  </r>
  <r>
    <n v="815459"/>
    <x v="2"/>
    <n v="742"/>
    <n v="3710"/>
    <n v="2226"/>
    <x v="225"/>
    <d v="2020-03-16T00:00:00"/>
    <s v="Gönderildi"/>
  </r>
  <r>
    <n v="514936"/>
    <x v="2"/>
    <n v="995"/>
    <n v="4975"/>
    <n v="2985"/>
    <x v="225"/>
    <d v="2020-03-16T00:00:00"/>
    <s v="Gönderildi"/>
  </r>
  <r>
    <n v="512936"/>
    <x v="0"/>
    <n v="612"/>
    <n v="3060"/>
    <n v="1836"/>
    <x v="225"/>
    <d v="2020-03-15T00:00:00"/>
    <s v="Gönderildi"/>
  </r>
  <r>
    <n v="629045"/>
    <x v="2"/>
    <n v="194"/>
    <n v="970"/>
    <n v="582"/>
    <x v="225"/>
    <d v="2020-03-15T00:00:00"/>
    <s v="Gönderildi"/>
  </r>
  <r>
    <n v="777008"/>
    <x v="4"/>
    <n v="615"/>
    <n v="3075"/>
    <n v="1845"/>
    <x v="226"/>
    <d v="2020-03-14T00:00:00"/>
    <s v="Gönderildi"/>
  </r>
  <r>
    <n v="203432"/>
    <x v="0"/>
    <n v="449"/>
    <n v="2245"/>
    <n v="1347"/>
    <x v="225"/>
    <d v="2020-03-14T00:00:00"/>
    <s v="Gönderildi"/>
  </r>
  <r>
    <n v="663066"/>
    <x v="0"/>
    <n v="180"/>
    <n v="900"/>
    <n v="540"/>
    <x v="227"/>
    <d v="2020-03-14T00:00:00"/>
    <s v="Gönderildi"/>
  </r>
  <r>
    <n v="230054"/>
    <x v="2"/>
    <n v="207"/>
    <n v="1035"/>
    <n v="621"/>
    <x v="228"/>
    <d v="2020-03-10T00:00:00"/>
    <s v="Gönderildi"/>
  </r>
  <r>
    <n v="413435"/>
    <x v="3"/>
    <n v="185"/>
    <n v="925"/>
    <n v="555"/>
    <x v="229"/>
    <d v="2020-03-08T00:00:00"/>
    <s v="Gönderildi"/>
  </r>
  <r>
    <n v="195875"/>
    <x v="1"/>
    <n v="766"/>
    <n v="3830"/>
    <n v="2298"/>
    <x v="230"/>
    <d v="2020-03-08T00:00:00"/>
    <s v="Gönderildi"/>
  </r>
  <r>
    <n v="554811"/>
    <x v="1"/>
    <n v="83"/>
    <n v="415"/>
    <n v="249"/>
    <x v="230"/>
    <d v="2020-03-08T00:00:00"/>
    <s v="Gönderildi"/>
  </r>
  <r>
    <n v="893502"/>
    <x v="3"/>
    <n v="137"/>
    <n v="685"/>
    <n v="411"/>
    <x v="231"/>
    <d v="2020-03-07T00:00:00"/>
    <s v="Gönderildi"/>
  </r>
  <r>
    <n v="901430"/>
    <x v="0"/>
    <n v="489"/>
    <n v="2445"/>
    <n v="1467"/>
    <x v="230"/>
    <d v="2020-03-07T00:00:00"/>
    <s v="Gönderildi"/>
  </r>
  <r>
    <n v="320915"/>
    <x v="4"/>
    <n v="756"/>
    <n v="3780"/>
    <n v="2268"/>
    <x v="231"/>
    <d v="2020-03-06T00:00:00"/>
    <s v="Gönderildi"/>
  </r>
  <r>
    <n v="276011"/>
    <x v="0"/>
    <n v="562"/>
    <n v="2810"/>
    <n v="1686"/>
    <x v="232"/>
    <d v="2020-03-05T00:00:00"/>
    <s v="Gönderildi"/>
  </r>
  <r>
    <n v="165685"/>
    <x v="2"/>
    <n v="183"/>
    <n v="915"/>
    <n v="549"/>
    <x v="233"/>
    <d v="2020-03-05T00:00:00"/>
    <s v="Gönderildi"/>
  </r>
  <r>
    <n v="286175"/>
    <x v="2"/>
    <n v="362"/>
    <n v="1810"/>
    <n v="1086"/>
    <x v="233"/>
    <d v="2020-03-05T00:00:00"/>
    <s v="Gönderildi"/>
  </r>
  <r>
    <n v="344527"/>
    <x v="3"/>
    <n v="947"/>
    <n v="4735"/>
    <n v="2841"/>
    <x v="233"/>
    <d v="2020-03-03T00:00:00"/>
    <s v="Gönderildi"/>
  </r>
  <r>
    <n v="513342"/>
    <x v="3"/>
    <n v="579"/>
    <n v="2895"/>
    <n v="1737"/>
    <x v="234"/>
    <d v="2020-03-02T00:00:00"/>
    <s v="Gönderildi"/>
  </r>
  <r>
    <n v="949009"/>
    <x v="2"/>
    <n v="528"/>
    <n v="2640"/>
    <n v="1584"/>
    <x v="235"/>
    <d v="2020-03-02T00:00:00"/>
    <s v="Gönderildi"/>
  </r>
  <r>
    <n v="317562"/>
    <x v="0"/>
    <n v="50"/>
    <n v="250"/>
    <n v="150"/>
    <x v="235"/>
    <d v="2020-03-01T00:00:00"/>
    <s v="Gönderildi"/>
  </r>
  <r>
    <n v="450083"/>
    <x v="0"/>
    <n v="183"/>
    <n v="915"/>
    <n v="549"/>
    <x v="235"/>
    <d v="2020-03-01T00:00:00"/>
    <s v="Gönderildi"/>
  </r>
  <r>
    <n v="805581"/>
    <x v="0"/>
    <n v="110"/>
    <n v="550"/>
    <n v="330"/>
    <x v="235"/>
    <d v="2020-02-29T00:00:00"/>
    <s v="Gönderildi"/>
  </r>
  <r>
    <n v="440770"/>
    <x v="0"/>
    <n v="133"/>
    <n v="665"/>
    <n v="399"/>
    <x v="234"/>
    <d v="2020-02-29T00:00:00"/>
    <s v="Gönderildi"/>
  </r>
  <r>
    <n v="969316"/>
    <x v="2"/>
    <n v="434"/>
    <n v="2170"/>
    <n v="1302"/>
    <x v="236"/>
    <d v="2020-02-29T00:00:00"/>
    <s v="Gönderildi"/>
  </r>
  <r>
    <n v="682658"/>
    <x v="1"/>
    <n v="625"/>
    <n v="3125"/>
    <n v="1875"/>
    <x v="237"/>
    <d v="2020-02-29T00:00:00"/>
    <s v="Gönderildi"/>
  </r>
  <r>
    <n v="498260"/>
    <x v="0"/>
    <n v="607"/>
    <n v="3035"/>
    <n v="1821"/>
    <x v="236"/>
    <d v="2020-02-28T00:00:00"/>
    <s v="Gönderildi"/>
  </r>
  <r>
    <n v="700857"/>
    <x v="4"/>
    <n v="737"/>
    <n v="3685"/>
    <n v="2211"/>
    <x v="234"/>
    <d v="2020-02-27T00:00:00"/>
    <s v="Gönderildi"/>
  </r>
  <r>
    <n v="375115"/>
    <x v="3"/>
    <n v="668"/>
    <n v="3340"/>
    <n v="2004"/>
    <x v="234"/>
    <d v="2020-02-27T00:00:00"/>
    <s v="Gönderildi"/>
  </r>
  <r>
    <n v="222957"/>
    <x v="3"/>
    <n v="706"/>
    <n v="3530"/>
    <n v="2118"/>
    <x v="234"/>
    <d v="2020-02-27T00:00:00"/>
    <s v="Gönderildi"/>
  </r>
  <r>
    <n v="341318"/>
    <x v="3"/>
    <n v="445"/>
    <n v="2225"/>
    <n v="1335"/>
    <x v="236"/>
    <d v="2020-02-26T00:00:00"/>
    <s v="Gönderildi"/>
  </r>
  <r>
    <n v="804780"/>
    <x v="3"/>
    <n v="890"/>
    <n v="4450"/>
    <n v="2670"/>
    <x v="237"/>
    <d v="2020-02-26T00:00:00"/>
    <s v="Gönderildi"/>
  </r>
  <r>
    <n v="259314"/>
    <x v="1"/>
    <n v="545"/>
    <n v="2725"/>
    <n v="1635"/>
    <x v="238"/>
    <d v="2020-02-26T00:00:00"/>
    <s v="Gönderildi"/>
  </r>
  <r>
    <n v="310764"/>
    <x v="3"/>
    <n v="549"/>
    <n v="2745"/>
    <n v="1647"/>
    <x v="237"/>
    <d v="2020-02-25T00:00:00"/>
    <s v="Gönderildi"/>
  </r>
  <r>
    <n v="131682"/>
    <x v="0"/>
    <n v="114"/>
    <n v="570"/>
    <n v="342"/>
    <x v="238"/>
    <d v="2020-02-25T00:00:00"/>
    <s v="Gönderildi"/>
  </r>
  <r>
    <n v="802709"/>
    <x v="2"/>
    <n v="377"/>
    <n v="1885"/>
    <n v="1131"/>
    <x v="239"/>
    <d v="2020-02-25T00:00:00"/>
    <s v="Gönderildi"/>
  </r>
  <r>
    <n v="432100"/>
    <x v="3"/>
    <n v="458"/>
    <n v="2290"/>
    <n v="1374"/>
    <x v="240"/>
    <d v="2020-02-24T00:00:00"/>
    <s v="Gönderildi"/>
  </r>
  <r>
    <n v="850734"/>
    <x v="3"/>
    <n v="605"/>
    <n v="3025"/>
    <n v="1815"/>
    <x v="240"/>
    <d v="2020-02-24T00:00:00"/>
    <s v="Gönderildi"/>
  </r>
  <r>
    <n v="750278"/>
    <x v="3"/>
    <n v="623"/>
    <n v="3115"/>
    <n v="1869"/>
    <x v="240"/>
    <d v="2020-02-24T00:00:00"/>
    <s v="Gönderildi"/>
  </r>
  <r>
    <n v="945519"/>
    <x v="1"/>
    <n v="492"/>
    <n v="2460"/>
    <n v="1476"/>
    <x v="241"/>
    <d v="2020-02-24T00:00:00"/>
    <s v="Gönderildi"/>
  </r>
  <r>
    <n v="302424"/>
    <x v="2"/>
    <n v="961"/>
    <n v="4805"/>
    <n v="2883"/>
    <x v="242"/>
    <d v="2020-02-23T00:00:00"/>
    <s v="Gönderildi"/>
  </r>
  <r>
    <n v="282889"/>
    <x v="1"/>
    <n v="826"/>
    <n v="4130"/>
    <n v="2478"/>
    <x v="242"/>
    <d v="2020-02-23T00:00:00"/>
    <s v="Gönderildi"/>
  </r>
  <r>
    <n v="235471"/>
    <x v="3"/>
    <n v="837"/>
    <n v="4185"/>
    <n v="2511"/>
    <x v="239"/>
    <d v="2020-02-22T00:00:00"/>
    <s v="Gönderildi"/>
  </r>
  <r>
    <n v="842629"/>
    <x v="0"/>
    <n v="214"/>
    <n v="1070"/>
    <n v="642"/>
    <x v="242"/>
    <d v="2020-02-22T00:00:00"/>
    <s v="Gönderildi"/>
  </r>
  <r>
    <n v="338721"/>
    <x v="2"/>
    <n v="300"/>
    <n v="1500"/>
    <n v="900"/>
    <x v="243"/>
    <d v="2020-02-22T00:00:00"/>
    <s v="Gönderildi"/>
  </r>
  <r>
    <n v="231482"/>
    <x v="1"/>
    <n v="669"/>
    <n v="3345"/>
    <n v="2007"/>
    <x v="243"/>
    <d v="2020-02-22T00:00:00"/>
    <s v="Gönderildi"/>
  </r>
  <r>
    <n v="697621"/>
    <x v="3"/>
    <n v="845"/>
    <n v="4225"/>
    <n v="2535"/>
    <x v="241"/>
    <d v="2020-02-21T00:00:00"/>
    <s v="Gönderildi"/>
  </r>
  <r>
    <n v="534136"/>
    <x v="2"/>
    <n v="111"/>
    <n v="555"/>
    <n v="333"/>
    <x v="243"/>
    <d v="2020-02-21T00:00:00"/>
    <s v="Gönderildi"/>
  </r>
  <r>
    <n v="855934"/>
    <x v="3"/>
    <n v="618"/>
    <n v="3090"/>
    <n v="1854"/>
    <x v="243"/>
    <d v="2020-02-19T00:00:00"/>
    <s v="Gönderildi"/>
  </r>
  <r>
    <n v="565417"/>
    <x v="2"/>
    <n v="472"/>
    <n v="2360"/>
    <n v="1416"/>
    <x v="244"/>
    <d v="2020-02-19T00:00:00"/>
    <s v="Gönderildi"/>
  </r>
  <r>
    <n v="713020"/>
    <x v="3"/>
    <n v="486"/>
    <n v="2430"/>
    <n v="1458"/>
    <x v="245"/>
    <d v="2020-02-18T00:00:00"/>
    <s v="Gönderildi"/>
  </r>
  <r>
    <n v="329127"/>
    <x v="1"/>
    <n v="913"/>
    <n v="4565"/>
    <n v="2739"/>
    <x v="246"/>
    <d v="2020-02-18T00:00:00"/>
    <s v="Gönderildi"/>
  </r>
  <r>
    <n v="397238"/>
    <x v="3"/>
    <n v="596"/>
    <n v="2980"/>
    <n v="1788"/>
    <x v="247"/>
    <d v="2020-02-17T00:00:00"/>
    <s v="Gönderildi"/>
  </r>
  <r>
    <n v="668846"/>
    <x v="2"/>
    <n v="228"/>
    <n v="1140"/>
    <n v="684"/>
    <x v="246"/>
    <d v="2020-02-17T00:00:00"/>
    <s v="Gönderildi"/>
  </r>
  <r>
    <n v="663142"/>
    <x v="1"/>
    <n v="150"/>
    <n v="750"/>
    <n v="450"/>
    <x v="248"/>
    <d v="2020-02-17T00:00:00"/>
    <s v="Gönderildi"/>
  </r>
  <r>
    <n v="926175"/>
    <x v="1"/>
    <n v="586"/>
    <n v="2930"/>
    <n v="1758"/>
    <x v="248"/>
    <d v="2020-02-17T00:00:00"/>
    <s v="Gönderildi"/>
  </r>
  <r>
    <n v="912560"/>
    <x v="1"/>
    <n v="327"/>
    <n v="1635"/>
    <n v="981"/>
    <x v="248"/>
    <d v="2020-02-17T00:00:00"/>
    <s v="Gönderildi"/>
  </r>
  <r>
    <n v="235610"/>
    <x v="2"/>
    <n v="203"/>
    <n v="1015"/>
    <n v="609"/>
    <x v="249"/>
    <d v="2020-02-16T00:00:00"/>
    <s v="Gönderildi"/>
  </r>
  <r>
    <n v="335368"/>
    <x v="3"/>
    <n v="327"/>
    <n v="1635"/>
    <n v="981"/>
    <x v="246"/>
    <d v="2020-02-15T00:00:00"/>
    <s v="Gönderildi"/>
  </r>
  <r>
    <n v="658237"/>
    <x v="1"/>
    <n v="130"/>
    <n v="650"/>
    <n v="390"/>
    <x v="250"/>
    <d v="2020-02-15T00:00:00"/>
    <s v="Gönderildi"/>
  </r>
  <r>
    <n v="136212"/>
    <x v="3"/>
    <n v="472"/>
    <n v="2360"/>
    <n v="1416"/>
    <x v="248"/>
    <d v="2020-02-14T00:00:00"/>
    <s v="Gönderildi"/>
  </r>
  <r>
    <n v="881762"/>
    <x v="0"/>
    <n v="129"/>
    <n v="645"/>
    <n v="387"/>
    <x v="249"/>
    <d v="2020-02-14T00:00:00"/>
    <s v="Gönderildi"/>
  </r>
  <r>
    <n v="572245"/>
    <x v="0"/>
    <n v="995"/>
    <n v="4975"/>
    <n v="2985"/>
    <x v="250"/>
    <d v="2020-02-14T00:00:00"/>
    <s v="Gönderildi"/>
  </r>
  <r>
    <n v="253217"/>
    <x v="0"/>
    <n v="273"/>
    <n v="1365"/>
    <n v="819"/>
    <x v="250"/>
    <d v="2020-02-14T00:00:00"/>
    <s v="Gönderildi"/>
  </r>
  <r>
    <n v="442909"/>
    <x v="0"/>
    <n v="633"/>
    <n v="3165"/>
    <n v="1899"/>
    <x v="251"/>
    <d v="2020-02-13T00:00:00"/>
    <s v="Gönderildi"/>
  </r>
  <r>
    <n v="825602"/>
    <x v="3"/>
    <n v="933"/>
    <n v="4665"/>
    <n v="2799"/>
    <x v="251"/>
    <d v="2020-02-11T00:00:00"/>
    <s v="Gönderildi"/>
  </r>
  <r>
    <n v="103614"/>
    <x v="1"/>
    <n v="644"/>
    <n v="3220"/>
    <n v="1932"/>
    <x v="252"/>
    <d v="2020-02-11T00:00:00"/>
    <s v="Gönderildi"/>
  </r>
  <r>
    <n v="203725"/>
    <x v="3"/>
    <n v="747"/>
    <n v="3735"/>
    <n v="2241"/>
    <x v="253"/>
    <d v="2020-02-10T00:00:00"/>
    <s v="Gönderildi"/>
  </r>
  <r>
    <n v="157449"/>
    <x v="0"/>
    <n v="534"/>
    <n v="2670"/>
    <n v="1602"/>
    <x v="254"/>
    <d v="2020-02-10T00:00:00"/>
    <s v="Gönderildi"/>
  </r>
  <r>
    <n v="285891"/>
    <x v="2"/>
    <n v="382"/>
    <n v="1910"/>
    <n v="1146"/>
    <x v="252"/>
    <d v="2020-02-10T00:00:00"/>
    <s v="Gönderildi"/>
  </r>
  <r>
    <n v="444570"/>
    <x v="4"/>
    <n v="191"/>
    <n v="955"/>
    <n v="573"/>
    <x v="254"/>
    <d v="2020-02-09T00:00:00"/>
    <s v="Gönderildi"/>
  </r>
  <r>
    <n v="925608"/>
    <x v="0"/>
    <n v="550"/>
    <n v="2750"/>
    <n v="1650"/>
    <x v="252"/>
    <d v="2020-02-09T00:00:00"/>
    <s v="Gönderildi"/>
  </r>
  <r>
    <n v="971586"/>
    <x v="2"/>
    <n v="183"/>
    <n v="915"/>
    <n v="549"/>
    <x v="255"/>
    <d v="2020-02-09T00:00:00"/>
    <s v="Gönderildi"/>
  </r>
  <r>
    <n v="113464"/>
    <x v="1"/>
    <n v="551"/>
    <n v="2755"/>
    <n v="1653"/>
    <x v="256"/>
    <d v="2020-02-09T00:00:00"/>
    <s v="Gönderildi"/>
  </r>
  <r>
    <n v="121840"/>
    <x v="1"/>
    <n v="75"/>
    <n v="375"/>
    <n v="225"/>
    <x v="257"/>
    <d v="2020-02-09T00:00:00"/>
    <s v="Gönderildi"/>
  </r>
  <r>
    <n v="344202"/>
    <x v="2"/>
    <n v="295"/>
    <n v="1475"/>
    <n v="885"/>
    <x v="257"/>
    <d v="2020-02-08T00:00:00"/>
    <s v="Gönderildi"/>
  </r>
  <r>
    <n v="549690"/>
    <x v="2"/>
    <n v="280"/>
    <n v="1400"/>
    <n v="840"/>
    <x v="258"/>
    <d v="2020-02-07T00:00:00"/>
    <s v="Gönderildi"/>
  </r>
  <r>
    <n v="128794"/>
    <x v="1"/>
    <n v="189"/>
    <n v="945"/>
    <n v="567"/>
    <x v="258"/>
    <d v="2020-02-07T00:00:00"/>
    <s v="Gönderildi"/>
  </r>
  <r>
    <n v="378622"/>
    <x v="3"/>
    <n v="175"/>
    <n v="875"/>
    <n v="525"/>
    <x v="257"/>
    <d v="2020-02-05T00:00:00"/>
    <s v="Gönderildi"/>
  </r>
  <r>
    <n v="184929"/>
    <x v="2"/>
    <n v="569"/>
    <n v="2845"/>
    <n v="1707"/>
    <x v="259"/>
    <d v="2020-02-05T00:00:00"/>
    <s v="Gönderildi"/>
  </r>
  <r>
    <n v="782590"/>
    <x v="1"/>
    <n v="633"/>
    <n v="3165"/>
    <n v="1899"/>
    <x v="259"/>
    <d v="2020-02-05T00:00:00"/>
    <s v="Gönderildi"/>
  </r>
  <r>
    <n v="302295"/>
    <x v="0"/>
    <n v="279"/>
    <n v="1395"/>
    <n v="837"/>
    <x v="259"/>
    <d v="2020-02-04T00:00:00"/>
    <s v="Gönderildi"/>
  </r>
  <r>
    <n v="782218"/>
    <x v="0"/>
    <n v="781"/>
    <n v="3905"/>
    <n v="2343"/>
    <x v="259"/>
    <d v="2020-02-04T00:00:00"/>
    <s v="Gönderildi"/>
  </r>
  <r>
    <n v="709527"/>
    <x v="0"/>
    <n v="998"/>
    <n v="4990"/>
    <n v="2994"/>
    <x v="260"/>
    <d v="2020-02-03T00:00:00"/>
    <s v="Gönderildi"/>
  </r>
  <r>
    <n v="447104"/>
    <x v="0"/>
    <n v="962"/>
    <n v="4810"/>
    <n v="2886"/>
    <x v="260"/>
    <d v="2020-02-03T00:00:00"/>
    <s v="Gönderildi"/>
  </r>
  <r>
    <n v="336154"/>
    <x v="1"/>
    <n v="898"/>
    <n v="4490"/>
    <n v="2694"/>
    <x v="261"/>
    <d v="2020-02-03T00:00:00"/>
    <s v="Gönderildi"/>
  </r>
  <r>
    <n v="682397"/>
    <x v="1"/>
    <n v="371"/>
    <n v="1855"/>
    <n v="1113"/>
    <x v="261"/>
    <d v="2020-02-03T00:00:00"/>
    <s v="Gönderildi"/>
  </r>
  <r>
    <n v="132602"/>
    <x v="0"/>
    <n v="253"/>
    <n v="1265"/>
    <n v="759"/>
    <x v="261"/>
    <d v="2020-02-02T00:00:00"/>
    <s v="Gönderildi"/>
  </r>
  <r>
    <n v="213063"/>
    <x v="0"/>
    <n v="453"/>
    <n v="2265"/>
    <n v="1359"/>
    <x v="261"/>
    <d v="2020-02-01T00:00:00"/>
    <s v="Gönderildi"/>
  </r>
  <r>
    <n v="169147"/>
    <x v="3"/>
    <n v="482"/>
    <n v="2410"/>
    <n v="1446"/>
    <x v="261"/>
    <d v="2020-01-31T00:00:00"/>
    <s v="Gönderildi"/>
  </r>
  <r>
    <n v="352974"/>
    <x v="0"/>
    <n v="66"/>
    <n v="330"/>
    <n v="198"/>
    <x v="262"/>
    <d v="2020-01-31T00:00:00"/>
    <s v="Gönderildi"/>
  </r>
  <r>
    <n v="766445"/>
    <x v="2"/>
    <n v="983"/>
    <n v="4915"/>
    <n v="2949"/>
    <x v="263"/>
    <d v="2020-01-31T00:00:00"/>
    <s v="Gönderildi"/>
  </r>
  <r>
    <n v="983386"/>
    <x v="3"/>
    <n v="543"/>
    <n v="2715"/>
    <n v="1629"/>
    <x v="262"/>
    <d v="2020-01-30T00:00:00"/>
    <s v="Gönderildi"/>
  </r>
  <r>
    <n v="184110"/>
    <x v="0"/>
    <n v="693"/>
    <n v="3465"/>
    <n v="2079"/>
    <x v="263"/>
    <d v="2020-01-29T00:00:00"/>
    <s v="Gönderildi"/>
  </r>
  <r>
    <n v="457086"/>
    <x v="0"/>
    <n v="667"/>
    <n v="3335"/>
    <n v="2001"/>
    <x v="264"/>
    <d v="2020-01-29T00:00:00"/>
    <s v="Gönderildi"/>
  </r>
  <r>
    <n v="264994"/>
    <x v="4"/>
    <n v="932"/>
    <n v="4660"/>
    <n v="2796"/>
    <x v="264"/>
    <d v="2020-01-27T00:00:00"/>
    <s v="Gönderildi"/>
  </r>
  <r>
    <n v="571302"/>
    <x v="3"/>
    <n v="168"/>
    <n v="840"/>
    <n v="504"/>
    <x v="265"/>
    <d v="2020-01-25T00:00:00"/>
    <s v="Gönderildi"/>
  </r>
  <r>
    <n v="109350"/>
    <x v="1"/>
    <n v="386"/>
    <n v="1930"/>
    <n v="1158"/>
    <x v="266"/>
    <d v="2020-01-25T00:00:00"/>
    <s v="Gönderildi"/>
  </r>
  <r>
    <n v="634736"/>
    <x v="2"/>
    <n v="434"/>
    <n v="2170"/>
    <n v="1302"/>
    <x v="267"/>
    <d v="2020-01-24T00:00:00"/>
    <s v="Gönderildi"/>
  </r>
  <r>
    <n v="641612"/>
    <x v="1"/>
    <n v="512"/>
    <n v="2560"/>
    <n v="1536"/>
    <x v="268"/>
    <d v="2020-01-23T00:00:00"/>
    <s v="Gönderildi"/>
  </r>
  <r>
    <n v="785065"/>
    <x v="4"/>
    <n v="927"/>
    <n v="4635"/>
    <n v="2781"/>
    <x v="266"/>
    <d v="2020-01-22T00:00:00"/>
    <s v="Gönderildi"/>
  </r>
  <r>
    <n v="170961"/>
    <x v="0"/>
    <n v="206"/>
    <n v="1030"/>
    <n v="618"/>
    <x v="267"/>
    <d v="2020-01-22T00:00:00"/>
    <s v="Gönderildi"/>
  </r>
  <r>
    <n v="422763"/>
    <x v="2"/>
    <n v="561"/>
    <n v="2805"/>
    <n v="1683"/>
    <x v="268"/>
    <d v="2020-01-22T00:00:00"/>
    <s v="Gönderildi"/>
  </r>
  <r>
    <n v="763516"/>
    <x v="3"/>
    <n v="928"/>
    <n v="4640"/>
    <n v="2784"/>
    <x v="268"/>
    <d v="2020-01-21T00:00:00"/>
    <s v="Gönderildi"/>
  </r>
  <r>
    <n v="175701"/>
    <x v="0"/>
    <n v="818"/>
    <n v="4090"/>
    <n v="2454"/>
    <x v="269"/>
    <d v="2020-01-21T00:00:00"/>
    <s v="Gönderildi"/>
  </r>
  <r>
    <n v="525673"/>
    <x v="2"/>
    <n v="67"/>
    <n v="335"/>
    <n v="201"/>
    <x v="270"/>
    <d v="2020-01-21T00:00:00"/>
    <s v="Gönderildi"/>
  </r>
  <r>
    <n v="474787"/>
    <x v="1"/>
    <n v="418"/>
    <n v="2090"/>
    <n v="1254"/>
    <x v="270"/>
    <d v="2020-01-21T00:00:00"/>
    <s v="Gönderildi"/>
  </r>
  <r>
    <n v="872578"/>
    <x v="1"/>
    <n v="960"/>
    <n v="4800"/>
    <n v="2880"/>
    <x v="271"/>
    <d v="2020-01-21T00:00:00"/>
    <s v="Gönderildi"/>
  </r>
  <r>
    <n v="351430"/>
    <x v="4"/>
    <n v="170"/>
    <n v="850"/>
    <n v="510"/>
    <x v="268"/>
    <d v="2020-01-20T00:00:00"/>
    <s v="Gönderildi"/>
  </r>
  <r>
    <n v="416151"/>
    <x v="3"/>
    <n v="725"/>
    <n v="3625"/>
    <n v="2175"/>
    <x v="268"/>
    <d v="2020-01-20T00:00:00"/>
    <s v="Gönderildi"/>
  </r>
  <r>
    <n v="482898"/>
    <x v="3"/>
    <n v="960"/>
    <n v="4800"/>
    <n v="2880"/>
    <x v="268"/>
    <d v="2020-01-20T00:00:00"/>
    <s v="Gönderildi"/>
  </r>
  <r>
    <n v="960203"/>
    <x v="0"/>
    <n v="675"/>
    <n v="3375"/>
    <n v="2025"/>
    <x v="270"/>
    <d v="2020-01-20T00:00:00"/>
    <s v="Gönderildi"/>
  </r>
  <r>
    <n v="833478"/>
    <x v="2"/>
    <n v="626"/>
    <n v="3130"/>
    <n v="1878"/>
    <x v="271"/>
    <d v="2020-01-20T00:00:00"/>
    <s v="Gönderildi"/>
  </r>
  <r>
    <n v="164255"/>
    <x v="4"/>
    <n v="612"/>
    <n v="3060"/>
    <n v="1836"/>
    <x v="269"/>
    <d v="2020-01-19T00:00:00"/>
    <s v="Gönderildi"/>
  </r>
  <r>
    <n v="889695"/>
    <x v="1"/>
    <n v="744"/>
    <n v="3720"/>
    <n v="2232"/>
    <x v="272"/>
    <d v="2020-01-19T00:00:00"/>
    <s v="Gönderildi"/>
  </r>
  <r>
    <n v="903587"/>
    <x v="1"/>
    <n v="655"/>
    <n v="3275"/>
    <n v="1965"/>
    <x v="272"/>
    <d v="2020-01-19T00:00:00"/>
    <s v="Gönderildi"/>
  </r>
  <r>
    <n v="486986"/>
    <x v="2"/>
    <n v="717"/>
    <n v="3585"/>
    <n v="2151"/>
    <x v="273"/>
    <d v="2020-01-18T00:00:00"/>
    <s v="Gönderildi"/>
  </r>
  <r>
    <n v="601990"/>
    <x v="2"/>
    <n v="659"/>
    <n v="3295"/>
    <n v="1977"/>
    <x v="273"/>
    <d v="2020-01-18T00:00:00"/>
    <s v="Gönderildi"/>
  </r>
  <r>
    <n v="911498"/>
    <x v="3"/>
    <n v="961"/>
    <n v="4805"/>
    <n v="2883"/>
    <x v="271"/>
    <d v="2020-01-17T00:00:00"/>
    <s v="Gönderildi"/>
  </r>
  <r>
    <n v="172252"/>
    <x v="3"/>
    <n v="254"/>
    <n v="1270"/>
    <n v="762"/>
    <x v="271"/>
    <d v="2020-01-17T00:00:00"/>
    <s v="Gönderildi"/>
  </r>
  <r>
    <n v="114259"/>
    <x v="3"/>
    <n v="921"/>
    <n v="4605"/>
    <n v="2763"/>
    <x v="271"/>
    <d v="2020-01-17T00:00:00"/>
    <s v="Gönderildi"/>
  </r>
  <r>
    <n v="454549"/>
    <x v="2"/>
    <n v="356"/>
    <n v="1780"/>
    <n v="1068"/>
    <x v="274"/>
    <d v="2020-01-16T00:00:00"/>
    <s v="Gönderildi"/>
  </r>
  <r>
    <n v="571372"/>
    <x v="0"/>
    <n v="445"/>
    <n v="2225"/>
    <n v="1335"/>
    <x v="274"/>
    <d v="2020-01-15T00:00:00"/>
    <s v="Gönderildi"/>
  </r>
  <r>
    <n v="390803"/>
    <x v="4"/>
    <n v="989"/>
    <n v="4945"/>
    <n v="2967"/>
    <x v="275"/>
    <d v="2020-01-14T00:00:00"/>
    <s v="Gönderildi"/>
  </r>
  <r>
    <n v="404256"/>
    <x v="1"/>
    <n v="129"/>
    <n v="645"/>
    <n v="387"/>
    <x v="276"/>
    <d v="2020-01-14T00:00:00"/>
    <s v="Gönderildi"/>
  </r>
  <r>
    <n v="656940"/>
    <x v="3"/>
    <n v="178"/>
    <n v="890"/>
    <n v="534"/>
    <x v="274"/>
    <d v="2020-01-13T00:00:00"/>
    <s v="Gönderildi"/>
  </r>
  <r>
    <n v="166647"/>
    <x v="1"/>
    <n v="707"/>
    <n v="3535"/>
    <n v="2121"/>
    <x v="277"/>
    <d v="2020-01-13T00:00:00"/>
    <s v="Gönderildi"/>
  </r>
  <r>
    <n v="320588"/>
    <x v="3"/>
    <n v="321"/>
    <n v="1605"/>
    <n v="963"/>
    <x v="278"/>
    <d v="2020-01-12T00:00:00"/>
    <s v="Gönderildi"/>
  </r>
  <r>
    <n v="325135"/>
    <x v="2"/>
    <n v="621"/>
    <n v="3105"/>
    <n v="1863"/>
    <x v="279"/>
    <d v="2020-01-12T00:00:00"/>
    <s v="Gönderildi"/>
  </r>
  <r>
    <n v="743373"/>
    <x v="1"/>
    <n v="623"/>
    <n v="3115"/>
    <n v="1869"/>
    <x v="277"/>
    <d v="2020-01-12T00:00:00"/>
    <s v="Gönderildi"/>
  </r>
  <r>
    <n v="181706"/>
    <x v="0"/>
    <n v="104"/>
    <n v="520"/>
    <n v="312"/>
    <x v="279"/>
    <d v="2020-01-11T00:00:00"/>
    <s v="Gönderildi"/>
  </r>
  <r>
    <n v="910271"/>
    <x v="1"/>
    <n v="254"/>
    <n v="1270"/>
    <n v="762"/>
    <x v="280"/>
    <d v="2020-01-11T00:00:00"/>
    <s v="Gönderildi"/>
  </r>
  <r>
    <n v="341474"/>
    <x v="3"/>
    <n v="326"/>
    <n v="1630"/>
    <n v="978"/>
    <x v="277"/>
    <d v="2020-01-10T00:00:00"/>
    <s v="Gönderildi"/>
  </r>
  <r>
    <n v="466025"/>
    <x v="0"/>
    <n v="227"/>
    <n v="1135"/>
    <n v="681"/>
    <x v="277"/>
    <d v="2020-01-10T00:00:00"/>
    <s v="Gönderildi"/>
  </r>
  <r>
    <n v="385875"/>
    <x v="0"/>
    <n v="54"/>
    <n v="270"/>
    <n v="162"/>
    <x v="280"/>
    <d v="2020-01-10T00:00:00"/>
    <s v="Gönderildi"/>
  </r>
  <r>
    <n v="305997"/>
    <x v="2"/>
    <n v="715"/>
    <n v="3575"/>
    <n v="2145"/>
    <x v="281"/>
    <d v="2020-01-10T00:00:00"/>
    <s v="Gönderildi"/>
  </r>
  <r>
    <n v="249085"/>
    <x v="1"/>
    <n v="430"/>
    <n v="2150"/>
    <n v="1290"/>
    <x v="282"/>
    <d v="2020-01-09T00:00:00"/>
    <s v="Gönderildi"/>
  </r>
  <r>
    <n v="453608"/>
    <x v="0"/>
    <n v="788"/>
    <n v="3940"/>
    <n v="2364"/>
    <x v="281"/>
    <d v="2020-01-08T00:00:00"/>
    <s v="Gönderildi"/>
  </r>
  <r>
    <n v="357764"/>
    <x v="2"/>
    <n v="432"/>
    <n v="2160"/>
    <n v="1296"/>
    <x v="283"/>
    <d v="2020-01-08T00:00:00"/>
    <s v="Gönderildi"/>
  </r>
  <r>
    <n v="384336"/>
    <x v="1"/>
    <n v="447"/>
    <n v="2235"/>
    <n v="1341"/>
    <x v="283"/>
    <d v="2020-01-08T00:00:00"/>
    <s v="Gönderildi"/>
  </r>
  <r>
    <n v="651366"/>
    <x v="0"/>
    <n v="282"/>
    <n v="1410"/>
    <n v="846"/>
    <x v="282"/>
    <d v="2020-01-07T00:00:00"/>
    <s v="Gönderildi"/>
  </r>
  <r>
    <n v="822640"/>
    <x v="1"/>
    <n v="451"/>
    <n v="2255"/>
    <n v="1353"/>
    <x v="284"/>
    <d v="2020-01-07T00:00:00"/>
    <s v="Gönderildi"/>
  </r>
  <r>
    <n v="157876"/>
    <x v="3"/>
    <n v="191"/>
    <n v="955"/>
    <n v="573"/>
    <x v="282"/>
    <d v="2020-01-06T00:00:00"/>
    <s v="Gönderildi"/>
  </r>
  <r>
    <n v="569763"/>
    <x v="0"/>
    <n v="743"/>
    <n v="3715"/>
    <n v="2229"/>
    <x v="285"/>
    <d v="2020-01-04T00:00:00"/>
    <s v="Gönderildi"/>
  </r>
  <r>
    <n v="138128"/>
    <x v="4"/>
    <n v="717"/>
    <n v="3585"/>
    <n v="2151"/>
    <x v="285"/>
    <d v="2020-01-03T00:00:00"/>
    <s v="Gönderild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4880D-19CB-1E43-9B90-DF87F6B6A842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0">
    <pivotField showAll="0"/>
    <pivotField axis="axisRow" showAll="0" sortType="a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4" showAll="0"/>
    <pivotField numFmtId="14" showAll="0">
      <items count="287">
        <item x="285"/>
        <item x="284"/>
        <item x="283"/>
        <item x="282"/>
        <item x="281"/>
        <item x="280"/>
        <item x="277"/>
        <item x="279"/>
        <item x="276"/>
        <item x="278"/>
        <item x="274"/>
        <item x="275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2"/>
        <item x="254"/>
        <item x="253"/>
        <item x="251"/>
        <item x="250"/>
        <item x="249"/>
        <item x="248"/>
        <item x="246"/>
        <item x="244"/>
        <item x="247"/>
        <item x="245"/>
        <item x="243"/>
        <item x="242"/>
        <item x="241"/>
        <item x="239"/>
        <item x="238"/>
        <item x="240"/>
        <item x="237"/>
        <item x="236"/>
        <item x="234"/>
        <item x="235"/>
        <item x="233"/>
        <item x="232"/>
        <item x="230"/>
        <item x="231"/>
        <item x="228"/>
        <item x="229"/>
        <item x="227"/>
        <item x="225"/>
        <item x="226"/>
        <item x="224"/>
        <item x="223"/>
        <item x="222"/>
        <item x="221"/>
        <item x="220"/>
        <item x="218"/>
        <item x="219"/>
        <item x="216"/>
        <item x="215"/>
        <item x="217"/>
        <item x="214"/>
        <item x="213"/>
        <item x="212"/>
        <item x="211"/>
        <item x="210"/>
        <item x="209"/>
        <item x="208"/>
        <item x="206"/>
        <item x="207"/>
        <item x="204"/>
        <item x="203"/>
        <item x="205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79"/>
        <item x="180"/>
        <item x="178"/>
        <item x="177"/>
        <item x="176"/>
        <item x="175"/>
        <item x="173"/>
        <item x="172"/>
        <item x="174"/>
        <item x="171"/>
        <item x="170"/>
        <item x="169"/>
        <item x="168"/>
        <item x="167"/>
        <item x="166"/>
        <item x="165"/>
        <item x="164"/>
        <item x="162"/>
        <item x="161"/>
        <item x="163"/>
        <item x="160"/>
        <item x="158"/>
        <item x="157"/>
        <item x="159"/>
        <item x="156"/>
        <item x="155"/>
        <item x="154"/>
        <item x="153"/>
        <item x="152"/>
        <item x="151"/>
        <item x="150"/>
        <item x="148"/>
        <item x="149"/>
        <item x="147"/>
        <item x="146"/>
        <item x="145"/>
        <item x="143"/>
        <item x="142"/>
        <item x="144"/>
        <item x="141"/>
        <item x="140"/>
        <item x="139"/>
        <item x="138"/>
        <item x="136"/>
        <item x="135"/>
        <item x="137"/>
        <item x="134"/>
        <item x="133"/>
        <item x="132"/>
        <item x="131"/>
        <item x="129"/>
        <item x="128"/>
        <item x="130"/>
        <item x="127"/>
        <item x="125"/>
        <item x="126"/>
        <item x="124"/>
        <item x="123"/>
        <item x="120"/>
        <item x="122"/>
        <item x="121"/>
        <item x="119"/>
        <item x="118"/>
        <item x="117"/>
        <item x="115"/>
        <item x="114"/>
        <item x="116"/>
        <item x="113"/>
        <item x="111"/>
        <item x="112"/>
        <item x="110"/>
        <item x="109"/>
        <item x="107"/>
        <item x="108"/>
        <item x="106"/>
        <item x="105"/>
        <item x="104"/>
        <item x="103"/>
        <item x="102"/>
        <item x="101"/>
        <item x="100"/>
        <item x="99"/>
        <item x="97"/>
        <item x="98"/>
        <item x="96"/>
        <item x="94"/>
        <item x="95"/>
        <item x="93"/>
        <item x="92"/>
        <item x="91"/>
        <item x="90"/>
        <item x="89"/>
        <item x="87"/>
        <item x="86"/>
        <item x="88"/>
        <item x="85"/>
        <item x="84"/>
        <item x="83"/>
        <item x="82"/>
        <item x="81"/>
        <item x="80"/>
        <item x="79"/>
        <item x="77"/>
        <item x="78"/>
        <item x="75"/>
        <item x="76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59"/>
        <item x="60"/>
        <item x="58"/>
        <item x="57"/>
        <item x="55"/>
        <item x="54"/>
        <item x="56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16"/>
        <item x="9"/>
        <item x="4"/>
        <item x="11"/>
        <item x="23"/>
        <item x="37"/>
        <item x="0"/>
        <item x="24"/>
        <item x="36"/>
        <item x="13"/>
        <item x="1"/>
        <item x="34"/>
        <item x="38"/>
        <item x="12"/>
        <item x="22"/>
        <item x="7"/>
        <item x="17"/>
        <item x="28"/>
        <item x="5"/>
        <item x="18"/>
        <item x="6"/>
        <item x="21"/>
        <item x="2"/>
        <item x="15"/>
        <item x="19"/>
        <item x="35"/>
        <item x="3"/>
        <item x="30"/>
        <item x="31"/>
        <item x="27"/>
        <item x="33"/>
        <item x="10"/>
        <item x="26"/>
        <item x="8"/>
        <item x="25"/>
        <item x="20"/>
        <item x="14"/>
        <item x="29"/>
        <item x="32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Toplam Gelir" fld="3" baseField="0" baseItem="0" numFmtId="165"/>
  </dataFields>
  <formats count="2"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outline="0" collapsedLevelsAreSubtotals="1" fieldPosition="0"/>
    </format>
  </format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53942E-2F30-D345-8110-AC63AC832D32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6">
  <location ref="A3:B15" firstHeaderRow="1" firstDataRow="1" firstDataCol="1"/>
  <pivotFields count="10">
    <pivotField showAll="0"/>
    <pivotField showAll="0"/>
    <pivotField showAll="0"/>
    <pivotField dataField="1" showAll="0"/>
    <pivotField showAll="0"/>
    <pivotField axis="axisRow" showAll="0">
      <items count="287">
        <item x="285"/>
        <item x="284"/>
        <item x="283"/>
        <item x="282"/>
        <item x="281"/>
        <item x="280"/>
        <item x="277"/>
        <item x="279"/>
        <item x="276"/>
        <item x="278"/>
        <item x="274"/>
        <item x="275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2"/>
        <item x="254"/>
        <item x="253"/>
        <item x="251"/>
        <item x="250"/>
        <item x="249"/>
        <item x="248"/>
        <item x="246"/>
        <item x="244"/>
        <item x="247"/>
        <item x="245"/>
        <item x="243"/>
        <item x="242"/>
        <item x="241"/>
        <item x="239"/>
        <item x="238"/>
        <item x="240"/>
        <item x="237"/>
        <item x="236"/>
        <item x="234"/>
        <item x="235"/>
        <item x="233"/>
        <item x="232"/>
        <item x="230"/>
        <item x="231"/>
        <item x="228"/>
        <item x="229"/>
        <item x="227"/>
        <item x="225"/>
        <item x="226"/>
        <item x="224"/>
        <item x="223"/>
        <item x="222"/>
        <item x="221"/>
        <item x="220"/>
        <item x="218"/>
        <item x="219"/>
        <item x="216"/>
        <item x="215"/>
        <item x="217"/>
        <item x="214"/>
        <item x="213"/>
        <item x="212"/>
        <item x="211"/>
        <item x="210"/>
        <item x="209"/>
        <item x="208"/>
        <item x="206"/>
        <item x="207"/>
        <item x="204"/>
        <item x="203"/>
        <item x="205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79"/>
        <item x="180"/>
        <item x="178"/>
        <item x="177"/>
        <item x="176"/>
        <item x="175"/>
        <item x="173"/>
        <item x="172"/>
        <item x="174"/>
        <item x="171"/>
        <item x="170"/>
        <item x="169"/>
        <item x="168"/>
        <item x="167"/>
        <item x="166"/>
        <item x="165"/>
        <item x="164"/>
        <item x="162"/>
        <item x="161"/>
        <item x="163"/>
        <item x="160"/>
        <item x="158"/>
        <item x="157"/>
        <item x="159"/>
        <item x="156"/>
        <item x="155"/>
        <item x="154"/>
        <item x="153"/>
        <item x="152"/>
        <item x="151"/>
        <item x="150"/>
        <item x="148"/>
        <item x="149"/>
        <item x="147"/>
        <item x="146"/>
        <item x="145"/>
        <item x="143"/>
        <item x="142"/>
        <item x="144"/>
        <item x="141"/>
        <item x="140"/>
        <item x="139"/>
        <item x="138"/>
        <item x="136"/>
        <item x="135"/>
        <item x="137"/>
        <item x="134"/>
        <item x="133"/>
        <item x="132"/>
        <item x="131"/>
        <item x="129"/>
        <item x="128"/>
        <item x="130"/>
        <item x="127"/>
        <item x="125"/>
        <item x="126"/>
        <item x="124"/>
        <item x="123"/>
        <item x="120"/>
        <item x="122"/>
        <item x="121"/>
        <item x="119"/>
        <item x="118"/>
        <item x="117"/>
        <item x="115"/>
        <item x="114"/>
        <item x="116"/>
        <item x="113"/>
        <item x="111"/>
        <item x="112"/>
        <item x="110"/>
        <item x="109"/>
        <item x="107"/>
        <item x="108"/>
        <item x="106"/>
        <item x="105"/>
        <item x="104"/>
        <item x="103"/>
        <item x="102"/>
        <item x="101"/>
        <item x="100"/>
        <item x="99"/>
        <item x="97"/>
        <item x="98"/>
        <item x="96"/>
        <item x="94"/>
        <item x="95"/>
        <item x="93"/>
        <item x="92"/>
        <item x="91"/>
        <item x="90"/>
        <item x="89"/>
        <item x="87"/>
        <item x="86"/>
        <item x="88"/>
        <item x="85"/>
        <item x="84"/>
        <item x="83"/>
        <item x="82"/>
        <item x="81"/>
        <item x="80"/>
        <item x="79"/>
        <item x="77"/>
        <item x="78"/>
        <item x="75"/>
        <item x="76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59"/>
        <item x="60"/>
        <item x="58"/>
        <item x="57"/>
        <item x="55"/>
        <item x="54"/>
        <item x="56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16"/>
        <item x="9"/>
        <item x="4"/>
        <item x="11"/>
        <item x="23"/>
        <item x="37"/>
        <item x="0"/>
        <item x="24"/>
        <item x="36"/>
        <item x="13"/>
        <item x="1"/>
        <item x="34"/>
        <item x="38"/>
        <item x="12"/>
        <item x="22"/>
        <item x="7"/>
        <item x="17"/>
        <item x="28"/>
        <item x="5"/>
        <item x="18"/>
        <item x="6"/>
        <item x="21"/>
        <item x="2"/>
        <item x="15"/>
        <item x="19"/>
        <item x="35"/>
        <item x="3"/>
        <item x="30"/>
        <item x="31"/>
        <item x="27"/>
        <item x="33"/>
        <item x="10"/>
        <item x="26"/>
        <item x="8"/>
        <item x="25"/>
        <item x="20"/>
        <item x="14"/>
        <item x="29"/>
        <item x="32"/>
        <item t="default"/>
      </items>
    </pivotField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Gelir" fld="3" baseField="0" baseItem="0" numFmtId="165"/>
  </dataFields>
  <formats count="2">
    <format dxfId="1">
      <pivotArea collapsedLevelsAreSubtotals="1" fieldPosition="0">
        <references count="1">
          <reference field="9" count="1">
            <x v="4"/>
          </reference>
        </references>
      </pivotArea>
    </format>
    <format dxfId="0">
      <pivotArea outline="0" collapsedLevelsAreSubtotals="1" fieldPosition="0"/>
    </format>
  </formats>
  <chartFormats count="3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_Salih_fav_13.12.2022">
      <a:dk1>
        <a:sysClr val="windowText" lastClr="000000"/>
      </a:dk1>
      <a:lt1>
        <a:sysClr val="window" lastClr="FFFFFF"/>
      </a:lt1>
      <a:dk2>
        <a:srgbClr val="281B10"/>
      </a:dk2>
      <a:lt2>
        <a:srgbClr val="FFF9F5"/>
      </a:lt2>
      <a:accent1>
        <a:srgbClr val="0FB183"/>
      </a:accent1>
      <a:accent2>
        <a:srgbClr val="1981D7"/>
      </a:accent2>
      <a:accent3>
        <a:srgbClr val="EE7661"/>
      </a:accent3>
      <a:accent4>
        <a:srgbClr val="753D41"/>
      </a:accent4>
      <a:accent5>
        <a:srgbClr val="C097F8"/>
      </a:accent5>
      <a:accent6>
        <a:srgbClr val="FF9514"/>
      </a:accent6>
      <a:hlink>
        <a:srgbClr val="E50CBC"/>
      </a:hlink>
      <a:folHlink>
        <a:srgbClr val="6257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82CA-6014-8D47-8735-24557BE19EEF}">
  <dimension ref="B1:M33"/>
  <sheetViews>
    <sheetView showGridLines="0" view="pageLayout" zoomScale="170" zoomScaleNormal="188" zoomScalePageLayoutView="170" workbookViewId="0">
      <selection activeCell="K34" sqref="K34"/>
    </sheetView>
  </sheetViews>
  <sheetFormatPr baseColWidth="10" defaultColWidth="3.33203125" defaultRowHeight="20" customHeight="1" x14ac:dyDescent="0.2"/>
  <cols>
    <col min="8" max="8" width="4.5" bestFit="1" customWidth="1"/>
  </cols>
  <sheetData>
    <row r="1" spans="2:3" ht="20" customHeight="1" x14ac:dyDescent="0.2">
      <c r="C1" s="21" t="s">
        <v>46</v>
      </c>
    </row>
    <row r="2" spans="2:3" ht="20" customHeight="1" x14ac:dyDescent="0.2">
      <c r="B2" t="s">
        <v>47</v>
      </c>
    </row>
    <row r="17" spans="2:13" ht="20" customHeight="1" x14ac:dyDescent="0.2">
      <c r="B17" s="22" t="s">
        <v>28</v>
      </c>
    </row>
    <row r="18" spans="2:13" ht="20" customHeight="1" x14ac:dyDescent="0.2">
      <c r="B18" s="11" t="s">
        <v>23</v>
      </c>
      <c r="C18" s="11"/>
      <c r="D18" s="11"/>
      <c r="E18" s="11"/>
      <c r="F18" s="11"/>
      <c r="G18" s="11"/>
      <c r="H18" s="27">
        <v>1854245</v>
      </c>
      <c r="I18" s="27"/>
      <c r="J18" s="27"/>
      <c r="K18" s="27"/>
      <c r="L18" s="27"/>
    </row>
    <row r="19" spans="2:13" ht="20" customHeight="1" x14ac:dyDescent="0.2">
      <c r="B19" s="11" t="s">
        <v>24</v>
      </c>
      <c r="C19" s="11"/>
      <c r="D19" s="11"/>
      <c r="E19" s="11"/>
      <c r="F19" s="11"/>
      <c r="G19" s="11"/>
      <c r="H19" s="28">
        <v>1112547</v>
      </c>
      <c r="I19" s="28"/>
      <c r="J19" s="28"/>
      <c r="K19" s="28"/>
      <c r="L19" s="28"/>
    </row>
    <row r="20" spans="2:13" ht="20" customHeight="1" x14ac:dyDescent="0.2">
      <c r="B20" s="11" t="s">
        <v>25</v>
      </c>
      <c r="C20" s="11"/>
      <c r="D20" s="11"/>
      <c r="E20" s="11"/>
      <c r="F20" s="11"/>
      <c r="G20" s="11"/>
      <c r="H20" s="29">
        <v>741698</v>
      </c>
      <c r="I20" s="29"/>
      <c r="J20" s="29"/>
      <c r="K20" s="29"/>
      <c r="L20" s="29"/>
    </row>
    <row r="21" spans="2:13" ht="20" customHeight="1" x14ac:dyDescent="0.2">
      <c r="B21" s="11" t="s">
        <v>26</v>
      </c>
      <c r="C21" s="11"/>
      <c r="D21" s="11"/>
      <c r="E21" s="11"/>
      <c r="F21" s="11"/>
      <c r="G21" s="11"/>
      <c r="H21" s="25">
        <v>0.4</v>
      </c>
      <c r="I21" s="24"/>
      <c r="J21" s="24"/>
      <c r="K21" s="24"/>
      <c r="L21" s="24"/>
    </row>
    <row r="22" spans="2:13" ht="20" customHeight="1" x14ac:dyDescent="0.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2:13" ht="20" customHeight="1" x14ac:dyDescent="0.2">
      <c r="B23" s="22" t="s">
        <v>48</v>
      </c>
      <c r="C23" s="23"/>
      <c r="D23" s="23"/>
      <c r="E23" s="23"/>
      <c r="L23" s="18"/>
      <c r="M23" s="18"/>
    </row>
    <row r="24" spans="2:13" ht="20" customHeight="1" x14ac:dyDescent="0.2">
      <c r="B24" s="26" t="s">
        <v>49</v>
      </c>
      <c r="C24" s="26"/>
      <c r="D24" s="26"/>
      <c r="E24" s="26"/>
      <c r="F24" s="26"/>
      <c r="G24" s="26"/>
      <c r="H24" s="26"/>
      <c r="I24" s="26"/>
      <c r="J24" s="26"/>
      <c r="K24" s="26"/>
      <c r="L24" s="18"/>
      <c r="M24" s="18"/>
    </row>
    <row r="25" spans="2:13" ht="20" customHeight="1" x14ac:dyDescent="0.2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18"/>
      <c r="M25" s="18"/>
    </row>
    <row r="26" spans="2:13" ht="20" customHeight="1" x14ac:dyDescent="0.2">
      <c r="B26" s="26" t="s">
        <v>50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2:13" ht="20" customHeight="1" x14ac:dyDescent="0.2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30" spans="2:13" ht="20" customHeight="1" x14ac:dyDescent="0.2">
      <c r="L30" s="18"/>
      <c r="M30" s="18"/>
    </row>
    <row r="31" spans="2:13" ht="20" customHeight="1" x14ac:dyDescent="0.2">
      <c r="L31" s="18"/>
      <c r="M31" s="18"/>
    </row>
    <row r="32" spans="2:13" ht="20" customHeight="1" x14ac:dyDescent="0.2">
      <c r="L32" s="18"/>
      <c r="M32" s="18"/>
    </row>
    <row r="33" spans="12:13" ht="20" customHeight="1" x14ac:dyDescent="0.2">
      <c r="L33" s="18"/>
      <c r="M33" s="18"/>
    </row>
  </sheetData>
  <sortState xmlns:xlrd2="http://schemas.microsoft.com/office/spreadsheetml/2017/richdata2" ref="A3:B15">
    <sortCondition ref="A6"/>
  </sortState>
  <mergeCells count="5">
    <mergeCell ref="B24:K25"/>
    <mergeCell ref="B26:K27"/>
    <mergeCell ref="H18:L18"/>
    <mergeCell ref="H19:L19"/>
    <mergeCell ref="H20:L20"/>
  </mergeCells>
  <pageMargins left="0.25" right="0.25" top="0.75" bottom="0.75" header="0.3" footer="0.3"/>
  <pageSetup paperSize="9" orientation="portrait" horizontalDpi="0" verticalDpi="0"/>
  <headerFooter>
    <oddHeader>&amp;Lgithub.com/datawithenes&amp;C&amp;"System Font,Normal"&amp;10&amp;K000000enozkn.com&amp;Rlinkedin/in/enozkn</oddHeader>
    <oddFooter>&amp;LRapor Oluşturulma Tarihi:&amp;D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4618-90E2-D348-9D07-3462A7AA43DC}">
  <dimension ref="A3:B9"/>
  <sheetViews>
    <sheetView workbookViewId="0">
      <selection activeCell="B4" sqref="B4:B9"/>
    </sheetView>
  </sheetViews>
  <sheetFormatPr baseColWidth="10" defaultRowHeight="15" x14ac:dyDescent="0.2"/>
  <cols>
    <col min="1" max="1" width="18.5" bestFit="1" customWidth="1"/>
    <col min="2" max="2" width="11" bestFit="1" customWidth="1"/>
    <col min="3" max="29" width="3.1640625" bestFit="1" customWidth="1"/>
    <col min="30" max="489" width="4.1640625" bestFit="1" customWidth="1"/>
    <col min="490" max="490" width="11.83203125" bestFit="1" customWidth="1"/>
  </cols>
  <sheetData>
    <row r="3" spans="1:2" x14ac:dyDescent="0.2">
      <c r="A3" s="10" t="s">
        <v>15</v>
      </c>
      <c r="B3" t="s">
        <v>17</v>
      </c>
    </row>
    <row r="4" spans="1:2" x14ac:dyDescent="0.2">
      <c r="A4" s="11" t="s">
        <v>14</v>
      </c>
      <c r="B4" s="17">
        <v>137195</v>
      </c>
    </row>
    <row r="5" spans="1:2" x14ac:dyDescent="0.2">
      <c r="A5" s="11" t="s">
        <v>8</v>
      </c>
      <c r="B5" s="17">
        <v>382910</v>
      </c>
    </row>
    <row r="6" spans="1:2" x14ac:dyDescent="0.2">
      <c r="A6" s="11" t="s">
        <v>11</v>
      </c>
      <c r="B6" s="17">
        <v>392290</v>
      </c>
    </row>
    <row r="7" spans="1:2" x14ac:dyDescent="0.2">
      <c r="A7" s="11" t="s">
        <v>10</v>
      </c>
      <c r="B7" s="17">
        <v>423165</v>
      </c>
    </row>
    <row r="8" spans="1:2" x14ac:dyDescent="0.2">
      <c r="A8" s="11" t="s">
        <v>12</v>
      </c>
      <c r="B8" s="17">
        <v>518685</v>
      </c>
    </row>
    <row r="9" spans="1:2" x14ac:dyDescent="0.2">
      <c r="A9" s="11" t="s">
        <v>16</v>
      </c>
      <c r="B9" s="17">
        <v>1854245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B8CD-668F-184D-A48D-D8F8BA39A5B8}">
  <dimension ref="A3:B15"/>
  <sheetViews>
    <sheetView zoomScaleNormal="100" workbookViewId="0">
      <selection activeCell="D14" sqref="D14"/>
    </sheetView>
  </sheetViews>
  <sheetFormatPr baseColWidth="10" defaultRowHeight="15" x14ac:dyDescent="0.2"/>
  <cols>
    <col min="1" max="1" width="14.5" bestFit="1" customWidth="1"/>
    <col min="2" max="2" width="11.83203125" bestFit="1" customWidth="1"/>
  </cols>
  <sheetData>
    <row r="3" spans="1:2" x14ac:dyDescent="0.2">
      <c r="A3" s="10" t="s">
        <v>15</v>
      </c>
      <c r="B3" t="s">
        <v>17</v>
      </c>
    </row>
    <row r="4" spans="1:2" x14ac:dyDescent="0.2">
      <c r="A4" s="11" t="s">
        <v>32</v>
      </c>
      <c r="B4" s="17">
        <v>180785</v>
      </c>
    </row>
    <row r="5" spans="1:2" x14ac:dyDescent="0.2">
      <c r="A5" s="11" t="s">
        <v>33</v>
      </c>
      <c r="B5" s="17">
        <v>142440</v>
      </c>
    </row>
    <row r="6" spans="1:2" x14ac:dyDescent="0.2">
      <c r="A6" s="11" t="s">
        <v>34</v>
      </c>
      <c r="B6" s="17">
        <v>146410</v>
      </c>
    </row>
    <row r="7" spans="1:2" x14ac:dyDescent="0.2">
      <c r="A7" s="11" t="s">
        <v>35</v>
      </c>
      <c r="B7" s="17">
        <v>194370</v>
      </c>
    </row>
    <row r="8" spans="1:2" x14ac:dyDescent="0.2">
      <c r="A8" s="11" t="s">
        <v>36</v>
      </c>
      <c r="B8" s="17">
        <v>218060</v>
      </c>
    </row>
    <row r="9" spans="1:2" x14ac:dyDescent="0.2">
      <c r="A9" s="11" t="s">
        <v>37</v>
      </c>
      <c r="B9" s="17">
        <v>160400</v>
      </c>
    </row>
    <row r="10" spans="1:2" x14ac:dyDescent="0.2">
      <c r="A10" s="11" t="s">
        <v>38</v>
      </c>
      <c r="B10" s="17">
        <v>164605</v>
      </c>
    </row>
    <row r="11" spans="1:2" x14ac:dyDescent="0.2">
      <c r="A11" s="11" t="s">
        <v>39</v>
      </c>
      <c r="B11" s="17">
        <v>168130</v>
      </c>
    </row>
    <row r="12" spans="1:2" x14ac:dyDescent="0.2">
      <c r="A12" s="11" t="s">
        <v>40</v>
      </c>
      <c r="B12" s="17">
        <v>163785</v>
      </c>
    </row>
    <row r="13" spans="1:2" x14ac:dyDescent="0.2">
      <c r="A13" s="11" t="s">
        <v>41</v>
      </c>
      <c r="B13" s="17">
        <v>165660</v>
      </c>
    </row>
    <row r="14" spans="1:2" x14ac:dyDescent="0.2">
      <c r="A14" s="11" t="s">
        <v>42</v>
      </c>
      <c r="B14" s="17">
        <v>149600</v>
      </c>
    </row>
    <row r="15" spans="1:2" x14ac:dyDescent="0.2">
      <c r="A15" s="11" t="s">
        <v>16</v>
      </c>
      <c r="B15" s="17">
        <v>1854245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63391-B708-4F23-A908-207848306B41}">
  <sheetPr>
    <tabColor theme="4" tint="-0.249977111117893"/>
  </sheetPr>
  <dimension ref="B1:I721"/>
  <sheetViews>
    <sheetView showGridLines="0" tabSelected="1" zoomScaleNormal="100" workbookViewId="0">
      <selection activeCell="F31" sqref="F31"/>
    </sheetView>
  </sheetViews>
  <sheetFormatPr baseColWidth="10" defaultColWidth="8.83203125" defaultRowHeight="15" x14ac:dyDescent="0.2"/>
  <cols>
    <col min="1" max="1" width="2.83203125" customWidth="1"/>
    <col min="2" max="2" width="13.83203125" bestFit="1" customWidth="1"/>
    <col min="3" max="3" width="29.83203125" customWidth="1"/>
    <col min="4" max="4" width="14.5" bestFit="1" customWidth="1"/>
    <col min="5" max="5" width="12" customWidth="1"/>
    <col min="6" max="6" width="11.83203125" bestFit="1" customWidth="1"/>
    <col min="7" max="7" width="16" bestFit="1" customWidth="1"/>
    <col min="8" max="8" width="23.5" customWidth="1"/>
    <col min="9" max="9" width="18.6640625" customWidth="1"/>
    <col min="11" max="11" width="8.1640625" bestFit="1" customWidth="1"/>
    <col min="12" max="12" width="20.33203125" bestFit="1" customWidth="1"/>
    <col min="13" max="13" width="4.1640625" bestFit="1" customWidth="1"/>
  </cols>
  <sheetData>
    <row r="1" spans="2:9" s="1" customFormat="1" ht="9" customHeight="1" x14ac:dyDescent="0.2"/>
    <row r="2" spans="2:9" s="1" customFormat="1" ht="18" x14ac:dyDescent="0.2">
      <c r="B2" s="30" t="s">
        <v>18</v>
      </c>
      <c r="C2" s="30"/>
      <c r="D2" s="30"/>
      <c r="E2" s="30"/>
      <c r="F2" s="30"/>
      <c r="G2" s="30"/>
      <c r="H2" s="30"/>
      <c r="I2" s="30"/>
    </row>
    <row r="3" spans="2:9" s="1" customFormat="1" ht="9" customHeight="1" x14ac:dyDescent="0.2"/>
    <row r="5" spans="2:9" x14ac:dyDescent="0.2">
      <c r="B5" s="13" t="s">
        <v>27</v>
      </c>
      <c r="C5" s="14"/>
      <c r="D5" s="14"/>
      <c r="E5" s="14"/>
      <c r="G5" s="13" t="s">
        <v>28</v>
      </c>
      <c r="H5" s="14"/>
      <c r="I5" s="14"/>
    </row>
    <row r="6" spans="2:9" x14ac:dyDescent="0.2">
      <c r="B6" t="s">
        <v>19</v>
      </c>
      <c r="D6" s="31" t="s">
        <v>21</v>
      </c>
      <c r="E6" s="31"/>
      <c r="G6" t="s">
        <v>23</v>
      </c>
      <c r="I6" s="4">
        <f>SUM(E20:E721)</f>
        <v>1854245</v>
      </c>
    </row>
    <row r="7" spans="2:9" x14ac:dyDescent="0.2">
      <c r="B7" t="s">
        <v>20</v>
      </c>
      <c r="D7" s="15">
        <f>MIN(G20:G721)</f>
        <v>44562</v>
      </c>
      <c r="E7" s="15">
        <f>MAX(G20:G721)</f>
        <v>44888</v>
      </c>
      <c r="G7" t="s">
        <v>24</v>
      </c>
      <c r="I7" s="4">
        <f>SUM(F20:F721)</f>
        <v>1112547</v>
      </c>
    </row>
    <row r="8" spans="2:9" x14ac:dyDescent="0.2">
      <c r="B8" t="s">
        <v>22</v>
      </c>
      <c r="D8" s="3"/>
      <c r="E8" s="14">
        <f>COUNTA(_xlfn.UNIQUE(C20:C721))</f>
        <v>5</v>
      </c>
      <c r="G8" t="s">
        <v>25</v>
      </c>
      <c r="I8" s="4">
        <f>I6-I7</f>
        <v>741698</v>
      </c>
    </row>
    <row r="9" spans="2:9" x14ac:dyDescent="0.2">
      <c r="B9" s="14"/>
      <c r="C9" s="14"/>
      <c r="D9" s="14"/>
      <c r="G9" t="s">
        <v>26</v>
      </c>
      <c r="I9" s="12">
        <f>I8/I6</f>
        <v>0.4</v>
      </c>
    </row>
    <row r="11" spans="2:9" x14ac:dyDescent="0.2">
      <c r="B11" t="s">
        <v>29</v>
      </c>
      <c r="D11" t="s">
        <v>12</v>
      </c>
      <c r="E11" s="4">
        <f ca="1">SUMIF(C20:C721,C23,E20)</f>
        <v>518685</v>
      </c>
    </row>
    <row r="12" spans="2:9" x14ac:dyDescent="0.2">
      <c r="B12" t="s">
        <v>30</v>
      </c>
      <c r="D12" t="s">
        <v>14</v>
      </c>
      <c r="E12" s="4">
        <f ca="1">SUMIF(C20:C721,D12,E20)</f>
        <v>137195</v>
      </c>
    </row>
    <row r="13" spans="2:9" x14ac:dyDescent="0.2">
      <c r="B13" s="14"/>
      <c r="C13" s="14"/>
      <c r="D13" s="14"/>
      <c r="E13" s="16"/>
      <c r="G13" s="14"/>
      <c r="H13" s="16"/>
      <c r="I13" s="14"/>
    </row>
    <row r="14" spans="2:9" x14ac:dyDescent="0.2">
      <c r="E14" s="4"/>
      <c r="H14" s="4"/>
    </row>
    <row r="15" spans="2:9" x14ac:dyDescent="0.2">
      <c r="B15" t="s">
        <v>31</v>
      </c>
      <c r="D15" s="19" t="s">
        <v>36</v>
      </c>
      <c r="E15" s="20">
        <v>218060</v>
      </c>
      <c r="G15" t="s">
        <v>44</v>
      </c>
      <c r="H15" s="4"/>
      <c r="I15">
        <f>COUNTIF(I20:I721,"Açık")</f>
        <v>13</v>
      </c>
    </row>
    <row r="16" spans="2:9" x14ac:dyDescent="0.2">
      <c r="B16" t="s">
        <v>43</v>
      </c>
      <c r="D16" s="19" t="s">
        <v>33</v>
      </c>
      <c r="E16" s="20">
        <v>142440</v>
      </c>
      <c r="G16" t="s">
        <v>45</v>
      </c>
      <c r="H16" s="4"/>
      <c r="I16">
        <f>COUNTIF(I20:I721,"Gönderildi")</f>
        <v>689</v>
      </c>
    </row>
    <row r="17" spans="2:9" x14ac:dyDescent="0.2">
      <c r="E17" s="4"/>
      <c r="H17" s="4"/>
    </row>
    <row r="19" spans="2:9" x14ac:dyDescent="0.2">
      <c r="B19" s="5" t="s">
        <v>0</v>
      </c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5" t="s">
        <v>7</v>
      </c>
    </row>
    <row r="20" spans="2:9" x14ac:dyDescent="0.2">
      <c r="B20" s="6">
        <v>108356</v>
      </c>
      <c r="C20" s="7" t="s">
        <v>10</v>
      </c>
      <c r="D20" s="7">
        <v>856</v>
      </c>
      <c r="E20" s="8">
        <v>4280</v>
      </c>
      <c r="F20" s="8">
        <v>2568</v>
      </c>
      <c r="G20" s="9">
        <v>44852</v>
      </c>
      <c r="H20" s="9">
        <v>44126</v>
      </c>
      <c r="I20" s="2" t="s">
        <v>13</v>
      </c>
    </row>
    <row r="21" spans="2:9" x14ac:dyDescent="0.2">
      <c r="B21" s="6">
        <v>114216</v>
      </c>
      <c r="C21" s="7" t="s">
        <v>8</v>
      </c>
      <c r="D21" s="7">
        <v>133</v>
      </c>
      <c r="E21" s="8">
        <v>665</v>
      </c>
      <c r="F21" s="8">
        <v>399</v>
      </c>
      <c r="G21" s="9">
        <v>44858</v>
      </c>
      <c r="H21" s="9">
        <v>44133</v>
      </c>
      <c r="I21" s="2" t="s">
        <v>13</v>
      </c>
    </row>
    <row r="22" spans="2:9" x14ac:dyDescent="0.2">
      <c r="B22" s="6">
        <v>117872</v>
      </c>
      <c r="C22" s="7" t="s">
        <v>11</v>
      </c>
      <c r="D22" s="7">
        <v>373</v>
      </c>
      <c r="E22" s="8">
        <v>1865</v>
      </c>
      <c r="F22" s="8">
        <v>1119</v>
      </c>
      <c r="G22" s="9">
        <v>44872</v>
      </c>
      <c r="H22" s="9">
        <v>44147</v>
      </c>
      <c r="I22" s="2" t="s">
        <v>13</v>
      </c>
    </row>
    <row r="23" spans="2:9" x14ac:dyDescent="0.2">
      <c r="B23" s="6">
        <v>127407</v>
      </c>
      <c r="C23" s="7" t="s">
        <v>12</v>
      </c>
      <c r="D23" s="7">
        <v>614</v>
      </c>
      <c r="E23" s="8">
        <v>3070</v>
      </c>
      <c r="F23" s="8">
        <v>1842</v>
      </c>
      <c r="G23" s="9">
        <v>44872</v>
      </c>
      <c r="H23" s="9">
        <v>44144</v>
      </c>
      <c r="I23" s="2" t="s">
        <v>13</v>
      </c>
    </row>
    <row r="24" spans="2:9" x14ac:dyDescent="0.2">
      <c r="B24" s="6">
        <v>135130</v>
      </c>
      <c r="C24" s="7" t="s">
        <v>8</v>
      </c>
      <c r="D24" s="7">
        <v>236</v>
      </c>
      <c r="E24" s="8">
        <v>1180</v>
      </c>
      <c r="F24" s="8">
        <v>708</v>
      </c>
      <c r="G24" s="9">
        <v>44876</v>
      </c>
      <c r="H24" s="9">
        <v>44151</v>
      </c>
      <c r="I24" s="2" t="s">
        <v>13</v>
      </c>
    </row>
    <row r="25" spans="2:9" x14ac:dyDescent="0.2">
      <c r="B25" s="6">
        <v>137793</v>
      </c>
      <c r="C25" s="7" t="s">
        <v>10</v>
      </c>
      <c r="D25" s="7">
        <v>941</v>
      </c>
      <c r="E25" s="8">
        <v>4705</v>
      </c>
      <c r="F25" s="8">
        <v>2823</v>
      </c>
      <c r="G25" s="9">
        <v>44848</v>
      </c>
      <c r="H25" s="9">
        <v>44122</v>
      </c>
      <c r="I25" s="2" t="s">
        <v>13</v>
      </c>
    </row>
    <row r="26" spans="2:9" x14ac:dyDescent="0.2">
      <c r="B26" s="6">
        <v>139544</v>
      </c>
      <c r="C26" s="7" t="s">
        <v>11</v>
      </c>
      <c r="D26" s="7">
        <v>974</v>
      </c>
      <c r="E26" s="8">
        <v>4870</v>
      </c>
      <c r="F26" s="8">
        <v>2922</v>
      </c>
      <c r="G26" s="9">
        <v>44872</v>
      </c>
      <c r="H26" s="9">
        <v>44147</v>
      </c>
      <c r="I26" s="2" t="s">
        <v>13</v>
      </c>
    </row>
    <row r="27" spans="2:9" x14ac:dyDescent="0.2">
      <c r="B27" s="6">
        <v>144280</v>
      </c>
      <c r="C27" s="7" t="s">
        <v>12</v>
      </c>
      <c r="D27" s="7">
        <v>227</v>
      </c>
      <c r="E27" s="8">
        <v>1135</v>
      </c>
      <c r="F27" s="8">
        <v>681</v>
      </c>
      <c r="G27" s="9">
        <v>44868</v>
      </c>
      <c r="H27" s="9">
        <v>44140</v>
      </c>
      <c r="I27" s="2" t="s">
        <v>13</v>
      </c>
    </row>
    <row r="28" spans="2:9" x14ac:dyDescent="0.2">
      <c r="B28" s="6">
        <v>150465</v>
      </c>
      <c r="C28" s="7" t="s">
        <v>11</v>
      </c>
      <c r="D28" s="7">
        <v>324</v>
      </c>
      <c r="E28" s="8">
        <v>1620</v>
      </c>
      <c r="F28" s="8">
        <v>972</v>
      </c>
      <c r="G28" s="9">
        <v>44870</v>
      </c>
      <c r="H28" s="9">
        <v>44145</v>
      </c>
      <c r="I28" s="2" t="s">
        <v>13</v>
      </c>
    </row>
    <row r="29" spans="2:9" x14ac:dyDescent="0.2">
      <c r="B29" s="6">
        <v>179747</v>
      </c>
      <c r="C29" s="7" t="s">
        <v>11</v>
      </c>
      <c r="D29" s="7">
        <v>344</v>
      </c>
      <c r="E29" s="8">
        <v>1720</v>
      </c>
      <c r="F29" s="8">
        <v>1032</v>
      </c>
      <c r="G29" s="9">
        <v>44863</v>
      </c>
      <c r="H29" s="9">
        <v>44138</v>
      </c>
      <c r="I29" s="2" t="s">
        <v>13</v>
      </c>
    </row>
    <row r="30" spans="2:9" x14ac:dyDescent="0.2">
      <c r="B30" s="6">
        <v>181296</v>
      </c>
      <c r="C30" s="7" t="s">
        <v>8</v>
      </c>
      <c r="D30" s="7">
        <v>313</v>
      </c>
      <c r="E30" s="8">
        <v>1565</v>
      </c>
      <c r="F30" s="8">
        <v>939</v>
      </c>
      <c r="G30" s="9">
        <v>44870</v>
      </c>
      <c r="H30" s="9">
        <v>44145</v>
      </c>
      <c r="I30" s="2" t="s">
        <v>13</v>
      </c>
    </row>
    <row r="31" spans="2:9" x14ac:dyDescent="0.2">
      <c r="B31" s="6">
        <v>196228</v>
      </c>
      <c r="C31" s="7" t="s">
        <v>12</v>
      </c>
      <c r="D31" s="7">
        <v>300</v>
      </c>
      <c r="E31" s="8">
        <v>1500</v>
      </c>
      <c r="F31" s="8">
        <v>900</v>
      </c>
      <c r="G31" s="9">
        <v>44883</v>
      </c>
      <c r="H31" s="9">
        <v>44155</v>
      </c>
      <c r="I31" s="2" t="s">
        <v>13</v>
      </c>
    </row>
    <row r="32" spans="2:9" x14ac:dyDescent="0.2">
      <c r="B32" s="6">
        <v>205399</v>
      </c>
      <c r="C32" s="7" t="s">
        <v>10</v>
      </c>
      <c r="D32" s="7">
        <v>513</v>
      </c>
      <c r="E32" s="8">
        <v>2565</v>
      </c>
      <c r="F32" s="8">
        <v>1539</v>
      </c>
      <c r="G32" s="9">
        <v>44846</v>
      </c>
      <c r="H32" s="9">
        <v>44120</v>
      </c>
      <c r="I32" s="2" t="s">
        <v>13</v>
      </c>
    </row>
    <row r="33" spans="2:9" x14ac:dyDescent="0.2">
      <c r="B33" s="6">
        <v>219569</v>
      </c>
      <c r="C33" s="7" t="s">
        <v>11</v>
      </c>
      <c r="D33" s="7">
        <v>189</v>
      </c>
      <c r="E33" s="8">
        <v>945</v>
      </c>
      <c r="F33" s="8">
        <v>567</v>
      </c>
      <c r="G33" s="9">
        <v>44868</v>
      </c>
      <c r="H33" s="9">
        <v>44143</v>
      </c>
      <c r="I33" s="2" t="s">
        <v>13</v>
      </c>
    </row>
    <row r="34" spans="2:9" x14ac:dyDescent="0.2">
      <c r="B34" s="6">
        <v>221661</v>
      </c>
      <c r="C34" s="7" t="s">
        <v>8</v>
      </c>
      <c r="D34" s="7">
        <v>910</v>
      </c>
      <c r="E34" s="8">
        <v>4550</v>
      </c>
      <c r="F34" s="8">
        <v>2730</v>
      </c>
      <c r="G34" s="9">
        <v>44881</v>
      </c>
      <c r="H34" s="9">
        <v>44156</v>
      </c>
      <c r="I34" s="2" t="s">
        <v>13</v>
      </c>
    </row>
    <row r="35" spans="2:9" x14ac:dyDescent="0.2">
      <c r="B35" s="6">
        <v>226773</v>
      </c>
      <c r="C35" s="7" t="s">
        <v>10</v>
      </c>
      <c r="D35" s="7">
        <v>230</v>
      </c>
      <c r="E35" s="8">
        <v>1150</v>
      </c>
      <c r="F35" s="8">
        <v>690</v>
      </c>
      <c r="G35" s="9">
        <v>44868</v>
      </c>
      <c r="H35" s="9">
        <v>44142</v>
      </c>
      <c r="I35" s="2" t="s">
        <v>13</v>
      </c>
    </row>
    <row r="36" spans="2:9" x14ac:dyDescent="0.2">
      <c r="B36" s="6">
        <v>230894</v>
      </c>
      <c r="C36" s="7" t="s">
        <v>11</v>
      </c>
      <c r="D36" s="7">
        <v>630</v>
      </c>
      <c r="E36" s="8">
        <v>3150</v>
      </c>
      <c r="F36" s="8">
        <v>1890</v>
      </c>
      <c r="G36" s="9">
        <v>44849</v>
      </c>
      <c r="H36" s="9">
        <v>44123</v>
      </c>
      <c r="I36" s="2" t="s">
        <v>13</v>
      </c>
    </row>
    <row r="37" spans="2:9" x14ac:dyDescent="0.2">
      <c r="B37" s="6">
        <v>235684</v>
      </c>
      <c r="C37" s="7" t="s">
        <v>11</v>
      </c>
      <c r="D37" s="7">
        <v>703</v>
      </c>
      <c r="E37" s="8">
        <v>3515</v>
      </c>
      <c r="F37" s="8">
        <v>2109</v>
      </c>
      <c r="G37" s="9">
        <v>44861</v>
      </c>
      <c r="H37" s="9">
        <v>44136</v>
      </c>
      <c r="I37" s="2" t="s">
        <v>13</v>
      </c>
    </row>
    <row r="38" spans="2:9" x14ac:dyDescent="0.2">
      <c r="B38" s="6">
        <v>235687</v>
      </c>
      <c r="C38" s="7" t="s">
        <v>8</v>
      </c>
      <c r="D38" s="7">
        <v>203</v>
      </c>
      <c r="E38" s="8">
        <v>1015</v>
      </c>
      <c r="F38" s="8">
        <v>609</v>
      </c>
      <c r="G38" s="9">
        <v>44870</v>
      </c>
      <c r="H38" s="9">
        <v>44145</v>
      </c>
      <c r="I38" s="2" t="s">
        <v>13</v>
      </c>
    </row>
    <row r="39" spans="2:9" x14ac:dyDescent="0.2">
      <c r="B39" s="6">
        <v>239072</v>
      </c>
      <c r="C39" s="7" t="s">
        <v>10</v>
      </c>
      <c r="D39" s="7">
        <v>389</v>
      </c>
      <c r="E39" s="8">
        <v>1945</v>
      </c>
      <c r="F39" s="8">
        <v>1167</v>
      </c>
      <c r="G39" s="9">
        <v>44849</v>
      </c>
      <c r="H39" s="9">
        <v>44123</v>
      </c>
      <c r="I39" s="2" t="s">
        <v>13</v>
      </c>
    </row>
    <row r="40" spans="2:9" x14ac:dyDescent="0.2">
      <c r="B40" s="6">
        <v>241313</v>
      </c>
      <c r="C40" s="7" t="s">
        <v>11</v>
      </c>
      <c r="D40" s="7">
        <v>467</v>
      </c>
      <c r="E40" s="8">
        <v>2335</v>
      </c>
      <c r="F40" s="8">
        <v>1401</v>
      </c>
      <c r="G40" s="9">
        <v>44858</v>
      </c>
      <c r="H40" s="9">
        <v>44133</v>
      </c>
      <c r="I40" s="2" t="s">
        <v>13</v>
      </c>
    </row>
    <row r="41" spans="2:9" x14ac:dyDescent="0.2">
      <c r="B41" s="6">
        <v>269054</v>
      </c>
      <c r="C41" s="7" t="s">
        <v>14</v>
      </c>
      <c r="D41" s="7">
        <v>530</v>
      </c>
      <c r="E41" s="8">
        <v>2650</v>
      </c>
      <c r="F41" s="8">
        <v>1590</v>
      </c>
      <c r="G41" s="9">
        <v>44857</v>
      </c>
      <c r="H41" s="9">
        <v>44129</v>
      </c>
      <c r="I41" s="2" t="s">
        <v>13</v>
      </c>
    </row>
    <row r="42" spans="2:9" x14ac:dyDescent="0.2">
      <c r="B42" s="6">
        <v>269983</v>
      </c>
      <c r="C42" s="7" t="s">
        <v>12</v>
      </c>
      <c r="D42" s="7">
        <v>747</v>
      </c>
      <c r="E42" s="8">
        <v>3735</v>
      </c>
      <c r="F42" s="8">
        <v>2241</v>
      </c>
      <c r="G42" s="9">
        <v>44886</v>
      </c>
      <c r="H42" s="9"/>
      <c r="I42" s="2" t="s">
        <v>9</v>
      </c>
    </row>
    <row r="43" spans="2:9" x14ac:dyDescent="0.2">
      <c r="B43" s="6">
        <v>271521</v>
      </c>
      <c r="C43" s="7" t="s">
        <v>10</v>
      </c>
      <c r="D43" s="7">
        <v>974</v>
      </c>
      <c r="E43" s="8">
        <v>4870</v>
      </c>
      <c r="F43" s="8">
        <v>2922</v>
      </c>
      <c r="G43" s="9">
        <v>44873</v>
      </c>
      <c r="H43" s="9">
        <v>44147</v>
      </c>
      <c r="I43" s="2" t="s">
        <v>13</v>
      </c>
    </row>
    <row r="44" spans="2:9" x14ac:dyDescent="0.2">
      <c r="B44" s="6">
        <v>279099</v>
      </c>
      <c r="C44" s="7" t="s">
        <v>10</v>
      </c>
      <c r="D44" s="7">
        <v>77</v>
      </c>
      <c r="E44" s="8">
        <v>385</v>
      </c>
      <c r="F44" s="8">
        <v>231</v>
      </c>
      <c r="G44" s="9">
        <v>44883</v>
      </c>
      <c r="H44" s="9">
        <v>44156</v>
      </c>
      <c r="I44" s="2" t="s">
        <v>13</v>
      </c>
    </row>
    <row r="45" spans="2:9" x14ac:dyDescent="0.2">
      <c r="B45" s="6">
        <v>288845</v>
      </c>
      <c r="C45" s="7" t="s">
        <v>11</v>
      </c>
      <c r="D45" s="7">
        <v>868</v>
      </c>
      <c r="E45" s="8">
        <v>4340</v>
      </c>
      <c r="F45" s="8">
        <v>2604</v>
      </c>
      <c r="G45" s="9">
        <v>44881</v>
      </c>
      <c r="H45" s="9">
        <v>44155</v>
      </c>
      <c r="I45" s="2" t="s">
        <v>13</v>
      </c>
    </row>
    <row r="46" spans="2:9" x14ac:dyDescent="0.2">
      <c r="B46" s="6">
        <v>288993</v>
      </c>
      <c r="C46" s="7" t="s">
        <v>12</v>
      </c>
      <c r="D46" s="7">
        <v>594</v>
      </c>
      <c r="E46" s="8">
        <v>2970</v>
      </c>
      <c r="F46" s="8">
        <v>1782</v>
      </c>
      <c r="G46" s="9">
        <v>44845</v>
      </c>
      <c r="H46" s="9">
        <v>44117</v>
      </c>
      <c r="I46" s="2" t="s">
        <v>13</v>
      </c>
    </row>
    <row r="47" spans="2:9" x14ac:dyDescent="0.2">
      <c r="B47" s="6">
        <v>292936</v>
      </c>
      <c r="C47" s="7" t="s">
        <v>10</v>
      </c>
      <c r="D47" s="7">
        <v>154</v>
      </c>
      <c r="E47" s="8">
        <v>770</v>
      </c>
      <c r="F47" s="8">
        <v>462</v>
      </c>
      <c r="G47" s="9">
        <v>44857</v>
      </c>
      <c r="H47" s="9">
        <v>44130</v>
      </c>
      <c r="I47" s="2" t="s">
        <v>13</v>
      </c>
    </row>
    <row r="48" spans="2:9" x14ac:dyDescent="0.2">
      <c r="B48" s="6">
        <v>306949</v>
      </c>
      <c r="C48" s="7" t="s">
        <v>8</v>
      </c>
      <c r="D48" s="7">
        <v>500</v>
      </c>
      <c r="E48" s="8">
        <v>2500</v>
      </c>
      <c r="F48" s="8">
        <v>1500</v>
      </c>
      <c r="G48" s="9">
        <v>44864</v>
      </c>
      <c r="H48" s="9">
        <v>44139</v>
      </c>
      <c r="I48" s="2" t="s">
        <v>13</v>
      </c>
    </row>
    <row r="49" spans="2:9" x14ac:dyDescent="0.2">
      <c r="B49" s="6">
        <v>307166</v>
      </c>
      <c r="C49" s="7" t="s">
        <v>12</v>
      </c>
      <c r="D49" s="7">
        <v>346</v>
      </c>
      <c r="E49" s="8">
        <v>1730</v>
      </c>
      <c r="F49" s="8">
        <v>1038</v>
      </c>
      <c r="G49" s="9">
        <v>44869</v>
      </c>
      <c r="H49" s="9">
        <v>44141</v>
      </c>
      <c r="I49" s="2" t="s">
        <v>13</v>
      </c>
    </row>
    <row r="50" spans="2:9" x14ac:dyDescent="0.2">
      <c r="B50" s="6">
        <v>314894</v>
      </c>
      <c r="C50" s="7" t="s">
        <v>14</v>
      </c>
      <c r="D50" s="7">
        <v>708</v>
      </c>
      <c r="E50" s="8">
        <v>3540</v>
      </c>
      <c r="F50" s="8">
        <v>2124</v>
      </c>
      <c r="G50" s="9">
        <v>44874</v>
      </c>
      <c r="H50" s="9">
        <v>44146</v>
      </c>
      <c r="I50" s="2" t="s">
        <v>13</v>
      </c>
    </row>
    <row r="51" spans="2:9" x14ac:dyDescent="0.2">
      <c r="B51" s="6">
        <v>334598</v>
      </c>
      <c r="C51" s="7" t="s">
        <v>10</v>
      </c>
      <c r="D51" s="7">
        <v>817</v>
      </c>
      <c r="E51" s="8">
        <v>4085</v>
      </c>
      <c r="F51" s="8">
        <v>2451</v>
      </c>
      <c r="G51" s="9">
        <v>44885</v>
      </c>
      <c r="H51" s="9"/>
      <c r="I51" s="2" t="s">
        <v>9</v>
      </c>
    </row>
    <row r="52" spans="2:9" x14ac:dyDescent="0.2">
      <c r="B52" s="6">
        <v>357655</v>
      </c>
      <c r="C52" s="7" t="s">
        <v>12</v>
      </c>
      <c r="D52" s="7">
        <v>983</v>
      </c>
      <c r="E52" s="8">
        <v>4915</v>
      </c>
      <c r="F52" s="8">
        <v>2949</v>
      </c>
      <c r="G52" s="9">
        <v>44871</v>
      </c>
      <c r="H52" s="9">
        <v>44144</v>
      </c>
      <c r="I52" s="2" t="s">
        <v>13</v>
      </c>
    </row>
    <row r="53" spans="2:9" x14ac:dyDescent="0.2">
      <c r="B53" s="6">
        <v>360010</v>
      </c>
      <c r="C53" s="7" t="s">
        <v>11</v>
      </c>
      <c r="D53" s="7">
        <v>630</v>
      </c>
      <c r="E53" s="8">
        <v>3150</v>
      </c>
      <c r="F53" s="8">
        <v>1890</v>
      </c>
      <c r="G53" s="9">
        <v>44862</v>
      </c>
      <c r="H53" s="9">
        <v>44137</v>
      </c>
      <c r="I53" s="2" t="s">
        <v>13</v>
      </c>
    </row>
    <row r="54" spans="2:9" x14ac:dyDescent="0.2">
      <c r="B54" s="6">
        <v>376963</v>
      </c>
      <c r="C54" s="7" t="s">
        <v>8</v>
      </c>
      <c r="D54" s="7">
        <v>888</v>
      </c>
      <c r="E54" s="8">
        <v>4440</v>
      </c>
      <c r="F54" s="8">
        <v>2664</v>
      </c>
      <c r="G54" s="9">
        <v>44850</v>
      </c>
      <c r="H54" s="9">
        <v>44125</v>
      </c>
      <c r="I54" s="2" t="s">
        <v>13</v>
      </c>
    </row>
    <row r="55" spans="2:9" x14ac:dyDescent="0.2">
      <c r="B55" s="6">
        <v>383740</v>
      </c>
      <c r="C55" s="7" t="s">
        <v>10</v>
      </c>
      <c r="D55" s="7">
        <v>727</v>
      </c>
      <c r="E55" s="8">
        <v>3635</v>
      </c>
      <c r="F55" s="8">
        <v>2181</v>
      </c>
      <c r="G55" s="9">
        <v>44873</v>
      </c>
      <c r="H55" s="9">
        <v>44147</v>
      </c>
      <c r="I55" s="2" t="s">
        <v>13</v>
      </c>
    </row>
    <row r="56" spans="2:9" x14ac:dyDescent="0.2">
      <c r="B56" s="6">
        <v>390225</v>
      </c>
      <c r="C56" s="7" t="s">
        <v>11</v>
      </c>
      <c r="D56" s="7">
        <v>784</v>
      </c>
      <c r="E56" s="8">
        <v>3920</v>
      </c>
      <c r="F56" s="8">
        <v>2352</v>
      </c>
      <c r="G56" s="9">
        <v>44855</v>
      </c>
      <c r="H56" s="9">
        <v>44130</v>
      </c>
      <c r="I56" s="2" t="s">
        <v>13</v>
      </c>
    </row>
    <row r="57" spans="2:9" x14ac:dyDescent="0.2">
      <c r="B57" s="6">
        <v>400187</v>
      </c>
      <c r="C57" s="7" t="s">
        <v>11</v>
      </c>
      <c r="D57" s="7">
        <v>679</v>
      </c>
      <c r="E57" s="8">
        <v>3395</v>
      </c>
      <c r="F57" s="8">
        <v>2037</v>
      </c>
      <c r="G57" s="9">
        <v>44884</v>
      </c>
      <c r="H57" s="9"/>
      <c r="I57" s="2" t="s">
        <v>9</v>
      </c>
    </row>
    <row r="58" spans="2:9" x14ac:dyDescent="0.2">
      <c r="B58" s="6">
        <v>408539</v>
      </c>
      <c r="C58" s="7" t="s">
        <v>14</v>
      </c>
      <c r="D58" s="7">
        <v>211</v>
      </c>
      <c r="E58" s="8">
        <v>1055</v>
      </c>
      <c r="F58" s="8">
        <v>633</v>
      </c>
      <c r="G58" s="9">
        <v>44882</v>
      </c>
      <c r="H58" s="9">
        <v>44154</v>
      </c>
      <c r="I58" s="2" t="s">
        <v>13</v>
      </c>
    </row>
    <row r="59" spans="2:9" x14ac:dyDescent="0.2">
      <c r="B59" s="6">
        <v>410303</v>
      </c>
      <c r="C59" s="7" t="s">
        <v>11</v>
      </c>
      <c r="D59" s="7">
        <v>198</v>
      </c>
      <c r="E59" s="8">
        <v>990</v>
      </c>
      <c r="F59" s="8">
        <v>594</v>
      </c>
      <c r="G59" s="9">
        <v>44879</v>
      </c>
      <c r="H59" s="9">
        <v>44153</v>
      </c>
      <c r="I59" s="2" t="s">
        <v>13</v>
      </c>
    </row>
    <row r="60" spans="2:9" x14ac:dyDescent="0.2">
      <c r="B60" s="6">
        <v>415297</v>
      </c>
      <c r="C60" s="7" t="s">
        <v>12</v>
      </c>
      <c r="D60" s="7">
        <v>541</v>
      </c>
      <c r="E60" s="8">
        <v>2705</v>
      </c>
      <c r="F60" s="8">
        <v>1623</v>
      </c>
      <c r="G60" s="9">
        <v>44865</v>
      </c>
      <c r="H60" s="9">
        <v>44137</v>
      </c>
      <c r="I60" s="2" t="s">
        <v>13</v>
      </c>
    </row>
    <row r="61" spans="2:9" x14ac:dyDescent="0.2">
      <c r="B61" s="6">
        <v>421209</v>
      </c>
      <c r="C61" s="7" t="s">
        <v>10</v>
      </c>
      <c r="D61" s="7">
        <v>344</v>
      </c>
      <c r="E61" s="8">
        <v>1720</v>
      </c>
      <c r="F61" s="8">
        <v>1032</v>
      </c>
      <c r="G61" s="9">
        <v>44850</v>
      </c>
      <c r="H61" s="9">
        <v>44124</v>
      </c>
      <c r="I61" s="2" t="s">
        <v>13</v>
      </c>
    </row>
    <row r="62" spans="2:9" x14ac:dyDescent="0.2">
      <c r="B62" s="6">
        <v>444842</v>
      </c>
      <c r="C62" s="7" t="s">
        <v>12</v>
      </c>
      <c r="D62" s="7">
        <v>344</v>
      </c>
      <c r="E62" s="8">
        <v>1720</v>
      </c>
      <c r="F62" s="8">
        <v>1032</v>
      </c>
      <c r="G62" s="9">
        <v>44850</v>
      </c>
      <c r="H62" s="9">
        <v>44122</v>
      </c>
      <c r="I62" s="2" t="s">
        <v>13</v>
      </c>
    </row>
    <row r="63" spans="2:9" x14ac:dyDescent="0.2">
      <c r="B63" s="6">
        <v>462194</v>
      </c>
      <c r="C63" s="7" t="s">
        <v>10</v>
      </c>
      <c r="D63" s="7">
        <v>97</v>
      </c>
      <c r="E63" s="8">
        <v>485</v>
      </c>
      <c r="F63" s="8">
        <v>291</v>
      </c>
      <c r="G63" s="9">
        <v>44882</v>
      </c>
      <c r="H63" s="9">
        <v>44155</v>
      </c>
      <c r="I63" s="2" t="s">
        <v>13</v>
      </c>
    </row>
    <row r="64" spans="2:9" x14ac:dyDescent="0.2">
      <c r="B64" s="6">
        <v>466725</v>
      </c>
      <c r="C64" s="7" t="s">
        <v>10</v>
      </c>
      <c r="D64" s="7">
        <v>154</v>
      </c>
      <c r="E64" s="8">
        <v>770</v>
      </c>
      <c r="F64" s="8">
        <v>462</v>
      </c>
      <c r="G64" s="9">
        <v>44887</v>
      </c>
      <c r="H64" s="9"/>
      <c r="I64" s="2" t="s">
        <v>9</v>
      </c>
    </row>
    <row r="65" spans="2:9" x14ac:dyDescent="0.2">
      <c r="B65" s="6">
        <v>475652</v>
      </c>
      <c r="C65" s="7" t="s">
        <v>10</v>
      </c>
      <c r="D65" s="7">
        <v>154</v>
      </c>
      <c r="E65" s="8">
        <v>770</v>
      </c>
      <c r="F65" s="8">
        <v>462</v>
      </c>
      <c r="G65" s="9">
        <v>44877</v>
      </c>
      <c r="H65" s="9">
        <v>44151</v>
      </c>
      <c r="I65" s="2" t="s">
        <v>13</v>
      </c>
    </row>
    <row r="66" spans="2:9" x14ac:dyDescent="0.2">
      <c r="B66" s="6">
        <v>478868</v>
      </c>
      <c r="C66" s="7" t="s">
        <v>10</v>
      </c>
      <c r="D66" s="7">
        <v>885</v>
      </c>
      <c r="E66" s="8">
        <v>4425</v>
      </c>
      <c r="F66" s="8">
        <v>2655</v>
      </c>
      <c r="G66" s="9">
        <v>44878</v>
      </c>
      <c r="H66" s="9">
        <v>44151</v>
      </c>
      <c r="I66" s="2" t="s">
        <v>13</v>
      </c>
    </row>
    <row r="67" spans="2:9" x14ac:dyDescent="0.2">
      <c r="B67" s="6">
        <v>484370</v>
      </c>
      <c r="C67" s="7" t="s">
        <v>10</v>
      </c>
      <c r="D67" s="7">
        <v>260</v>
      </c>
      <c r="E67" s="8">
        <v>1300</v>
      </c>
      <c r="F67" s="8">
        <v>780</v>
      </c>
      <c r="G67" s="9">
        <v>44876</v>
      </c>
      <c r="H67" s="9">
        <v>44150</v>
      </c>
      <c r="I67" s="2" t="s">
        <v>13</v>
      </c>
    </row>
    <row r="68" spans="2:9" x14ac:dyDescent="0.2">
      <c r="B68" s="6">
        <v>499944</v>
      </c>
      <c r="C68" s="7" t="s">
        <v>12</v>
      </c>
      <c r="D68" s="7">
        <v>511</v>
      </c>
      <c r="E68" s="8">
        <v>2555</v>
      </c>
      <c r="F68" s="8">
        <v>1533</v>
      </c>
      <c r="G68" s="9">
        <v>44883</v>
      </c>
      <c r="H68" s="9">
        <v>44155</v>
      </c>
      <c r="I68" s="2" t="s">
        <v>13</v>
      </c>
    </row>
    <row r="69" spans="2:9" x14ac:dyDescent="0.2">
      <c r="B69" s="6">
        <v>503658</v>
      </c>
      <c r="C69" s="7" t="s">
        <v>10</v>
      </c>
      <c r="D69" s="7">
        <v>350</v>
      </c>
      <c r="E69" s="8">
        <v>1750</v>
      </c>
      <c r="F69" s="8">
        <v>1050</v>
      </c>
      <c r="G69" s="9">
        <v>44888</v>
      </c>
      <c r="H69" s="9"/>
      <c r="I69" s="2" t="s">
        <v>9</v>
      </c>
    </row>
    <row r="70" spans="2:9" x14ac:dyDescent="0.2">
      <c r="B70" s="6">
        <v>517521</v>
      </c>
      <c r="C70" s="7" t="s">
        <v>8</v>
      </c>
      <c r="D70" s="7">
        <v>680</v>
      </c>
      <c r="E70" s="8">
        <v>3400</v>
      </c>
      <c r="F70" s="8">
        <v>2040</v>
      </c>
      <c r="G70" s="9">
        <v>44884</v>
      </c>
      <c r="H70" s="9"/>
      <c r="I70" s="2" t="s">
        <v>9</v>
      </c>
    </row>
    <row r="71" spans="2:9" x14ac:dyDescent="0.2">
      <c r="B71" s="6">
        <v>530686</v>
      </c>
      <c r="C71" s="7" t="s">
        <v>8</v>
      </c>
      <c r="D71" s="7">
        <v>958</v>
      </c>
      <c r="E71" s="8">
        <v>4790</v>
      </c>
      <c r="F71" s="8">
        <v>2874</v>
      </c>
      <c r="G71" s="9">
        <v>44865</v>
      </c>
      <c r="H71" s="9">
        <v>44140</v>
      </c>
      <c r="I71" s="2" t="s">
        <v>13</v>
      </c>
    </row>
    <row r="72" spans="2:9" x14ac:dyDescent="0.2">
      <c r="B72" s="6">
        <v>532193</v>
      </c>
      <c r="C72" s="7" t="s">
        <v>8</v>
      </c>
      <c r="D72" s="7">
        <v>799</v>
      </c>
      <c r="E72" s="8">
        <v>3995</v>
      </c>
      <c r="F72" s="8">
        <v>2397</v>
      </c>
      <c r="G72" s="9">
        <v>44861</v>
      </c>
      <c r="H72" s="9">
        <v>44136</v>
      </c>
      <c r="I72" s="2" t="s">
        <v>13</v>
      </c>
    </row>
    <row r="73" spans="2:9" x14ac:dyDescent="0.2">
      <c r="B73" s="6">
        <v>536529</v>
      </c>
      <c r="C73" s="7" t="s">
        <v>10</v>
      </c>
      <c r="D73" s="7">
        <v>58</v>
      </c>
      <c r="E73" s="8">
        <v>290</v>
      </c>
      <c r="F73" s="8">
        <v>174</v>
      </c>
      <c r="G73" s="9">
        <v>44865</v>
      </c>
      <c r="H73" s="9">
        <v>44139</v>
      </c>
      <c r="I73" s="2" t="s">
        <v>13</v>
      </c>
    </row>
    <row r="74" spans="2:9" x14ac:dyDescent="0.2">
      <c r="B74" s="6">
        <v>537482</v>
      </c>
      <c r="C74" s="7" t="s">
        <v>10</v>
      </c>
      <c r="D74" s="7">
        <v>287</v>
      </c>
      <c r="E74" s="8">
        <v>1435</v>
      </c>
      <c r="F74" s="8">
        <v>861</v>
      </c>
      <c r="G74" s="9">
        <v>44848</v>
      </c>
      <c r="H74" s="9">
        <v>44122</v>
      </c>
      <c r="I74" s="2" t="s">
        <v>13</v>
      </c>
    </row>
    <row r="75" spans="2:9" x14ac:dyDescent="0.2">
      <c r="B75" s="6">
        <v>540203</v>
      </c>
      <c r="C75" s="7" t="s">
        <v>12</v>
      </c>
      <c r="D75" s="7">
        <v>892</v>
      </c>
      <c r="E75" s="8">
        <v>4460</v>
      </c>
      <c r="F75" s="8">
        <v>2676</v>
      </c>
      <c r="G75" s="9">
        <v>44857</v>
      </c>
      <c r="H75" s="9">
        <v>44129</v>
      </c>
      <c r="I75" s="2" t="s">
        <v>13</v>
      </c>
    </row>
    <row r="76" spans="2:9" x14ac:dyDescent="0.2">
      <c r="B76" s="6">
        <v>542652</v>
      </c>
      <c r="C76" s="7" t="s">
        <v>10</v>
      </c>
      <c r="D76" s="7">
        <v>275</v>
      </c>
      <c r="E76" s="8">
        <v>1375</v>
      </c>
      <c r="F76" s="8">
        <v>825</v>
      </c>
      <c r="G76" s="9">
        <v>44850</v>
      </c>
      <c r="H76" s="9">
        <v>44124</v>
      </c>
      <c r="I76" s="2" t="s">
        <v>13</v>
      </c>
    </row>
    <row r="77" spans="2:9" x14ac:dyDescent="0.2">
      <c r="B77" s="6">
        <v>545475</v>
      </c>
      <c r="C77" s="7" t="s">
        <v>12</v>
      </c>
      <c r="D77" s="7">
        <v>981</v>
      </c>
      <c r="E77" s="8">
        <v>4905</v>
      </c>
      <c r="F77" s="8">
        <v>2943</v>
      </c>
      <c r="G77" s="9">
        <v>44863</v>
      </c>
      <c r="H77" s="9">
        <v>44135</v>
      </c>
      <c r="I77" s="2" t="s">
        <v>13</v>
      </c>
    </row>
    <row r="78" spans="2:9" x14ac:dyDescent="0.2">
      <c r="B78" s="6">
        <v>549371</v>
      </c>
      <c r="C78" s="7" t="s">
        <v>10</v>
      </c>
      <c r="D78" s="7">
        <v>648</v>
      </c>
      <c r="E78" s="8">
        <v>3240</v>
      </c>
      <c r="F78" s="8">
        <v>1944</v>
      </c>
      <c r="G78" s="9">
        <v>44858</v>
      </c>
      <c r="H78" s="9">
        <v>44132</v>
      </c>
      <c r="I78" s="2" t="s">
        <v>13</v>
      </c>
    </row>
    <row r="79" spans="2:9" x14ac:dyDescent="0.2">
      <c r="B79" s="6">
        <v>552860</v>
      </c>
      <c r="C79" s="7" t="s">
        <v>8</v>
      </c>
      <c r="D79" s="7">
        <v>843</v>
      </c>
      <c r="E79" s="8">
        <v>4215</v>
      </c>
      <c r="F79" s="8">
        <v>2529</v>
      </c>
      <c r="G79" s="9">
        <v>44886</v>
      </c>
      <c r="H79" s="9"/>
      <c r="I79" s="2" t="s">
        <v>9</v>
      </c>
    </row>
    <row r="80" spans="2:9" x14ac:dyDescent="0.2">
      <c r="B80" s="6">
        <v>559502</v>
      </c>
      <c r="C80" s="7" t="s">
        <v>10</v>
      </c>
      <c r="D80" s="7">
        <v>469</v>
      </c>
      <c r="E80" s="8">
        <v>2345</v>
      </c>
      <c r="F80" s="8">
        <v>1407</v>
      </c>
      <c r="G80" s="9">
        <v>44880</v>
      </c>
      <c r="H80" s="9">
        <v>44154</v>
      </c>
      <c r="I80" s="2" t="s">
        <v>13</v>
      </c>
    </row>
    <row r="81" spans="2:9" x14ac:dyDescent="0.2">
      <c r="B81" s="6">
        <v>562749</v>
      </c>
      <c r="C81" s="7" t="s">
        <v>8</v>
      </c>
      <c r="D81" s="7">
        <v>99</v>
      </c>
      <c r="E81" s="8">
        <v>495</v>
      </c>
      <c r="F81" s="8">
        <v>297</v>
      </c>
      <c r="G81" s="9">
        <v>44885</v>
      </c>
      <c r="H81" s="9"/>
      <c r="I81" s="2" t="s">
        <v>9</v>
      </c>
    </row>
    <row r="82" spans="2:9" x14ac:dyDescent="0.2">
      <c r="B82" s="6">
        <v>569083</v>
      </c>
      <c r="C82" s="7" t="s">
        <v>11</v>
      </c>
      <c r="D82" s="7">
        <v>572</v>
      </c>
      <c r="E82" s="8">
        <v>2860</v>
      </c>
      <c r="F82" s="8">
        <v>1716</v>
      </c>
      <c r="G82" s="9">
        <v>44872</v>
      </c>
      <c r="H82" s="9">
        <v>44147</v>
      </c>
      <c r="I82" s="2" t="s">
        <v>13</v>
      </c>
    </row>
    <row r="83" spans="2:9" x14ac:dyDescent="0.2">
      <c r="B83" s="6">
        <v>577597</v>
      </c>
      <c r="C83" s="7" t="s">
        <v>8</v>
      </c>
      <c r="D83" s="7">
        <v>329</v>
      </c>
      <c r="E83" s="8">
        <v>1645</v>
      </c>
      <c r="F83" s="8">
        <v>987</v>
      </c>
      <c r="G83" s="9">
        <v>44888</v>
      </c>
      <c r="H83" s="9"/>
      <c r="I83" s="2" t="s">
        <v>9</v>
      </c>
    </row>
    <row r="84" spans="2:9" x14ac:dyDescent="0.2">
      <c r="B84" s="6">
        <v>611432</v>
      </c>
      <c r="C84" s="7" t="s">
        <v>14</v>
      </c>
      <c r="D84" s="7">
        <v>73</v>
      </c>
      <c r="E84" s="8">
        <v>365</v>
      </c>
      <c r="F84" s="8">
        <v>219</v>
      </c>
      <c r="G84" s="9">
        <v>44878</v>
      </c>
      <c r="H84" s="9">
        <v>44150</v>
      </c>
      <c r="I84" s="2" t="s">
        <v>13</v>
      </c>
    </row>
    <row r="85" spans="2:9" x14ac:dyDescent="0.2">
      <c r="B85" s="6">
        <v>634504</v>
      </c>
      <c r="C85" s="7" t="s">
        <v>14</v>
      </c>
      <c r="D85" s="7">
        <v>415</v>
      </c>
      <c r="E85" s="8">
        <v>2075</v>
      </c>
      <c r="F85" s="8">
        <v>1245</v>
      </c>
      <c r="G85" s="9">
        <v>44880</v>
      </c>
      <c r="H85" s="9">
        <v>44152</v>
      </c>
      <c r="I85" s="2" t="s">
        <v>13</v>
      </c>
    </row>
    <row r="86" spans="2:9" x14ac:dyDescent="0.2">
      <c r="B86" s="6">
        <v>637307</v>
      </c>
      <c r="C86" s="7" t="s">
        <v>10</v>
      </c>
      <c r="D86" s="7">
        <v>162</v>
      </c>
      <c r="E86" s="8">
        <v>810</v>
      </c>
      <c r="F86" s="8">
        <v>486</v>
      </c>
      <c r="G86" s="9">
        <v>44873</v>
      </c>
      <c r="H86" s="9">
        <v>44147</v>
      </c>
      <c r="I86" s="2" t="s">
        <v>13</v>
      </c>
    </row>
    <row r="87" spans="2:9" x14ac:dyDescent="0.2">
      <c r="B87" s="6">
        <v>652173</v>
      </c>
      <c r="C87" s="7" t="s">
        <v>10</v>
      </c>
      <c r="D87" s="7">
        <v>906</v>
      </c>
      <c r="E87" s="8">
        <v>4530</v>
      </c>
      <c r="F87" s="8">
        <v>2718</v>
      </c>
      <c r="G87" s="9">
        <v>44859</v>
      </c>
      <c r="H87" s="9">
        <v>44133</v>
      </c>
      <c r="I87" s="2" t="s">
        <v>13</v>
      </c>
    </row>
    <row r="88" spans="2:9" x14ac:dyDescent="0.2">
      <c r="B88" s="6">
        <v>679459</v>
      </c>
      <c r="C88" s="7" t="s">
        <v>12</v>
      </c>
      <c r="D88" s="7">
        <v>598</v>
      </c>
      <c r="E88" s="8">
        <v>2990</v>
      </c>
      <c r="F88" s="8">
        <v>1794</v>
      </c>
      <c r="G88" s="9">
        <v>44849</v>
      </c>
      <c r="H88" s="9">
        <v>44121</v>
      </c>
      <c r="I88" s="2" t="s">
        <v>13</v>
      </c>
    </row>
    <row r="89" spans="2:9" x14ac:dyDescent="0.2">
      <c r="B89" s="6">
        <v>687496</v>
      </c>
      <c r="C89" s="7" t="s">
        <v>8</v>
      </c>
      <c r="D89" s="7">
        <v>962</v>
      </c>
      <c r="E89" s="8">
        <v>4810</v>
      </c>
      <c r="F89" s="8">
        <v>2886</v>
      </c>
      <c r="G89" s="9">
        <v>44873</v>
      </c>
      <c r="H89" s="9">
        <v>44148</v>
      </c>
      <c r="I89" s="2" t="s">
        <v>13</v>
      </c>
    </row>
    <row r="90" spans="2:9" x14ac:dyDescent="0.2">
      <c r="B90" s="6">
        <v>699866</v>
      </c>
      <c r="C90" s="7" t="s">
        <v>8</v>
      </c>
      <c r="D90" s="7">
        <v>437</v>
      </c>
      <c r="E90" s="8">
        <v>2185</v>
      </c>
      <c r="F90" s="8">
        <v>1311</v>
      </c>
      <c r="G90" s="9">
        <v>44852</v>
      </c>
      <c r="H90" s="9">
        <v>44127</v>
      </c>
      <c r="I90" s="2" t="s">
        <v>13</v>
      </c>
    </row>
    <row r="91" spans="2:9" x14ac:dyDescent="0.2">
      <c r="B91" s="6">
        <v>716031</v>
      </c>
      <c r="C91" s="7" t="s">
        <v>10</v>
      </c>
      <c r="D91" s="7">
        <v>701</v>
      </c>
      <c r="E91" s="8">
        <v>3505</v>
      </c>
      <c r="F91" s="8">
        <v>2103</v>
      </c>
      <c r="G91" s="9">
        <v>44879</v>
      </c>
      <c r="H91" s="9">
        <v>44153</v>
      </c>
      <c r="I91" s="2" t="s">
        <v>13</v>
      </c>
    </row>
    <row r="92" spans="2:9" x14ac:dyDescent="0.2">
      <c r="B92" s="6">
        <v>716943</v>
      </c>
      <c r="C92" s="7" t="s">
        <v>14</v>
      </c>
      <c r="D92" s="7">
        <v>385</v>
      </c>
      <c r="E92" s="8">
        <v>1925</v>
      </c>
      <c r="F92" s="8">
        <v>1155</v>
      </c>
      <c r="G92" s="9">
        <v>44864</v>
      </c>
      <c r="H92" s="9">
        <v>44136</v>
      </c>
      <c r="I92" s="2" t="s">
        <v>13</v>
      </c>
    </row>
    <row r="93" spans="2:9" x14ac:dyDescent="0.2">
      <c r="B93" s="6">
        <v>718857</v>
      </c>
      <c r="C93" s="7" t="s">
        <v>8</v>
      </c>
      <c r="D93" s="7">
        <v>995</v>
      </c>
      <c r="E93" s="8">
        <v>4975</v>
      </c>
      <c r="F93" s="8">
        <v>2985</v>
      </c>
      <c r="G93" s="9">
        <v>44877</v>
      </c>
      <c r="H93" s="9">
        <v>44152</v>
      </c>
      <c r="I93" s="2" t="s">
        <v>13</v>
      </c>
    </row>
    <row r="94" spans="2:9" x14ac:dyDescent="0.2">
      <c r="B94" s="6">
        <v>722994</v>
      </c>
      <c r="C94" s="7" t="s">
        <v>10</v>
      </c>
      <c r="D94" s="7">
        <v>669</v>
      </c>
      <c r="E94" s="8">
        <v>3345</v>
      </c>
      <c r="F94" s="8">
        <v>2007</v>
      </c>
      <c r="G94" s="9">
        <v>44850</v>
      </c>
      <c r="H94" s="9">
        <v>44124</v>
      </c>
      <c r="I94" s="2" t="s">
        <v>13</v>
      </c>
    </row>
    <row r="95" spans="2:9" x14ac:dyDescent="0.2">
      <c r="B95" s="6">
        <v>752620</v>
      </c>
      <c r="C95" s="7" t="s">
        <v>10</v>
      </c>
      <c r="D95" s="7">
        <v>205</v>
      </c>
      <c r="E95" s="8">
        <v>1025</v>
      </c>
      <c r="F95" s="8">
        <v>615</v>
      </c>
      <c r="G95" s="9">
        <v>44877</v>
      </c>
      <c r="H95" s="9">
        <v>44151</v>
      </c>
      <c r="I95" s="2" t="s">
        <v>13</v>
      </c>
    </row>
    <row r="96" spans="2:9" x14ac:dyDescent="0.2">
      <c r="B96" s="6">
        <v>773249</v>
      </c>
      <c r="C96" s="7" t="s">
        <v>8</v>
      </c>
      <c r="D96" s="7">
        <v>82</v>
      </c>
      <c r="E96" s="8">
        <v>410</v>
      </c>
      <c r="F96" s="8">
        <v>246</v>
      </c>
      <c r="G96" s="9">
        <v>44855</v>
      </c>
      <c r="H96" s="9">
        <v>44130</v>
      </c>
      <c r="I96" s="2" t="s">
        <v>13</v>
      </c>
    </row>
    <row r="97" spans="2:9" x14ac:dyDescent="0.2">
      <c r="B97" s="6">
        <v>775527</v>
      </c>
      <c r="C97" s="7" t="s">
        <v>14</v>
      </c>
      <c r="D97" s="7">
        <v>819</v>
      </c>
      <c r="E97" s="8">
        <v>4095</v>
      </c>
      <c r="F97" s="8">
        <v>2457</v>
      </c>
      <c r="G97" s="9">
        <v>44872</v>
      </c>
      <c r="H97" s="9">
        <v>44144</v>
      </c>
      <c r="I97" s="2" t="s">
        <v>13</v>
      </c>
    </row>
    <row r="98" spans="2:9" x14ac:dyDescent="0.2">
      <c r="B98" s="6">
        <v>788950</v>
      </c>
      <c r="C98" s="7" t="s">
        <v>11</v>
      </c>
      <c r="D98" s="7">
        <v>381</v>
      </c>
      <c r="E98" s="8">
        <v>1905</v>
      </c>
      <c r="F98" s="8">
        <v>1143</v>
      </c>
      <c r="G98" s="9">
        <v>44875</v>
      </c>
      <c r="H98" s="9">
        <v>44150</v>
      </c>
      <c r="I98" s="2" t="s">
        <v>13</v>
      </c>
    </row>
    <row r="99" spans="2:9" x14ac:dyDescent="0.2">
      <c r="B99" s="6">
        <v>797851</v>
      </c>
      <c r="C99" s="7" t="s">
        <v>11</v>
      </c>
      <c r="D99" s="7">
        <v>981</v>
      </c>
      <c r="E99" s="8">
        <v>4905</v>
      </c>
      <c r="F99" s="8">
        <v>2943</v>
      </c>
      <c r="G99" s="9">
        <v>44886</v>
      </c>
      <c r="H99" s="9"/>
      <c r="I99" s="2" t="s">
        <v>9</v>
      </c>
    </row>
    <row r="100" spans="2:9" x14ac:dyDescent="0.2">
      <c r="B100" s="6">
        <v>803754</v>
      </c>
      <c r="C100" s="7" t="s">
        <v>10</v>
      </c>
      <c r="D100" s="7">
        <v>792</v>
      </c>
      <c r="E100" s="8">
        <v>3960</v>
      </c>
      <c r="F100" s="8">
        <v>2376</v>
      </c>
      <c r="G100" s="9">
        <v>44864</v>
      </c>
      <c r="H100" s="9">
        <v>44137</v>
      </c>
      <c r="I100" s="2" t="s">
        <v>13</v>
      </c>
    </row>
    <row r="101" spans="2:9" x14ac:dyDescent="0.2">
      <c r="B101" s="6">
        <v>812625</v>
      </c>
      <c r="C101" s="7" t="s">
        <v>10</v>
      </c>
      <c r="D101" s="7">
        <v>223</v>
      </c>
      <c r="E101" s="8">
        <v>1115</v>
      </c>
      <c r="F101" s="8">
        <v>669</v>
      </c>
      <c r="G101" s="9">
        <v>44870</v>
      </c>
      <c r="H101" s="9">
        <v>44144</v>
      </c>
      <c r="I101" s="2" t="s">
        <v>13</v>
      </c>
    </row>
    <row r="102" spans="2:9" x14ac:dyDescent="0.2">
      <c r="B102" s="6">
        <v>814288</v>
      </c>
      <c r="C102" s="7" t="s">
        <v>14</v>
      </c>
      <c r="D102" s="7">
        <v>338</v>
      </c>
      <c r="E102" s="8">
        <v>1690</v>
      </c>
      <c r="F102" s="8">
        <v>1014</v>
      </c>
      <c r="G102" s="9">
        <v>44846</v>
      </c>
      <c r="H102" s="9">
        <v>44118</v>
      </c>
      <c r="I102" s="2" t="s">
        <v>13</v>
      </c>
    </row>
    <row r="103" spans="2:9" x14ac:dyDescent="0.2">
      <c r="B103" s="6">
        <v>817213</v>
      </c>
      <c r="C103" s="7" t="s">
        <v>14</v>
      </c>
      <c r="D103" s="7">
        <v>994</v>
      </c>
      <c r="E103" s="8">
        <v>4970</v>
      </c>
      <c r="F103" s="8">
        <v>2982</v>
      </c>
      <c r="G103" s="9">
        <v>44849</v>
      </c>
      <c r="H103" s="9">
        <v>44121</v>
      </c>
      <c r="I103" s="2" t="s">
        <v>13</v>
      </c>
    </row>
    <row r="104" spans="2:9" x14ac:dyDescent="0.2">
      <c r="B104" s="6">
        <v>819814</v>
      </c>
      <c r="C104" s="7" t="s">
        <v>12</v>
      </c>
      <c r="D104" s="7">
        <v>625</v>
      </c>
      <c r="E104" s="8">
        <v>3125</v>
      </c>
      <c r="F104" s="8">
        <v>1875</v>
      </c>
      <c r="G104" s="9">
        <v>44856</v>
      </c>
      <c r="H104" s="9">
        <v>44128</v>
      </c>
      <c r="I104" s="2" t="s">
        <v>13</v>
      </c>
    </row>
    <row r="105" spans="2:9" x14ac:dyDescent="0.2">
      <c r="B105" s="6">
        <v>819913</v>
      </c>
      <c r="C105" s="7" t="s">
        <v>12</v>
      </c>
      <c r="D105" s="7">
        <v>614</v>
      </c>
      <c r="E105" s="8">
        <v>3070</v>
      </c>
      <c r="F105" s="8">
        <v>1842</v>
      </c>
      <c r="G105" s="9">
        <v>44864</v>
      </c>
      <c r="H105" s="9">
        <v>44136</v>
      </c>
      <c r="I105" s="2" t="s">
        <v>13</v>
      </c>
    </row>
    <row r="106" spans="2:9" x14ac:dyDescent="0.2">
      <c r="B106" s="6">
        <v>824586</v>
      </c>
      <c r="C106" s="7" t="s">
        <v>8</v>
      </c>
      <c r="D106" s="7">
        <v>537</v>
      </c>
      <c r="E106" s="8">
        <v>2685</v>
      </c>
      <c r="F106" s="8">
        <v>1611</v>
      </c>
      <c r="G106" s="9">
        <v>44845</v>
      </c>
      <c r="H106" s="9">
        <v>44120</v>
      </c>
      <c r="I106" s="2" t="s">
        <v>13</v>
      </c>
    </row>
    <row r="107" spans="2:9" x14ac:dyDescent="0.2">
      <c r="B107" s="6">
        <v>842364</v>
      </c>
      <c r="C107" s="7" t="s">
        <v>12</v>
      </c>
      <c r="D107" s="7">
        <v>587</v>
      </c>
      <c r="E107" s="8">
        <v>2935</v>
      </c>
      <c r="F107" s="8">
        <v>1761</v>
      </c>
      <c r="G107" s="9">
        <v>44859</v>
      </c>
      <c r="H107" s="9">
        <v>44132</v>
      </c>
      <c r="I107" s="2" t="s">
        <v>13</v>
      </c>
    </row>
    <row r="108" spans="2:9" x14ac:dyDescent="0.2">
      <c r="B108" s="6">
        <v>845415</v>
      </c>
      <c r="C108" s="7" t="s">
        <v>10</v>
      </c>
      <c r="D108" s="7">
        <v>77</v>
      </c>
      <c r="E108" s="8">
        <v>385</v>
      </c>
      <c r="F108" s="8">
        <v>231</v>
      </c>
      <c r="G108" s="9">
        <v>44856</v>
      </c>
      <c r="H108" s="9">
        <v>44130</v>
      </c>
      <c r="I108" s="2" t="s">
        <v>13</v>
      </c>
    </row>
    <row r="109" spans="2:9" x14ac:dyDescent="0.2">
      <c r="B109" s="6">
        <v>849766</v>
      </c>
      <c r="C109" s="7" t="s">
        <v>12</v>
      </c>
      <c r="D109" s="7">
        <v>383</v>
      </c>
      <c r="E109" s="8">
        <v>1915</v>
      </c>
      <c r="F109" s="8">
        <v>1149</v>
      </c>
      <c r="G109" s="9">
        <v>44886</v>
      </c>
      <c r="H109" s="9"/>
      <c r="I109" s="2" t="s">
        <v>9</v>
      </c>
    </row>
    <row r="110" spans="2:9" x14ac:dyDescent="0.2">
      <c r="B110" s="6">
        <v>855210</v>
      </c>
      <c r="C110" s="7" t="s">
        <v>12</v>
      </c>
      <c r="D110" s="7">
        <v>998</v>
      </c>
      <c r="E110" s="8">
        <v>4990</v>
      </c>
      <c r="F110" s="8">
        <v>2994</v>
      </c>
      <c r="G110" s="9">
        <v>44845</v>
      </c>
      <c r="H110" s="9">
        <v>44117</v>
      </c>
      <c r="I110" s="2" t="s">
        <v>13</v>
      </c>
    </row>
    <row r="111" spans="2:9" x14ac:dyDescent="0.2">
      <c r="B111" s="6">
        <v>862433</v>
      </c>
      <c r="C111" s="7" t="s">
        <v>10</v>
      </c>
      <c r="D111" s="7">
        <v>194</v>
      </c>
      <c r="E111" s="8">
        <v>970</v>
      </c>
      <c r="F111" s="8">
        <v>582</v>
      </c>
      <c r="G111" s="9">
        <v>44845</v>
      </c>
      <c r="H111" s="9">
        <v>44119</v>
      </c>
      <c r="I111" s="2" t="s">
        <v>13</v>
      </c>
    </row>
    <row r="112" spans="2:9" x14ac:dyDescent="0.2">
      <c r="B112" s="6">
        <v>864076</v>
      </c>
      <c r="C112" s="7" t="s">
        <v>11</v>
      </c>
      <c r="D112" s="7">
        <v>509</v>
      </c>
      <c r="E112" s="8">
        <v>2545</v>
      </c>
      <c r="F112" s="8">
        <v>1527</v>
      </c>
      <c r="G112" s="9">
        <v>44875</v>
      </c>
      <c r="H112" s="9">
        <v>44150</v>
      </c>
      <c r="I112" s="2" t="s">
        <v>13</v>
      </c>
    </row>
    <row r="113" spans="2:9" x14ac:dyDescent="0.2">
      <c r="B113" s="6">
        <v>876380</v>
      </c>
      <c r="C113" s="7" t="s">
        <v>12</v>
      </c>
      <c r="D113" s="7">
        <v>733</v>
      </c>
      <c r="E113" s="8">
        <v>3665</v>
      </c>
      <c r="F113" s="8">
        <v>2199</v>
      </c>
      <c r="G113" s="9">
        <v>44858</v>
      </c>
      <c r="H113" s="9">
        <v>44130</v>
      </c>
      <c r="I113" s="2" t="s">
        <v>13</v>
      </c>
    </row>
    <row r="114" spans="2:9" x14ac:dyDescent="0.2">
      <c r="B114" s="6">
        <v>907453</v>
      </c>
      <c r="C114" s="7" t="s">
        <v>12</v>
      </c>
      <c r="D114" s="7">
        <v>914</v>
      </c>
      <c r="E114" s="8">
        <v>4570</v>
      </c>
      <c r="F114" s="8">
        <v>2742</v>
      </c>
      <c r="G114" s="9">
        <v>44851</v>
      </c>
      <c r="H114" s="9">
        <v>44124</v>
      </c>
      <c r="I114" s="2" t="s">
        <v>13</v>
      </c>
    </row>
    <row r="115" spans="2:9" x14ac:dyDescent="0.2">
      <c r="B115" s="6">
        <v>908572</v>
      </c>
      <c r="C115" s="7" t="s">
        <v>10</v>
      </c>
      <c r="D115" s="7">
        <v>736</v>
      </c>
      <c r="E115" s="8">
        <v>3680</v>
      </c>
      <c r="F115" s="8">
        <v>2208</v>
      </c>
      <c r="G115" s="9">
        <v>44877</v>
      </c>
      <c r="H115" s="9">
        <v>44150</v>
      </c>
      <c r="I115" s="2" t="s">
        <v>13</v>
      </c>
    </row>
    <row r="116" spans="2:9" x14ac:dyDescent="0.2">
      <c r="B116" s="6">
        <v>930404</v>
      </c>
      <c r="C116" s="7" t="s">
        <v>10</v>
      </c>
      <c r="D116" s="7">
        <v>781</v>
      </c>
      <c r="E116" s="8">
        <v>3905</v>
      </c>
      <c r="F116" s="8">
        <v>2343</v>
      </c>
      <c r="G116" s="9">
        <v>44868</v>
      </c>
      <c r="H116" s="9">
        <v>44141</v>
      </c>
      <c r="I116" s="2" t="s">
        <v>13</v>
      </c>
    </row>
    <row r="117" spans="2:9" x14ac:dyDescent="0.2">
      <c r="B117" s="6">
        <v>935480</v>
      </c>
      <c r="C117" s="7" t="s">
        <v>10</v>
      </c>
      <c r="D117" s="7">
        <v>854</v>
      </c>
      <c r="E117" s="8">
        <v>4270</v>
      </c>
      <c r="F117" s="8">
        <v>2562</v>
      </c>
      <c r="G117" s="9">
        <v>44860</v>
      </c>
      <c r="H117" s="9">
        <v>44134</v>
      </c>
      <c r="I117" s="2" t="s">
        <v>13</v>
      </c>
    </row>
    <row r="118" spans="2:9" x14ac:dyDescent="0.2">
      <c r="B118" s="6">
        <v>936106</v>
      </c>
      <c r="C118" s="7" t="s">
        <v>8</v>
      </c>
      <c r="D118" s="7">
        <v>878</v>
      </c>
      <c r="E118" s="8">
        <v>4390</v>
      </c>
      <c r="F118" s="8">
        <v>2634</v>
      </c>
      <c r="G118" s="9">
        <v>44879</v>
      </c>
      <c r="H118" s="9">
        <v>44154</v>
      </c>
      <c r="I118" s="2" t="s">
        <v>13</v>
      </c>
    </row>
    <row r="119" spans="2:9" x14ac:dyDescent="0.2">
      <c r="B119" s="6">
        <v>936967</v>
      </c>
      <c r="C119" s="7" t="s">
        <v>11</v>
      </c>
      <c r="D119" s="7">
        <v>993</v>
      </c>
      <c r="E119" s="8">
        <v>4965</v>
      </c>
      <c r="F119" s="8">
        <v>2979</v>
      </c>
      <c r="G119" s="9">
        <v>44885</v>
      </c>
      <c r="H119" s="9"/>
      <c r="I119" s="2" t="s">
        <v>9</v>
      </c>
    </row>
    <row r="120" spans="2:9" x14ac:dyDescent="0.2">
      <c r="B120" s="6">
        <v>938123</v>
      </c>
      <c r="C120" s="7" t="s">
        <v>8</v>
      </c>
      <c r="D120" s="7">
        <v>745</v>
      </c>
      <c r="E120" s="8">
        <v>3725</v>
      </c>
      <c r="F120" s="8">
        <v>2235</v>
      </c>
      <c r="G120" s="9">
        <v>44870</v>
      </c>
      <c r="H120" s="9">
        <v>44145</v>
      </c>
      <c r="I120" s="2" t="s">
        <v>13</v>
      </c>
    </row>
    <row r="121" spans="2:9" x14ac:dyDescent="0.2">
      <c r="B121" s="6">
        <v>956465</v>
      </c>
      <c r="C121" s="7" t="s">
        <v>11</v>
      </c>
      <c r="D121" s="7">
        <v>798</v>
      </c>
      <c r="E121" s="8">
        <v>3990</v>
      </c>
      <c r="F121" s="8">
        <v>2394</v>
      </c>
      <c r="G121" s="9">
        <v>44884</v>
      </c>
      <c r="H121" s="9"/>
      <c r="I121" s="2" t="s">
        <v>9</v>
      </c>
    </row>
    <row r="122" spans="2:9" x14ac:dyDescent="0.2">
      <c r="B122" s="6">
        <v>959672</v>
      </c>
      <c r="C122" s="7" t="s">
        <v>10</v>
      </c>
      <c r="D122" s="7">
        <v>916</v>
      </c>
      <c r="E122" s="8">
        <v>4580</v>
      </c>
      <c r="F122" s="8">
        <v>2748</v>
      </c>
      <c r="G122" s="9">
        <v>44861</v>
      </c>
      <c r="H122" s="9">
        <v>44134</v>
      </c>
      <c r="I122" s="2" t="s">
        <v>13</v>
      </c>
    </row>
    <row r="123" spans="2:9" x14ac:dyDescent="0.2">
      <c r="B123" s="6">
        <v>962242</v>
      </c>
      <c r="C123" s="7" t="s">
        <v>10</v>
      </c>
      <c r="D123" s="7">
        <v>549</v>
      </c>
      <c r="E123" s="8">
        <v>2745</v>
      </c>
      <c r="F123" s="8">
        <v>1647</v>
      </c>
      <c r="G123" s="9">
        <v>44881</v>
      </c>
      <c r="H123" s="9">
        <v>44154</v>
      </c>
      <c r="I123" s="2" t="s">
        <v>13</v>
      </c>
    </row>
    <row r="124" spans="2:9" x14ac:dyDescent="0.2">
      <c r="B124" s="6">
        <v>968753</v>
      </c>
      <c r="C124" s="7" t="s">
        <v>11</v>
      </c>
      <c r="D124" s="7">
        <v>832</v>
      </c>
      <c r="E124" s="8">
        <v>4160</v>
      </c>
      <c r="F124" s="8">
        <v>2496</v>
      </c>
      <c r="G124" s="9">
        <v>44856</v>
      </c>
      <c r="H124" s="9">
        <v>44131</v>
      </c>
      <c r="I124" s="2" t="s">
        <v>13</v>
      </c>
    </row>
    <row r="125" spans="2:9" x14ac:dyDescent="0.2">
      <c r="B125" s="6">
        <v>975878</v>
      </c>
      <c r="C125" s="7" t="s">
        <v>12</v>
      </c>
      <c r="D125" s="7">
        <v>929</v>
      </c>
      <c r="E125" s="8">
        <v>4645</v>
      </c>
      <c r="F125" s="8">
        <v>2787</v>
      </c>
      <c r="G125" s="9">
        <v>44860</v>
      </c>
      <c r="H125" s="9">
        <v>44133</v>
      </c>
      <c r="I125" s="2" t="s">
        <v>13</v>
      </c>
    </row>
    <row r="126" spans="2:9" x14ac:dyDescent="0.2">
      <c r="B126" s="6">
        <v>842733</v>
      </c>
      <c r="C126" s="7" t="s">
        <v>12</v>
      </c>
      <c r="D126" s="7">
        <v>145</v>
      </c>
      <c r="E126" s="8">
        <v>725</v>
      </c>
      <c r="F126" s="8">
        <v>435</v>
      </c>
      <c r="G126" s="9">
        <v>44844</v>
      </c>
      <c r="H126" s="9">
        <v>44116</v>
      </c>
      <c r="I126" s="2" t="s">
        <v>13</v>
      </c>
    </row>
    <row r="127" spans="2:9" x14ac:dyDescent="0.2">
      <c r="B127" s="6">
        <v>447940</v>
      </c>
      <c r="C127" s="7" t="s">
        <v>12</v>
      </c>
      <c r="D127" s="7">
        <v>402</v>
      </c>
      <c r="E127" s="8">
        <v>2010</v>
      </c>
      <c r="F127" s="8">
        <v>1206</v>
      </c>
      <c r="G127" s="9">
        <v>44842</v>
      </c>
      <c r="H127" s="9">
        <v>44115</v>
      </c>
      <c r="I127" s="2" t="s">
        <v>13</v>
      </c>
    </row>
    <row r="128" spans="2:9" x14ac:dyDescent="0.2">
      <c r="B128" s="6">
        <v>256598</v>
      </c>
      <c r="C128" s="7" t="s">
        <v>8</v>
      </c>
      <c r="D128" s="7">
        <v>240</v>
      </c>
      <c r="E128" s="8">
        <v>1200</v>
      </c>
      <c r="F128" s="8">
        <v>720</v>
      </c>
      <c r="G128" s="9">
        <v>44840</v>
      </c>
      <c r="H128" s="9">
        <v>44115</v>
      </c>
      <c r="I128" s="2" t="s">
        <v>13</v>
      </c>
    </row>
    <row r="129" spans="2:9" x14ac:dyDescent="0.2">
      <c r="B129" s="6">
        <v>349180</v>
      </c>
      <c r="C129" s="7" t="s">
        <v>11</v>
      </c>
      <c r="D129" s="7">
        <v>278</v>
      </c>
      <c r="E129" s="8">
        <v>1390</v>
      </c>
      <c r="F129" s="8">
        <v>834</v>
      </c>
      <c r="G129" s="9">
        <v>44840</v>
      </c>
      <c r="H129" s="9">
        <v>44114</v>
      </c>
      <c r="I129" s="2" t="s">
        <v>13</v>
      </c>
    </row>
    <row r="130" spans="2:9" x14ac:dyDescent="0.2">
      <c r="B130" s="6">
        <v>357032</v>
      </c>
      <c r="C130" s="7" t="s">
        <v>12</v>
      </c>
      <c r="D130" s="7">
        <v>226</v>
      </c>
      <c r="E130" s="8">
        <v>1130</v>
      </c>
      <c r="F130" s="8">
        <v>678</v>
      </c>
      <c r="G130" s="9">
        <v>44840</v>
      </c>
      <c r="H130" s="9">
        <v>44112</v>
      </c>
      <c r="I130" s="2" t="s">
        <v>13</v>
      </c>
    </row>
    <row r="131" spans="2:9" x14ac:dyDescent="0.2">
      <c r="B131" s="6">
        <v>473006</v>
      </c>
      <c r="C131" s="7" t="s">
        <v>11</v>
      </c>
      <c r="D131" s="7">
        <v>494</v>
      </c>
      <c r="E131" s="8">
        <v>2470</v>
      </c>
      <c r="F131" s="8">
        <v>1482</v>
      </c>
      <c r="G131" s="9">
        <v>44837</v>
      </c>
      <c r="H131" s="9">
        <v>44112</v>
      </c>
      <c r="I131" s="2" t="s">
        <v>13</v>
      </c>
    </row>
    <row r="132" spans="2:9" x14ac:dyDescent="0.2">
      <c r="B132" s="6">
        <v>772310</v>
      </c>
      <c r="C132" s="7" t="s">
        <v>11</v>
      </c>
      <c r="D132" s="7">
        <v>547</v>
      </c>
      <c r="E132" s="8">
        <v>2735</v>
      </c>
      <c r="F132" s="8">
        <v>1641</v>
      </c>
      <c r="G132" s="9">
        <v>44836</v>
      </c>
      <c r="H132" s="9">
        <v>44111</v>
      </c>
      <c r="I132" s="2" t="s">
        <v>13</v>
      </c>
    </row>
    <row r="133" spans="2:9" x14ac:dyDescent="0.2">
      <c r="B133" s="6">
        <v>247536</v>
      </c>
      <c r="C133" s="7" t="s">
        <v>8</v>
      </c>
      <c r="D133" s="7">
        <v>325</v>
      </c>
      <c r="E133" s="8">
        <v>1625</v>
      </c>
      <c r="F133" s="8">
        <v>975</v>
      </c>
      <c r="G133" s="9">
        <v>44835</v>
      </c>
      <c r="H133" s="9">
        <v>44110</v>
      </c>
      <c r="I133" s="2" t="s">
        <v>13</v>
      </c>
    </row>
    <row r="134" spans="2:9" x14ac:dyDescent="0.2">
      <c r="B134" s="6">
        <v>813315</v>
      </c>
      <c r="C134" s="7" t="s">
        <v>12</v>
      </c>
      <c r="D134" s="7">
        <v>358</v>
      </c>
      <c r="E134" s="8">
        <v>1790</v>
      </c>
      <c r="F134" s="8">
        <v>1074</v>
      </c>
      <c r="G134" s="9">
        <v>44837</v>
      </c>
      <c r="H134" s="9">
        <v>44109</v>
      </c>
      <c r="I134" s="2" t="s">
        <v>13</v>
      </c>
    </row>
    <row r="135" spans="2:9" x14ac:dyDescent="0.2">
      <c r="B135" s="6">
        <v>325227</v>
      </c>
      <c r="C135" s="7" t="s">
        <v>10</v>
      </c>
      <c r="D135" s="7">
        <v>923</v>
      </c>
      <c r="E135" s="8">
        <v>4615</v>
      </c>
      <c r="F135" s="8">
        <v>2769</v>
      </c>
      <c r="G135" s="9">
        <v>44836</v>
      </c>
      <c r="H135" s="9">
        <v>44109</v>
      </c>
      <c r="I135" s="2" t="s">
        <v>13</v>
      </c>
    </row>
    <row r="136" spans="2:9" x14ac:dyDescent="0.2">
      <c r="B136" s="6">
        <v>272980</v>
      </c>
      <c r="C136" s="7" t="s">
        <v>10</v>
      </c>
      <c r="D136" s="7">
        <v>304</v>
      </c>
      <c r="E136" s="8">
        <v>1520</v>
      </c>
      <c r="F136" s="8">
        <v>912</v>
      </c>
      <c r="G136" s="9">
        <v>44834</v>
      </c>
      <c r="H136" s="9">
        <v>44108</v>
      </c>
      <c r="I136" s="2" t="s">
        <v>13</v>
      </c>
    </row>
    <row r="137" spans="2:9" x14ac:dyDescent="0.2">
      <c r="B137" s="6">
        <v>397421</v>
      </c>
      <c r="C137" s="7" t="s">
        <v>11</v>
      </c>
      <c r="D137" s="7">
        <v>914</v>
      </c>
      <c r="E137" s="8">
        <v>4570</v>
      </c>
      <c r="F137" s="8">
        <v>2742</v>
      </c>
      <c r="G137" s="9">
        <v>44832</v>
      </c>
      <c r="H137" s="9">
        <v>44107</v>
      </c>
      <c r="I137" s="2" t="s">
        <v>13</v>
      </c>
    </row>
    <row r="138" spans="2:9" x14ac:dyDescent="0.2">
      <c r="B138" s="6">
        <v>646896</v>
      </c>
      <c r="C138" s="7" t="s">
        <v>12</v>
      </c>
      <c r="D138" s="7">
        <v>870</v>
      </c>
      <c r="E138" s="8">
        <v>4350</v>
      </c>
      <c r="F138" s="8">
        <v>2610</v>
      </c>
      <c r="G138" s="9">
        <v>44832</v>
      </c>
      <c r="H138" s="9">
        <v>44104</v>
      </c>
      <c r="I138" s="2" t="s">
        <v>13</v>
      </c>
    </row>
    <row r="139" spans="2:9" x14ac:dyDescent="0.2">
      <c r="B139" s="6">
        <v>522003</v>
      </c>
      <c r="C139" s="7" t="s">
        <v>10</v>
      </c>
      <c r="D139" s="7">
        <v>994</v>
      </c>
      <c r="E139" s="8">
        <v>4970</v>
      </c>
      <c r="F139" s="8">
        <v>2982</v>
      </c>
      <c r="G139" s="9">
        <v>44830</v>
      </c>
      <c r="H139" s="9">
        <v>44104</v>
      </c>
      <c r="I139" s="2" t="s">
        <v>13</v>
      </c>
    </row>
    <row r="140" spans="2:9" x14ac:dyDescent="0.2">
      <c r="B140" s="6">
        <v>229340</v>
      </c>
      <c r="C140" s="7" t="s">
        <v>11</v>
      </c>
      <c r="D140" s="7">
        <v>221</v>
      </c>
      <c r="E140" s="8">
        <v>1105</v>
      </c>
      <c r="F140" s="8">
        <v>663</v>
      </c>
      <c r="G140" s="9">
        <v>44830</v>
      </c>
      <c r="H140" s="9">
        <v>44104</v>
      </c>
      <c r="I140" s="2" t="s">
        <v>13</v>
      </c>
    </row>
    <row r="141" spans="2:9" x14ac:dyDescent="0.2">
      <c r="B141" s="6">
        <v>790995</v>
      </c>
      <c r="C141" s="7" t="s">
        <v>8</v>
      </c>
      <c r="D141" s="7">
        <v>223</v>
      </c>
      <c r="E141" s="8">
        <v>1115</v>
      </c>
      <c r="F141" s="8">
        <v>669</v>
      </c>
      <c r="G141" s="9">
        <v>44829</v>
      </c>
      <c r="H141" s="9">
        <v>44104</v>
      </c>
      <c r="I141" s="2" t="s">
        <v>13</v>
      </c>
    </row>
    <row r="142" spans="2:9" x14ac:dyDescent="0.2">
      <c r="B142" s="6">
        <v>802156</v>
      </c>
      <c r="C142" s="7" t="s">
        <v>10</v>
      </c>
      <c r="D142" s="7">
        <v>807</v>
      </c>
      <c r="E142" s="8">
        <v>4035</v>
      </c>
      <c r="F142" s="8">
        <v>2421</v>
      </c>
      <c r="G142" s="9">
        <v>44829</v>
      </c>
      <c r="H142" s="9">
        <v>44102</v>
      </c>
      <c r="I142" s="2" t="s">
        <v>13</v>
      </c>
    </row>
    <row r="143" spans="2:9" x14ac:dyDescent="0.2">
      <c r="B143" s="6">
        <v>330850</v>
      </c>
      <c r="C143" s="7" t="s">
        <v>11</v>
      </c>
      <c r="D143" s="7">
        <v>710</v>
      </c>
      <c r="E143" s="8">
        <v>3550</v>
      </c>
      <c r="F143" s="8">
        <v>2130</v>
      </c>
      <c r="G143" s="9">
        <v>44827</v>
      </c>
      <c r="H143" s="9">
        <v>44102</v>
      </c>
      <c r="I143" s="2" t="s">
        <v>13</v>
      </c>
    </row>
    <row r="144" spans="2:9" x14ac:dyDescent="0.2">
      <c r="B144" s="6">
        <v>891463</v>
      </c>
      <c r="C144" s="7" t="s">
        <v>11</v>
      </c>
      <c r="D144" s="7">
        <v>696</v>
      </c>
      <c r="E144" s="8">
        <v>3480</v>
      </c>
      <c r="F144" s="8">
        <v>2088</v>
      </c>
      <c r="G144" s="9">
        <v>44826</v>
      </c>
      <c r="H144" s="9">
        <v>44101</v>
      </c>
      <c r="I144" s="2" t="s">
        <v>13</v>
      </c>
    </row>
    <row r="145" spans="2:9" x14ac:dyDescent="0.2">
      <c r="B145" s="6">
        <v>413110</v>
      </c>
      <c r="C145" s="7" t="s">
        <v>8</v>
      </c>
      <c r="D145" s="7">
        <v>505</v>
      </c>
      <c r="E145" s="8">
        <v>2525</v>
      </c>
      <c r="F145" s="8">
        <v>1515</v>
      </c>
      <c r="G145" s="9">
        <v>44826</v>
      </c>
      <c r="H145" s="9">
        <v>44101</v>
      </c>
      <c r="I145" s="2" t="s">
        <v>13</v>
      </c>
    </row>
    <row r="146" spans="2:9" x14ac:dyDescent="0.2">
      <c r="B146" s="6">
        <v>786776</v>
      </c>
      <c r="C146" s="7" t="s">
        <v>10</v>
      </c>
      <c r="D146" s="7">
        <v>924</v>
      </c>
      <c r="E146" s="8">
        <v>4620</v>
      </c>
      <c r="F146" s="8">
        <v>2772</v>
      </c>
      <c r="G146" s="9">
        <v>44826</v>
      </c>
      <c r="H146" s="9">
        <v>44100</v>
      </c>
      <c r="I146" s="2" t="s">
        <v>13</v>
      </c>
    </row>
    <row r="147" spans="2:9" x14ac:dyDescent="0.2">
      <c r="B147" s="6">
        <v>385190</v>
      </c>
      <c r="C147" s="7" t="s">
        <v>8</v>
      </c>
      <c r="D147" s="7">
        <v>578</v>
      </c>
      <c r="E147" s="8">
        <v>2890</v>
      </c>
      <c r="F147" s="8">
        <v>1734</v>
      </c>
      <c r="G147" s="9">
        <v>44825</v>
      </c>
      <c r="H147" s="9">
        <v>44100</v>
      </c>
      <c r="I147" s="2" t="s">
        <v>13</v>
      </c>
    </row>
    <row r="148" spans="2:9" x14ac:dyDescent="0.2">
      <c r="B148" s="6">
        <v>823232</v>
      </c>
      <c r="C148" s="7" t="s">
        <v>12</v>
      </c>
      <c r="D148" s="7">
        <v>336</v>
      </c>
      <c r="E148" s="8">
        <v>1680</v>
      </c>
      <c r="F148" s="8">
        <v>1008</v>
      </c>
      <c r="G148" s="9">
        <v>44827</v>
      </c>
      <c r="H148" s="9">
        <v>44099</v>
      </c>
      <c r="I148" s="2" t="s">
        <v>13</v>
      </c>
    </row>
    <row r="149" spans="2:9" x14ac:dyDescent="0.2">
      <c r="B149" s="6">
        <v>801479</v>
      </c>
      <c r="C149" s="7" t="s">
        <v>12</v>
      </c>
      <c r="D149" s="7">
        <v>798</v>
      </c>
      <c r="E149" s="8">
        <v>3990</v>
      </c>
      <c r="F149" s="8">
        <v>2394</v>
      </c>
      <c r="G149" s="9">
        <v>44827</v>
      </c>
      <c r="H149" s="9">
        <v>44099</v>
      </c>
      <c r="I149" s="2" t="s">
        <v>13</v>
      </c>
    </row>
    <row r="150" spans="2:9" x14ac:dyDescent="0.2">
      <c r="B150" s="6">
        <v>112557</v>
      </c>
      <c r="C150" s="7" t="s">
        <v>11</v>
      </c>
      <c r="D150" s="7">
        <v>914</v>
      </c>
      <c r="E150" s="8">
        <v>4570</v>
      </c>
      <c r="F150" s="8">
        <v>2742</v>
      </c>
      <c r="G150" s="9">
        <v>44825</v>
      </c>
      <c r="H150" s="9">
        <v>44099</v>
      </c>
      <c r="I150" s="2" t="s">
        <v>13</v>
      </c>
    </row>
    <row r="151" spans="2:9" x14ac:dyDescent="0.2">
      <c r="B151" s="6">
        <v>285527</v>
      </c>
      <c r="C151" s="7" t="s">
        <v>8</v>
      </c>
      <c r="D151" s="7">
        <v>158</v>
      </c>
      <c r="E151" s="8">
        <v>790</v>
      </c>
      <c r="F151" s="8">
        <v>474</v>
      </c>
      <c r="G151" s="9">
        <v>44824</v>
      </c>
      <c r="H151" s="9">
        <v>44099</v>
      </c>
      <c r="I151" s="2" t="s">
        <v>13</v>
      </c>
    </row>
    <row r="152" spans="2:9" x14ac:dyDescent="0.2">
      <c r="B152" s="6">
        <v>648206</v>
      </c>
      <c r="C152" s="7" t="s">
        <v>10</v>
      </c>
      <c r="D152" s="7">
        <v>326</v>
      </c>
      <c r="E152" s="8">
        <v>1630</v>
      </c>
      <c r="F152" s="8">
        <v>978</v>
      </c>
      <c r="G152" s="9">
        <v>44824</v>
      </c>
      <c r="H152" s="9">
        <v>44098</v>
      </c>
      <c r="I152" s="2" t="s">
        <v>13</v>
      </c>
    </row>
    <row r="153" spans="2:9" x14ac:dyDescent="0.2">
      <c r="B153" s="6">
        <v>828741</v>
      </c>
      <c r="C153" s="7" t="s">
        <v>10</v>
      </c>
      <c r="D153" s="7">
        <v>929</v>
      </c>
      <c r="E153" s="8">
        <v>4645</v>
      </c>
      <c r="F153" s="8">
        <v>2787</v>
      </c>
      <c r="G153" s="9">
        <v>44824</v>
      </c>
      <c r="H153" s="9">
        <v>44097</v>
      </c>
      <c r="I153" s="2" t="s">
        <v>13</v>
      </c>
    </row>
    <row r="154" spans="2:9" x14ac:dyDescent="0.2">
      <c r="B154" s="6">
        <v>698606</v>
      </c>
      <c r="C154" s="7" t="s">
        <v>10</v>
      </c>
      <c r="D154" s="7">
        <v>351</v>
      </c>
      <c r="E154" s="8">
        <v>1755</v>
      </c>
      <c r="F154" s="8">
        <v>1053</v>
      </c>
      <c r="G154" s="9">
        <v>44823</v>
      </c>
      <c r="H154" s="9">
        <v>44097</v>
      </c>
      <c r="I154" s="2" t="s">
        <v>13</v>
      </c>
    </row>
    <row r="155" spans="2:9" x14ac:dyDescent="0.2">
      <c r="B155" s="6">
        <v>875333</v>
      </c>
      <c r="C155" s="7" t="s">
        <v>12</v>
      </c>
      <c r="D155" s="7">
        <v>645</v>
      </c>
      <c r="E155" s="8">
        <v>3225</v>
      </c>
      <c r="F155" s="8">
        <v>1935</v>
      </c>
      <c r="G155" s="9">
        <v>44823</v>
      </c>
      <c r="H155" s="9">
        <v>44096</v>
      </c>
      <c r="I155" s="2" t="s">
        <v>13</v>
      </c>
    </row>
    <row r="156" spans="2:9" x14ac:dyDescent="0.2">
      <c r="B156" s="6">
        <v>213622</v>
      </c>
      <c r="C156" s="7" t="s">
        <v>12</v>
      </c>
      <c r="D156" s="7">
        <v>719</v>
      </c>
      <c r="E156" s="8">
        <v>3595</v>
      </c>
      <c r="F156" s="8">
        <v>2157</v>
      </c>
      <c r="G156" s="9">
        <v>44823</v>
      </c>
      <c r="H156" s="9">
        <v>44096</v>
      </c>
      <c r="I156" s="2" t="s">
        <v>13</v>
      </c>
    </row>
    <row r="157" spans="2:9" x14ac:dyDescent="0.2">
      <c r="B157" s="6">
        <v>529538</v>
      </c>
      <c r="C157" s="7" t="s">
        <v>8</v>
      </c>
      <c r="D157" s="7">
        <v>362</v>
      </c>
      <c r="E157" s="8">
        <v>1810</v>
      </c>
      <c r="F157" s="8">
        <v>1086</v>
      </c>
      <c r="G157" s="9">
        <v>44821</v>
      </c>
      <c r="H157" s="9">
        <v>44096</v>
      </c>
      <c r="I157" s="2" t="s">
        <v>13</v>
      </c>
    </row>
    <row r="158" spans="2:9" x14ac:dyDescent="0.2">
      <c r="B158" s="6">
        <v>424877</v>
      </c>
      <c r="C158" s="7" t="s">
        <v>11</v>
      </c>
      <c r="D158" s="7">
        <v>569</v>
      </c>
      <c r="E158" s="8">
        <v>2845</v>
      </c>
      <c r="F158" s="8">
        <v>1707</v>
      </c>
      <c r="G158" s="9">
        <v>44821</v>
      </c>
      <c r="H158" s="9">
        <v>44095</v>
      </c>
      <c r="I158" s="2" t="s">
        <v>13</v>
      </c>
    </row>
    <row r="159" spans="2:9" x14ac:dyDescent="0.2">
      <c r="B159" s="6">
        <v>226348</v>
      </c>
      <c r="C159" s="7" t="s">
        <v>8</v>
      </c>
      <c r="D159" s="7">
        <v>132</v>
      </c>
      <c r="E159" s="8">
        <v>660</v>
      </c>
      <c r="F159" s="8">
        <v>396</v>
      </c>
      <c r="G159" s="9">
        <v>44820</v>
      </c>
      <c r="H159" s="9">
        <v>44095</v>
      </c>
      <c r="I159" s="2" t="s">
        <v>13</v>
      </c>
    </row>
    <row r="160" spans="2:9" x14ac:dyDescent="0.2">
      <c r="B160" s="6">
        <v>912523</v>
      </c>
      <c r="C160" s="7" t="s">
        <v>12</v>
      </c>
      <c r="D160" s="7">
        <v>338</v>
      </c>
      <c r="E160" s="8">
        <v>1690</v>
      </c>
      <c r="F160" s="8">
        <v>1014</v>
      </c>
      <c r="G160" s="9">
        <v>44822</v>
      </c>
      <c r="H160" s="9">
        <v>44094</v>
      </c>
      <c r="I160" s="2" t="s">
        <v>13</v>
      </c>
    </row>
    <row r="161" spans="2:9" x14ac:dyDescent="0.2">
      <c r="B161" s="6">
        <v>903906</v>
      </c>
      <c r="C161" s="7" t="s">
        <v>11</v>
      </c>
      <c r="D161" s="7">
        <v>181</v>
      </c>
      <c r="E161" s="8">
        <v>905</v>
      </c>
      <c r="F161" s="8">
        <v>543</v>
      </c>
      <c r="G161" s="9">
        <v>44819</v>
      </c>
      <c r="H161" s="9">
        <v>44094</v>
      </c>
      <c r="I161" s="2" t="s">
        <v>13</v>
      </c>
    </row>
    <row r="162" spans="2:9" x14ac:dyDescent="0.2">
      <c r="B162" s="6">
        <v>420070</v>
      </c>
      <c r="C162" s="7" t="s">
        <v>14</v>
      </c>
      <c r="D162" s="7">
        <v>624</v>
      </c>
      <c r="E162" s="8">
        <v>3120</v>
      </c>
      <c r="F162" s="8">
        <v>1872</v>
      </c>
      <c r="G162" s="9">
        <v>44821</v>
      </c>
      <c r="H162" s="9">
        <v>44093</v>
      </c>
      <c r="I162" s="2" t="s">
        <v>13</v>
      </c>
    </row>
    <row r="163" spans="2:9" x14ac:dyDescent="0.2">
      <c r="B163" s="6">
        <v>891014</v>
      </c>
      <c r="C163" s="7" t="s">
        <v>10</v>
      </c>
      <c r="D163" s="7">
        <v>817</v>
      </c>
      <c r="E163" s="8">
        <v>4085</v>
      </c>
      <c r="F163" s="8">
        <v>2451</v>
      </c>
      <c r="G163" s="9">
        <v>44818</v>
      </c>
      <c r="H163" s="9">
        <v>44092</v>
      </c>
      <c r="I163" s="2" t="s">
        <v>13</v>
      </c>
    </row>
    <row r="164" spans="2:9" x14ac:dyDescent="0.2">
      <c r="B164" s="6">
        <v>434559</v>
      </c>
      <c r="C164" s="7" t="s">
        <v>12</v>
      </c>
      <c r="D164" s="7">
        <v>951</v>
      </c>
      <c r="E164" s="8">
        <v>4755</v>
      </c>
      <c r="F164" s="8">
        <v>2853</v>
      </c>
      <c r="G164" s="9">
        <v>44819</v>
      </c>
      <c r="H164" s="9">
        <v>44091</v>
      </c>
      <c r="I164" s="2" t="s">
        <v>13</v>
      </c>
    </row>
    <row r="165" spans="2:9" x14ac:dyDescent="0.2">
      <c r="B165" s="6">
        <v>883904</v>
      </c>
      <c r="C165" s="7" t="s">
        <v>12</v>
      </c>
      <c r="D165" s="7">
        <v>290</v>
      </c>
      <c r="E165" s="8">
        <v>1450</v>
      </c>
      <c r="F165" s="8">
        <v>870</v>
      </c>
      <c r="G165" s="9">
        <v>44819</v>
      </c>
      <c r="H165" s="9">
        <v>44091</v>
      </c>
      <c r="I165" s="2" t="s">
        <v>13</v>
      </c>
    </row>
    <row r="166" spans="2:9" x14ac:dyDescent="0.2">
      <c r="B166" s="6">
        <v>472936</v>
      </c>
      <c r="C166" s="7" t="s">
        <v>11</v>
      </c>
      <c r="D166" s="7">
        <v>266</v>
      </c>
      <c r="E166" s="8">
        <v>1330</v>
      </c>
      <c r="F166" s="8">
        <v>798</v>
      </c>
      <c r="G166" s="9">
        <v>44816</v>
      </c>
      <c r="H166" s="9">
        <v>44091</v>
      </c>
      <c r="I166" s="2" t="s">
        <v>13</v>
      </c>
    </row>
    <row r="167" spans="2:9" x14ac:dyDescent="0.2">
      <c r="B167" s="6">
        <v>774368</v>
      </c>
      <c r="C167" s="7" t="s">
        <v>14</v>
      </c>
      <c r="D167" s="7">
        <v>595</v>
      </c>
      <c r="E167" s="8">
        <v>2975</v>
      </c>
      <c r="F167" s="8">
        <v>1785</v>
      </c>
      <c r="G167" s="9">
        <v>44818</v>
      </c>
      <c r="H167" s="9">
        <v>44090</v>
      </c>
      <c r="I167" s="2" t="s">
        <v>13</v>
      </c>
    </row>
    <row r="168" spans="2:9" x14ac:dyDescent="0.2">
      <c r="B168" s="6">
        <v>675332</v>
      </c>
      <c r="C168" s="7" t="s">
        <v>10</v>
      </c>
      <c r="D168" s="7">
        <v>174</v>
      </c>
      <c r="E168" s="8">
        <v>870</v>
      </c>
      <c r="F168" s="8">
        <v>522</v>
      </c>
      <c r="G168" s="9">
        <v>44816</v>
      </c>
      <c r="H168" s="9">
        <v>44090</v>
      </c>
      <c r="I168" s="2" t="s">
        <v>13</v>
      </c>
    </row>
    <row r="169" spans="2:9" x14ac:dyDescent="0.2">
      <c r="B169" s="6">
        <v>484163</v>
      </c>
      <c r="C169" s="7" t="s">
        <v>12</v>
      </c>
      <c r="D169" s="7">
        <v>305</v>
      </c>
      <c r="E169" s="8">
        <v>1525</v>
      </c>
      <c r="F169" s="8">
        <v>915</v>
      </c>
      <c r="G169" s="9">
        <v>44817</v>
      </c>
      <c r="H169" s="9">
        <v>44089</v>
      </c>
      <c r="I169" s="2" t="s">
        <v>13</v>
      </c>
    </row>
    <row r="170" spans="2:9" x14ac:dyDescent="0.2">
      <c r="B170" s="6">
        <v>392094</v>
      </c>
      <c r="C170" s="7" t="s">
        <v>10</v>
      </c>
      <c r="D170" s="7">
        <v>116</v>
      </c>
      <c r="E170" s="8">
        <v>580</v>
      </c>
      <c r="F170" s="8">
        <v>348</v>
      </c>
      <c r="G170" s="9">
        <v>44815</v>
      </c>
      <c r="H170" s="9">
        <v>44089</v>
      </c>
      <c r="I170" s="2" t="s">
        <v>13</v>
      </c>
    </row>
    <row r="171" spans="2:9" x14ac:dyDescent="0.2">
      <c r="B171" s="6">
        <v>556763</v>
      </c>
      <c r="C171" s="7" t="s">
        <v>12</v>
      </c>
      <c r="D171" s="7">
        <v>959</v>
      </c>
      <c r="E171" s="8">
        <v>4795</v>
      </c>
      <c r="F171" s="8">
        <v>2877</v>
      </c>
      <c r="G171" s="9">
        <v>44816</v>
      </c>
      <c r="H171" s="9">
        <v>44088</v>
      </c>
      <c r="I171" s="2" t="s">
        <v>13</v>
      </c>
    </row>
    <row r="172" spans="2:9" x14ac:dyDescent="0.2">
      <c r="B172" s="6">
        <v>440095</v>
      </c>
      <c r="C172" s="7" t="s">
        <v>12</v>
      </c>
      <c r="D172" s="7">
        <v>724</v>
      </c>
      <c r="E172" s="8">
        <v>3620</v>
      </c>
      <c r="F172" s="8">
        <v>2172</v>
      </c>
      <c r="G172" s="9">
        <v>44816</v>
      </c>
      <c r="H172" s="9">
        <v>44088</v>
      </c>
      <c r="I172" s="2" t="s">
        <v>13</v>
      </c>
    </row>
    <row r="173" spans="2:9" x14ac:dyDescent="0.2">
      <c r="B173" s="6">
        <v>458923</v>
      </c>
      <c r="C173" s="7" t="s">
        <v>12</v>
      </c>
      <c r="D173" s="7">
        <v>991</v>
      </c>
      <c r="E173" s="8">
        <v>4955</v>
      </c>
      <c r="F173" s="8">
        <v>2973</v>
      </c>
      <c r="G173" s="9">
        <v>44816</v>
      </c>
      <c r="H173" s="9">
        <v>44088</v>
      </c>
      <c r="I173" s="2" t="s">
        <v>13</v>
      </c>
    </row>
    <row r="174" spans="2:9" x14ac:dyDescent="0.2">
      <c r="B174" s="6">
        <v>443908</v>
      </c>
      <c r="C174" s="7" t="s">
        <v>11</v>
      </c>
      <c r="D174" s="7">
        <v>814</v>
      </c>
      <c r="E174" s="8">
        <v>4070</v>
      </c>
      <c r="F174" s="8">
        <v>2442</v>
      </c>
      <c r="G174" s="9">
        <v>44814</v>
      </c>
      <c r="H174" s="9">
        <v>44088</v>
      </c>
      <c r="I174" s="2" t="s">
        <v>13</v>
      </c>
    </row>
    <row r="175" spans="2:9" x14ac:dyDescent="0.2">
      <c r="B175" s="6">
        <v>399261</v>
      </c>
      <c r="C175" s="7" t="s">
        <v>8</v>
      </c>
      <c r="D175" s="7">
        <v>76</v>
      </c>
      <c r="E175" s="8">
        <v>380</v>
      </c>
      <c r="F175" s="8">
        <v>228</v>
      </c>
      <c r="G175" s="9">
        <v>44812</v>
      </c>
      <c r="H175" s="9">
        <v>44087</v>
      </c>
      <c r="I175" s="2" t="s">
        <v>13</v>
      </c>
    </row>
    <row r="176" spans="2:9" x14ac:dyDescent="0.2">
      <c r="B176" s="6">
        <v>553123</v>
      </c>
      <c r="C176" s="7" t="s">
        <v>12</v>
      </c>
      <c r="D176" s="7">
        <v>583</v>
      </c>
      <c r="E176" s="8">
        <v>2915</v>
      </c>
      <c r="F176" s="8">
        <v>1749</v>
      </c>
      <c r="G176" s="9">
        <v>44814</v>
      </c>
      <c r="H176" s="9">
        <v>44086</v>
      </c>
      <c r="I176" s="2" t="s">
        <v>13</v>
      </c>
    </row>
    <row r="177" spans="2:9" x14ac:dyDescent="0.2">
      <c r="B177" s="6">
        <v>986380</v>
      </c>
      <c r="C177" s="7" t="s">
        <v>10</v>
      </c>
      <c r="D177" s="7">
        <v>296</v>
      </c>
      <c r="E177" s="8">
        <v>1480</v>
      </c>
      <c r="F177" s="8">
        <v>888</v>
      </c>
      <c r="G177" s="9">
        <v>44812</v>
      </c>
      <c r="H177" s="9">
        <v>44086</v>
      </c>
      <c r="I177" s="2" t="s">
        <v>13</v>
      </c>
    </row>
    <row r="178" spans="2:9" x14ac:dyDescent="0.2">
      <c r="B178" s="6">
        <v>240134</v>
      </c>
      <c r="C178" s="7" t="s">
        <v>10</v>
      </c>
      <c r="D178" s="7">
        <v>59</v>
      </c>
      <c r="E178" s="8">
        <v>295</v>
      </c>
      <c r="F178" s="8">
        <v>177</v>
      </c>
      <c r="G178" s="9">
        <v>44812</v>
      </c>
      <c r="H178" s="9">
        <v>44085</v>
      </c>
      <c r="I178" s="2" t="s">
        <v>13</v>
      </c>
    </row>
    <row r="179" spans="2:9" x14ac:dyDescent="0.2">
      <c r="B179" s="6">
        <v>237292</v>
      </c>
      <c r="C179" s="7" t="s">
        <v>10</v>
      </c>
      <c r="D179" s="7">
        <v>485</v>
      </c>
      <c r="E179" s="8">
        <v>2425</v>
      </c>
      <c r="F179" s="8">
        <v>1455</v>
      </c>
      <c r="G179" s="9">
        <v>44811</v>
      </c>
      <c r="H179" s="9">
        <v>44084</v>
      </c>
      <c r="I179" s="2" t="s">
        <v>13</v>
      </c>
    </row>
    <row r="180" spans="2:9" x14ac:dyDescent="0.2">
      <c r="B180" s="6">
        <v>575740</v>
      </c>
      <c r="C180" s="7" t="s">
        <v>10</v>
      </c>
      <c r="D180" s="7">
        <v>864</v>
      </c>
      <c r="E180" s="8">
        <v>4320</v>
      </c>
      <c r="F180" s="8">
        <v>2592</v>
      </c>
      <c r="G180" s="9">
        <v>44810</v>
      </c>
      <c r="H180" s="9">
        <v>44084</v>
      </c>
      <c r="I180" s="2" t="s">
        <v>13</v>
      </c>
    </row>
    <row r="181" spans="2:9" x14ac:dyDescent="0.2">
      <c r="B181" s="6">
        <v>146974</v>
      </c>
      <c r="C181" s="7" t="s">
        <v>10</v>
      </c>
      <c r="D181" s="7">
        <v>280</v>
      </c>
      <c r="E181" s="8">
        <v>1400</v>
      </c>
      <c r="F181" s="8">
        <v>840</v>
      </c>
      <c r="G181" s="9">
        <v>44810</v>
      </c>
      <c r="H181" s="9">
        <v>44084</v>
      </c>
      <c r="I181" s="2" t="s">
        <v>13</v>
      </c>
    </row>
    <row r="182" spans="2:9" x14ac:dyDescent="0.2">
      <c r="B182" s="6">
        <v>620966</v>
      </c>
      <c r="C182" s="7" t="s">
        <v>11</v>
      </c>
      <c r="D182" s="7">
        <v>856</v>
      </c>
      <c r="E182" s="8">
        <v>4280</v>
      </c>
      <c r="F182" s="8">
        <v>2568</v>
      </c>
      <c r="G182" s="9">
        <v>44809</v>
      </c>
      <c r="H182" s="9">
        <v>44083</v>
      </c>
      <c r="I182" s="2" t="s">
        <v>13</v>
      </c>
    </row>
    <row r="183" spans="2:9" x14ac:dyDescent="0.2">
      <c r="B183" s="6">
        <v>935645</v>
      </c>
      <c r="C183" s="7" t="s">
        <v>8</v>
      </c>
      <c r="D183" s="7">
        <v>924</v>
      </c>
      <c r="E183" s="8">
        <v>4620</v>
      </c>
      <c r="F183" s="8">
        <v>2772</v>
      </c>
      <c r="G183" s="9">
        <v>44808</v>
      </c>
      <c r="H183" s="9">
        <v>44083</v>
      </c>
      <c r="I183" s="2" t="s">
        <v>13</v>
      </c>
    </row>
    <row r="184" spans="2:9" x14ac:dyDescent="0.2">
      <c r="B184" s="6">
        <v>928371</v>
      </c>
      <c r="C184" s="7" t="s">
        <v>12</v>
      </c>
      <c r="D184" s="7">
        <v>767</v>
      </c>
      <c r="E184" s="8">
        <v>3835</v>
      </c>
      <c r="F184" s="8">
        <v>2301</v>
      </c>
      <c r="G184" s="9">
        <v>44810</v>
      </c>
      <c r="H184" s="9">
        <v>44082</v>
      </c>
      <c r="I184" s="2" t="s">
        <v>13</v>
      </c>
    </row>
    <row r="185" spans="2:9" x14ac:dyDescent="0.2">
      <c r="B185" s="6">
        <v>361767</v>
      </c>
      <c r="C185" s="7" t="s">
        <v>10</v>
      </c>
      <c r="D185" s="7">
        <v>865</v>
      </c>
      <c r="E185" s="8">
        <v>4325</v>
      </c>
      <c r="F185" s="8">
        <v>2595</v>
      </c>
      <c r="G185" s="9">
        <v>44808</v>
      </c>
      <c r="H185" s="9">
        <v>44082</v>
      </c>
      <c r="I185" s="2" t="s">
        <v>13</v>
      </c>
    </row>
    <row r="186" spans="2:9" x14ac:dyDescent="0.2">
      <c r="B186" s="6">
        <v>288307</v>
      </c>
      <c r="C186" s="7" t="s">
        <v>12</v>
      </c>
      <c r="D186" s="7">
        <v>870</v>
      </c>
      <c r="E186" s="8">
        <v>4350</v>
      </c>
      <c r="F186" s="8">
        <v>2610</v>
      </c>
      <c r="G186" s="9">
        <v>44808</v>
      </c>
      <c r="H186" s="9">
        <v>44081</v>
      </c>
      <c r="I186" s="2" t="s">
        <v>13</v>
      </c>
    </row>
    <row r="187" spans="2:9" x14ac:dyDescent="0.2">
      <c r="B187" s="6">
        <v>812474</v>
      </c>
      <c r="C187" s="7" t="s">
        <v>11</v>
      </c>
      <c r="D187" s="7">
        <v>812</v>
      </c>
      <c r="E187" s="8">
        <v>4060</v>
      </c>
      <c r="F187" s="8">
        <v>2436</v>
      </c>
      <c r="G187" s="9">
        <v>44807</v>
      </c>
      <c r="H187" s="9">
        <v>44081</v>
      </c>
      <c r="I187" s="2" t="s">
        <v>13</v>
      </c>
    </row>
    <row r="188" spans="2:9" x14ac:dyDescent="0.2">
      <c r="B188" s="6">
        <v>107296</v>
      </c>
      <c r="C188" s="7" t="s">
        <v>12</v>
      </c>
      <c r="D188" s="7">
        <v>344</v>
      </c>
      <c r="E188" s="8">
        <v>1720</v>
      </c>
      <c r="F188" s="8">
        <v>1032</v>
      </c>
      <c r="G188" s="9">
        <v>44808</v>
      </c>
      <c r="H188" s="9">
        <v>44080</v>
      </c>
      <c r="I188" s="2" t="s">
        <v>13</v>
      </c>
    </row>
    <row r="189" spans="2:9" x14ac:dyDescent="0.2">
      <c r="B189" s="6">
        <v>481646</v>
      </c>
      <c r="C189" s="7" t="s">
        <v>11</v>
      </c>
      <c r="D189" s="7">
        <v>999</v>
      </c>
      <c r="E189" s="8">
        <v>4995</v>
      </c>
      <c r="F189" s="8">
        <v>2997</v>
      </c>
      <c r="G189" s="9">
        <v>44806</v>
      </c>
      <c r="H189" s="9">
        <v>44080</v>
      </c>
      <c r="I189" s="2" t="s">
        <v>13</v>
      </c>
    </row>
    <row r="190" spans="2:9" x14ac:dyDescent="0.2">
      <c r="B190" s="6">
        <v>457359</v>
      </c>
      <c r="C190" s="7" t="s">
        <v>8</v>
      </c>
      <c r="D190" s="7">
        <v>243</v>
      </c>
      <c r="E190" s="8">
        <v>1215</v>
      </c>
      <c r="F190" s="8">
        <v>729</v>
      </c>
      <c r="G190" s="9">
        <v>44805</v>
      </c>
      <c r="H190" s="9">
        <v>44080</v>
      </c>
      <c r="I190" s="2" t="s">
        <v>13</v>
      </c>
    </row>
    <row r="191" spans="2:9" x14ac:dyDescent="0.2">
      <c r="B191" s="6">
        <v>151502</v>
      </c>
      <c r="C191" s="7" t="s">
        <v>12</v>
      </c>
      <c r="D191" s="7">
        <v>631</v>
      </c>
      <c r="E191" s="8">
        <v>3155</v>
      </c>
      <c r="F191" s="8">
        <v>1893</v>
      </c>
      <c r="G191" s="9">
        <v>44807</v>
      </c>
      <c r="H191" s="9">
        <v>44079</v>
      </c>
      <c r="I191" s="2" t="s">
        <v>13</v>
      </c>
    </row>
    <row r="192" spans="2:9" x14ac:dyDescent="0.2">
      <c r="B192" s="6">
        <v>628174</v>
      </c>
      <c r="C192" s="7" t="s">
        <v>11</v>
      </c>
      <c r="D192" s="7">
        <v>356</v>
      </c>
      <c r="E192" s="8">
        <v>1780</v>
      </c>
      <c r="F192" s="8">
        <v>1068</v>
      </c>
      <c r="G192" s="9">
        <v>44804</v>
      </c>
      <c r="H192" s="9">
        <v>44079</v>
      </c>
      <c r="I192" s="2" t="s">
        <v>13</v>
      </c>
    </row>
    <row r="193" spans="2:9" x14ac:dyDescent="0.2">
      <c r="B193" s="6">
        <v>508231</v>
      </c>
      <c r="C193" s="7" t="s">
        <v>11</v>
      </c>
      <c r="D193" s="7">
        <v>841</v>
      </c>
      <c r="E193" s="8">
        <v>4205</v>
      </c>
      <c r="F193" s="8">
        <v>2523</v>
      </c>
      <c r="G193" s="9">
        <v>44803</v>
      </c>
      <c r="H193" s="9">
        <v>44078</v>
      </c>
      <c r="I193" s="2" t="s">
        <v>13</v>
      </c>
    </row>
    <row r="194" spans="2:9" x14ac:dyDescent="0.2">
      <c r="B194" s="6">
        <v>666065</v>
      </c>
      <c r="C194" s="7" t="s">
        <v>8</v>
      </c>
      <c r="D194" s="7">
        <v>643</v>
      </c>
      <c r="E194" s="8">
        <v>3215</v>
      </c>
      <c r="F194" s="8">
        <v>1929</v>
      </c>
      <c r="G194" s="9">
        <v>44803</v>
      </c>
      <c r="H194" s="9">
        <v>44078</v>
      </c>
      <c r="I194" s="2" t="s">
        <v>13</v>
      </c>
    </row>
    <row r="195" spans="2:9" x14ac:dyDescent="0.2">
      <c r="B195" s="6">
        <v>657662</v>
      </c>
      <c r="C195" s="7" t="s">
        <v>12</v>
      </c>
      <c r="D195" s="7">
        <v>673</v>
      </c>
      <c r="E195" s="8">
        <v>3365</v>
      </c>
      <c r="F195" s="8">
        <v>2019</v>
      </c>
      <c r="G195" s="9">
        <v>44805</v>
      </c>
      <c r="H195" s="9">
        <v>44077</v>
      </c>
      <c r="I195" s="2" t="s">
        <v>13</v>
      </c>
    </row>
    <row r="196" spans="2:9" x14ac:dyDescent="0.2">
      <c r="B196" s="6">
        <v>590302</v>
      </c>
      <c r="C196" s="7" t="s">
        <v>10</v>
      </c>
      <c r="D196" s="7">
        <v>685</v>
      </c>
      <c r="E196" s="8">
        <v>3425</v>
      </c>
      <c r="F196" s="8">
        <v>2055</v>
      </c>
      <c r="G196" s="9">
        <v>44803</v>
      </c>
      <c r="H196" s="9">
        <v>44077</v>
      </c>
      <c r="I196" s="2" t="s">
        <v>13</v>
      </c>
    </row>
    <row r="197" spans="2:9" x14ac:dyDescent="0.2">
      <c r="B197" s="6">
        <v>330456</v>
      </c>
      <c r="C197" s="7" t="s">
        <v>10</v>
      </c>
      <c r="D197" s="7">
        <v>929</v>
      </c>
      <c r="E197" s="8">
        <v>4645</v>
      </c>
      <c r="F197" s="8">
        <v>2787</v>
      </c>
      <c r="G197" s="9">
        <v>44803</v>
      </c>
      <c r="H197" s="9">
        <v>44076</v>
      </c>
      <c r="I197" s="2" t="s">
        <v>13</v>
      </c>
    </row>
    <row r="198" spans="2:9" x14ac:dyDescent="0.2">
      <c r="B198" s="6">
        <v>266567</v>
      </c>
      <c r="C198" s="7" t="s">
        <v>10</v>
      </c>
      <c r="D198" s="7">
        <v>322</v>
      </c>
      <c r="E198" s="8">
        <v>1610</v>
      </c>
      <c r="F198" s="8">
        <v>966</v>
      </c>
      <c r="G198" s="9">
        <v>44800</v>
      </c>
      <c r="H198" s="9">
        <v>44073</v>
      </c>
      <c r="I198" s="2" t="s">
        <v>13</v>
      </c>
    </row>
    <row r="199" spans="2:9" x14ac:dyDescent="0.2">
      <c r="B199" s="6">
        <v>587650</v>
      </c>
      <c r="C199" s="7" t="s">
        <v>10</v>
      </c>
      <c r="D199" s="7">
        <v>725</v>
      </c>
      <c r="E199" s="8">
        <v>3625</v>
      </c>
      <c r="F199" s="8">
        <v>2175</v>
      </c>
      <c r="G199" s="9">
        <v>44799</v>
      </c>
      <c r="H199" s="9">
        <v>44073</v>
      </c>
      <c r="I199" s="2" t="s">
        <v>13</v>
      </c>
    </row>
    <row r="200" spans="2:9" x14ac:dyDescent="0.2">
      <c r="B200" s="6">
        <v>537636</v>
      </c>
      <c r="C200" s="7" t="s">
        <v>12</v>
      </c>
      <c r="D200" s="7">
        <v>72</v>
      </c>
      <c r="E200" s="8">
        <v>360</v>
      </c>
      <c r="F200" s="8">
        <v>216</v>
      </c>
      <c r="G200" s="9">
        <v>44799</v>
      </c>
      <c r="H200" s="9">
        <v>44072</v>
      </c>
      <c r="I200" s="2" t="s">
        <v>13</v>
      </c>
    </row>
    <row r="201" spans="2:9" x14ac:dyDescent="0.2">
      <c r="B201" s="6">
        <v>276551</v>
      </c>
      <c r="C201" s="7" t="s">
        <v>8</v>
      </c>
      <c r="D201" s="7">
        <v>952</v>
      </c>
      <c r="E201" s="8">
        <v>4760</v>
      </c>
      <c r="F201" s="8">
        <v>2856</v>
      </c>
      <c r="G201" s="9">
        <v>44797</v>
      </c>
      <c r="H201" s="9">
        <v>44072</v>
      </c>
      <c r="I201" s="2" t="s">
        <v>13</v>
      </c>
    </row>
    <row r="202" spans="2:9" x14ac:dyDescent="0.2">
      <c r="B202" s="6">
        <v>306161</v>
      </c>
      <c r="C202" s="7" t="s">
        <v>10</v>
      </c>
      <c r="D202" s="7">
        <v>137</v>
      </c>
      <c r="E202" s="8">
        <v>685</v>
      </c>
      <c r="F202" s="8">
        <v>411</v>
      </c>
      <c r="G202" s="9">
        <v>44798</v>
      </c>
      <c r="H202" s="9">
        <v>44071</v>
      </c>
      <c r="I202" s="2" t="s">
        <v>13</v>
      </c>
    </row>
    <row r="203" spans="2:9" x14ac:dyDescent="0.2">
      <c r="B203" s="6">
        <v>635739</v>
      </c>
      <c r="C203" s="7" t="s">
        <v>10</v>
      </c>
      <c r="D203" s="7">
        <v>300</v>
      </c>
      <c r="E203" s="8">
        <v>1500</v>
      </c>
      <c r="F203" s="8">
        <v>900</v>
      </c>
      <c r="G203" s="9">
        <v>44797</v>
      </c>
      <c r="H203" s="9">
        <v>44071</v>
      </c>
      <c r="I203" s="2" t="s">
        <v>13</v>
      </c>
    </row>
    <row r="204" spans="2:9" x14ac:dyDescent="0.2">
      <c r="B204" s="6">
        <v>832942</v>
      </c>
      <c r="C204" s="7" t="s">
        <v>12</v>
      </c>
      <c r="D204" s="7">
        <v>203</v>
      </c>
      <c r="E204" s="8">
        <v>1015</v>
      </c>
      <c r="F204" s="8">
        <v>609</v>
      </c>
      <c r="G204" s="9">
        <v>44797</v>
      </c>
      <c r="H204" s="9">
        <v>44070</v>
      </c>
      <c r="I204" s="2" t="s">
        <v>13</v>
      </c>
    </row>
    <row r="205" spans="2:9" x14ac:dyDescent="0.2">
      <c r="B205" s="6">
        <v>935387</v>
      </c>
      <c r="C205" s="7" t="s">
        <v>12</v>
      </c>
      <c r="D205" s="7">
        <v>204</v>
      </c>
      <c r="E205" s="8">
        <v>1020</v>
      </c>
      <c r="F205" s="8">
        <v>612</v>
      </c>
      <c r="G205" s="9">
        <v>44797</v>
      </c>
      <c r="H205" s="9">
        <v>44070</v>
      </c>
      <c r="I205" s="2" t="s">
        <v>13</v>
      </c>
    </row>
    <row r="206" spans="2:9" x14ac:dyDescent="0.2">
      <c r="B206" s="6">
        <v>496449</v>
      </c>
      <c r="C206" s="7" t="s">
        <v>8</v>
      </c>
      <c r="D206" s="7">
        <v>581</v>
      </c>
      <c r="E206" s="8">
        <v>2905</v>
      </c>
      <c r="F206" s="8">
        <v>1743</v>
      </c>
      <c r="G206" s="9">
        <v>44795</v>
      </c>
      <c r="H206" s="9">
        <v>44070</v>
      </c>
      <c r="I206" s="2" t="s">
        <v>13</v>
      </c>
    </row>
    <row r="207" spans="2:9" x14ac:dyDescent="0.2">
      <c r="B207" s="6">
        <v>823818</v>
      </c>
      <c r="C207" s="7" t="s">
        <v>14</v>
      </c>
      <c r="D207" s="7">
        <v>796</v>
      </c>
      <c r="E207" s="8">
        <v>3980</v>
      </c>
      <c r="F207" s="8">
        <v>2388</v>
      </c>
      <c r="G207" s="9">
        <v>44797</v>
      </c>
      <c r="H207" s="9">
        <v>44069</v>
      </c>
      <c r="I207" s="2" t="s">
        <v>13</v>
      </c>
    </row>
    <row r="208" spans="2:9" x14ac:dyDescent="0.2">
      <c r="B208" s="6">
        <v>227560</v>
      </c>
      <c r="C208" s="7" t="s">
        <v>10</v>
      </c>
      <c r="D208" s="7">
        <v>98</v>
      </c>
      <c r="E208" s="8">
        <v>490</v>
      </c>
      <c r="F208" s="8">
        <v>294</v>
      </c>
      <c r="G208" s="9">
        <v>44796</v>
      </c>
      <c r="H208" s="9">
        <v>44069</v>
      </c>
      <c r="I208" s="2" t="s">
        <v>13</v>
      </c>
    </row>
    <row r="209" spans="2:9" x14ac:dyDescent="0.2">
      <c r="B209" s="6">
        <v>265323</v>
      </c>
      <c r="C209" s="7" t="s">
        <v>10</v>
      </c>
      <c r="D209" s="7">
        <v>238</v>
      </c>
      <c r="E209" s="8">
        <v>1190</v>
      </c>
      <c r="F209" s="8">
        <v>714</v>
      </c>
      <c r="G209" s="9">
        <v>44795</v>
      </c>
      <c r="H209" s="9">
        <v>44069</v>
      </c>
      <c r="I209" s="2" t="s">
        <v>13</v>
      </c>
    </row>
    <row r="210" spans="2:9" x14ac:dyDescent="0.2">
      <c r="B210" s="6">
        <v>167444</v>
      </c>
      <c r="C210" s="7" t="s">
        <v>12</v>
      </c>
      <c r="D210" s="7">
        <v>456</v>
      </c>
      <c r="E210" s="8">
        <v>2280</v>
      </c>
      <c r="F210" s="8">
        <v>1368</v>
      </c>
      <c r="G210" s="9">
        <v>44796</v>
      </c>
      <c r="H210" s="9">
        <v>44068</v>
      </c>
      <c r="I210" s="2" t="s">
        <v>13</v>
      </c>
    </row>
    <row r="211" spans="2:9" x14ac:dyDescent="0.2">
      <c r="B211" s="6">
        <v>693647</v>
      </c>
      <c r="C211" s="7" t="s">
        <v>10</v>
      </c>
      <c r="D211" s="7">
        <v>373</v>
      </c>
      <c r="E211" s="8">
        <v>1865</v>
      </c>
      <c r="F211" s="8">
        <v>1119</v>
      </c>
      <c r="G211" s="9">
        <v>44794</v>
      </c>
      <c r="H211" s="9">
        <v>44068</v>
      </c>
      <c r="I211" s="2" t="s">
        <v>13</v>
      </c>
    </row>
    <row r="212" spans="2:9" x14ac:dyDescent="0.2">
      <c r="B212" s="6">
        <v>521134</v>
      </c>
      <c r="C212" s="7" t="s">
        <v>11</v>
      </c>
      <c r="D212" s="7">
        <v>630</v>
      </c>
      <c r="E212" s="8">
        <v>3150</v>
      </c>
      <c r="F212" s="8">
        <v>1890</v>
      </c>
      <c r="G212" s="9">
        <v>44793</v>
      </c>
      <c r="H212" s="9">
        <v>44068</v>
      </c>
      <c r="I212" s="2" t="s">
        <v>13</v>
      </c>
    </row>
    <row r="213" spans="2:9" x14ac:dyDescent="0.2">
      <c r="B213" s="6">
        <v>949215</v>
      </c>
      <c r="C213" s="7" t="s">
        <v>12</v>
      </c>
      <c r="D213" s="7">
        <v>653</v>
      </c>
      <c r="E213" s="8">
        <v>3265</v>
      </c>
      <c r="F213" s="8">
        <v>1959</v>
      </c>
      <c r="G213" s="9">
        <v>44795</v>
      </c>
      <c r="H213" s="9">
        <v>44067</v>
      </c>
      <c r="I213" s="2" t="s">
        <v>13</v>
      </c>
    </row>
    <row r="214" spans="2:9" x14ac:dyDescent="0.2">
      <c r="B214" s="6">
        <v>962892</v>
      </c>
      <c r="C214" s="7" t="s">
        <v>10</v>
      </c>
      <c r="D214" s="7">
        <v>244</v>
      </c>
      <c r="E214" s="8">
        <v>1220</v>
      </c>
      <c r="F214" s="8">
        <v>732</v>
      </c>
      <c r="G214" s="9">
        <v>44793</v>
      </c>
      <c r="H214" s="9">
        <v>44067</v>
      </c>
      <c r="I214" s="2" t="s">
        <v>13</v>
      </c>
    </row>
    <row r="215" spans="2:9" x14ac:dyDescent="0.2">
      <c r="B215" s="6">
        <v>242192</v>
      </c>
      <c r="C215" s="7" t="s">
        <v>8</v>
      </c>
      <c r="D215" s="7">
        <v>335</v>
      </c>
      <c r="E215" s="8">
        <v>1675</v>
      </c>
      <c r="F215" s="8">
        <v>1005</v>
      </c>
      <c r="G215" s="9">
        <v>44792</v>
      </c>
      <c r="H215" s="9">
        <v>44067</v>
      </c>
      <c r="I215" s="2" t="s">
        <v>13</v>
      </c>
    </row>
    <row r="216" spans="2:9" x14ac:dyDescent="0.2">
      <c r="B216" s="6">
        <v>358231</v>
      </c>
      <c r="C216" s="7" t="s">
        <v>8</v>
      </c>
      <c r="D216" s="7">
        <v>994</v>
      </c>
      <c r="E216" s="8">
        <v>4970</v>
      </c>
      <c r="F216" s="8">
        <v>2982</v>
      </c>
      <c r="G216" s="9">
        <v>44792</v>
      </c>
      <c r="H216" s="9">
        <v>44067</v>
      </c>
      <c r="I216" s="2" t="s">
        <v>13</v>
      </c>
    </row>
    <row r="217" spans="2:9" x14ac:dyDescent="0.2">
      <c r="B217" s="6">
        <v>766149</v>
      </c>
      <c r="C217" s="7" t="s">
        <v>12</v>
      </c>
      <c r="D217" s="7">
        <v>327</v>
      </c>
      <c r="E217" s="8">
        <v>1635</v>
      </c>
      <c r="F217" s="8">
        <v>981</v>
      </c>
      <c r="G217" s="9">
        <v>44794</v>
      </c>
      <c r="H217" s="9">
        <v>44066</v>
      </c>
      <c r="I217" s="2" t="s">
        <v>13</v>
      </c>
    </row>
    <row r="218" spans="2:9" x14ac:dyDescent="0.2">
      <c r="B218" s="6">
        <v>848102</v>
      </c>
      <c r="C218" s="7" t="s">
        <v>12</v>
      </c>
      <c r="D218" s="7">
        <v>884</v>
      </c>
      <c r="E218" s="8">
        <v>4420</v>
      </c>
      <c r="F218" s="8">
        <v>2652</v>
      </c>
      <c r="G218" s="9">
        <v>44793</v>
      </c>
      <c r="H218" s="9">
        <v>44066</v>
      </c>
      <c r="I218" s="2" t="s">
        <v>13</v>
      </c>
    </row>
    <row r="219" spans="2:9" x14ac:dyDescent="0.2">
      <c r="B219" s="6">
        <v>974299</v>
      </c>
      <c r="C219" s="7" t="s">
        <v>11</v>
      </c>
      <c r="D219" s="7">
        <v>351</v>
      </c>
      <c r="E219" s="8">
        <v>1755</v>
      </c>
      <c r="F219" s="8">
        <v>1053</v>
      </c>
      <c r="G219" s="9">
        <v>44789</v>
      </c>
      <c r="H219" s="9">
        <v>44064</v>
      </c>
      <c r="I219" s="2" t="s">
        <v>13</v>
      </c>
    </row>
    <row r="220" spans="2:9" x14ac:dyDescent="0.2">
      <c r="B220" s="6">
        <v>758382</v>
      </c>
      <c r="C220" s="7" t="s">
        <v>8</v>
      </c>
      <c r="D220" s="7">
        <v>704</v>
      </c>
      <c r="E220" s="8">
        <v>3520</v>
      </c>
      <c r="F220" s="8">
        <v>2112</v>
      </c>
      <c r="G220" s="9">
        <v>44789</v>
      </c>
      <c r="H220" s="9">
        <v>44064</v>
      </c>
      <c r="I220" s="2" t="s">
        <v>13</v>
      </c>
    </row>
    <row r="221" spans="2:9" x14ac:dyDescent="0.2">
      <c r="B221" s="6">
        <v>594827</v>
      </c>
      <c r="C221" s="7" t="s">
        <v>8</v>
      </c>
      <c r="D221" s="7">
        <v>451</v>
      </c>
      <c r="E221" s="8">
        <v>2255</v>
      </c>
      <c r="F221" s="8">
        <v>1353</v>
      </c>
      <c r="G221" s="9">
        <v>44789</v>
      </c>
      <c r="H221" s="9">
        <v>44064</v>
      </c>
      <c r="I221" s="2" t="s">
        <v>13</v>
      </c>
    </row>
    <row r="222" spans="2:9" x14ac:dyDescent="0.2">
      <c r="B222" s="6">
        <v>608406</v>
      </c>
      <c r="C222" s="7" t="s">
        <v>8</v>
      </c>
      <c r="D222" s="7">
        <v>101</v>
      </c>
      <c r="E222" s="8">
        <v>505</v>
      </c>
      <c r="F222" s="8">
        <v>303</v>
      </c>
      <c r="G222" s="9">
        <v>44788</v>
      </c>
      <c r="H222" s="9">
        <v>44063</v>
      </c>
      <c r="I222" s="2" t="s">
        <v>13</v>
      </c>
    </row>
    <row r="223" spans="2:9" x14ac:dyDescent="0.2">
      <c r="B223" s="6">
        <v>381671</v>
      </c>
      <c r="C223" s="7" t="s">
        <v>11</v>
      </c>
      <c r="D223" s="7">
        <v>783</v>
      </c>
      <c r="E223" s="8">
        <v>3915</v>
      </c>
      <c r="F223" s="8">
        <v>2349</v>
      </c>
      <c r="G223" s="9">
        <v>44788</v>
      </c>
      <c r="H223" s="9">
        <v>44062</v>
      </c>
      <c r="I223" s="2" t="s">
        <v>13</v>
      </c>
    </row>
    <row r="224" spans="2:9" x14ac:dyDescent="0.2">
      <c r="B224" s="6">
        <v>371715</v>
      </c>
      <c r="C224" s="7" t="s">
        <v>14</v>
      </c>
      <c r="D224" s="7">
        <v>196</v>
      </c>
      <c r="E224" s="8">
        <v>980</v>
      </c>
      <c r="F224" s="8">
        <v>588</v>
      </c>
      <c r="G224" s="9">
        <v>44789</v>
      </c>
      <c r="H224" s="9">
        <v>44061</v>
      </c>
      <c r="I224" s="2" t="s">
        <v>13</v>
      </c>
    </row>
    <row r="225" spans="2:9" x14ac:dyDescent="0.2">
      <c r="B225" s="6">
        <v>862369</v>
      </c>
      <c r="C225" s="7" t="s">
        <v>12</v>
      </c>
      <c r="D225" s="7">
        <v>227</v>
      </c>
      <c r="E225" s="8">
        <v>1135</v>
      </c>
      <c r="F225" s="8">
        <v>681</v>
      </c>
      <c r="G225" s="9">
        <v>44788</v>
      </c>
      <c r="H225" s="9">
        <v>44061</v>
      </c>
      <c r="I225" s="2" t="s">
        <v>13</v>
      </c>
    </row>
    <row r="226" spans="2:9" x14ac:dyDescent="0.2">
      <c r="B226" s="6">
        <v>712438</v>
      </c>
      <c r="C226" s="7" t="s">
        <v>10</v>
      </c>
      <c r="D226" s="7">
        <v>120</v>
      </c>
      <c r="E226" s="8">
        <v>600</v>
      </c>
      <c r="F226" s="8">
        <v>360</v>
      </c>
      <c r="G226" s="9">
        <v>44787</v>
      </c>
      <c r="H226" s="9">
        <v>44061</v>
      </c>
      <c r="I226" s="2" t="s">
        <v>13</v>
      </c>
    </row>
    <row r="227" spans="2:9" x14ac:dyDescent="0.2">
      <c r="B227" s="6">
        <v>534207</v>
      </c>
      <c r="C227" s="7" t="s">
        <v>10</v>
      </c>
      <c r="D227" s="7">
        <v>129</v>
      </c>
      <c r="E227" s="8">
        <v>645</v>
      </c>
      <c r="F227" s="8">
        <v>387</v>
      </c>
      <c r="G227" s="9">
        <v>44787</v>
      </c>
      <c r="H227" s="9">
        <v>44061</v>
      </c>
      <c r="I227" s="2" t="s">
        <v>13</v>
      </c>
    </row>
    <row r="228" spans="2:9" x14ac:dyDescent="0.2">
      <c r="B228" s="6">
        <v>960683</v>
      </c>
      <c r="C228" s="7" t="s">
        <v>10</v>
      </c>
      <c r="D228" s="7">
        <v>306</v>
      </c>
      <c r="E228" s="8">
        <v>1530</v>
      </c>
      <c r="F228" s="8">
        <v>918</v>
      </c>
      <c r="G228" s="9">
        <v>44787</v>
      </c>
      <c r="H228" s="9">
        <v>44061</v>
      </c>
      <c r="I228" s="2" t="s">
        <v>13</v>
      </c>
    </row>
    <row r="229" spans="2:9" x14ac:dyDescent="0.2">
      <c r="B229" s="6">
        <v>247821</v>
      </c>
      <c r="C229" s="7" t="s">
        <v>8</v>
      </c>
      <c r="D229" s="7">
        <v>551</v>
      </c>
      <c r="E229" s="8">
        <v>2755</v>
      </c>
      <c r="F229" s="8">
        <v>1653</v>
      </c>
      <c r="G229" s="9">
        <v>44785</v>
      </c>
      <c r="H229" s="9">
        <v>44060</v>
      </c>
      <c r="I229" s="2" t="s">
        <v>13</v>
      </c>
    </row>
    <row r="230" spans="2:9" x14ac:dyDescent="0.2">
      <c r="B230" s="6">
        <v>964607</v>
      </c>
      <c r="C230" s="7" t="s">
        <v>12</v>
      </c>
      <c r="D230" s="7">
        <v>282</v>
      </c>
      <c r="E230" s="8">
        <v>1410</v>
      </c>
      <c r="F230" s="8">
        <v>846</v>
      </c>
      <c r="G230" s="9">
        <v>44787</v>
      </c>
      <c r="H230" s="9">
        <v>44059</v>
      </c>
      <c r="I230" s="2" t="s">
        <v>13</v>
      </c>
    </row>
    <row r="231" spans="2:9" x14ac:dyDescent="0.2">
      <c r="B231" s="6">
        <v>302687</v>
      </c>
      <c r="C231" s="7" t="s">
        <v>12</v>
      </c>
      <c r="D231" s="7">
        <v>806</v>
      </c>
      <c r="E231" s="8">
        <v>4030</v>
      </c>
      <c r="F231" s="8">
        <v>2418</v>
      </c>
      <c r="G231" s="9">
        <v>44787</v>
      </c>
      <c r="H231" s="9">
        <v>44059</v>
      </c>
      <c r="I231" s="2" t="s">
        <v>13</v>
      </c>
    </row>
    <row r="232" spans="2:9" x14ac:dyDescent="0.2">
      <c r="B232" s="6">
        <v>873443</v>
      </c>
      <c r="C232" s="7" t="s">
        <v>10</v>
      </c>
      <c r="D232" s="7">
        <v>750</v>
      </c>
      <c r="E232" s="8">
        <v>3750</v>
      </c>
      <c r="F232" s="8">
        <v>2250</v>
      </c>
      <c r="G232" s="9">
        <v>44785</v>
      </c>
      <c r="H232" s="9">
        <v>44059</v>
      </c>
      <c r="I232" s="2" t="s">
        <v>13</v>
      </c>
    </row>
    <row r="233" spans="2:9" x14ac:dyDescent="0.2">
      <c r="B233" s="6">
        <v>395408</v>
      </c>
      <c r="C233" s="7" t="s">
        <v>8</v>
      </c>
      <c r="D233" s="7">
        <v>882</v>
      </c>
      <c r="E233" s="8">
        <v>4410</v>
      </c>
      <c r="F233" s="8">
        <v>2646</v>
      </c>
      <c r="G233" s="9">
        <v>44783</v>
      </c>
      <c r="H233" s="9">
        <v>44058</v>
      </c>
      <c r="I233" s="2" t="s">
        <v>13</v>
      </c>
    </row>
    <row r="234" spans="2:9" x14ac:dyDescent="0.2">
      <c r="B234" s="6">
        <v>859967</v>
      </c>
      <c r="C234" s="7" t="s">
        <v>8</v>
      </c>
      <c r="D234" s="7">
        <v>835</v>
      </c>
      <c r="E234" s="8">
        <v>4175</v>
      </c>
      <c r="F234" s="8">
        <v>2505</v>
      </c>
      <c r="G234" s="9">
        <v>44782</v>
      </c>
      <c r="H234" s="9">
        <v>44057</v>
      </c>
      <c r="I234" s="2" t="s">
        <v>13</v>
      </c>
    </row>
    <row r="235" spans="2:9" x14ac:dyDescent="0.2">
      <c r="B235" s="6">
        <v>519113</v>
      </c>
      <c r="C235" s="7" t="s">
        <v>12</v>
      </c>
      <c r="D235" s="7">
        <v>750</v>
      </c>
      <c r="E235" s="8">
        <v>3750</v>
      </c>
      <c r="F235" s="8">
        <v>2250</v>
      </c>
      <c r="G235" s="9">
        <v>44784</v>
      </c>
      <c r="H235" s="9">
        <v>44056</v>
      </c>
      <c r="I235" s="2" t="s">
        <v>13</v>
      </c>
    </row>
    <row r="236" spans="2:9" x14ac:dyDescent="0.2">
      <c r="B236" s="6">
        <v>264072</v>
      </c>
      <c r="C236" s="7" t="s">
        <v>12</v>
      </c>
      <c r="D236" s="7">
        <v>421</v>
      </c>
      <c r="E236" s="8">
        <v>2105</v>
      </c>
      <c r="F236" s="8">
        <v>1263</v>
      </c>
      <c r="G236" s="9">
        <v>44784</v>
      </c>
      <c r="H236" s="9">
        <v>44056</v>
      </c>
      <c r="I236" s="2" t="s">
        <v>13</v>
      </c>
    </row>
    <row r="237" spans="2:9" x14ac:dyDescent="0.2">
      <c r="B237" s="6">
        <v>886394</v>
      </c>
      <c r="C237" s="7" t="s">
        <v>10</v>
      </c>
      <c r="D237" s="7">
        <v>801</v>
      </c>
      <c r="E237" s="8">
        <v>4005</v>
      </c>
      <c r="F237" s="8">
        <v>2403</v>
      </c>
      <c r="G237" s="9">
        <v>44782</v>
      </c>
      <c r="H237" s="9">
        <v>44056</v>
      </c>
      <c r="I237" s="2" t="s">
        <v>13</v>
      </c>
    </row>
    <row r="238" spans="2:9" x14ac:dyDescent="0.2">
      <c r="B238" s="6">
        <v>139007</v>
      </c>
      <c r="C238" s="7" t="s">
        <v>11</v>
      </c>
      <c r="D238" s="7">
        <v>136</v>
      </c>
      <c r="E238" s="8">
        <v>680</v>
      </c>
      <c r="F238" s="8">
        <v>408</v>
      </c>
      <c r="G238" s="9">
        <v>44782</v>
      </c>
      <c r="H238" s="9">
        <v>44056</v>
      </c>
      <c r="I238" s="2" t="s">
        <v>13</v>
      </c>
    </row>
    <row r="239" spans="2:9" x14ac:dyDescent="0.2">
      <c r="B239" s="6">
        <v>123764</v>
      </c>
      <c r="C239" s="7" t="s">
        <v>8</v>
      </c>
      <c r="D239" s="7">
        <v>790</v>
      </c>
      <c r="E239" s="8">
        <v>3950</v>
      </c>
      <c r="F239" s="8">
        <v>2370</v>
      </c>
      <c r="G239" s="9">
        <v>44781</v>
      </c>
      <c r="H239" s="9">
        <v>44056</v>
      </c>
      <c r="I239" s="2" t="s">
        <v>13</v>
      </c>
    </row>
    <row r="240" spans="2:9" x14ac:dyDescent="0.2">
      <c r="B240" s="6">
        <v>791151</v>
      </c>
      <c r="C240" s="7" t="s">
        <v>8</v>
      </c>
      <c r="D240" s="7">
        <v>788</v>
      </c>
      <c r="E240" s="8">
        <v>3940</v>
      </c>
      <c r="F240" s="8">
        <v>2364</v>
      </c>
      <c r="G240" s="9">
        <v>44781</v>
      </c>
      <c r="H240" s="9">
        <v>44056</v>
      </c>
      <c r="I240" s="2" t="s">
        <v>13</v>
      </c>
    </row>
    <row r="241" spans="2:9" x14ac:dyDescent="0.2">
      <c r="B241" s="6">
        <v>262143</v>
      </c>
      <c r="C241" s="7" t="s">
        <v>8</v>
      </c>
      <c r="D241" s="7">
        <v>260</v>
      </c>
      <c r="E241" s="8">
        <v>1300</v>
      </c>
      <c r="F241" s="8">
        <v>780</v>
      </c>
      <c r="G241" s="9">
        <v>44781</v>
      </c>
      <c r="H241" s="9">
        <v>44056</v>
      </c>
      <c r="I241" s="2" t="s">
        <v>13</v>
      </c>
    </row>
    <row r="242" spans="2:9" x14ac:dyDescent="0.2">
      <c r="B242" s="6">
        <v>471910</v>
      </c>
      <c r="C242" s="7" t="s">
        <v>12</v>
      </c>
      <c r="D242" s="7">
        <v>937</v>
      </c>
      <c r="E242" s="8">
        <v>4685</v>
      </c>
      <c r="F242" s="8">
        <v>2811</v>
      </c>
      <c r="G242" s="9">
        <v>44783</v>
      </c>
      <c r="H242" s="9">
        <v>44055</v>
      </c>
      <c r="I242" s="2" t="s">
        <v>13</v>
      </c>
    </row>
    <row r="243" spans="2:9" x14ac:dyDescent="0.2">
      <c r="B243" s="6">
        <v>266332</v>
      </c>
      <c r="C243" s="7" t="s">
        <v>11</v>
      </c>
      <c r="D243" s="7">
        <v>964</v>
      </c>
      <c r="E243" s="8">
        <v>4820</v>
      </c>
      <c r="F243" s="8">
        <v>2892</v>
      </c>
      <c r="G243" s="9">
        <v>44780</v>
      </c>
      <c r="H243" s="9">
        <v>44055</v>
      </c>
      <c r="I243" s="2" t="s">
        <v>13</v>
      </c>
    </row>
    <row r="244" spans="2:9" x14ac:dyDescent="0.2">
      <c r="B244" s="6">
        <v>498490</v>
      </c>
      <c r="C244" s="7" t="s">
        <v>11</v>
      </c>
      <c r="D244" s="7">
        <v>953</v>
      </c>
      <c r="E244" s="8">
        <v>4765</v>
      </c>
      <c r="F244" s="8">
        <v>2859</v>
      </c>
      <c r="G244" s="9">
        <v>44780</v>
      </c>
      <c r="H244" s="9">
        <v>44055</v>
      </c>
      <c r="I244" s="2" t="s">
        <v>13</v>
      </c>
    </row>
    <row r="245" spans="2:9" x14ac:dyDescent="0.2">
      <c r="B245" s="6">
        <v>452305</v>
      </c>
      <c r="C245" s="7" t="s">
        <v>12</v>
      </c>
      <c r="D245" s="7">
        <v>489</v>
      </c>
      <c r="E245" s="8">
        <v>2445</v>
      </c>
      <c r="F245" s="8">
        <v>1467</v>
      </c>
      <c r="G245" s="9">
        <v>44782</v>
      </c>
      <c r="H245" s="9">
        <v>44054</v>
      </c>
      <c r="I245" s="2" t="s">
        <v>13</v>
      </c>
    </row>
    <row r="246" spans="2:9" x14ac:dyDescent="0.2">
      <c r="B246" s="6">
        <v>903389</v>
      </c>
      <c r="C246" s="7" t="s">
        <v>10</v>
      </c>
      <c r="D246" s="7">
        <v>968</v>
      </c>
      <c r="E246" s="8">
        <v>4840</v>
      </c>
      <c r="F246" s="8">
        <v>2904</v>
      </c>
      <c r="G246" s="9">
        <v>44781</v>
      </c>
      <c r="H246" s="9">
        <v>44054</v>
      </c>
      <c r="I246" s="2" t="s">
        <v>13</v>
      </c>
    </row>
    <row r="247" spans="2:9" x14ac:dyDescent="0.2">
      <c r="B247" s="6">
        <v>258586</v>
      </c>
      <c r="C247" s="7" t="s">
        <v>10</v>
      </c>
      <c r="D247" s="7">
        <v>279</v>
      </c>
      <c r="E247" s="8">
        <v>1395</v>
      </c>
      <c r="F247" s="8">
        <v>837</v>
      </c>
      <c r="G247" s="9">
        <v>44780</v>
      </c>
      <c r="H247" s="9">
        <v>44054</v>
      </c>
      <c r="I247" s="2" t="s">
        <v>13</v>
      </c>
    </row>
    <row r="248" spans="2:9" x14ac:dyDescent="0.2">
      <c r="B248" s="6">
        <v>659259</v>
      </c>
      <c r="C248" s="7" t="s">
        <v>10</v>
      </c>
      <c r="D248" s="7">
        <v>922</v>
      </c>
      <c r="E248" s="8">
        <v>4610</v>
      </c>
      <c r="F248" s="8">
        <v>2766</v>
      </c>
      <c r="G248" s="9">
        <v>44780</v>
      </c>
      <c r="H248" s="9">
        <v>44054</v>
      </c>
      <c r="I248" s="2" t="s">
        <v>13</v>
      </c>
    </row>
    <row r="249" spans="2:9" x14ac:dyDescent="0.2">
      <c r="B249" s="6">
        <v>395499</v>
      </c>
      <c r="C249" s="7" t="s">
        <v>10</v>
      </c>
      <c r="D249" s="7">
        <v>530</v>
      </c>
      <c r="E249" s="8">
        <v>2650</v>
      </c>
      <c r="F249" s="8">
        <v>1590</v>
      </c>
      <c r="G249" s="9">
        <v>44780</v>
      </c>
      <c r="H249" s="9">
        <v>44054</v>
      </c>
      <c r="I249" s="2" t="s">
        <v>13</v>
      </c>
    </row>
    <row r="250" spans="2:9" x14ac:dyDescent="0.2">
      <c r="B250" s="6">
        <v>116171</v>
      </c>
      <c r="C250" s="7" t="s">
        <v>11</v>
      </c>
      <c r="D250" s="7">
        <v>211</v>
      </c>
      <c r="E250" s="8">
        <v>1055</v>
      </c>
      <c r="F250" s="8">
        <v>633</v>
      </c>
      <c r="G250" s="9">
        <v>44779</v>
      </c>
      <c r="H250" s="9">
        <v>44054</v>
      </c>
      <c r="I250" s="2" t="s">
        <v>13</v>
      </c>
    </row>
    <row r="251" spans="2:9" x14ac:dyDescent="0.2">
      <c r="B251" s="6">
        <v>703705</v>
      </c>
      <c r="C251" s="7" t="s">
        <v>11</v>
      </c>
      <c r="D251" s="7">
        <v>278</v>
      </c>
      <c r="E251" s="8">
        <v>1390</v>
      </c>
      <c r="F251" s="8">
        <v>834</v>
      </c>
      <c r="G251" s="9">
        <v>44775</v>
      </c>
      <c r="H251" s="9">
        <v>44050</v>
      </c>
      <c r="I251" s="2" t="s">
        <v>13</v>
      </c>
    </row>
    <row r="252" spans="2:9" x14ac:dyDescent="0.2">
      <c r="B252" s="6">
        <v>611832</v>
      </c>
      <c r="C252" s="7" t="s">
        <v>11</v>
      </c>
      <c r="D252" s="7">
        <v>294</v>
      </c>
      <c r="E252" s="8">
        <v>1470</v>
      </c>
      <c r="F252" s="8">
        <v>882</v>
      </c>
      <c r="G252" s="9">
        <v>44775</v>
      </c>
      <c r="H252" s="9">
        <v>44050</v>
      </c>
      <c r="I252" s="2" t="s">
        <v>13</v>
      </c>
    </row>
    <row r="253" spans="2:9" x14ac:dyDescent="0.2">
      <c r="B253" s="6">
        <v>794596</v>
      </c>
      <c r="C253" s="7" t="s">
        <v>8</v>
      </c>
      <c r="D253" s="7">
        <v>861</v>
      </c>
      <c r="E253" s="8">
        <v>4305</v>
      </c>
      <c r="F253" s="8">
        <v>2583</v>
      </c>
      <c r="G253" s="9">
        <v>44774</v>
      </c>
      <c r="H253" s="9">
        <v>44049</v>
      </c>
      <c r="I253" s="2" t="s">
        <v>13</v>
      </c>
    </row>
    <row r="254" spans="2:9" x14ac:dyDescent="0.2">
      <c r="B254" s="6">
        <v>742400</v>
      </c>
      <c r="C254" s="7" t="s">
        <v>8</v>
      </c>
      <c r="D254" s="7">
        <v>430</v>
      </c>
      <c r="E254" s="8">
        <v>2150</v>
      </c>
      <c r="F254" s="8">
        <v>1290</v>
      </c>
      <c r="G254" s="9">
        <v>44774</v>
      </c>
      <c r="H254" s="9">
        <v>44049</v>
      </c>
      <c r="I254" s="2" t="s">
        <v>13</v>
      </c>
    </row>
    <row r="255" spans="2:9" x14ac:dyDescent="0.2">
      <c r="B255" s="6">
        <v>860337</v>
      </c>
      <c r="C255" s="7" t="s">
        <v>12</v>
      </c>
      <c r="D255" s="7">
        <v>762</v>
      </c>
      <c r="E255" s="8">
        <v>3810</v>
      </c>
      <c r="F255" s="8">
        <v>2286</v>
      </c>
      <c r="G255" s="9">
        <v>44775</v>
      </c>
      <c r="H255" s="9">
        <v>44048</v>
      </c>
      <c r="I255" s="2" t="s">
        <v>13</v>
      </c>
    </row>
    <row r="256" spans="2:9" x14ac:dyDescent="0.2">
      <c r="B256" s="6">
        <v>267734</v>
      </c>
      <c r="C256" s="7" t="s">
        <v>11</v>
      </c>
      <c r="D256" s="7">
        <v>350</v>
      </c>
      <c r="E256" s="8">
        <v>1750</v>
      </c>
      <c r="F256" s="8">
        <v>1050</v>
      </c>
      <c r="G256" s="9">
        <v>44774</v>
      </c>
      <c r="H256" s="9">
        <v>44048</v>
      </c>
      <c r="I256" s="2" t="s">
        <v>13</v>
      </c>
    </row>
    <row r="257" spans="2:9" x14ac:dyDescent="0.2">
      <c r="B257" s="6">
        <v>188185</v>
      </c>
      <c r="C257" s="7" t="s">
        <v>8</v>
      </c>
      <c r="D257" s="7">
        <v>984</v>
      </c>
      <c r="E257" s="8">
        <v>4920</v>
      </c>
      <c r="F257" s="8">
        <v>2952</v>
      </c>
      <c r="G257" s="9">
        <v>44772</v>
      </c>
      <c r="H257" s="9">
        <v>44048</v>
      </c>
      <c r="I257" s="2" t="s">
        <v>13</v>
      </c>
    </row>
    <row r="258" spans="2:9" x14ac:dyDescent="0.2">
      <c r="B258" s="6">
        <v>842917</v>
      </c>
      <c r="C258" s="7" t="s">
        <v>11</v>
      </c>
      <c r="D258" s="7">
        <v>879</v>
      </c>
      <c r="E258" s="8">
        <v>4395</v>
      </c>
      <c r="F258" s="8">
        <v>2637</v>
      </c>
      <c r="G258" s="9">
        <v>44773</v>
      </c>
      <c r="H258" s="9">
        <v>44047</v>
      </c>
      <c r="I258" s="2" t="s">
        <v>13</v>
      </c>
    </row>
    <row r="259" spans="2:9" x14ac:dyDescent="0.2">
      <c r="B259" s="6">
        <v>377090</v>
      </c>
      <c r="C259" s="7" t="s">
        <v>11</v>
      </c>
      <c r="D259" s="7">
        <v>205</v>
      </c>
      <c r="E259" s="8">
        <v>1025</v>
      </c>
      <c r="F259" s="8">
        <v>615</v>
      </c>
      <c r="G259" s="9">
        <v>44772</v>
      </c>
      <c r="H259" s="9">
        <v>44047</v>
      </c>
      <c r="I259" s="2" t="s">
        <v>13</v>
      </c>
    </row>
    <row r="260" spans="2:9" x14ac:dyDescent="0.2">
      <c r="B260" s="6">
        <v>795903</v>
      </c>
      <c r="C260" s="7" t="s">
        <v>11</v>
      </c>
      <c r="D260" s="7">
        <v>203</v>
      </c>
      <c r="E260" s="8">
        <v>1015</v>
      </c>
      <c r="F260" s="8">
        <v>609</v>
      </c>
      <c r="G260" s="9">
        <v>44771</v>
      </c>
      <c r="H260" s="9">
        <v>44046</v>
      </c>
      <c r="I260" s="2" t="s">
        <v>13</v>
      </c>
    </row>
    <row r="261" spans="2:9" x14ac:dyDescent="0.2">
      <c r="B261" s="6">
        <v>617130</v>
      </c>
      <c r="C261" s="7" t="s">
        <v>8</v>
      </c>
      <c r="D261" s="7">
        <v>413</v>
      </c>
      <c r="E261" s="8">
        <v>2065</v>
      </c>
      <c r="F261" s="8">
        <v>1239</v>
      </c>
      <c r="G261" s="9">
        <v>44771</v>
      </c>
      <c r="H261" s="9">
        <v>44046</v>
      </c>
      <c r="I261" s="2" t="s">
        <v>13</v>
      </c>
    </row>
    <row r="262" spans="2:9" x14ac:dyDescent="0.2">
      <c r="B262" s="6">
        <v>213667</v>
      </c>
      <c r="C262" s="7" t="s">
        <v>11</v>
      </c>
      <c r="D262" s="7">
        <v>959</v>
      </c>
      <c r="E262" s="8">
        <v>4795</v>
      </c>
      <c r="F262" s="8">
        <v>2877</v>
      </c>
      <c r="G262" s="9">
        <v>44769</v>
      </c>
      <c r="H262" s="9">
        <v>44044</v>
      </c>
      <c r="I262" s="2" t="s">
        <v>13</v>
      </c>
    </row>
    <row r="263" spans="2:9" x14ac:dyDescent="0.2">
      <c r="B263" s="6">
        <v>796392</v>
      </c>
      <c r="C263" s="7" t="s">
        <v>8</v>
      </c>
      <c r="D263" s="7">
        <v>554</v>
      </c>
      <c r="E263" s="8">
        <v>2770</v>
      </c>
      <c r="F263" s="8">
        <v>1662</v>
      </c>
      <c r="G263" s="9">
        <v>44769</v>
      </c>
      <c r="H263" s="9">
        <v>44044</v>
      </c>
      <c r="I263" s="2" t="s">
        <v>13</v>
      </c>
    </row>
    <row r="264" spans="2:9" x14ac:dyDescent="0.2">
      <c r="B264" s="6">
        <v>523951</v>
      </c>
      <c r="C264" s="7" t="s">
        <v>10</v>
      </c>
      <c r="D264" s="7">
        <v>753</v>
      </c>
      <c r="E264" s="8">
        <v>3765</v>
      </c>
      <c r="F264" s="8">
        <v>2259</v>
      </c>
      <c r="G264" s="9">
        <v>44770</v>
      </c>
      <c r="H264" s="9">
        <v>44043</v>
      </c>
      <c r="I264" s="2" t="s">
        <v>13</v>
      </c>
    </row>
    <row r="265" spans="2:9" x14ac:dyDescent="0.2">
      <c r="B265" s="6">
        <v>713036</v>
      </c>
      <c r="C265" s="7" t="s">
        <v>11</v>
      </c>
      <c r="D265" s="7">
        <v>120</v>
      </c>
      <c r="E265" s="8">
        <v>600</v>
      </c>
      <c r="F265" s="8">
        <v>360</v>
      </c>
      <c r="G265" s="9">
        <v>44768</v>
      </c>
      <c r="H265" s="9">
        <v>44042</v>
      </c>
      <c r="I265" s="2" t="s">
        <v>13</v>
      </c>
    </row>
    <row r="266" spans="2:9" x14ac:dyDescent="0.2">
      <c r="B266" s="6">
        <v>700836</v>
      </c>
      <c r="C266" s="7" t="s">
        <v>8</v>
      </c>
      <c r="D266" s="7">
        <v>638</v>
      </c>
      <c r="E266" s="8">
        <v>3190</v>
      </c>
      <c r="F266" s="8">
        <v>1914</v>
      </c>
      <c r="G266" s="9">
        <v>44767</v>
      </c>
      <c r="H266" s="9">
        <v>44042</v>
      </c>
      <c r="I266" s="2" t="s">
        <v>13</v>
      </c>
    </row>
    <row r="267" spans="2:9" x14ac:dyDescent="0.2">
      <c r="B267" s="6">
        <v>656435</v>
      </c>
      <c r="C267" s="7" t="s">
        <v>12</v>
      </c>
      <c r="D267" s="7">
        <v>446</v>
      </c>
      <c r="E267" s="8">
        <v>2230</v>
      </c>
      <c r="F267" s="8">
        <v>1338</v>
      </c>
      <c r="G267" s="9">
        <v>44769</v>
      </c>
      <c r="H267" s="9">
        <v>44041</v>
      </c>
      <c r="I267" s="2" t="s">
        <v>13</v>
      </c>
    </row>
    <row r="268" spans="2:9" x14ac:dyDescent="0.2">
      <c r="B268" s="6">
        <v>720076</v>
      </c>
      <c r="C268" s="7" t="s">
        <v>10</v>
      </c>
      <c r="D268" s="7">
        <v>74</v>
      </c>
      <c r="E268" s="8">
        <v>370</v>
      </c>
      <c r="F268" s="8">
        <v>222</v>
      </c>
      <c r="G268" s="9">
        <v>44768</v>
      </c>
      <c r="H268" s="9">
        <v>44041</v>
      </c>
      <c r="I268" s="2" t="s">
        <v>13</v>
      </c>
    </row>
    <row r="269" spans="2:9" x14ac:dyDescent="0.2">
      <c r="B269" s="6">
        <v>788976</v>
      </c>
      <c r="C269" s="7" t="s">
        <v>10</v>
      </c>
      <c r="D269" s="7">
        <v>995</v>
      </c>
      <c r="E269" s="8">
        <v>4975</v>
      </c>
      <c r="F269" s="8">
        <v>2985</v>
      </c>
      <c r="G269" s="9">
        <v>44767</v>
      </c>
      <c r="H269" s="9">
        <v>44041</v>
      </c>
      <c r="I269" s="2" t="s">
        <v>13</v>
      </c>
    </row>
    <row r="270" spans="2:9" x14ac:dyDescent="0.2">
      <c r="B270" s="6">
        <v>125981</v>
      </c>
      <c r="C270" s="7" t="s">
        <v>14</v>
      </c>
      <c r="D270" s="7">
        <v>730</v>
      </c>
      <c r="E270" s="8">
        <v>3650</v>
      </c>
      <c r="F270" s="8">
        <v>2190</v>
      </c>
      <c r="G270" s="9">
        <v>44768</v>
      </c>
      <c r="H270" s="9">
        <v>44040</v>
      </c>
      <c r="I270" s="2" t="s">
        <v>13</v>
      </c>
    </row>
    <row r="271" spans="2:9" x14ac:dyDescent="0.2">
      <c r="B271" s="6">
        <v>425178</v>
      </c>
      <c r="C271" s="7" t="s">
        <v>12</v>
      </c>
      <c r="D271" s="7">
        <v>551</v>
      </c>
      <c r="E271" s="8">
        <v>2755</v>
      </c>
      <c r="F271" s="8">
        <v>1653</v>
      </c>
      <c r="G271" s="9">
        <v>44768</v>
      </c>
      <c r="H271" s="9">
        <v>44040</v>
      </c>
      <c r="I271" s="2" t="s">
        <v>13</v>
      </c>
    </row>
    <row r="272" spans="2:9" x14ac:dyDescent="0.2">
      <c r="B272" s="6">
        <v>901049</v>
      </c>
      <c r="C272" s="7" t="s">
        <v>12</v>
      </c>
      <c r="D272" s="7">
        <v>85</v>
      </c>
      <c r="E272" s="8">
        <v>425</v>
      </c>
      <c r="F272" s="8">
        <v>255</v>
      </c>
      <c r="G272" s="9">
        <v>44768</v>
      </c>
      <c r="H272" s="9">
        <v>44040</v>
      </c>
      <c r="I272" s="2" t="s">
        <v>13</v>
      </c>
    </row>
    <row r="273" spans="2:9" x14ac:dyDescent="0.2">
      <c r="B273" s="6">
        <v>299509</v>
      </c>
      <c r="C273" s="7" t="s">
        <v>12</v>
      </c>
      <c r="D273" s="7">
        <v>603</v>
      </c>
      <c r="E273" s="8">
        <v>3015</v>
      </c>
      <c r="F273" s="8">
        <v>1809</v>
      </c>
      <c r="G273" s="9">
        <v>44768</v>
      </c>
      <c r="H273" s="9">
        <v>44040</v>
      </c>
      <c r="I273" s="2" t="s">
        <v>13</v>
      </c>
    </row>
    <row r="274" spans="2:9" x14ac:dyDescent="0.2">
      <c r="B274" s="6">
        <v>883530</v>
      </c>
      <c r="C274" s="7" t="s">
        <v>10</v>
      </c>
      <c r="D274" s="7">
        <v>405</v>
      </c>
      <c r="E274" s="8">
        <v>2025</v>
      </c>
      <c r="F274" s="8">
        <v>1215</v>
      </c>
      <c r="G274" s="9">
        <v>44766</v>
      </c>
      <c r="H274" s="9">
        <v>44040</v>
      </c>
      <c r="I274" s="2" t="s">
        <v>13</v>
      </c>
    </row>
    <row r="275" spans="2:9" x14ac:dyDescent="0.2">
      <c r="B275" s="6">
        <v>181476</v>
      </c>
      <c r="C275" s="7" t="s">
        <v>11</v>
      </c>
      <c r="D275" s="7">
        <v>679</v>
      </c>
      <c r="E275" s="8">
        <v>3395</v>
      </c>
      <c r="F275" s="8">
        <v>2037</v>
      </c>
      <c r="G275" s="9">
        <v>44765</v>
      </c>
      <c r="H275" s="9">
        <v>44040</v>
      </c>
      <c r="I275" s="2" t="s">
        <v>13</v>
      </c>
    </row>
    <row r="276" spans="2:9" x14ac:dyDescent="0.2">
      <c r="B276" s="6">
        <v>757342</v>
      </c>
      <c r="C276" s="7" t="s">
        <v>8</v>
      </c>
      <c r="D276" s="7">
        <v>914</v>
      </c>
      <c r="E276" s="8">
        <v>4570</v>
      </c>
      <c r="F276" s="8">
        <v>2742</v>
      </c>
      <c r="G276" s="9">
        <v>44765</v>
      </c>
      <c r="H276" s="9">
        <v>44040</v>
      </c>
      <c r="I276" s="2" t="s">
        <v>13</v>
      </c>
    </row>
    <row r="277" spans="2:9" x14ac:dyDescent="0.2">
      <c r="B277" s="6">
        <v>522597</v>
      </c>
      <c r="C277" s="7" t="s">
        <v>8</v>
      </c>
      <c r="D277" s="7">
        <v>974</v>
      </c>
      <c r="E277" s="8">
        <v>4870</v>
      </c>
      <c r="F277" s="8">
        <v>2922</v>
      </c>
      <c r="G277" s="9">
        <v>44765</v>
      </c>
      <c r="H277" s="9">
        <v>44040</v>
      </c>
      <c r="I277" s="2" t="s">
        <v>13</v>
      </c>
    </row>
    <row r="278" spans="2:9" x14ac:dyDescent="0.2">
      <c r="B278" s="6">
        <v>897313</v>
      </c>
      <c r="C278" s="7" t="s">
        <v>11</v>
      </c>
      <c r="D278" s="7">
        <v>751</v>
      </c>
      <c r="E278" s="8">
        <v>3755</v>
      </c>
      <c r="F278" s="8">
        <v>2253</v>
      </c>
      <c r="G278" s="9">
        <v>44764</v>
      </c>
      <c r="H278" s="9">
        <v>44039</v>
      </c>
      <c r="I278" s="2" t="s">
        <v>13</v>
      </c>
    </row>
    <row r="279" spans="2:9" x14ac:dyDescent="0.2">
      <c r="B279" s="6">
        <v>622196</v>
      </c>
      <c r="C279" s="7" t="s">
        <v>12</v>
      </c>
      <c r="D279" s="7">
        <v>295</v>
      </c>
      <c r="E279" s="8">
        <v>1475</v>
      </c>
      <c r="F279" s="8">
        <v>885</v>
      </c>
      <c r="G279" s="9">
        <v>44766</v>
      </c>
      <c r="H279" s="9">
        <v>44038</v>
      </c>
      <c r="I279" s="2" t="s">
        <v>13</v>
      </c>
    </row>
    <row r="280" spans="2:9" x14ac:dyDescent="0.2">
      <c r="B280" s="6">
        <v>889173</v>
      </c>
      <c r="C280" s="7" t="s">
        <v>8</v>
      </c>
      <c r="D280" s="7">
        <v>420</v>
      </c>
      <c r="E280" s="8">
        <v>2100</v>
      </c>
      <c r="F280" s="8">
        <v>1260</v>
      </c>
      <c r="G280" s="9">
        <v>44763</v>
      </c>
      <c r="H280" s="9">
        <v>44038</v>
      </c>
      <c r="I280" s="2" t="s">
        <v>13</v>
      </c>
    </row>
    <row r="281" spans="2:9" x14ac:dyDescent="0.2">
      <c r="B281" s="6">
        <v>896104</v>
      </c>
      <c r="C281" s="7" t="s">
        <v>8</v>
      </c>
      <c r="D281" s="7">
        <v>674</v>
      </c>
      <c r="E281" s="8">
        <v>3370</v>
      </c>
      <c r="F281" s="8">
        <v>2022</v>
      </c>
      <c r="G281" s="9">
        <v>44763</v>
      </c>
      <c r="H281" s="9">
        <v>44038</v>
      </c>
      <c r="I281" s="2" t="s">
        <v>13</v>
      </c>
    </row>
    <row r="282" spans="2:9" x14ac:dyDescent="0.2">
      <c r="B282" s="6">
        <v>715177</v>
      </c>
      <c r="C282" s="7" t="s">
        <v>8</v>
      </c>
      <c r="D282" s="7">
        <v>567</v>
      </c>
      <c r="E282" s="8">
        <v>2835</v>
      </c>
      <c r="F282" s="8">
        <v>1701</v>
      </c>
      <c r="G282" s="9">
        <v>44762</v>
      </c>
      <c r="H282" s="9">
        <v>44037</v>
      </c>
      <c r="I282" s="2" t="s">
        <v>13</v>
      </c>
    </row>
    <row r="283" spans="2:9" x14ac:dyDescent="0.2">
      <c r="B283" s="6">
        <v>870583</v>
      </c>
      <c r="C283" s="7" t="s">
        <v>12</v>
      </c>
      <c r="D283" s="7">
        <v>675</v>
      </c>
      <c r="E283" s="8">
        <v>3375</v>
      </c>
      <c r="F283" s="8">
        <v>2025</v>
      </c>
      <c r="G283" s="9">
        <v>44764</v>
      </c>
      <c r="H283" s="9">
        <v>44036</v>
      </c>
      <c r="I283" s="2" t="s">
        <v>13</v>
      </c>
    </row>
    <row r="284" spans="2:9" x14ac:dyDescent="0.2">
      <c r="B284" s="6">
        <v>333890</v>
      </c>
      <c r="C284" s="7" t="s">
        <v>10</v>
      </c>
      <c r="D284" s="7">
        <v>990</v>
      </c>
      <c r="E284" s="8">
        <v>4950</v>
      </c>
      <c r="F284" s="8">
        <v>2970</v>
      </c>
      <c r="G284" s="9">
        <v>44762</v>
      </c>
      <c r="H284" s="9">
        <v>44036</v>
      </c>
      <c r="I284" s="2" t="s">
        <v>13</v>
      </c>
    </row>
    <row r="285" spans="2:9" x14ac:dyDescent="0.2">
      <c r="B285" s="6">
        <v>755552</v>
      </c>
      <c r="C285" s="7" t="s">
        <v>11</v>
      </c>
      <c r="D285" s="7">
        <v>407</v>
      </c>
      <c r="E285" s="8">
        <v>2035</v>
      </c>
      <c r="F285" s="8">
        <v>1221</v>
      </c>
      <c r="G285" s="9">
        <v>44761</v>
      </c>
      <c r="H285" s="9">
        <v>44036</v>
      </c>
      <c r="I285" s="2" t="s">
        <v>13</v>
      </c>
    </row>
    <row r="286" spans="2:9" x14ac:dyDescent="0.2">
      <c r="B286" s="6">
        <v>907373</v>
      </c>
      <c r="C286" s="7" t="s">
        <v>12</v>
      </c>
      <c r="D286" s="7">
        <v>258</v>
      </c>
      <c r="E286" s="8">
        <v>1290</v>
      </c>
      <c r="F286" s="8">
        <v>774</v>
      </c>
      <c r="G286" s="9">
        <v>44763</v>
      </c>
      <c r="H286" s="9">
        <v>44035</v>
      </c>
      <c r="I286" s="2" t="s">
        <v>13</v>
      </c>
    </row>
    <row r="287" spans="2:9" x14ac:dyDescent="0.2">
      <c r="B287" s="6">
        <v>450396</v>
      </c>
      <c r="C287" s="7" t="s">
        <v>11</v>
      </c>
      <c r="D287" s="7">
        <v>366</v>
      </c>
      <c r="E287" s="8">
        <v>1830</v>
      </c>
      <c r="F287" s="8">
        <v>1098</v>
      </c>
      <c r="G287" s="9">
        <v>44759</v>
      </c>
      <c r="H287" s="9">
        <v>44034</v>
      </c>
      <c r="I287" s="2" t="s">
        <v>13</v>
      </c>
    </row>
    <row r="288" spans="2:9" x14ac:dyDescent="0.2">
      <c r="B288" s="6">
        <v>594653</v>
      </c>
      <c r="C288" s="7" t="s">
        <v>11</v>
      </c>
      <c r="D288" s="7">
        <v>479</v>
      </c>
      <c r="E288" s="8">
        <v>2395</v>
      </c>
      <c r="F288" s="8">
        <v>1437</v>
      </c>
      <c r="G288" s="9">
        <v>44759</v>
      </c>
      <c r="H288" s="9">
        <v>44034</v>
      </c>
      <c r="I288" s="2" t="s">
        <v>13</v>
      </c>
    </row>
    <row r="289" spans="2:9" x14ac:dyDescent="0.2">
      <c r="B289" s="6">
        <v>817966</v>
      </c>
      <c r="C289" s="7" t="s">
        <v>14</v>
      </c>
      <c r="D289" s="7">
        <v>504</v>
      </c>
      <c r="E289" s="8">
        <v>2520</v>
      </c>
      <c r="F289" s="8">
        <v>1512</v>
      </c>
      <c r="G289" s="9">
        <v>44761</v>
      </c>
      <c r="H289" s="9">
        <v>44033</v>
      </c>
      <c r="I289" s="2" t="s">
        <v>13</v>
      </c>
    </row>
    <row r="290" spans="2:9" x14ac:dyDescent="0.2">
      <c r="B290" s="6">
        <v>790479</v>
      </c>
      <c r="C290" s="7" t="s">
        <v>12</v>
      </c>
      <c r="D290" s="7">
        <v>418</v>
      </c>
      <c r="E290" s="8">
        <v>2090</v>
      </c>
      <c r="F290" s="8">
        <v>1254</v>
      </c>
      <c r="G290" s="9">
        <v>44760</v>
      </c>
      <c r="H290" s="9">
        <v>44033</v>
      </c>
      <c r="I290" s="2" t="s">
        <v>13</v>
      </c>
    </row>
    <row r="291" spans="2:9" x14ac:dyDescent="0.2">
      <c r="B291" s="6">
        <v>647466</v>
      </c>
      <c r="C291" s="7" t="s">
        <v>11</v>
      </c>
      <c r="D291" s="7">
        <v>551</v>
      </c>
      <c r="E291" s="8">
        <v>2755</v>
      </c>
      <c r="F291" s="8">
        <v>1653</v>
      </c>
      <c r="G291" s="9">
        <v>44758</v>
      </c>
      <c r="H291" s="9">
        <v>44033</v>
      </c>
      <c r="I291" s="2" t="s">
        <v>13</v>
      </c>
    </row>
    <row r="292" spans="2:9" x14ac:dyDescent="0.2">
      <c r="B292" s="6">
        <v>244638</v>
      </c>
      <c r="C292" s="7" t="s">
        <v>12</v>
      </c>
      <c r="D292" s="7">
        <v>506</v>
      </c>
      <c r="E292" s="8">
        <v>2530</v>
      </c>
      <c r="F292" s="8">
        <v>1518</v>
      </c>
      <c r="G292" s="9">
        <v>44760</v>
      </c>
      <c r="H292" s="9">
        <v>44032</v>
      </c>
      <c r="I292" s="2" t="s">
        <v>13</v>
      </c>
    </row>
    <row r="293" spans="2:9" x14ac:dyDescent="0.2">
      <c r="B293" s="6">
        <v>807093</v>
      </c>
      <c r="C293" s="7" t="s">
        <v>11</v>
      </c>
      <c r="D293" s="7">
        <v>388</v>
      </c>
      <c r="E293" s="8">
        <v>1940</v>
      </c>
      <c r="F293" s="8">
        <v>1164</v>
      </c>
      <c r="G293" s="9">
        <v>44757</v>
      </c>
      <c r="H293" s="9">
        <v>44032</v>
      </c>
      <c r="I293" s="2" t="s">
        <v>13</v>
      </c>
    </row>
    <row r="294" spans="2:9" x14ac:dyDescent="0.2">
      <c r="B294" s="6">
        <v>774602</v>
      </c>
      <c r="C294" s="7" t="s">
        <v>12</v>
      </c>
      <c r="D294" s="7">
        <v>415</v>
      </c>
      <c r="E294" s="8">
        <v>2075</v>
      </c>
      <c r="F294" s="8">
        <v>1245</v>
      </c>
      <c r="G294" s="9">
        <v>44758</v>
      </c>
      <c r="H294" s="9">
        <v>44030</v>
      </c>
      <c r="I294" s="2" t="s">
        <v>13</v>
      </c>
    </row>
    <row r="295" spans="2:9" x14ac:dyDescent="0.2">
      <c r="B295" s="6">
        <v>357762</v>
      </c>
      <c r="C295" s="7" t="s">
        <v>8</v>
      </c>
      <c r="D295" s="7">
        <v>702</v>
      </c>
      <c r="E295" s="8">
        <v>3510</v>
      </c>
      <c r="F295" s="8">
        <v>2106</v>
      </c>
      <c r="G295" s="9">
        <v>44754</v>
      </c>
      <c r="H295" s="9">
        <v>44029</v>
      </c>
      <c r="I295" s="2" t="s">
        <v>13</v>
      </c>
    </row>
    <row r="296" spans="2:9" x14ac:dyDescent="0.2">
      <c r="B296" s="6">
        <v>288076</v>
      </c>
      <c r="C296" s="7" t="s">
        <v>8</v>
      </c>
      <c r="D296" s="7">
        <v>448</v>
      </c>
      <c r="E296" s="8">
        <v>2240</v>
      </c>
      <c r="F296" s="8">
        <v>1344</v>
      </c>
      <c r="G296" s="9">
        <v>44754</v>
      </c>
      <c r="H296" s="9">
        <v>44029</v>
      </c>
      <c r="I296" s="2" t="s">
        <v>13</v>
      </c>
    </row>
    <row r="297" spans="2:9" x14ac:dyDescent="0.2">
      <c r="B297" s="6">
        <v>745043</v>
      </c>
      <c r="C297" s="7" t="s">
        <v>12</v>
      </c>
      <c r="D297" s="7">
        <v>319</v>
      </c>
      <c r="E297" s="8">
        <v>1595</v>
      </c>
      <c r="F297" s="8">
        <v>957</v>
      </c>
      <c r="G297" s="9">
        <v>44755</v>
      </c>
      <c r="H297" s="9">
        <v>44028</v>
      </c>
      <c r="I297" s="2" t="s">
        <v>13</v>
      </c>
    </row>
    <row r="298" spans="2:9" x14ac:dyDescent="0.2">
      <c r="B298" s="6">
        <v>315403</v>
      </c>
      <c r="C298" s="7" t="s">
        <v>12</v>
      </c>
      <c r="D298" s="7">
        <v>346</v>
      </c>
      <c r="E298" s="8">
        <v>1730</v>
      </c>
      <c r="F298" s="8">
        <v>1038</v>
      </c>
      <c r="G298" s="9">
        <v>44754</v>
      </c>
      <c r="H298" s="9">
        <v>44027</v>
      </c>
      <c r="I298" s="2" t="s">
        <v>13</v>
      </c>
    </row>
    <row r="299" spans="2:9" x14ac:dyDescent="0.2">
      <c r="B299" s="6">
        <v>574269</v>
      </c>
      <c r="C299" s="7" t="s">
        <v>8</v>
      </c>
      <c r="D299" s="7">
        <v>273</v>
      </c>
      <c r="E299" s="8">
        <v>1365</v>
      </c>
      <c r="F299" s="8">
        <v>819</v>
      </c>
      <c r="G299" s="9">
        <v>44752</v>
      </c>
      <c r="H299" s="9">
        <v>44027</v>
      </c>
      <c r="I299" s="2" t="s">
        <v>13</v>
      </c>
    </row>
    <row r="300" spans="2:9" x14ac:dyDescent="0.2">
      <c r="B300" s="6">
        <v>883760</v>
      </c>
      <c r="C300" s="7" t="s">
        <v>12</v>
      </c>
      <c r="D300" s="7">
        <v>198</v>
      </c>
      <c r="E300" s="8">
        <v>990</v>
      </c>
      <c r="F300" s="8">
        <v>594</v>
      </c>
      <c r="G300" s="9">
        <v>44752</v>
      </c>
      <c r="H300" s="9">
        <v>44025</v>
      </c>
      <c r="I300" s="2" t="s">
        <v>13</v>
      </c>
    </row>
    <row r="301" spans="2:9" x14ac:dyDescent="0.2">
      <c r="B301" s="6">
        <v>490026</v>
      </c>
      <c r="C301" s="7" t="s">
        <v>10</v>
      </c>
      <c r="D301" s="7">
        <v>810</v>
      </c>
      <c r="E301" s="8">
        <v>4050</v>
      </c>
      <c r="F301" s="8">
        <v>2430</v>
      </c>
      <c r="G301" s="9">
        <v>44750</v>
      </c>
      <c r="H301" s="9">
        <v>44024</v>
      </c>
      <c r="I301" s="2" t="s">
        <v>13</v>
      </c>
    </row>
    <row r="302" spans="2:9" x14ac:dyDescent="0.2">
      <c r="B302" s="6">
        <v>286070</v>
      </c>
      <c r="C302" s="7" t="s">
        <v>10</v>
      </c>
      <c r="D302" s="7">
        <v>482</v>
      </c>
      <c r="E302" s="8">
        <v>2410</v>
      </c>
      <c r="F302" s="8">
        <v>1446</v>
      </c>
      <c r="G302" s="9">
        <v>44750</v>
      </c>
      <c r="H302" s="9">
        <v>44024</v>
      </c>
      <c r="I302" s="2" t="s">
        <v>13</v>
      </c>
    </row>
    <row r="303" spans="2:9" x14ac:dyDescent="0.2">
      <c r="B303" s="6">
        <v>668496</v>
      </c>
      <c r="C303" s="7" t="s">
        <v>11</v>
      </c>
      <c r="D303" s="7">
        <v>276</v>
      </c>
      <c r="E303" s="8">
        <v>1380</v>
      </c>
      <c r="F303" s="8">
        <v>828</v>
      </c>
      <c r="G303" s="9">
        <v>44750</v>
      </c>
      <c r="H303" s="9">
        <v>44024</v>
      </c>
      <c r="I303" s="2" t="s">
        <v>13</v>
      </c>
    </row>
    <row r="304" spans="2:9" x14ac:dyDescent="0.2">
      <c r="B304" s="6">
        <v>509533</v>
      </c>
      <c r="C304" s="7" t="s">
        <v>11</v>
      </c>
      <c r="D304" s="7">
        <v>359</v>
      </c>
      <c r="E304" s="8">
        <v>1795</v>
      </c>
      <c r="F304" s="8">
        <v>1077</v>
      </c>
      <c r="G304" s="9">
        <v>44749</v>
      </c>
      <c r="H304" s="9">
        <v>44024</v>
      </c>
      <c r="I304" s="2" t="s">
        <v>13</v>
      </c>
    </row>
    <row r="305" spans="2:9" x14ac:dyDescent="0.2">
      <c r="B305" s="6">
        <v>413522</v>
      </c>
      <c r="C305" s="7" t="s">
        <v>11</v>
      </c>
      <c r="D305" s="7">
        <v>58</v>
      </c>
      <c r="E305" s="8">
        <v>290</v>
      </c>
      <c r="F305" s="8">
        <v>174</v>
      </c>
      <c r="G305" s="9">
        <v>44749</v>
      </c>
      <c r="H305" s="9">
        <v>44024</v>
      </c>
      <c r="I305" s="2" t="s">
        <v>13</v>
      </c>
    </row>
    <row r="306" spans="2:9" x14ac:dyDescent="0.2">
      <c r="B306" s="6">
        <v>863923</v>
      </c>
      <c r="C306" s="7" t="s">
        <v>11</v>
      </c>
      <c r="D306" s="7">
        <v>650</v>
      </c>
      <c r="E306" s="8">
        <v>3250</v>
      </c>
      <c r="F306" s="8">
        <v>1950</v>
      </c>
      <c r="G306" s="9">
        <v>44749</v>
      </c>
      <c r="H306" s="9">
        <v>44024</v>
      </c>
      <c r="I306" s="2" t="s">
        <v>13</v>
      </c>
    </row>
    <row r="307" spans="2:9" x14ac:dyDescent="0.2">
      <c r="B307" s="6">
        <v>664028</v>
      </c>
      <c r="C307" s="7" t="s">
        <v>12</v>
      </c>
      <c r="D307" s="7">
        <v>765</v>
      </c>
      <c r="E307" s="8">
        <v>3825</v>
      </c>
      <c r="F307" s="8">
        <v>2295</v>
      </c>
      <c r="G307" s="9">
        <v>44751</v>
      </c>
      <c r="H307" s="9">
        <v>44023</v>
      </c>
      <c r="I307" s="2" t="s">
        <v>13</v>
      </c>
    </row>
    <row r="308" spans="2:9" x14ac:dyDescent="0.2">
      <c r="B308" s="6">
        <v>977702</v>
      </c>
      <c r="C308" s="7" t="s">
        <v>12</v>
      </c>
      <c r="D308" s="7">
        <v>691</v>
      </c>
      <c r="E308" s="8">
        <v>3455</v>
      </c>
      <c r="F308" s="8">
        <v>2073</v>
      </c>
      <c r="G308" s="9">
        <v>44751</v>
      </c>
      <c r="H308" s="9">
        <v>44023</v>
      </c>
      <c r="I308" s="2" t="s">
        <v>13</v>
      </c>
    </row>
    <row r="309" spans="2:9" x14ac:dyDescent="0.2">
      <c r="B309" s="6">
        <v>788829</v>
      </c>
      <c r="C309" s="7" t="s">
        <v>8</v>
      </c>
      <c r="D309" s="7">
        <v>69</v>
      </c>
      <c r="E309" s="8">
        <v>345</v>
      </c>
      <c r="F309" s="8">
        <v>207</v>
      </c>
      <c r="G309" s="9">
        <v>44748</v>
      </c>
      <c r="H309" s="9">
        <v>44023</v>
      </c>
      <c r="I309" s="2" t="s">
        <v>13</v>
      </c>
    </row>
    <row r="310" spans="2:9" x14ac:dyDescent="0.2">
      <c r="B310" s="6">
        <v>379102</v>
      </c>
      <c r="C310" s="7" t="s">
        <v>8</v>
      </c>
      <c r="D310" s="7">
        <v>763</v>
      </c>
      <c r="E310" s="8">
        <v>3815</v>
      </c>
      <c r="F310" s="8">
        <v>2289</v>
      </c>
      <c r="G310" s="9">
        <v>44748</v>
      </c>
      <c r="H310" s="9">
        <v>44023</v>
      </c>
      <c r="I310" s="2" t="s">
        <v>13</v>
      </c>
    </row>
    <row r="311" spans="2:9" x14ac:dyDescent="0.2">
      <c r="B311" s="6">
        <v>597289</v>
      </c>
      <c r="C311" s="7" t="s">
        <v>12</v>
      </c>
      <c r="D311" s="7">
        <v>551</v>
      </c>
      <c r="E311" s="8">
        <v>2755</v>
      </c>
      <c r="F311" s="8">
        <v>1653</v>
      </c>
      <c r="G311" s="9">
        <v>44749</v>
      </c>
      <c r="H311" s="9">
        <v>44022</v>
      </c>
      <c r="I311" s="2" t="s">
        <v>13</v>
      </c>
    </row>
    <row r="312" spans="2:9" x14ac:dyDescent="0.2">
      <c r="B312" s="6">
        <v>616130</v>
      </c>
      <c r="C312" s="7" t="s">
        <v>11</v>
      </c>
      <c r="D312" s="7">
        <v>176</v>
      </c>
      <c r="E312" s="8">
        <v>880</v>
      </c>
      <c r="F312" s="8">
        <v>528</v>
      </c>
      <c r="G312" s="9">
        <v>44747</v>
      </c>
      <c r="H312" s="9">
        <v>44022</v>
      </c>
      <c r="I312" s="2" t="s">
        <v>13</v>
      </c>
    </row>
    <row r="313" spans="2:9" x14ac:dyDescent="0.2">
      <c r="B313" s="6">
        <v>868809</v>
      </c>
      <c r="C313" s="7" t="s">
        <v>10</v>
      </c>
      <c r="D313" s="7">
        <v>842</v>
      </c>
      <c r="E313" s="8">
        <v>4210</v>
      </c>
      <c r="F313" s="8">
        <v>2526</v>
      </c>
      <c r="G313" s="9">
        <v>44748</v>
      </c>
      <c r="H313" s="9">
        <v>44021</v>
      </c>
      <c r="I313" s="2" t="s">
        <v>13</v>
      </c>
    </row>
    <row r="314" spans="2:9" x14ac:dyDescent="0.2">
      <c r="B314" s="6">
        <v>768109</v>
      </c>
      <c r="C314" s="7" t="s">
        <v>14</v>
      </c>
      <c r="D314" s="7">
        <v>916</v>
      </c>
      <c r="E314" s="8">
        <v>4580</v>
      </c>
      <c r="F314" s="8">
        <v>2748</v>
      </c>
      <c r="G314" s="9">
        <v>44748</v>
      </c>
      <c r="H314" s="9">
        <v>44020</v>
      </c>
      <c r="I314" s="2" t="s">
        <v>13</v>
      </c>
    </row>
    <row r="315" spans="2:9" x14ac:dyDescent="0.2">
      <c r="B315" s="6">
        <v>758970</v>
      </c>
      <c r="C315" s="7" t="s">
        <v>12</v>
      </c>
      <c r="D315" s="7">
        <v>905</v>
      </c>
      <c r="E315" s="8">
        <v>4525</v>
      </c>
      <c r="F315" s="8">
        <v>2715</v>
      </c>
      <c r="G315" s="9">
        <v>44748</v>
      </c>
      <c r="H315" s="9">
        <v>44020</v>
      </c>
      <c r="I315" s="2" t="s">
        <v>13</v>
      </c>
    </row>
    <row r="316" spans="2:9" x14ac:dyDescent="0.2">
      <c r="B316" s="6">
        <v>626811</v>
      </c>
      <c r="C316" s="7" t="s">
        <v>11</v>
      </c>
      <c r="D316" s="7">
        <v>272</v>
      </c>
      <c r="E316" s="8">
        <v>1360</v>
      </c>
      <c r="F316" s="8">
        <v>816</v>
      </c>
      <c r="G316" s="9">
        <v>44745</v>
      </c>
      <c r="H316" s="9">
        <v>44020</v>
      </c>
      <c r="I316" s="2" t="s">
        <v>13</v>
      </c>
    </row>
    <row r="317" spans="2:9" x14ac:dyDescent="0.2">
      <c r="B317" s="6">
        <v>949983</v>
      </c>
      <c r="C317" s="7" t="s">
        <v>12</v>
      </c>
      <c r="D317" s="7">
        <v>954</v>
      </c>
      <c r="E317" s="8">
        <v>4770</v>
      </c>
      <c r="F317" s="8">
        <v>2862</v>
      </c>
      <c r="G317" s="9">
        <v>44747</v>
      </c>
      <c r="H317" s="9">
        <v>44019</v>
      </c>
      <c r="I317" s="2" t="s">
        <v>13</v>
      </c>
    </row>
    <row r="318" spans="2:9" x14ac:dyDescent="0.2">
      <c r="B318" s="6">
        <v>687286</v>
      </c>
      <c r="C318" s="7" t="s">
        <v>10</v>
      </c>
      <c r="D318" s="7">
        <v>110</v>
      </c>
      <c r="E318" s="8">
        <v>550</v>
      </c>
      <c r="F318" s="8">
        <v>330</v>
      </c>
      <c r="G318" s="9">
        <v>44745</v>
      </c>
      <c r="H318" s="9">
        <v>44019</v>
      </c>
      <c r="I318" s="2" t="s">
        <v>13</v>
      </c>
    </row>
    <row r="319" spans="2:9" x14ac:dyDescent="0.2">
      <c r="B319" s="6">
        <v>223114</v>
      </c>
      <c r="C319" s="7" t="s">
        <v>11</v>
      </c>
      <c r="D319" s="7">
        <v>754</v>
      </c>
      <c r="E319" s="8">
        <v>3770</v>
      </c>
      <c r="F319" s="8">
        <v>2262</v>
      </c>
      <c r="G319" s="9">
        <v>44742</v>
      </c>
      <c r="H319" s="9">
        <v>44017</v>
      </c>
      <c r="I319" s="2" t="s">
        <v>13</v>
      </c>
    </row>
    <row r="320" spans="2:9" x14ac:dyDescent="0.2">
      <c r="B320" s="6">
        <v>170610</v>
      </c>
      <c r="C320" s="7" t="s">
        <v>12</v>
      </c>
      <c r="D320" s="7">
        <v>60</v>
      </c>
      <c r="E320" s="8">
        <v>300</v>
      </c>
      <c r="F320" s="8">
        <v>180</v>
      </c>
      <c r="G320" s="9">
        <v>44744</v>
      </c>
      <c r="H320" s="9">
        <v>44016</v>
      </c>
      <c r="I320" s="2" t="s">
        <v>13</v>
      </c>
    </row>
    <row r="321" spans="2:9" x14ac:dyDescent="0.2">
      <c r="B321" s="6">
        <v>821188</v>
      </c>
      <c r="C321" s="7" t="s">
        <v>12</v>
      </c>
      <c r="D321" s="7">
        <v>98</v>
      </c>
      <c r="E321" s="8">
        <v>490</v>
      </c>
      <c r="F321" s="8">
        <v>294</v>
      </c>
      <c r="G321" s="9">
        <v>44743</v>
      </c>
      <c r="H321" s="9">
        <v>44015</v>
      </c>
      <c r="I321" s="2" t="s">
        <v>13</v>
      </c>
    </row>
    <row r="322" spans="2:9" x14ac:dyDescent="0.2">
      <c r="B322" s="6">
        <v>262822</v>
      </c>
      <c r="C322" s="7" t="s">
        <v>10</v>
      </c>
      <c r="D322" s="7">
        <v>70</v>
      </c>
      <c r="E322" s="8">
        <v>350</v>
      </c>
      <c r="F322" s="8">
        <v>210</v>
      </c>
      <c r="G322" s="9">
        <v>44741</v>
      </c>
      <c r="H322" s="9">
        <v>44015</v>
      </c>
      <c r="I322" s="2" t="s">
        <v>13</v>
      </c>
    </row>
    <row r="323" spans="2:9" x14ac:dyDescent="0.2">
      <c r="B323" s="6">
        <v>881015</v>
      </c>
      <c r="C323" s="7" t="s">
        <v>12</v>
      </c>
      <c r="D323" s="7">
        <v>909</v>
      </c>
      <c r="E323" s="8">
        <v>4545</v>
      </c>
      <c r="F323" s="8">
        <v>2727</v>
      </c>
      <c r="G323" s="9">
        <v>44742</v>
      </c>
      <c r="H323" s="9">
        <v>44014</v>
      </c>
      <c r="I323" s="2" t="s">
        <v>13</v>
      </c>
    </row>
    <row r="324" spans="2:9" x14ac:dyDescent="0.2">
      <c r="B324" s="6">
        <v>129744</v>
      </c>
      <c r="C324" s="7" t="s">
        <v>12</v>
      </c>
      <c r="D324" s="7">
        <v>803</v>
      </c>
      <c r="E324" s="8">
        <v>4015</v>
      </c>
      <c r="F324" s="8">
        <v>2409</v>
      </c>
      <c r="G324" s="9">
        <v>44741</v>
      </c>
      <c r="H324" s="9">
        <v>44013</v>
      </c>
      <c r="I324" s="2" t="s">
        <v>13</v>
      </c>
    </row>
    <row r="325" spans="2:9" x14ac:dyDescent="0.2">
      <c r="B325" s="6">
        <v>667776</v>
      </c>
      <c r="C325" s="7" t="s">
        <v>12</v>
      </c>
      <c r="D325" s="7">
        <v>397</v>
      </c>
      <c r="E325" s="8">
        <v>1985</v>
      </c>
      <c r="F325" s="8">
        <v>1191</v>
      </c>
      <c r="G325" s="9">
        <v>44740</v>
      </c>
      <c r="H325" s="9">
        <v>44013</v>
      </c>
      <c r="I325" s="2" t="s">
        <v>13</v>
      </c>
    </row>
    <row r="326" spans="2:9" x14ac:dyDescent="0.2">
      <c r="B326" s="6">
        <v>863063</v>
      </c>
      <c r="C326" s="7" t="s">
        <v>12</v>
      </c>
      <c r="D326" s="7">
        <v>608</v>
      </c>
      <c r="E326" s="8">
        <v>3040</v>
      </c>
      <c r="F326" s="8">
        <v>1824</v>
      </c>
      <c r="G326" s="9">
        <v>44740</v>
      </c>
      <c r="H326" s="9">
        <v>44012</v>
      </c>
      <c r="I326" s="2" t="s">
        <v>13</v>
      </c>
    </row>
    <row r="327" spans="2:9" x14ac:dyDescent="0.2">
      <c r="B327" s="6">
        <v>996001</v>
      </c>
      <c r="C327" s="7" t="s">
        <v>8</v>
      </c>
      <c r="D327" s="7">
        <v>909</v>
      </c>
      <c r="E327" s="8">
        <v>4545</v>
      </c>
      <c r="F327" s="8">
        <v>2727</v>
      </c>
      <c r="G327" s="9">
        <v>44737</v>
      </c>
      <c r="H327" s="9">
        <v>44012</v>
      </c>
      <c r="I327" s="2" t="s">
        <v>13</v>
      </c>
    </row>
    <row r="328" spans="2:9" x14ac:dyDescent="0.2">
      <c r="B328" s="6">
        <v>186064</v>
      </c>
      <c r="C328" s="7" t="s">
        <v>14</v>
      </c>
      <c r="D328" s="7">
        <v>893</v>
      </c>
      <c r="E328" s="8">
        <v>4465</v>
      </c>
      <c r="F328" s="8">
        <v>2679</v>
      </c>
      <c r="G328" s="9">
        <v>44738</v>
      </c>
      <c r="H328" s="9">
        <v>44010</v>
      </c>
      <c r="I328" s="2" t="s">
        <v>13</v>
      </c>
    </row>
    <row r="329" spans="2:9" x14ac:dyDescent="0.2">
      <c r="B329" s="6">
        <v>486982</v>
      </c>
      <c r="C329" s="7" t="s">
        <v>10</v>
      </c>
      <c r="D329" s="7">
        <v>543</v>
      </c>
      <c r="E329" s="8">
        <v>2715</v>
      </c>
      <c r="F329" s="8">
        <v>1629</v>
      </c>
      <c r="G329" s="9">
        <v>44736</v>
      </c>
      <c r="H329" s="9">
        <v>44010</v>
      </c>
      <c r="I329" s="2" t="s">
        <v>13</v>
      </c>
    </row>
    <row r="330" spans="2:9" x14ac:dyDescent="0.2">
      <c r="B330" s="6">
        <v>771577</v>
      </c>
      <c r="C330" s="7" t="s">
        <v>12</v>
      </c>
      <c r="D330" s="7">
        <v>269</v>
      </c>
      <c r="E330" s="8">
        <v>1345</v>
      </c>
      <c r="F330" s="8">
        <v>807</v>
      </c>
      <c r="G330" s="9">
        <v>44736</v>
      </c>
      <c r="H330" s="9">
        <v>44009</v>
      </c>
      <c r="I330" s="2" t="s">
        <v>13</v>
      </c>
    </row>
    <row r="331" spans="2:9" x14ac:dyDescent="0.2">
      <c r="B331" s="6">
        <v>455844</v>
      </c>
      <c r="C331" s="7" t="s">
        <v>12</v>
      </c>
      <c r="D331" s="7">
        <v>131</v>
      </c>
      <c r="E331" s="8">
        <v>655</v>
      </c>
      <c r="F331" s="8">
        <v>393</v>
      </c>
      <c r="G331" s="9">
        <v>44736</v>
      </c>
      <c r="H331" s="9">
        <v>44008</v>
      </c>
      <c r="I331" s="2" t="s">
        <v>13</v>
      </c>
    </row>
    <row r="332" spans="2:9" x14ac:dyDescent="0.2">
      <c r="B332" s="6">
        <v>436002</v>
      </c>
      <c r="C332" s="7" t="s">
        <v>10</v>
      </c>
      <c r="D332" s="7">
        <v>855</v>
      </c>
      <c r="E332" s="8">
        <v>4275</v>
      </c>
      <c r="F332" s="8">
        <v>2565</v>
      </c>
      <c r="G332" s="9">
        <v>44734</v>
      </c>
      <c r="H332" s="9">
        <v>44008</v>
      </c>
      <c r="I332" s="2" t="s">
        <v>13</v>
      </c>
    </row>
    <row r="333" spans="2:9" x14ac:dyDescent="0.2">
      <c r="B333" s="6">
        <v>935369</v>
      </c>
      <c r="C333" s="7" t="s">
        <v>8</v>
      </c>
      <c r="D333" s="7">
        <v>138</v>
      </c>
      <c r="E333" s="8">
        <v>690</v>
      </c>
      <c r="F333" s="8">
        <v>414</v>
      </c>
      <c r="G333" s="9">
        <v>44733</v>
      </c>
      <c r="H333" s="9">
        <v>44008</v>
      </c>
      <c r="I333" s="2" t="s">
        <v>13</v>
      </c>
    </row>
    <row r="334" spans="2:9" x14ac:dyDescent="0.2">
      <c r="B334" s="6">
        <v>531000</v>
      </c>
      <c r="C334" s="7" t="s">
        <v>12</v>
      </c>
      <c r="D334" s="7">
        <v>933</v>
      </c>
      <c r="E334" s="8">
        <v>4665</v>
      </c>
      <c r="F334" s="8">
        <v>2799</v>
      </c>
      <c r="G334" s="9">
        <v>44735</v>
      </c>
      <c r="H334" s="9">
        <v>44007</v>
      </c>
      <c r="I334" s="2" t="s">
        <v>13</v>
      </c>
    </row>
    <row r="335" spans="2:9" x14ac:dyDescent="0.2">
      <c r="B335" s="6">
        <v>688890</v>
      </c>
      <c r="C335" s="7" t="s">
        <v>10</v>
      </c>
      <c r="D335" s="7">
        <v>177</v>
      </c>
      <c r="E335" s="8">
        <v>885</v>
      </c>
      <c r="F335" s="8">
        <v>531</v>
      </c>
      <c r="G335" s="9">
        <v>44733</v>
      </c>
      <c r="H335" s="9">
        <v>44007</v>
      </c>
      <c r="I335" s="2" t="s">
        <v>13</v>
      </c>
    </row>
    <row r="336" spans="2:9" x14ac:dyDescent="0.2">
      <c r="B336" s="6">
        <v>399148</v>
      </c>
      <c r="C336" s="7" t="s">
        <v>12</v>
      </c>
      <c r="D336" s="7">
        <v>668</v>
      </c>
      <c r="E336" s="8">
        <v>3340</v>
      </c>
      <c r="F336" s="8">
        <v>2004</v>
      </c>
      <c r="G336" s="9">
        <v>44734</v>
      </c>
      <c r="H336" s="9">
        <v>44006</v>
      </c>
      <c r="I336" s="2" t="s">
        <v>13</v>
      </c>
    </row>
    <row r="337" spans="2:9" x14ac:dyDescent="0.2">
      <c r="B337" s="6">
        <v>389687</v>
      </c>
      <c r="C337" s="7" t="s">
        <v>10</v>
      </c>
      <c r="D337" s="7">
        <v>527</v>
      </c>
      <c r="E337" s="8">
        <v>2635</v>
      </c>
      <c r="F337" s="8">
        <v>1581</v>
      </c>
      <c r="G337" s="9">
        <v>44731</v>
      </c>
      <c r="H337" s="9">
        <v>44005</v>
      </c>
      <c r="I337" s="2" t="s">
        <v>13</v>
      </c>
    </row>
    <row r="338" spans="2:9" x14ac:dyDescent="0.2">
      <c r="B338" s="6">
        <v>129660</v>
      </c>
      <c r="C338" s="7" t="s">
        <v>12</v>
      </c>
      <c r="D338" s="7">
        <v>770</v>
      </c>
      <c r="E338" s="8">
        <v>3850</v>
      </c>
      <c r="F338" s="8">
        <v>2310</v>
      </c>
      <c r="G338" s="9">
        <v>44731</v>
      </c>
      <c r="H338" s="9">
        <v>44003</v>
      </c>
      <c r="I338" s="2" t="s">
        <v>13</v>
      </c>
    </row>
    <row r="339" spans="2:9" x14ac:dyDescent="0.2">
      <c r="B339" s="6">
        <v>764524</v>
      </c>
      <c r="C339" s="7" t="s">
        <v>12</v>
      </c>
      <c r="D339" s="7">
        <v>415</v>
      </c>
      <c r="E339" s="8">
        <v>2075</v>
      </c>
      <c r="F339" s="8">
        <v>1245</v>
      </c>
      <c r="G339" s="9">
        <v>44730</v>
      </c>
      <c r="H339" s="9">
        <v>44003</v>
      </c>
      <c r="I339" s="2" t="s">
        <v>13</v>
      </c>
    </row>
    <row r="340" spans="2:9" x14ac:dyDescent="0.2">
      <c r="B340" s="6">
        <v>101665</v>
      </c>
      <c r="C340" s="7" t="s">
        <v>11</v>
      </c>
      <c r="D340" s="7">
        <v>439</v>
      </c>
      <c r="E340" s="8">
        <v>2195</v>
      </c>
      <c r="F340" s="8">
        <v>1317</v>
      </c>
      <c r="G340" s="9">
        <v>44729</v>
      </c>
      <c r="H340" s="9">
        <v>44003</v>
      </c>
      <c r="I340" s="2" t="s">
        <v>13</v>
      </c>
    </row>
    <row r="341" spans="2:9" x14ac:dyDescent="0.2">
      <c r="B341" s="6">
        <v>744298</v>
      </c>
      <c r="C341" s="7" t="s">
        <v>14</v>
      </c>
      <c r="D341" s="7">
        <v>996</v>
      </c>
      <c r="E341" s="8">
        <v>4980</v>
      </c>
      <c r="F341" s="8">
        <v>2988</v>
      </c>
      <c r="G341" s="9">
        <v>44730</v>
      </c>
      <c r="H341" s="9">
        <v>44002</v>
      </c>
      <c r="I341" s="2" t="s">
        <v>13</v>
      </c>
    </row>
    <row r="342" spans="2:9" x14ac:dyDescent="0.2">
      <c r="B342" s="6">
        <v>756310</v>
      </c>
      <c r="C342" s="7" t="s">
        <v>12</v>
      </c>
      <c r="D342" s="7">
        <v>929</v>
      </c>
      <c r="E342" s="8">
        <v>4645</v>
      </c>
      <c r="F342" s="8">
        <v>2787</v>
      </c>
      <c r="G342" s="9">
        <v>44730</v>
      </c>
      <c r="H342" s="9">
        <v>44002</v>
      </c>
      <c r="I342" s="2" t="s">
        <v>13</v>
      </c>
    </row>
    <row r="343" spans="2:9" x14ac:dyDescent="0.2">
      <c r="B343" s="6">
        <v>498728</v>
      </c>
      <c r="C343" s="7" t="s">
        <v>10</v>
      </c>
      <c r="D343" s="7">
        <v>284</v>
      </c>
      <c r="E343" s="8">
        <v>1420</v>
      </c>
      <c r="F343" s="8">
        <v>852</v>
      </c>
      <c r="G343" s="9">
        <v>44729</v>
      </c>
      <c r="H343" s="9">
        <v>44002</v>
      </c>
      <c r="I343" s="2" t="s">
        <v>13</v>
      </c>
    </row>
    <row r="344" spans="2:9" x14ac:dyDescent="0.2">
      <c r="B344" s="6">
        <v>710463</v>
      </c>
      <c r="C344" s="7" t="s">
        <v>12</v>
      </c>
      <c r="D344" s="7">
        <v>747</v>
      </c>
      <c r="E344" s="8">
        <v>3735</v>
      </c>
      <c r="F344" s="8">
        <v>2241</v>
      </c>
      <c r="G344" s="9">
        <v>44729</v>
      </c>
      <c r="H344" s="9">
        <v>44001</v>
      </c>
      <c r="I344" s="2" t="s">
        <v>13</v>
      </c>
    </row>
    <row r="345" spans="2:9" x14ac:dyDescent="0.2">
      <c r="B345" s="6">
        <v>812634</v>
      </c>
      <c r="C345" s="7" t="s">
        <v>12</v>
      </c>
      <c r="D345" s="7">
        <v>481</v>
      </c>
      <c r="E345" s="8">
        <v>2405</v>
      </c>
      <c r="F345" s="8">
        <v>1443</v>
      </c>
      <c r="G345" s="9">
        <v>44729</v>
      </c>
      <c r="H345" s="9">
        <v>44001</v>
      </c>
      <c r="I345" s="2" t="s">
        <v>13</v>
      </c>
    </row>
    <row r="346" spans="2:9" x14ac:dyDescent="0.2">
      <c r="B346" s="6">
        <v>532406</v>
      </c>
      <c r="C346" s="7" t="s">
        <v>14</v>
      </c>
      <c r="D346" s="7">
        <v>393</v>
      </c>
      <c r="E346" s="8">
        <v>1965</v>
      </c>
      <c r="F346" s="8">
        <v>1179</v>
      </c>
      <c r="G346" s="9">
        <v>44728</v>
      </c>
      <c r="H346" s="9">
        <v>44000</v>
      </c>
      <c r="I346" s="2" t="s">
        <v>13</v>
      </c>
    </row>
    <row r="347" spans="2:9" x14ac:dyDescent="0.2">
      <c r="B347" s="6">
        <v>767970</v>
      </c>
      <c r="C347" s="7" t="s">
        <v>10</v>
      </c>
      <c r="D347" s="7">
        <v>201</v>
      </c>
      <c r="E347" s="8">
        <v>1005</v>
      </c>
      <c r="F347" s="8">
        <v>603</v>
      </c>
      <c r="G347" s="9">
        <v>44726</v>
      </c>
      <c r="H347" s="9">
        <v>44000</v>
      </c>
      <c r="I347" s="2" t="s">
        <v>13</v>
      </c>
    </row>
    <row r="348" spans="2:9" x14ac:dyDescent="0.2">
      <c r="B348" s="6">
        <v>909027</v>
      </c>
      <c r="C348" s="7" t="s">
        <v>8</v>
      </c>
      <c r="D348" s="7">
        <v>780</v>
      </c>
      <c r="E348" s="8">
        <v>3900</v>
      </c>
      <c r="F348" s="8">
        <v>2340</v>
      </c>
      <c r="G348" s="9">
        <v>44725</v>
      </c>
      <c r="H348" s="9">
        <v>44000</v>
      </c>
      <c r="I348" s="2" t="s">
        <v>13</v>
      </c>
    </row>
    <row r="349" spans="2:9" x14ac:dyDescent="0.2">
      <c r="B349" s="6">
        <v>287331</v>
      </c>
      <c r="C349" s="7" t="s">
        <v>12</v>
      </c>
      <c r="D349" s="7">
        <v>242</v>
      </c>
      <c r="E349" s="8">
        <v>1210</v>
      </c>
      <c r="F349" s="8">
        <v>726</v>
      </c>
      <c r="G349" s="9">
        <v>44727</v>
      </c>
      <c r="H349" s="9">
        <v>43999</v>
      </c>
      <c r="I349" s="2" t="s">
        <v>13</v>
      </c>
    </row>
    <row r="350" spans="2:9" x14ac:dyDescent="0.2">
      <c r="B350" s="6">
        <v>694947</v>
      </c>
      <c r="C350" s="7" t="s">
        <v>12</v>
      </c>
      <c r="D350" s="7">
        <v>762</v>
      </c>
      <c r="E350" s="8">
        <v>3810</v>
      </c>
      <c r="F350" s="8">
        <v>2286</v>
      </c>
      <c r="G350" s="9">
        <v>44725</v>
      </c>
      <c r="H350" s="9">
        <v>43998</v>
      </c>
      <c r="I350" s="2" t="s">
        <v>13</v>
      </c>
    </row>
    <row r="351" spans="2:9" x14ac:dyDescent="0.2">
      <c r="B351" s="6">
        <v>809843</v>
      </c>
      <c r="C351" s="7" t="s">
        <v>10</v>
      </c>
      <c r="D351" s="7">
        <v>844</v>
      </c>
      <c r="E351" s="8">
        <v>4220</v>
      </c>
      <c r="F351" s="8">
        <v>2532</v>
      </c>
      <c r="G351" s="9">
        <v>44724</v>
      </c>
      <c r="H351" s="9">
        <v>43998</v>
      </c>
      <c r="I351" s="2" t="s">
        <v>13</v>
      </c>
    </row>
    <row r="352" spans="2:9" x14ac:dyDescent="0.2">
      <c r="B352" s="6">
        <v>454334</v>
      </c>
      <c r="C352" s="7" t="s">
        <v>11</v>
      </c>
      <c r="D352" s="7">
        <v>635</v>
      </c>
      <c r="E352" s="8">
        <v>3175</v>
      </c>
      <c r="F352" s="8">
        <v>1905</v>
      </c>
      <c r="G352" s="9">
        <v>44723</v>
      </c>
      <c r="H352" s="9">
        <v>43997</v>
      </c>
      <c r="I352" s="2" t="s">
        <v>13</v>
      </c>
    </row>
    <row r="353" spans="2:9" x14ac:dyDescent="0.2">
      <c r="B353" s="6">
        <v>514170</v>
      </c>
      <c r="C353" s="7" t="s">
        <v>14</v>
      </c>
      <c r="D353" s="7">
        <v>71</v>
      </c>
      <c r="E353" s="8">
        <v>355</v>
      </c>
      <c r="F353" s="8">
        <v>213</v>
      </c>
      <c r="G353" s="9">
        <v>44724</v>
      </c>
      <c r="H353" s="9">
        <v>43996</v>
      </c>
      <c r="I353" s="2" t="s">
        <v>13</v>
      </c>
    </row>
    <row r="354" spans="2:9" x14ac:dyDescent="0.2">
      <c r="B354" s="6">
        <v>728478</v>
      </c>
      <c r="C354" s="7" t="s">
        <v>12</v>
      </c>
      <c r="D354" s="7">
        <v>929</v>
      </c>
      <c r="E354" s="8">
        <v>4645</v>
      </c>
      <c r="F354" s="8">
        <v>2787</v>
      </c>
      <c r="G354" s="9">
        <v>44724</v>
      </c>
      <c r="H354" s="9">
        <v>43996</v>
      </c>
      <c r="I354" s="2" t="s">
        <v>13</v>
      </c>
    </row>
    <row r="355" spans="2:9" x14ac:dyDescent="0.2">
      <c r="B355" s="6">
        <v>729477</v>
      </c>
      <c r="C355" s="7" t="s">
        <v>10</v>
      </c>
      <c r="D355" s="7">
        <v>291</v>
      </c>
      <c r="E355" s="8">
        <v>1455</v>
      </c>
      <c r="F355" s="8">
        <v>873</v>
      </c>
      <c r="G355" s="9">
        <v>44723</v>
      </c>
      <c r="H355" s="9">
        <v>43996</v>
      </c>
      <c r="I355" s="2" t="s">
        <v>13</v>
      </c>
    </row>
    <row r="356" spans="2:9" x14ac:dyDescent="0.2">
      <c r="B356" s="6">
        <v>423275</v>
      </c>
      <c r="C356" s="7" t="s">
        <v>10</v>
      </c>
      <c r="D356" s="7">
        <v>882</v>
      </c>
      <c r="E356" s="8">
        <v>4410</v>
      </c>
      <c r="F356" s="8">
        <v>2646</v>
      </c>
      <c r="G356" s="9">
        <v>44722</v>
      </c>
      <c r="H356" s="9">
        <v>43996</v>
      </c>
      <c r="I356" s="2" t="s">
        <v>13</v>
      </c>
    </row>
    <row r="357" spans="2:9" x14ac:dyDescent="0.2">
      <c r="B357" s="6">
        <v>455404</v>
      </c>
      <c r="C357" s="7" t="s">
        <v>10</v>
      </c>
      <c r="D357" s="7">
        <v>193</v>
      </c>
      <c r="E357" s="8">
        <v>965</v>
      </c>
      <c r="F357" s="8">
        <v>579</v>
      </c>
      <c r="G357" s="9">
        <v>44722</v>
      </c>
      <c r="H357" s="9">
        <v>43996</v>
      </c>
      <c r="I357" s="2" t="s">
        <v>13</v>
      </c>
    </row>
    <row r="358" spans="2:9" x14ac:dyDescent="0.2">
      <c r="B358" s="6">
        <v>698027</v>
      </c>
      <c r="C358" s="7" t="s">
        <v>8</v>
      </c>
      <c r="D358" s="7">
        <v>263</v>
      </c>
      <c r="E358" s="8">
        <v>1315</v>
      </c>
      <c r="F358" s="8">
        <v>789</v>
      </c>
      <c r="G358" s="9">
        <v>44721</v>
      </c>
      <c r="H358" s="9">
        <v>43996</v>
      </c>
      <c r="I358" s="2" t="s">
        <v>13</v>
      </c>
    </row>
    <row r="359" spans="2:9" x14ac:dyDescent="0.2">
      <c r="B359" s="6">
        <v>299720</v>
      </c>
      <c r="C359" s="7" t="s">
        <v>12</v>
      </c>
      <c r="D359" s="7">
        <v>477</v>
      </c>
      <c r="E359" s="8">
        <v>2385</v>
      </c>
      <c r="F359" s="8">
        <v>1431</v>
      </c>
      <c r="G359" s="9">
        <v>44723</v>
      </c>
      <c r="H359" s="9">
        <v>43995</v>
      </c>
      <c r="I359" s="2" t="s">
        <v>13</v>
      </c>
    </row>
    <row r="360" spans="2:9" x14ac:dyDescent="0.2">
      <c r="B360" s="6">
        <v>415384</v>
      </c>
      <c r="C360" s="7" t="s">
        <v>10</v>
      </c>
      <c r="D360" s="7">
        <v>917</v>
      </c>
      <c r="E360" s="8">
        <v>4585</v>
      </c>
      <c r="F360" s="8">
        <v>2751</v>
      </c>
      <c r="G360" s="9">
        <v>44722</v>
      </c>
      <c r="H360" s="9">
        <v>43995</v>
      </c>
      <c r="I360" s="2" t="s">
        <v>13</v>
      </c>
    </row>
    <row r="361" spans="2:9" x14ac:dyDescent="0.2">
      <c r="B361" s="6">
        <v>268071</v>
      </c>
      <c r="C361" s="7" t="s">
        <v>11</v>
      </c>
      <c r="D361" s="7">
        <v>760</v>
      </c>
      <c r="E361" s="8">
        <v>3800</v>
      </c>
      <c r="F361" s="8">
        <v>2280</v>
      </c>
      <c r="G361" s="9">
        <v>44721</v>
      </c>
      <c r="H361" s="9">
        <v>43995</v>
      </c>
      <c r="I361" s="2" t="s">
        <v>13</v>
      </c>
    </row>
    <row r="362" spans="2:9" x14ac:dyDescent="0.2">
      <c r="B362" s="6">
        <v>249727</v>
      </c>
      <c r="C362" s="7" t="s">
        <v>8</v>
      </c>
      <c r="D362" s="7">
        <v>618</v>
      </c>
      <c r="E362" s="8">
        <v>3090</v>
      </c>
      <c r="F362" s="8">
        <v>1854</v>
      </c>
      <c r="G362" s="9">
        <v>44719</v>
      </c>
      <c r="H362" s="9">
        <v>43994</v>
      </c>
      <c r="I362" s="2" t="s">
        <v>13</v>
      </c>
    </row>
    <row r="363" spans="2:9" x14ac:dyDescent="0.2">
      <c r="B363" s="6">
        <v>202402</v>
      </c>
      <c r="C363" s="7" t="s">
        <v>8</v>
      </c>
      <c r="D363" s="7">
        <v>858</v>
      </c>
      <c r="E363" s="8">
        <v>4290</v>
      </c>
      <c r="F363" s="8">
        <v>2574</v>
      </c>
      <c r="G363" s="9">
        <v>44718</v>
      </c>
      <c r="H363" s="9">
        <v>43994</v>
      </c>
      <c r="I363" s="2" t="s">
        <v>13</v>
      </c>
    </row>
    <row r="364" spans="2:9" x14ac:dyDescent="0.2">
      <c r="B364" s="6">
        <v>191395</v>
      </c>
      <c r="C364" s="7" t="s">
        <v>12</v>
      </c>
      <c r="D364" s="7">
        <v>352</v>
      </c>
      <c r="E364" s="8">
        <v>1760</v>
      </c>
      <c r="F364" s="8">
        <v>1056</v>
      </c>
      <c r="G364" s="9">
        <v>44721</v>
      </c>
      <c r="H364" s="9">
        <v>43993</v>
      </c>
      <c r="I364" s="2" t="s">
        <v>13</v>
      </c>
    </row>
    <row r="365" spans="2:9" x14ac:dyDescent="0.2">
      <c r="B365" s="6">
        <v>260020</v>
      </c>
      <c r="C365" s="7" t="s">
        <v>12</v>
      </c>
      <c r="D365" s="7">
        <v>128</v>
      </c>
      <c r="E365" s="8">
        <v>640</v>
      </c>
      <c r="F365" s="8">
        <v>384</v>
      </c>
      <c r="G365" s="9">
        <v>44721</v>
      </c>
      <c r="H365" s="9">
        <v>43993</v>
      </c>
      <c r="I365" s="2" t="s">
        <v>13</v>
      </c>
    </row>
    <row r="366" spans="2:9" x14ac:dyDescent="0.2">
      <c r="B366" s="6">
        <v>177313</v>
      </c>
      <c r="C366" s="7" t="s">
        <v>12</v>
      </c>
      <c r="D366" s="7">
        <v>467</v>
      </c>
      <c r="E366" s="8">
        <v>2335</v>
      </c>
      <c r="F366" s="8">
        <v>1401</v>
      </c>
      <c r="G366" s="9">
        <v>44720</v>
      </c>
      <c r="H366" s="9">
        <v>43992</v>
      </c>
      <c r="I366" s="2" t="s">
        <v>13</v>
      </c>
    </row>
    <row r="367" spans="2:9" x14ac:dyDescent="0.2">
      <c r="B367" s="6">
        <v>373450</v>
      </c>
      <c r="C367" s="7" t="s">
        <v>11</v>
      </c>
      <c r="D367" s="7">
        <v>952</v>
      </c>
      <c r="E367" s="8">
        <v>4760</v>
      </c>
      <c r="F367" s="8">
        <v>2856</v>
      </c>
      <c r="G367" s="9">
        <v>44717</v>
      </c>
      <c r="H367" s="9">
        <v>43992</v>
      </c>
      <c r="I367" s="2" t="s">
        <v>13</v>
      </c>
    </row>
    <row r="368" spans="2:9" x14ac:dyDescent="0.2">
      <c r="B368" s="6">
        <v>842078</v>
      </c>
      <c r="C368" s="7" t="s">
        <v>8</v>
      </c>
      <c r="D368" s="7">
        <v>301</v>
      </c>
      <c r="E368" s="8">
        <v>1505</v>
      </c>
      <c r="F368" s="8">
        <v>903</v>
      </c>
      <c r="G368" s="9">
        <v>44717</v>
      </c>
      <c r="H368" s="9">
        <v>43992</v>
      </c>
      <c r="I368" s="2" t="s">
        <v>13</v>
      </c>
    </row>
    <row r="369" spans="2:9" x14ac:dyDescent="0.2">
      <c r="B369" s="6">
        <v>224208</v>
      </c>
      <c r="C369" s="7" t="s">
        <v>11</v>
      </c>
      <c r="D369" s="7">
        <v>85</v>
      </c>
      <c r="E369" s="8">
        <v>425</v>
      </c>
      <c r="F369" s="8">
        <v>255</v>
      </c>
      <c r="G369" s="9">
        <v>44716</v>
      </c>
      <c r="H369" s="9">
        <v>43991</v>
      </c>
      <c r="I369" s="2" t="s">
        <v>13</v>
      </c>
    </row>
    <row r="370" spans="2:9" x14ac:dyDescent="0.2">
      <c r="B370" s="6">
        <v>163968</v>
      </c>
      <c r="C370" s="7" t="s">
        <v>10</v>
      </c>
      <c r="D370" s="7">
        <v>347</v>
      </c>
      <c r="E370" s="8">
        <v>1735</v>
      </c>
      <c r="F370" s="8">
        <v>1041</v>
      </c>
      <c r="G370" s="9">
        <v>44716</v>
      </c>
      <c r="H370" s="9">
        <v>43990</v>
      </c>
      <c r="I370" s="2" t="s">
        <v>13</v>
      </c>
    </row>
    <row r="371" spans="2:9" x14ac:dyDescent="0.2">
      <c r="B371" s="6">
        <v>436627</v>
      </c>
      <c r="C371" s="7" t="s">
        <v>12</v>
      </c>
      <c r="D371" s="7">
        <v>105</v>
      </c>
      <c r="E371" s="8">
        <v>525</v>
      </c>
      <c r="F371" s="8">
        <v>315</v>
      </c>
      <c r="G371" s="9">
        <v>44717</v>
      </c>
      <c r="H371" s="9">
        <v>43989</v>
      </c>
      <c r="I371" s="2" t="s">
        <v>13</v>
      </c>
    </row>
    <row r="372" spans="2:9" x14ac:dyDescent="0.2">
      <c r="B372" s="6">
        <v>988512</v>
      </c>
      <c r="C372" s="7" t="s">
        <v>10</v>
      </c>
      <c r="D372" s="7">
        <v>985</v>
      </c>
      <c r="E372" s="8">
        <v>4925</v>
      </c>
      <c r="F372" s="8">
        <v>2955</v>
      </c>
      <c r="G372" s="9">
        <v>44715</v>
      </c>
      <c r="H372" s="9">
        <v>43989</v>
      </c>
      <c r="I372" s="2" t="s">
        <v>13</v>
      </c>
    </row>
    <row r="373" spans="2:9" x14ac:dyDescent="0.2">
      <c r="B373" s="6">
        <v>473495</v>
      </c>
      <c r="C373" s="7" t="s">
        <v>10</v>
      </c>
      <c r="D373" s="7">
        <v>201</v>
      </c>
      <c r="E373" s="8">
        <v>1005</v>
      </c>
      <c r="F373" s="8">
        <v>603</v>
      </c>
      <c r="G373" s="9">
        <v>44715</v>
      </c>
      <c r="H373" s="9">
        <v>43988</v>
      </c>
      <c r="I373" s="2" t="s">
        <v>13</v>
      </c>
    </row>
    <row r="374" spans="2:9" x14ac:dyDescent="0.2">
      <c r="B374" s="6">
        <v>288173</v>
      </c>
      <c r="C374" s="7" t="s">
        <v>8</v>
      </c>
      <c r="D374" s="7">
        <v>184</v>
      </c>
      <c r="E374" s="8">
        <v>920</v>
      </c>
      <c r="F374" s="8">
        <v>552</v>
      </c>
      <c r="G374" s="9">
        <v>44713</v>
      </c>
      <c r="H374" s="9">
        <v>43988</v>
      </c>
      <c r="I374" s="2" t="s">
        <v>13</v>
      </c>
    </row>
    <row r="375" spans="2:9" x14ac:dyDescent="0.2">
      <c r="B375" s="6">
        <v>164605</v>
      </c>
      <c r="C375" s="7" t="s">
        <v>14</v>
      </c>
      <c r="D375" s="7">
        <v>638</v>
      </c>
      <c r="E375" s="8">
        <v>3190</v>
      </c>
      <c r="F375" s="8">
        <v>1914</v>
      </c>
      <c r="G375" s="9">
        <v>44715</v>
      </c>
      <c r="H375" s="9">
        <v>43987</v>
      </c>
      <c r="I375" s="2" t="s">
        <v>13</v>
      </c>
    </row>
    <row r="376" spans="2:9" x14ac:dyDescent="0.2">
      <c r="B376" s="6">
        <v>981188</v>
      </c>
      <c r="C376" s="7" t="s">
        <v>12</v>
      </c>
      <c r="D376" s="7">
        <v>292</v>
      </c>
      <c r="E376" s="8">
        <v>1460</v>
      </c>
      <c r="F376" s="8">
        <v>876</v>
      </c>
      <c r="G376" s="9">
        <v>44714</v>
      </c>
      <c r="H376" s="9">
        <v>43987</v>
      </c>
      <c r="I376" s="2" t="s">
        <v>13</v>
      </c>
    </row>
    <row r="377" spans="2:9" x14ac:dyDescent="0.2">
      <c r="B377" s="6">
        <v>329845</v>
      </c>
      <c r="C377" s="7" t="s">
        <v>10</v>
      </c>
      <c r="D377" s="7">
        <v>978</v>
      </c>
      <c r="E377" s="8">
        <v>4890</v>
      </c>
      <c r="F377" s="8">
        <v>2934</v>
      </c>
      <c r="G377" s="9">
        <v>44713</v>
      </c>
      <c r="H377" s="9">
        <v>43987</v>
      </c>
      <c r="I377" s="2" t="s">
        <v>13</v>
      </c>
    </row>
    <row r="378" spans="2:9" x14ac:dyDescent="0.2">
      <c r="B378" s="6">
        <v>366820</v>
      </c>
      <c r="C378" s="7" t="s">
        <v>10</v>
      </c>
      <c r="D378" s="7">
        <v>932</v>
      </c>
      <c r="E378" s="8">
        <v>4660</v>
      </c>
      <c r="F378" s="8">
        <v>2796</v>
      </c>
      <c r="G378" s="9">
        <v>44713</v>
      </c>
      <c r="H378" s="9">
        <v>43987</v>
      </c>
      <c r="I378" s="2" t="s">
        <v>13</v>
      </c>
    </row>
    <row r="379" spans="2:9" x14ac:dyDescent="0.2">
      <c r="B379" s="6">
        <v>732908</v>
      </c>
      <c r="C379" s="7" t="s">
        <v>8</v>
      </c>
      <c r="D379" s="7">
        <v>100</v>
      </c>
      <c r="E379" s="8">
        <v>500</v>
      </c>
      <c r="F379" s="8">
        <v>300</v>
      </c>
      <c r="G379" s="9">
        <v>44712</v>
      </c>
      <c r="H379" s="9">
        <v>43987</v>
      </c>
      <c r="I379" s="2" t="s">
        <v>13</v>
      </c>
    </row>
    <row r="380" spans="2:9" x14ac:dyDescent="0.2">
      <c r="B380" s="6">
        <v>953290</v>
      </c>
      <c r="C380" s="7" t="s">
        <v>12</v>
      </c>
      <c r="D380" s="7">
        <v>372</v>
      </c>
      <c r="E380" s="8">
        <v>1860</v>
      </c>
      <c r="F380" s="8">
        <v>1116</v>
      </c>
      <c r="G380" s="9">
        <v>44714</v>
      </c>
      <c r="H380" s="9">
        <v>43986</v>
      </c>
      <c r="I380" s="2" t="s">
        <v>13</v>
      </c>
    </row>
    <row r="381" spans="2:9" x14ac:dyDescent="0.2">
      <c r="B381" s="6">
        <v>799032</v>
      </c>
      <c r="C381" s="7" t="s">
        <v>10</v>
      </c>
      <c r="D381" s="7">
        <v>347</v>
      </c>
      <c r="E381" s="8">
        <v>1735</v>
      </c>
      <c r="F381" s="8">
        <v>1041</v>
      </c>
      <c r="G381" s="9">
        <v>44712</v>
      </c>
      <c r="H381" s="9">
        <v>43986</v>
      </c>
      <c r="I381" s="2" t="s">
        <v>13</v>
      </c>
    </row>
    <row r="382" spans="2:9" x14ac:dyDescent="0.2">
      <c r="B382" s="6">
        <v>656266</v>
      </c>
      <c r="C382" s="7" t="s">
        <v>8</v>
      </c>
      <c r="D382" s="7">
        <v>919</v>
      </c>
      <c r="E382" s="8">
        <v>4595</v>
      </c>
      <c r="F382" s="8">
        <v>2757</v>
      </c>
      <c r="G382" s="9">
        <v>44710</v>
      </c>
      <c r="H382" s="9">
        <v>43985</v>
      </c>
      <c r="I382" s="2" t="s">
        <v>13</v>
      </c>
    </row>
    <row r="383" spans="2:9" x14ac:dyDescent="0.2">
      <c r="B383" s="6">
        <v>291825</v>
      </c>
      <c r="C383" s="7" t="s">
        <v>10</v>
      </c>
      <c r="D383" s="7">
        <v>355</v>
      </c>
      <c r="E383" s="8">
        <v>1775</v>
      </c>
      <c r="F383" s="8">
        <v>1065</v>
      </c>
      <c r="G383" s="9">
        <v>44710</v>
      </c>
      <c r="H383" s="9">
        <v>43984</v>
      </c>
      <c r="I383" s="2" t="s">
        <v>13</v>
      </c>
    </row>
    <row r="384" spans="2:9" x14ac:dyDescent="0.2">
      <c r="B384" s="6">
        <v>218945</v>
      </c>
      <c r="C384" s="7" t="s">
        <v>8</v>
      </c>
      <c r="D384" s="7">
        <v>89</v>
      </c>
      <c r="E384" s="8">
        <v>445</v>
      </c>
      <c r="F384" s="8">
        <v>267</v>
      </c>
      <c r="G384" s="9">
        <v>44709</v>
      </c>
      <c r="H384" s="9">
        <v>43984</v>
      </c>
      <c r="I384" s="2" t="s">
        <v>13</v>
      </c>
    </row>
    <row r="385" spans="2:9" x14ac:dyDescent="0.2">
      <c r="B385" s="6">
        <v>233677</v>
      </c>
      <c r="C385" s="7" t="s">
        <v>10</v>
      </c>
      <c r="D385" s="7">
        <v>589</v>
      </c>
      <c r="E385" s="8">
        <v>2945</v>
      </c>
      <c r="F385" s="8">
        <v>1767</v>
      </c>
      <c r="G385" s="9">
        <v>44709</v>
      </c>
      <c r="H385" s="9">
        <v>43983</v>
      </c>
      <c r="I385" s="2" t="s">
        <v>13</v>
      </c>
    </row>
    <row r="386" spans="2:9" x14ac:dyDescent="0.2">
      <c r="B386" s="6">
        <v>239778</v>
      </c>
      <c r="C386" s="7" t="s">
        <v>11</v>
      </c>
      <c r="D386" s="7">
        <v>919</v>
      </c>
      <c r="E386" s="8">
        <v>4595</v>
      </c>
      <c r="F386" s="8">
        <v>2757</v>
      </c>
      <c r="G386" s="9">
        <v>44709</v>
      </c>
      <c r="H386" s="9">
        <v>43983</v>
      </c>
      <c r="I386" s="2" t="s">
        <v>13</v>
      </c>
    </row>
    <row r="387" spans="2:9" x14ac:dyDescent="0.2">
      <c r="B387" s="6">
        <v>105474</v>
      </c>
      <c r="C387" s="7" t="s">
        <v>8</v>
      </c>
      <c r="D387" s="7">
        <v>778</v>
      </c>
      <c r="E387" s="8">
        <v>3890</v>
      </c>
      <c r="F387" s="8">
        <v>2334</v>
      </c>
      <c r="G387" s="9">
        <v>44708</v>
      </c>
      <c r="H387" s="9">
        <v>43983</v>
      </c>
      <c r="I387" s="2" t="s">
        <v>13</v>
      </c>
    </row>
    <row r="388" spans="2:9" x14ac:dyDescent="0.2">
      <c r="B388" s="6">
        <v>307671</v>
      </c>
      <c r="C388" s="7" t="s">
        <v>12</v>
      </c>
      <c r="D388" s="7">
        <v>625</v>
      </c>
      <c r="E388" s="8">
        <v>3125</v>
      </c>
      <c r="F388" s="8">
        <v>1875</v>
      </c>
      <c r="G388" s="9">
        <v>44709</v>
      </c>
      <c r="H388" s="9">
        <v>43982</v>
      </c>
      <c r="I388" s="2" t="s">
        <v>13</v>
      </c>
    </row>
    <row r="389" spans="2:9" x14ac:dyDescent="0.2">
      <c r="B389" s="6">
        <v>518860</v>
      </c>
      <c r="C389" s="7" t="s">
        <v>11</v>
      </c>
      <c r="D389" s="7">
        <v>570</v>
      </c>
      <c r="E389" s="8">
        <v>2850</v>
      </c>
      <c r="F389" s="8">
        <v>1710</v>
      </c>
      <c r="G389" s="9">
        <v>44707</v>
      </c>
      <c r="H389" s="9">
        <v>43982</v>
      </c>
      <c r="I389" s="2" t="s">
        <v>13</v>
      </c>
    </row>
    <row r="390" spans="2:9" x14ac:dyDescent="0.2">
      <c r="B390" s="6">
        <v>422559</v>
      </c>
      <c r="C390" s="7" t="s">
        <v>14</v>
      </c>
      <c r="D390" s="7">
        <v>301</v>
      </c>
      <c r="E390" s="8">
        <v>1505</v>
      </c>
      <c r="F390" s="8">
        <v>903</v>
      </c>
      <c r="G390" s="9">
        <v>44709</v>
      </c>
      <c r="H390" s="9">
        <v>43981</v>
      </c>
      <c r="I390" s="2" t="s">
        <v>13</v>
      </c>
    </row>
    <row r="391" spans="2:9" x14ac:dyDescent="0.2">
      <c r="B391" s="6">
        <v>410990</v>
      </c>
      <c r="C391" s="7" t="s">
        <v>10</v>
      </c>
      <c r="D391" s="7">
        <v>971</v>
      </c>
      <c r="E391" s="8">
        <v>4855</v>
      </c>
      <c r="F391" s="8">
        <v>2913</v>
      </c>
      <c r="G391" s="9">
        <v>44707</v>
      </c>
      <c r="H391" s="9">
        <v>43981</v>
      </c>
      <c r="I391" s="2" t="s">
        <v>13</v>
      </c>
    </row>
    <row r="392" spans="2:9" x14ac:dyDescent="0.2">
      <c r="B392" s="6">
        <v>950950</v>
      </c>
      <c r="C392" s="7" t="s">
        <v>11</v>
      </c>
      <c r="D392" s="7">
        <v>648</v>
      </c>
      <c r="E392" s="8">
        <v>3240</v>
      </c>
      <c r="F392" s="8">
        <v>1944</v>
      </c>
      <c r="G392" s="9">
        <v>44707</v>
      </c>
      <c r="H392" s="9">
        <v>43981</v>
      </c>
      <c r="I392" s="2" t="s">
        <v>13</v>
      </c>
    </row>
    <row r="393" spans="2:9" x14ac:dyDescent="0.2">
      <c r="B393" s="6">
        <v>953313</v>
      </c>
      <c r="C393" s="7" t="s">
        <v>11</v>
      </c>
      <c r="D393" s="7">
        <v>944</v>
      </c>
      <c r="E393" s="8">
        <v>4720</v>
      </c>
      <c r="F393" s="8">
        <v>2832</v>
      </c>
      <c r="G393" s="9">
        <v>44706</v>
      </c>
      <c r="H393" s="9">
        <v>43981</v>
      </c>
      <c r="I393" s="2" t="s">
        <v>13</v>
      </c>
    </row>
    <row r="394" spans="2:9" x14ac:dyDescent="0.2">
      <c r="B394" s="6">
        <v>595599</v>
      </c>
      <c r="C394" s="7" t="s">
        <v>8</v>
      </c>
      <c r="D394" s="7">
        <v>347</v>
      </c>
      <c r="E394" s="8">
        <v>1735</v>
      </c>
      <c r="F394" s="8">
        <v>1041</v>
      </c>
      <c r="G394" s="9">
        <v>44705</v>
      </c>
      <c r="H394" s="9">
        <v>43980</v>
      </c>
      <c r="I394" s="2" t="s">
        <v>13</v>
      </c>
    </row>
    <row r="395" spans="2:9" x14ac:dyDescent="0.2">
      <c r="B395" s="6">
        <v>207346</v>
      </c>
      <c r="C395" s="7" t="s">
        <v>12</v>
      </c>
      <c r="D395" s="7">
        <v>116</v>
      </c>
      <c r="E395" s="8">
        <v>580</v>
      </c>
      <c r="F395" s="8">
        <v>348</v>
      </c>
      <c r="G395" s="9">
        <v>44706</v>
      </c>
      <c r="H395" s="9">
        <v>43979</v>
      </c>
      <c r="I395" s="2" t="s">
        <v>13</v>
      </c>
    </row>
    <row r="396" spans="2:9" x14ac:dyDescent="0.2">
      <c r="B396" s="6">
        <v>429471</v>
      </c>
      <c r="C396" s="7" t="s">
        <v>10</v>
      </c>
      <c r="D396" s="7">
        <v>251</v>
      </c>
      <c r="E396" s="8">
        <v>1255</v>
      </c>
      <c r="F396" s="8">
        <v>753</v>
      </c>
      <c r="G396" s="9">
        <v>44705</v>
      </c>
      <c r="H396" s="9">
        <v>43979</v>
      </c>
      <c r="I396" s="2" t="s">
        <v>13</v>
      </c>
    </row>
    <row r="397" spans="2:9" x14ac:dyDescent="0.2">
      <c r="B397" s="6">
        <v>787981</v>
      </c>
      <c r="C397" s="7" t="s">
        <v>10</v>
      </c>
      <c r="D397" s="7">
        <v>987</v>
      </c>
      <c r="E397" s="8">
        <v>4935</v>
      </c>
      <c r="F397" s="8">
        <v>2961</v>
      </c>
      <c r="G397" s="9">
        <v>44705</v>
      </c>
      <c r="H397" s="9">
        <v>43979</v>
      </c>
      <c r="I397" s="2" t="s">
        <v>13</v>
      </c>
    </row>
    <row r="398" spans="2:9" x14ac:dyDescent="0.2">
      <c r="B398" s="6">
        <v>248870</v>
      </c>
      <c r="C398" s="7" t="s">
        <v>14</v>
      </c>
      <c r="D398" s="7">
        <v>841</v>
      </c>
      <c r="E398" s="8">
        <v>4205</v>
      </c>
      <c r="F398" s="8">
        <v>2523</v>
      </c>
      <c r="G398" s="9">
        <v>44706</v>
      </c>
      <c r="H398" s="9">
        <v>43978</v>
      </c>
      <c r="I398" s="2" t="s">
        <v>13</v>
      </c>
    </row>
    <row r="399" spans="2:9" x14ac:dyDescent="0.2">
      <c r="B399" s="6">
        <v>796202</v>
      </c>
      <c r="C399" s="7" t="s">
        <v>12</v>
      </c>
      <c r="D399" s="7">
        <v>972</v>
      </c>
      <c r="E399" s="8">
        <v>4860</v>
      </c>
      <c r="F399" s="8">
        <v>2916</v>
      </c>
      <c r="G399" s="9">
        <v>44705</v>
      </c>
      <c r="H399" s="9">
        <v>43977</v>
      </c>
      <c r="I399" s="2" t="s">
        <v>13</v>
      </c>
    </row>
    <row r="400" spans="2:9" x14ac:dyDescent="0.2">
      <c r="B400" s="6">
        <v>544547</v>
      </c>
      <c r="C400" s="7" t="s">
        <v>10</v>
      </c>
      <c r="D400" s="7">
        <v>136</v>
      </c>
      <c r="E400" s="8">
        <v>680</v>
      </c>
      <c r="F400" s="8">
        <v>408</v>
      </c>
      <c r="G400" s="9">
        <v>44703</v>
      </c>
      <c r="H400" s="9">
        <v>43977</v>
      </c>
      <c r="I400" s="2" t="s">
        <v>13</v>
      </c>
    </row>
    <row r="401" spans="2:9" x14ac:dyDescent="0.2">
      <c r="B401" s="6">
        <v>213185</v>
      </c>
      <c r="C401" s="7" t="s">
        <v>11</v>
      </c>
      <c r="D401" s="7">
        <v>652</v>
      </c>
      <c r="E401" s="8">
        <v>3260</v>
      </c>
      <c r="F401" s="8">
        <v>1956</v>
      </c>
      <c r="G401" s="9">
        <v>44702</v>
      </c>
      <c r="H401" s="9">
        <v>43977</v>
      </c>
      <c r="I401" s="2" t="s">
        <v>13</v>
      </c>
    </row>
    <row r="402" spans="2:9" x14ac:dyDescent="0.2">
      <c r="B402" s="6">
        <v>678357</v>
      </c>
      <c r="C402" s="7" t="s">
        <v>12</v>
      </c>
      <c r="D402" s="7">
        <v>906</v>
      </c>
      <c r="E402" s="8">
        <v>4530</v>
      </c>
      <c r="F402" s="8">
        <v>2718</v>
      </c>
      <c r="G402" s="9">
        <v>44704</v>
      </c>
      <c r="H402" s="9">
        <v>43976</v>
      </c>
      <c r="I402" s="2" t="s">
        <v>13</v>
      </c>
    </row>
    <row r="403" spans="2:9" x14ac:dyDescent="0.2">
      <c r="B403" s="6">
        <v>172220</v>
      </c>
      <c r="C403" s="7" t="s">
        <v>10</v>
      </c>
      <c r="D403" s="7">
        <v>929</v>
      </c>
      <c r="E403" s="8">
        <v>4645</v>
      </c>
      <c r="F403" s="8">
        <v>2787</v>
      </c>
      <c r="G403" s="9">
        <v>44703</v>
      </c>
      <c r="H403" s="9">
        <v>43976</v>
      </c>
      <c r="I403" s="2" t="s">
        <v>13</v>
      </c>
    </row>
    <row r="404" spans="2:9" x14ac:dyDescent="0.2">
      <c r="B404" s="6">
        <v>542236</v>
      </c>
      <c r="C404" s="7" t="s">
        <v>10</v>
      </c>
      <c r="D404" s="7">
        <v>358</v>
      </c>
      <c r="E404" s="8">
        <v>1790</v>
      </c>
      <c r="F404" s="8">
        <v>1074</v>
      </c>
      <c r="G404" s="9">
        <v>44702</v>
      </c>
      <c r="H404" s="9">
        <v>43976</v>
      </c>
      <c r="I404" s="2" t="s">
        <v>13</v>
      </c>
    </row>
    <row r="405" spans="2:9" x14ac:dyDescent="0.2">
      <c r="B405" s="6">
        <v>832396</v>
      </c>
      <c r="C405" s="7" t="s">
        <v>11</v>
      </c>
      <c r="D405" s="7">
        <v>145</v>
      </c>
      <c r="E405" s="8">
        <v>725</v>
      </c>
      <c r="F405" s="8">
        <v>435</v>
      </c>
      <c r="G405" s="9">
        <v>44701</v>
      </c>
      <c r="H405" s="9">
        <v>43976</v>
      </c>
      <c r="I405" s="2" t="s">
        <v>13</v>
      </c>
    </row>
    <row r="406" spans="2:9" x14ac:dyDescent="0.2">
      <c r="B406" s="6">
        <v>967534</v>
      </c>
      <c r="C406" s="7" t="s">
        <v>14</v>
      </c>
      <c r="D406" s="7">
        <v>299</v>
      </c>
      <c r="E406" s="8">
        <v>1495</v>
      </c>
      <c r="F406" s="8">
        <v>897</v>
      </c>
      <c r="G406" s="9">
        <v>44702</v>
      </c>
      <c r="H406" s="9">
        <v>43974</v>
      </c>
      <c r="I406" s="2" t="s">
        <v>13</v>
      </c>
    </row>
    <row r="407" spans="2:9" x14ac:dyDescent="0.2">
      <c r="B407" s="6">
        <v>981658</v>
      </c>
      <c r="C407" s="7" t="s">
        <v>12</v>
      </c>
      <c r="D407" s="7">
        <v>465</v>
      </c>
      <c r="E407" s="8">
        <v>2325</v>
      </c>
      <c r="F407" s="8">
        <v>1395</v>
      </c>
      <c r="G407" s="9">
        <v>44702</v>
      </c>
      <c r="H407" s="9">
        <v>43974</v>
      </c>
      <c r="I407" s="2" t="s">
        <v>13</v>
      </c>
    </row>
    <row r="408" spans="2:9" x14ac:dyDescent="0.2">
      <c r="B408" s="6">
        <v>229468</v>
      </c>
      <c r="C408" s="7" t="s">
        <v>11</v>
      </c>
      <c r="D408" s="7">
        <v>736</v>
      </c>
      <c r="E408" s="8">
        <v>3680</v>
      </c>
      <c r="F408" s="8">
        <v>2208</v>
      </c>
      <c r="G408" s="9">
        <v>44699</v>
      </c>
      <c r="H408" s="9">
        <v>43974</v>
      </c>
      <c r="I408" s="2" t="s">
        <v>13</v>
      </c>
    </row>
    <row r="409" spans="2:9" x14ac:dyDescent="0.2">
      <c r="B409" s="6">
        <v>130163</v>
      </c>
      <c r="C409" s="7" t="s">
        <v>8</v>
      </c>
      <c r="D409" s="7">
        <v>402</v>
      </c>
      <c r="E409" s="8">
        <v>2010</v>
      </c>
      <c r="F409" s="8">
        <v>1206</v>
      </c>
      <c r="G409" s="9">
        <v>44699</v>
      </c>
      <c r="H409" s="9">
        <v>43974</v>
      </c>
      <c r="I409" s="2" t="s">
        <v>13</v>
      </c>
    </row>
    <row r="410" spans="2:9" x14ac:dyDescent="0.2">
      <c r="B410" s="6">
        <v>582390</v>
      </c>
      <c r="C410" s="7" t="s">
        <v>10</v>
      </c>
      <c r="D410" s="7">
        <v>165</v>
      </c>
      <c r="E410" s="8">
        <v>825</v>
      </c>
      <c r="F410" s="8">
        <v>495</v>
      </c>
      <c r="G410" s="9">
        <v>44699</v>
      </c>
      <c r="H410" s="9">
        <v>43973</v>
      </c>
      <c r="I410" s="2" t="s">
        <v>13</v>
      </c>
    </row>
    <row r="411" spans="2:9" x14ac:dyDescent="0.2">
      <c r="B411" s="6">
        <v>196411</v>
      </c>
      <c r="C411" s="7" t="s">
        <v>11</v>
      </c>
      <c r="D411" s="7">
        <v>660</v>
      </c>
      <c r="E411" s="8">
        <v>3300</v>
      </c>
      <c r="F411" s="8">
        <v>1980</v>
      </c>
      <c r="G411" s="9">
        <v>44698</v>
      </c>
      <c r="H411" s="9">
        <v>43973</v>
      </c>
      <c r="I411" s="2" t="s">
        <v>13</v>
      </c>
    </row>
    <row r="412" spans="2:9" x14ac:dyDescent="0.2">
      <c r="B412" s="6">
        <v>520826</v>
      </c>
      <c r="C412" s="7" t="s">
        <v>8</v>
      </c>
      <c r="D412" s="7">
        <v>73</v>
      </c>
      <c r="E412" s="8">
        <v>365</v>
      </c>
      <c r="F412" s="8">
        <v>219</v>
      </c>
      <c r="G412" s="9">
        <v>44698</v>
      </c>
      <c r="H412" s="9">
        <v>43973</v>
      </c>
      <c r="I412" s="2" t="s">
        <v>13</v>
      </c>
    </row>
    <row r="413" spans="2:9" x14ac:dyDescent="0.2">
      <c r="B413" s="6">
        <v>134307</v>
      </c>
      <c r="C413" s="7" t="s">
        <v>12</v>
      </c>
      <c r="D413" s="7">
        <v>420</v>
      </c>
      <c r="E413" s="8">
        <v>2100</v>
      </c>
      <c r="F413" s="8">
        <v>1260</v>
      </c>
      <c r="G413" s="9">
        <v>44700</v>
      </c>
      <c r="H413" s="9">
        <v>43972</v>
      </c>
      <c r="I413" s="2" t="s">
        <v>13</v>
      </c>
    </row>
    <row r="414" spans="2:9" x14ac:dyDescent="0.2">
      <c r="B414" s="6">
        <v>820195</v>
      </c>
      <c r="C414" s="7" t="s">
        <v>11</v>
      </c>
      <c r="D414" s="7">
        <v>760</v>
      </c>
      <c r="E414" s="8">
        <v>3800</v>
      </c>
      <c r="F414" s="8">
        <v>2280</v>
      </c>
      <c r="G414" s="9">
        <v>44697</v>
      </c>
      <c r="H414" s="9">
        <v>43972</v>
      </c>
      <c r="I414" s="2" t="s">
        <v>13</v>
      </c>
    </row>
    <row r="415" spans="2:9" x14ac:dyDescent="0.2">
      <c r="B415" s="6">
        <v>584927</v>
      </c>
      <c r="C415" s="7" t="s">
        <v>12</v>
      </c>
      <c r="D415" s="7">
        <v>393</v>
      </c>
      <c r="E415" s="8">
        <v>1965</v>
      </c>
      <c r="F415" s="8">
        <v>1179</v>
      </c>
      <c r="G415" s="9">
        <v>44699</v>
      </c>
      <c r="H415" s="9">
        <v>43971</v>
      </c>
      <c r="I415" s="2" t="s">
        <v>13</v>
      </c>
    </row>
    <row r="416" spans="2:9" x14ac:dyDescent="0.2">
      <c r="B416" s="6">
        <v>320352</v>
      </c>
      <c r="C416" s="7" t="s">
        <v>12</v>
      </c>
      <c r="D416" s="7">
        <v>157</v>
      </c>
      <c r="E416" s="8">
        <v>785</v>
      </c>
      <c r="F416" s="8">
        <v>471</v>
      </c>
      <c r="G416" s="9">
        <v>44699</v>
      </c>
      <c r="H416" s="9">
        <v>43971</v>
      </c>
      <c r="I416" s="2" t="s">
        <v>13</v>
      </c>
    </row>
    <row r="417" spans="2:9" x14ac:dyDescent="0.2">
      <c r="B417" s="6">
        <v>391405</v>
      </c>
      <c r="C417" s="7" t="s">
        <v>12</v>
      </c>
      <c r="D417" s="7">
        <v>668</v>
      </c>
      <c r="E417" s="8">
        <v>3340</v>
      </c>
      <c r="F417" s="8">
        <v>2004</v>
      </c>
      <c r="G417" s="9">
        <v>44698</v>
      </c>
      <c r="H417" s="9">
        <v>43971</v>
      </c>
      <c r="I417" s="2" t="s">
        <v>13</v>
      </c>
    </row>
    <row r="418" spans="2:9" x14ac:dyDescent="0.2">
      <c r="B418" s="6">
        <v>122681</v>
      </c>
      <c r="C418" s="7" t="s">
        <v>8</v>
      </c>
      <c r="D418" s="7">
        <v>410</v>
      </c>
      <c r="E418" s="8">
        <v>2050</v>
      </c>
      <c r="F418" s="8">
        <v>1230</v>
      </c>
      <c r="G418" s="9">
        <v>44696</v>
      </c>
      <c r="H418" s="9">
        <v>43971</v>
      </c>
      <c r="I418" s="2" t="s">
        <v>13</v>
      </c>
    </row>
    <row r="419" spans="2:9" x14ac:dyDescent="0.2">
      <c r="B419" s="6">
        <v>700915</v>
      </c>
      <c r="C419" s="7" t="s">
        <v>14</v>
      </c>
      <c r="D419" s="7">
        <v>535</v>
      </c>
      <c r="E419" s="8">
        <v>2675</v>
      </c>
      <c r="F419" s="8">
        <v>1605</v>
      </c>
      <c r="G419" s="9">
        <v>44698</v>
      </c>
      <c r="H419" s="9">
        <v>43970</v>
      </c>
      <c r="I419" s="2" t="s">
        <v>13</v>
      </c>
    </row>
    <row r="420" spans="2:9" x14ac:dyDescent="0.2">
      <c r="B420" s="6">
        <v>238810</v>
      </c>
      <c r="C420" s="7" t="s">
        <v>10</v>
      </c>
      <c r="D420" s="7">
        <v>583</v>
      </c>
      <c r="E420" s="8">
        <v>2915</v>
      </c>
      <c r="F420" s="8">
        <v>1749</v>
      </c>
      <c r="G420" s="9">
        <v>44696</v>
      </c>
      <c r="H420" s="9">
        <v>43970</v>
      </c>
      <c r="I420" s="2" t="s">
        <v>13</v>
      </c>
    </row>
    <row r="421" spans="2:9" x14ac:dyDescent="0.2">
      <c r="B421" s="6">
        <v>232580</v>
      </c>
      <c r="C421" s="7" t="s">
        <v>8</v>
      </c>
      <c r="D421" s="7">
        <v>734</v>
      </c>
      <c r="E421" s="8">
        <v>3670</v>
      </c>
      <c r="F421" s="8">
        <v>2202</v>
      </c>
      <c r="G421" s="9">
        <v>44695</v>
      </c>
      <c r="H421" s="9">
        <v>43970</v>
      </c>
      <c r="I421" s="2" t="s">
        <v>13</v>
      </c>
    </row>
    <row r="422" spans="2:9" x14ac:dyDescent="0.2">
      <c r="B422" s="6">
        <v>170943</v>
      </c>
      <c r="C422" s="7" t="s">
        <v>8</v>
      </c>
      <c r="D422" s="7">
        <v>908</v>
      </c>
      <c r="E422" s="8">
        <v>4540</v>
      </c>
      <c r="F422" s="8">
        <v>2724</v>
      </c>
      <c r="G422" s="9">
        <v>44695</v>
      </c>
      <c r="H422" s="9">
        <v>43970</v>
      </c>
      <c r="I422" s="2" t="s">
        <v>13</v>
      </c>
    </row>
    <row r="423" spans="2:9" x14ac:dyDescent="0.2">
      <c r="B423" s="6">
        <v>600264</v>
      </c>
      <c r="C423" s="7" t="s">
        <v>14</v>
      </c>
      <c r="D423" s="7">
        <v>171</v>
      </c>
      <c r="E423" s="8">
        <v>855</v>
      </c>
      <c r="F423" s="8">
        <v>513</v>
      </c>
      <c r="G423" s="9">
        <v>44697</v>
      </c>
      <c r="H423" s="9">
        <v>43969</v>
      </c>
      <c r="I423" s="2" t="s">
        <v>13</v>
      </c>
    </row>
    <row r="424" spans="2:9" x14ac:dyDescent="0.2">
      <c r="B424" s="6">
        <v>603783</v>
      </c>
      <c r="C424" s="7" t="s">
        <v>12</v>
      </c>
      <c r="D424" s="7">
        <v>120</v>
      </c>
      <c r="E424" s="8">
        <v>600</v>
      </c>
      <c r="F424" s="8">
        <v>360</v>
      </c>
      <c r="G424" s="9">
        <v>44696</v>
      </c>
      <c r="H424" s="9">
        <v>43968</v>
      </c>
      <c r="I424" s="2" t="s">
        <v>13</v>
      </c>
    </row>
    <row r="425" spans="2:9" x14ac:dyDescent="0.2">
      <c r="B425" s="6">
        <v>470754</v>
      </c>
      <c r="C425" s="7" t="s">
        <v>12</v>
      </c>
      <c r="D425" s="7">
        <v>767</v>
      </c>
      <c r="E425" s="8">
        <v>3835</v>
      </c>
      <c r="F425" s="8">
        <v>2301</v>
      </c>
      <c r="G425" s="9">
        <v>44695</v>
      </c>
      <c r="H425" s="9">
        <v>43967</v>
      </c>
      <c r="I425" s="2" t="s">
        <v>13</v>
      </c>
    </row>
    <row r="426" spans="2:9" x14ac:dyDescent="0.2">
      <c r="B426" s="6">
        <v>517276</v>
      </c>
      <c r="C426" s="7" t="s">
        <v>12</v>
      </c>
      <c r="D426" s="7">
        <v>338</v>
      </c>
      <c r="E426" s="8">
        <v>1690</v>
      </c>
      <c r="F426" s="8">
        <v>1014</v>
      </c>
      <c r="G426" s="9">
        <v>44695</v>
      </c>
      <c r="H426" s="9">
        <v>43967</v>
      </c>
      <c r="I426" s="2" t="s">
        <v>13</v>
      </c>
    </row>
    <row r="427" spans="2:9" x14ac:dyDescent="0.2">
      <c r="B427" s="6">
        <v>371569</v>
      </c>
      <c r="C427" s="7" t="s">
        <v>12</v>
      </c>
      <c r="D427" s="7">
        <v>483</v>
      </c>
      <c r="E427" s="8">
        <v>2415</v>
      </c>
      <c r="F427" s="8">
        <v>1449</v>
      </c>
      <c r="G427" s="9">
        <v>44694</v>
      </c>
      <c r="H427" s="9">
        <v>43967</v>
      </c>
      <c r="I427" s="2" t="s">
        <v>13</v>
      </c>
    </row>
    <row r="428" spans="2:9" x14ac:dyDescent="0.2">
      <c r="B428" s="6">
        <v>750783</v>
      </c>
      <c r="C428" s="7" t="s">
        <v>12</v>
      </c>
      <c r="D428" s="7">
        <v>590</v>
      </c>
      <c r="E428" s="8">
        <v>2950</v>
      </c>
      <c r="F428" s="8">
        <v>1770</v>
      </c>
      <c r="G428" s="9">
        <v>44694</v>
      </c>
      <c r="H428" s="9">
        <v>43967</v>
      </c>
      <c r="I428" s="2" t="s">
        <v>13</v>
      </c>
    </row>
    <row r="429" spans="2:9" x14ac:dyDescent="0.2">
      <c r="B429" s="6">
        <v>591837</v>
      </c>
      <c r="C429" s="7" t="s">
        <v>11</v>
      </c>
      <c r="D429" s="7">
        <v>417</v>
      </c>
      <c r="E429" s="8">
        <v>2085</v>
      </c>
      <c r="F429" s="8">
        <v>1251</v>
      </c>
      <c r="G429" s="9">
        <v>44693</v>
      </c>
      <c r="H429" s="9">
        <v>43967</v>
      </c>
      <c r="I429" s="2" t="s">
        <v>13</v>
      </c>
    </row>
    <row r="430" spans="2:9" x14ac:dyDescent="0.2">
      <c r="B430" s="6">
        <v>689105</v>
      </c>
      <c r="C430" s="7" t="s">
        <v>11</v>
      </c>
      <c r="D430" s="7">
        <v>110</v>
      </c>
      <c r="E430" s="8">
        <v>550</v>
      </c>
      <c r="F430" s="8">
        <v>330</v>
      </c>
      <c r="G430" s="9">
        <v>44692</v>
      </c>
      <c r="H430" s="9">
        <v>43967</v>
      </c>
      <c r="I430" s="2" t="s">
        <v>13</v>
      </c>
    </row>
    <row r="431" spans="2:9" x14ac:dyDescent="0.2">
      <c r="B431" s="6">
        <v>378436</v>
      </c>
      <c r="C431" s="7" t="s">
        <v>12</v>
      </c>
      <c r="D431" s="7">
        <v>613</v>
      </c>
      <c r="E431" s="8">
        <v>3065</v>
      </c>
      <c r="F431" s="8">
        <v>1839</v>
      </c>
      <c r="G431" s="9">
        <v>44694</v>
      </c>
      <c r="H431" s="9">
        <v>43966</v>
      </c>
      <c r="I431" s="2" t="s">
        <v>13</v>
      </c>
    </row>
    <row r="432" spans="2:9" x14ac:dyDescent="0.2">
      <c r="B432" s="6">
        <v>676406</v>
      </c>
      <c r="C432" s="7" t="s">
        <v>12</v>
      </c>
      <c r="D432" s="7">
        <v>798</v>
      </c>
      <c r="E432" s="8">
        <v>3990</v>
      </c>
      <c r="F432" s="8">
        <v>2394</v>
      </c>
      <c r="G432" s="9">
        <v>44694</v>
      </c>
      <c r="H432" s="9">
        <v>43966</v>
      </c>
      <c r="I432" s="2" t="s">
        <v>13</v>
      </c>
    </row>
    <row r="433" spans="2:9" x14ac:dyDescent="0.2">
      <c r="B433" s="6">
        <v>519978</v>
      </c>
      <c r="C433" s="7" t="s">
        <v>12</v>
      </c>
      <c r="D433" s="7">
        <v>458</v>
      </c>
      <c r="E433" s="8">
        <v>2290</v>
      </c>
      <c r="F433" s="8">
        <v>1374</v>
      </c>
      <c r="G433" s="9">
        <v>44693</v>
      </c>
      <c r="H433" s="9">
        <v>43966</v>
      </c>
      <c r="I433" s="2" t="s">
        <v>13</v>
      </c>
    </row>
    <row r="434" spans="2:9" x14ac:dyDescent="0.2">
      <c r="B434" s="6">
        <v>764722</v>
      </c>
      <c r="C434" s="7" t="s">
        <v>10</v>
      </c>
      <c r="D434" s="7">
        <v>727</v>
      </c>
      <c r="E434" s="8">
        <v>3635</v>
      </c>
      <c r="F434" s="8">
        <v>2181</v>
      </c>
      <c r="G434" s="9">
        <v>44693</v>
      </c>
      <c r="H434" s="9">
        <v>43966</v>
      </c>
      <c r="I434" s="2" t="s">
        <v>13</v>
      </c>
    </row>
    <row r="435" spans="2:9" x14ac:dyDescent="0.2">
      <c r="B435" s="6">
        <v>640601</v>
      </c>
      <c r="C435" s="7" t="s">
        <v>10</v>
      </c>
      <c r="D435" s="7">
        <v>708</v>
      </c>
      <c r="E435" s="8">
        <v>3540</v>
      </c>
      <c r="F435" s="8">
        <v>2124</v>
      </c>
      <c r="G435" s="9">
        <v>44692</v>
      </c>
      <c r="H435" s="9">
        <v>43966</v>
      </c>
      <c r="I435" s="2" t="s">
        <v>13</v>
      </c>
    </row>
    <row r="436" spans="2:9" x14ac:dyDescent="0.2">
      <c r="B436" s="6">
        <v>299284</v>
      </c>
      <c r="C436" s="7" t="s">
        <v>11</v>
      </c>
      <c r="D436" s="7">
        <v>244</v>
      </c>
      <c r="E436" s="8">
        <v>1220</v>
      </c>
      <c r="F436" s="8">
        <v>732</v>
      </c>
      <c r="G436" s="9">
        <v>44691</v>
      </c>
      <c r="H436" s="9">
        <v>43966</v>
      </c>
      <c r="I436" s="2" t="s">
        <v>13</v>
      </c>
    </row>
    <row r="437" spans="2:9" x14ac:dyDescent="0.2">
      <c r="B437" s="6">
        <v>268020</v>
      </c>
      <c r="C437" s="7" t="s">
        <v>8</v>
      </c>
      <c r="D437" s="7">
        <v>928</v>
      </c>
      <c r="E437" s="8">
        <v>4640</v>
      </c>
      <c r="F437" s="8">
        <v>2784</v>
      </c>
      <c r="G437" s="9">
        <v>44691</v>
      </c>
      <c r="H437" s="9">
        <v>43966</v>
      </c>
      <c r="I437" s="2" t="s">
        <v>13</v>
      </c>
    </row>
    <row r="438" spans="2:9" x14ac:dyDescent="0.2">
      <c r="B438" s="6">
        <v>879753</v>
      </c>
      <c r="C438" s="7" t="s">
        <v>8</v>
      </c>
      <c r="D438" s="7">
        <v>837</v>
      </c>
      <c r="E438" s="8">
        <v>4185</v>
      </c>
      <c r="F438" s="8">
        <v>2511</v>
      </c>
      <c r="G438" s="9">
        <v>44691</v>
      </c>
      <c r="H438" s="9">
        <v>43966</v>
      </c>
      <c r="I438" s="2" t="s">
        <v>13</v>
      </c>
    </row>
    <row r="439" spans="2:9" x14ac:dyDescent="0.2">
      <c r="B439" s="6">
        <v>936152</v>
      </c>
      <c r="C439" s="7" t="s">
        <v>14</v>
      </c>
      <c r="D439" s="7">
        <v>944</v>
      </c>
      <c r="E439" s="8">
        <v>4720</v>
      </c>
      <c r="F439" s="8">
        <v>2832</v>
      </c>
      <c r="G439" s="9">
        <v>44693</v>
      </c>
      <c r="H439" s="9">
        <v>43965</v>
      </c>
      <c r="I439" s="2" t="s">
        <v>13</v>
      </c>
    </row>
    <row r="440" spans="2:9" x14ac:dyDescent="0.2">
      <c r="B440" s="6">
        <v>499713</v>
      </c>
      <c r="C440" s="7" t="s">
        <v>12</v>
      </c>
      <c r="D440" s="7">
        <v>89</v>
      </c>
      <c r="E440" s="8">
        <v>445</v>
      </c>
      <c r="F440" s="8">
        <v>267</v>
      </c>
      <c r="G440" s="9">
        <v>44693</v>
      </c>
      <c r="H440" s="9">
        <v>43965</v>
      </c>
      <c r="I440" s="2" t="s">
        <v>13</v>
      </c>
    </row>
    <row r="441" spans="2:9" x14ac:dyDescent="0.2">
      <c r="B441" s="6">
        <v>310825</v>
      </c>
      <c r="C441" s="7" t="s">
        <v>10</v>
      </c>
      <c r="D441" s="7">
        <v>194</v>
      </c>
      <c r="E441" s="8">
        <v>970</v>
      </c>
      <c r="F441" s="8">
        <v>582</v>
      </c>
      <c r="G441" s="9">
        <v>44691</v>
      </c>
      <c r="H441" s="9">
        <v>43965</v>
      </c>
      <c r="I441" s="2" t="s">
        <v>13</v>
      </c>
    </row>
    <row r="442" spans="2:9" x14ac:dyDescent="0.2">
      <c r="B442" s="6">
        <v>620545</v>
      </c>
      <c r="C442" s="7" t="s">
        <v>10</v>
      </c>
      <c r="D442" s="7">
        <v>259</v>
      </c>
      <c r="E442" s="8">
        <v>1295</v>
      </c>
      <c r="F442" s="8">
        <v>777</v>
      </c>
      <c r="G442" s="9">
        <v>44691</v>
      </c>
      <c r="H442" s="9">
        <v>43965</v>
      </c>
      <c r="I442" s="2" t="s">
        <v>13</v>
      </c>
    </row>
    <row r="443" spans="2:9" x14ac:dyDescent="0.2">
      <c r="B443" s="6">
        <v>840653</v>
      </c>
      <c r="C443" s="7" t="s">
        <v>11</v>
      </c>
      <c r="D443" s="7">
        <v>807</v>
      </c>
      <c r="E443" s="8">
        <v>4035</v>
      </c>
      <c r="F443" s="8">
        <v>2421</v>
      </c>
      <c r="G443" s="9">
        <v>44691</v>
      </c>
      <c r="H443" s="9">
        <v>43965</v>
      </c>
      <c r="I443" s="2" t="s">
        <v>13</v>
      </c>
    </row>
    <row r="444" spans="2:9" x14ac:dyDescent="0.2">
      <c r="B444" s="6">
        <v>873814</v>
      </c>
      <c r="C444" s="7" t="s">
        <v>11</v>
      </c>
      <c r="D444" s="7">
        <v>876</v>
      </c>
      <c r="E444" s="8">
        <v>4380</v>
      </c>
      <c r="F444" s="8">
        <v>2628</v>
      </c>
      <c r="G444" s="9">
        <v>44690</v>
      </c>
      <c r="H444" s="9">
        <v>43965</v>
      </c>
      <c r="I444" s="2" t="s">
        <v>13</v>
      </c>
    </row>
    <row r="445" spans="2:9" x14ac:dyDescent="0.2">
      <c r="B445" s="6">
        <v>173278</v>
      </c>
      <c r="C445" s="7" t="s">
        <v>11</v>
      </c>
      <c r="D445" s="7">
        <v>965</v>
      </c>
      <c r="E445" s="8">
        <v>4825</v>
      </c>
      <c r="F445" s="8">
        <v>2895</v>
      </c>
      <c r="G445" s="9">
        <v>44690</v>
      </c>
      <c r="H445" s="9">
        <v>43965</v>
      </c>
      <c r="I445" s="2" t="s">
        <v>13</v>
      </c>
    </row>
    <row r="446" spans="2:9" x14ac:dyDescent="0.2">
      <c r="B446" s="6">
        <v>386913</v>
      </c>
      <c r="C446" s="7" t="s">
        <v>8</v>
      </c>
      <c r="D446" s="7">
        <v>394</v>
      </c>
      <c r="E446" s="8">
        <v>1970</v>
      </c>
      <c r="F446" s="8">
        <v>1182</v>
      </c>
      <c r="G446" s="9">
        <v>44690</v>
      </c>
      <c r="H446" s="9">
        <v>43965</v>
      </c>
      <c r="I446" s="2" t="s">
        <v>13</v>
      </c>
    </row>
    <row r="447" spans="2:9" x14ac:dyDescent="0.2">
      <c r="B447" s="6">
        <v>506853</v>
      </c>
      <c r="C447" s="7" t="s">
        <v>12</v>
      </c>
      <c r="D447" s="7">
        <v>991</v>
      </c>
      <c r="E447" s="8">
        <v>4955</v>
      </c>
      <c r="F447" s="8">
        <v>2973</v>
      </c>
      <c r="G447" s="9">
        <v>44692</v>
      </c>
      <c r="H447" s="9">
        <v>43964</v>
      </c>
      <c r="I447" s="2" t="s">
        <v>13</v>
      </c>
    </row>
    <row r="448" spans="2:9" x14ac:dyDescent="0.2">
      <c r="B448" s="6">
        <v>415925</v>
      </c>
      <c r="C448" s="7" t="s">
        <v>12</v>
      </c>
      <c r="D448" s="7">
        <v>100</v>
      </c>
      <c r="E448" s="8">
        <v>500</v>
      </c>
      <c r="F448" s="8">
        <v>300</v>
      </c>
      <c r="G448" s="9">
        <v>44691</v>
      </c>
      <c r="H448" s="9">
        <v>43964</v>
      </c>
      <c r="I448" s="2" t="s">
        <v>13</v>
      </c>
    </row>
    <row r="449" spans="2:9" x14ac:dyDescent="0.2">
      <c r="B449" s="6">
        <v>191172</v>
      </c>
      <c r="C449" s="7" t="s">
        <v>12</v>
      </c>
      <c r="D449" s="7">
        <v>921</v>
      </c>
      <c r="E449" s="8">
        <v>4605</v>
      </c>
      <c r="F449" s="8">
        <v>2763</v>
      </c>
      <c r="G449" s="9">
        <v>44691</v>
      </c>
      <c r="H449" s="9">
        <v>43963</v>
      </c>
      <c r="I449" s="2" t="s">
        <v>13</v>
      </c>
    </row>
    <row r="450" spans="2:9" x14ac:dyDescent="0.2">
      <c r="B450" s="6">
        <v>606742</v>
      </c>
      <c r="C450" s="7" t="s">
        <v>10</v>
      </c>
      <c r="D450" s="7">
        <v>231</v>
      </c>
      <c r="E450" s="8">
        <v>1155</v>
      </c>
      <c r="F450" s="8">
        <v>693</v>
      </c>
      <c r="G450" s="9">
        <v>44688</v>
      </c>
      <c r="H450" s="9">
        <v>43962</v>
      </c>
      <c r="I450" s="2" t="s">
        <v>13</v>
      </c>
    </row>
    <row r="451" spans="2:9" x14ac:dyDescent="0.2">
      <c r="B451" s="6">
        <v>747197</v>
      </c>
      <c r="C451" s="7" t="s">
        <v>8</v>
      </c>
      <c r="D451" s="7">
        <v>827</v>
      </c>
      <c r="E451" s="8">
        <v>4135</v>
      </c>
      <c r="F451" s="8">
        <v>2481</v>
      </c>
      <c r="G451" s="9">
        <v>44687</v>
      </c>
      <c r="H451" s="9">
        <v>43962</v>
      </c>
      <c r="I451" s="2" t="s">
        <v>13</v>
      </c>
    </row>
    <row r="452" spans="2:9" x14ac:dyDescent="0.2">
      <c r="B452" s="6">
        <v>713339</v>
      </c>
      <c r="C452" s="7" t="s">
        <v>14</v>
      </c>
      <c r="D452" s="7">
        <v>620</v>
      </c>
      <c r="E452" s="8">
        <v>3100</v>
      </c>
      <c r="F452" s="8">
        <v>1860</v>
      </c>
      <c r="G452" s="9">
        <v>44689</v>
      </c>
      <c r="H452" s="9">
        <v>43961</v>
      </c>
      <c r="I452" s="2" t="s">
        <v>13</v>
      </c>
    </row>
    <row r="453" spans="2:9" x14ac:dyDescent="0.2">
      <c r="B453" s="6">
        <v>551265</v>
      </c>
      <c r="C453" s="7" t="s">
        <v>14</v>
      </c>
      <c r="D453" s="7">
        <v>448</v>
      </c>
      <c r="E453" s="8">
        <v>2240</v>
      </c>
      <c r="F453" s="8">
        <v>1344</v>
      </c>
      <c r="G453" s="9">
        <v>44687</v>
      </c>
      <c r="H453" s="9">
        <v>43959</v>
      </c>
      <c r="I453" s="2" t="s">
        <v>13</v>
      </c>
    </row>
    <row r="454" spans="2:9" x14ac:dyDescent="0.2">
      <c r="B454" s="6">
        <v>410992</v>
      </c>
      <c r="C454" s="7" t="s">
        <v>10</v>
      </c>
      <c r="D454" s="7">
        <v>140</v>
      </c>
      <c r="E454" s="8">
        <v>700</v>
      </c>
      <c r="F454" s="8">
        <v>420</v>
      </c>
      <c r="G454" s="9">
        <v>44685</v>
      </c>
      <c r="H454" s="9">
        <v>43959</v>
      </c>
      <c r="I454" s="2" t="s">
        <v>13</v>
      </c>
    </row>
    <row r="455" spans="2:9" x14ac:dyDescent="0.2">
      <c r="B455" s="6">
        <v>663743</v>
      </c>
      <c r="C455" s="7" t="s">
        <v>11</v>
      </c>
      <c r="D455" s="7">
        <v>695</v>
      </c>
      <c r="E455" s="8">
        <v>3475</v>
      </c>
      <c r="F455" s="8">
        <v>2085</v>
      </c>
      <c r="G455" s="9">
        <v>44684</v>
      </c>
      <c r="H455" s="9">
        <v>43959</v>
      </c>
      <c r="I455" s="2" t="s">
        <v>13</v>
      </c>
    </row>
    <row r="456" spans="2:9" x14ac:dyDescent="0.2">
      <c r="B456" s="6">
        <v>569081</v>
      </c>
      <c r="C456" s="7" t="s">
        <v>12</v>
      </c>
      <c r="D456" s="7">
        <v>904</v>
      </c>
      <c r="E456" s="8">
        <v>4520</v>
      </c>
      <c r="F456" s="8">
        <v>2712</v>
      </c>
      <c r="G456" s="9">
        <v>44685</v>
      </c>
      <c r="H456" s="9">
        <v>43958</v>
      </c>
      <c r="I456" s="2" t="s">
        <v>13</v>
      </c>
    </row>
    <row r="457" spans="2:9" x14ac:dyDescent="0.2">
      <c r="B457" s="6">
        <v>599823</v>
      </c>
      <c r="C457" s="7" t="s">
        <v>11</v>
      </c>
      <c r="D457" s="7">
        <v>652</v>
      </c>
      <c r="E457" s="8">
        <v>3260</v>
      </c>
      <c r="F457" s="8">
        <v>1956</v>
      </c>
      <c r="G457" s="9">
        <v>44683</v>
      </c>
      <c r="H457" s="9">
        <v>43957</v>
      </c>
      <c r="I457" s="2" t="s">
        <v>13</v>
      </c>
    </row>
    <row r="458" spans="2:9" x14ac:dyDescent="0.2">
      <c r="B458" s="6">
        <v>382007</v>
      </c>
      <c r="C458" s="7" t="s">
        <v>10</v>
      </c>
      <c r="D458" s="7">
        <v>397</v>
      </c>
      <c r="E458" s="8">
        <v>1985</v>
      </c>
      <c r="F458" s="8">
        <v>1191</v>
      </c>
      <c r="G458" s="9">
        <v>44682</v>
      </c>
      <c r="H458" s="9">
        <v>43956</v>
      </c>
      <c r="I458" s="2" t="s">
        <v>13</v>
      </c>
    </row>
    <row r="459" spans="2:9" x14ac:dyDescent="0.2">
      <c r="B459" s="6">
        <v>371872</v>
      </c>
      <c r="C459" s="7" t="s">
        <v>8</v>
      </c>
      <c r="D459" s="7">
        <v>80</v>
      </c>
      <c r="E459" s="8">
        <v>400</v>
      </c>
      <c r="F459" s="8">
        <v>240</v>
      </c>
      <c r="G459" s="9">
        <v>44680</v>
      </c>
      <c r="H459" s="9">
        <v>43955</v>
      </c>
      <c r="I459" s="2" t="s">
        <v>13</v>
      </c>
    </row>
    <row r="460" spans="2:9" x14ac:dyDescent="0.2">
      <c r="B460" s="6">
        <v>807234</v>
      </c>
      <c r="C460" s="7" t="s">
        <v>12</v>
      </c>
      <c r="D460" s="7">
        <v>686</v>
      </c>
      <c r="E460" s="8">
        <v>3430</v>
      </c>
      <c r="F460" s="8">
        <v>2058</v>
      </c>
      <c r="G460" s="9">
        <v>44682</v>
      </c>
      <c r="H460" s="9">
        <v>43954</v>
      </c>
      <c r="I460" s="2" t="s">
        <v>13</v>
      </c>
    </row>
    <row r="461" spans="2:9" x14ac:dyDescent="0.2">
      <c r="B461" s="6">
        <v>132449</v>
      </c>
      <c r="C461" s="7" t="s">
        <v>12</v>
      </c>
      <c r="D461" s="7">
        <v>439</v>
      </c>
      <c r="E461" s="8">
        <v>2195</v>
      </c>
      <c r="F461" s="8">
        <v>1317</v>
      </c>
      <c r="G461" s="9">
        <v>44681</v>
      </c>
      <c r="H461" s="9">
        <v>43953</v>
      </c>
      <c r="I461" s="2" t="s">
        <v>13</v>
      </c>
    </row>
    <row r="462" spans="2:9" x14ac:dyDescent="0.2">
      <c r="B462" s="6">
        <v>374306</v>
      </c>
      <c r="C462" s="7" t="s">
        <v>8</v>
      </c>
      <c r="D462" s="7">
        <v>914</v>
      </c>
      <c r="E462" s="8">
        <v>4570</v>
      </c>
      <c r="F462" s="8">
        <v>2742</v>
      </c>
      <c r="G462" s="9">
        <v>44678</v>
      </c>
      <c r="H462" s="9">
        <v>43953</v>
      </c>
      <c r="I462" s="2" t="s">
        <v>13</v>
      </c>
    </row>
    <row r="463" spans="2:9" x14ac:dyDescent="0.2">
      <c r="B463" s="6">
        <v>559957</v>
      </c>
      <c r="C463" s="7" t="s">
        <v>12</v>
      </c>
      <c r="D463" s="7">
        <v>423</v>
      </c>
      <c r="E463" s="8">
        <v>2115</v>
      </c>
      <c r="F463" s="8">
        <v>1269</v>
      </c>
      <c r="G463" s="9">
        <v>44680</v>
      </c>
      <c r="H463" s="9">
        <v>43952</v>
      </c>
      <c r="I463" s="2" t="s">
        <v>13</v>
      </c>
    </row>
    <row r="464" spans="2:9" x14ac:dyDescent="0.2">
      <c r="B464" s="6">
        <v>172236</v>
      </c>
      <c r="C464" s="7" t="s">
        <v>8</v>
      </c>
      <c r="D464" s="7">
        <v>549</v>
      </c>
      <c r="E464" s="8">
        <v>2745</v>
      </c>
      <c r="F464" s="8">
        <v>1647</v>
      </c>
      <c r="G464" s="9">
        <v>44677</v>
      </c>
      <c r="H464" s="9">
        <v>43952</v>
      </c>
      <c r="I464" s="2" t="s">
        <v>13</v>
      </c>
    </row>
    <row r="465" spans="2:9" x14ac:dyDescent="0.2">
      <c r="B465" s="6">
        <v>109121</v>
      </c>
      <c r="C465" s="7" t="s">
        <v>11</v>
      </c>
      <c r="D465" s="7">
        <v>731</v>
      </c>
      <c r="E465" s="8">
        <v>3655</v>
      </c>
      <c r="F465" s="8">
        <v>2193</v>
      </c>
      <c r="G465" s="9">
        <v>44676</v>
      </c>
      <c r="H465" s="9">
        <v>43951</v>
      </c>
      <c r="I465" s="2" t="s">
        <v>13</v>
      </c>
    </row>
    <row r="466" spans="2:9" x14ac:dyDescent="0.2">
      <c r="B466" s="6">
        <v>779128</v>
      </c>
      <c r="C466" s="7" t="s">
        <v>11</v>
      </c>
      <c r="D466" s="7">
        <v>420</v>
      </c>
      <c r="E466" s="8">
        <v>2100</v>
      </c>
      <c r="F466" s="8">
        <v>1260</v>
      </c>
      <c r="G466" s="9">
        <v>44676</v>
      </c>
      <c r="H466" s="9">
        <v>43951</v>
      </c>
      <c r="I466" s="2" t="s">
        <v>13</v>
      </c>
    </row>
    <row r="467" spans="2:9" x14ac:dyDescent="0.2">
      <c r="B467" s="6">
        <v>460966</v>
      </c>
      <c r="C467" s="7" t="s">
        <v>12</v>
      </c>
      <c r="D467" s="7">
        <v>636</v>
      </c>
      <c r="E467" s="8">
        <v>3180</v>
      </c>
      <c r="F467" s="8">
        <v>1908</v>
      </c>
      <c r="G467" s="9">
        <v>44678</v>
      </c>
      <c r="H467" s="9">
        <v>43950</v>
      </c>
      <c r="I467" s="2" t="s">
        <v>13</v>
      </c>
    </row>
    <row r="468" spans="2:9" x14ac:dyDescent="0.2">
      <c r="B468" s="6">
        <v>360458</v>
      </c>
      <c r="C468" s="7" t="s">
        <v>8</v>
      </c>
      <c r="D468" s="7">
        <v>197</v>
      </c>
      <c r="E468" s="8">
        <v>985</v>
      </c>
      <c r="F468" s="8">
        <v>591</v>
      </c>
      <c r="G468" s="9">
        <v>44675</v>
      </c>
      <c r="H468" s="9">
        <v>43950</v>
      </c>
      <c r="I468" s="2" t="s">
        <v>13</v>
      </c>
    </row>
    <row r="469" spans="2:9" x14ac:dyDescent="0.2">
      <c r="B469" s="6">
        <v>661051</v>
      </c>
      <c r="C469" s="7" t="s">
        <v>12</v>
      </c>
      <c r="D469" s="7">
        <v>737</v>
      </c>
      <c r="E469" s="8">
        <v>3685</v>
      </c>
      <c r="F469" s="8">
        <v>2211</v>
      </c>
      <c r="G469" s="9">
        <v>44677</v>
      </c>
      <c r="H469" s="9">
        <v>43949</v>
      </c>
      <c r="I469" s="2" t="s">
        <v>13</v>
      </c>
    </row>
    <row r="470" spans="2:9" x14ac:dyDescent="0.2">
      <c r="B470" s="6">
        <v>388109</v>
      </c>
      <c r="C470" s="7" t="s">
        <v>12</v>
      </c>
      <c r="D470" s="7">
        <v>280</v>
      </c>
      <c r="E470" s="8">
        <v>1400</v>
      </c>
      <c r="F470" s="8">
        <v>840</v>
      </c>
      <c r="G470" s="9">
        <v>44677</v>
      </c>
      <c r="H470" s="9">
        <v>43949</v>
      </c>
      <c r="I470" s="2" t="s">
        <v>13</v>
      </c>
    </row>
    <row r="471" spans="2:9" x14ac:dyDescent="0.2">
      <c r="B471" s="6">
        <v>611909</v>
      </c>
      <c r="C471" s="7" t="s">
        <v>12</v>
      </c>
      <c r="D471" s="7">
        <v>679</v>
      </c>
      <c r="E471" s="8">
        <v>3395</v>
      </c>
      <c r="F471" s="8">
        <v>2037</v>
      </c>
      <c r="G471" s="9">
        <v>44677</v>
      </c>
      <c r="H471" s="9">
        <v>43949</v>
      </c>
      <c r="I471" s="2" t="s">
        <v>13</v>
      </c>
    </row>
    <row r="472" spans="2:9" x14ac:dyDescent="0.2">
      <c r="B472" s="6">
        <v>408351</v>
      </c>
      <c r="C472" s="7" t="s">
        <v>12</v>
      </c>
      <c r="D472" s="7">
        <v>94</v>
      </c>
      <c r="E472" s="8">
        <v>470</v>
      </c>
      <c r="F472" s="8">
        <v>282</v>
      </c>
      <c r="G472" s="9">
        <v>44676</v>
      </c>
      <c r="H472" s="9">
        <v>43949</v>
      </c>
      <c r="I472" s="2" t="s">
        <v>13</v>
      </c>
    </row>
    <row r="473" spans="2:9" x14ac:dyDescent="0.2">
      <c r="B473" s="6">
        <v>187524</v>
      </c>
      <c r="C473" s="7" t="s">
        <v>11</v>
      </c>
      <c r="D473" s="7">
        <v>444</v>
      </c>
      <c r="E473" s="8">
        <v>2220</v>
      </c>
      <c r="F473" s="8">
        <v>1332</v>
      </c>
      <c r="G473" s="9">
        <v>44675</v>
      </c>
      <c r="H473" s="9">
        <v>43949</v>
      </c>
      <c r="I473" s="2" t="s">
        <v>13</v>
      </c>
    </row>
    <row r="474" spans="2:9" x14ac:dyDescent="0.2">
      <c r="B474" s="6">
        <v>261881</v>
      </c>
      <c r="C474" s="7" t="s">
        <v>11</v>
      </c>
      <c r="D474" s="7">
        <v>417</v>
      </c>
      <c r="E474" s="8">
        <v>2085</v>
      </c>
      <c r="F474" s="8">
        <v>1251</v>
      </c>
      <c r="G474" s="9">
        <v>44674</v>
      </c>
      <c r="H474" s="9">
        <v>43949</v>
      </c>
      <c r="I474" s="2" t="s">
        <v>13</v>
      </c>
    </row>
    <row r="475" spans="2:9" x14ac:dyDescent="0.2">
      <c r="B475" s="6">
        <v>284399</v>
      </c>
      <c r="C475" s="7" t="s">
        <v>8</v>
      </c>
      <c r="D475" s="7">
        <v>495</v>
      </c>
      <c r="E475" s="8">
        <v>2475</v>
      </c>
      <c r="F475" s="8">
        <v>1485</v>
      </c>
      <c r="G475" s="9">
        <v>44674</v>
      </c>
      <c r="H475" s="9">
        <v>43949</v>
      </c>
      <c r="I475" s="2" t="s">
        <v>13</v>
      </c>
    </row>
    <row r="476" spans="2:9" x14ac:dyDescent="0.2">
      <c r="B476" s="6">
        <v>909954</v>
      </c>
      <c r="C476" s="7" t="s">
        <v>8</v>
      </c>
      <c r="D476" s="7">
        <v>520</v>
      </c>
      <c r="E476" s="8">
        <v>2600</v>
      </c>
      <c r="F476" s="8">
        <v>1560</v>
      </c>
      <c r="G476" s="9">
        <v>44674</v>
      </c>
      <c r="H476" s="9">
        <v>43949</v>
      </c>
      <c r="I476" s="2" t="s">
        <v>13</v>
      </c>
    </row>
    <row r="477" spans="2:9" x14ac:dyDescent="0.2">
      <c r="B477" s="6">
        <v>321694</v>
      </c>
      <c r="C477" s="7" t="s">
        <v>10</v>
      </c>
      <c r="D477" s="7">
        <v>86</v>
      </c>
      <c r="E477" s="8">
        <v>430</v>
      </c>
      <c r="F477" s="8">
        <v>258</v>
      </c>
      <c r="G477" s="9">
        <v>44674</v>
      </c>
      <c r="H477" s="9">
        <v>43948</v>
      </c>
      <c r="I477" s="2" t="s">
        <v>13</v>
      </c>
    </row>
    <row r="478" spans="2:9" x14ac:dyDescent="0.2">
      <c r="B478" s="6">
        <v>104862</v>
      </c>
      <c r="C478" s="7" t="s">
        <v>11</v>
      </c>
      <c r="D478" s="7">
        <v>762</v>
      </c>
      <c r="E478" s="8">
        <v>3810</v>
      </c>
      <c r="F478" s="8">
        <v>2286</v>
      </c>
      <c r="G478" s="9">
        <v>44673</v>
      </c>
      <c r="H478" s="9">
        <v>43948</v>
      </c>
      <c r="I478" s="2" t="s">
        <v>13</v>
      </c>
    </row>
    <row r="479" spans="2:9" x14ac:dyDescent="0.2">
      <c r="B479" s="6">
        <v>696812</v>
      </c>
      <c r="C479" s="7" t="s">
        <v>11</v>
      </c>
      <c r="D479" s="7">
        <v>313</v>
      </c>
      <c r="E479" s="8">
        <v>1565</v>
      </c>
      <c r="F479" s="8">
        <v>939</v>
      </c>
      <c r="G479" s="9">
        <v>44673</v>
      </c>
      <c r="H479" s="9">
        <v>43948</v>
      </c>
      <c r="I479" s="2" t="s">
        <v>13</v>
      </c>
    </row>
    <row r="480" spans="2:9" x14ac:dyDescent="0.2">
      <c r="B480" s="6">
        <v>838685</v>
      </c>
      <c r="C480" s="7" t="s">
        <v>8</v>
      </c>
      <c r="D480" s="7">
        <v>977</v>
      </c>
      <c r="E480" s="8">
        <v>4885</v>
      </c>
      <c r="F480" s="8">
        <v>2931</v>
      </c>
      <c r="G480" s="9">
        <v>44673</v>
      </c>
      <c r="H480" s="9">
        <v>43948</v>
      </c>
      <c r="I480" s="2" t="s">
        <v>13</v>
      </c>
    </row>
    <row r="481" spans="2:9" x14ac:dyDescent="0.2">
      <c r="B481" s="6">
        <v>426160</v>
      </c>
      <c r="C481" s="7" t="s">
        <v>12</v>
      </c>
      <c r="D481" s="7">
        <v>364</v>
      </c>
      <c r="E481" s="8">
        <v>1820</v>
      </c>
      <c r="F481" s="8">
        <v>1092</v>
      </c>
      <c r="G481" s="9">
        <v>44675</v>
      </c>
      <c r="H481" s="9">
        <v>43947</v>
      </c>
      <c r="I481" s="2" t="s">
        <v>13</v>
      </c>
    </row>
    <row r="482" spans="2:9" x14ac:dyDescent="0.2">
      <c r="B482" s="6">
        <v>654577</v>
      </c>
      <c r="C482" s="7" t="s">
        <v>11</v>
      </c>
      <c r="D482" s="7">
        <v>675</v>
      </c>
      <c r="E482" s="8">
        <v>3375</v>
      </c>
      <c r="F482" s="8">
        <v>2025</v>
      </c>
      <c r="G482" s="9">
        <v>44673</v>
      </c>
      <c r="H482" s="9">
        <v>43947</v>
      </c>
      <c r="I482" s="2" t="s">
        <v>13</v>
      </c>
    </row>
    <row r="483" spans="2:9" x14ac:dyDescent="0.2">
      <c r="B483" s="6">
        <v>500420</v>
      </c>
      <c r="C483" s="7" t="s">
        <v>8</v>
      </c>
      <c r="D483" s="7">
        <v>493</v>
      </c>
      <c r="E483" s="8">
        <v>2465</v>
      </c>
      <c r="F483" s="8">
        <v>1479</v>
      </c>
      <c r="G483" s="9">
        <v>44672</v>
      </c>
      <c r="H483" s="9">
        <v>43947</v>
      </c>
      <c r="I483" s="2" t="s">
        <v>13</v>
      </c>
    </row>
    <row r="484" spans="2:9" x14ac:dyDescent="0.2">
      <c r="B484" s="6">
        <v>173213</v>
      </c>
      <c r="C484" s="7" t="s">
        <v>14</v>
      </c>
      <c r="D484" s="7">
        <v>261</v>
      </c>
      <c r="E484" s="8">
        <v>1305</v>
      </c>
      <c r="F484" s="8">
        <v>783</v>
      </c>
      <c r="G484" s="9">
        <v>44674</v>
      </c>
      <c r="H484" s="9">
        <v>43946</v>
      </c>
      <c r="I484" s="2" t="s">
        <v>13</v>
      </c>
    </row>
    <row r="485" spans="2:9" x14ac:dyDescent="0.2">
      <c r="B485" s="6">
        <v>323501</v>
      </c>
      <c r="C485" s="7" t="s">
        <v>10</v>
      </c>
      <c r="D485" s="7">
        <v>155</v>
      </c>
      <c r="E485" s="8">
        <v>775</v>
      </c>
      <c r="F485" s="8">
        <v>465</v>
      </c>
      <c r="G485" s="9">
        <v>44672</v>
      </c>
      <c r="H485" s="9">
        <v>43946</v>
      </c>
      <c r="I485" s="2" t="s">
        <v>13</v>
      </c>
    </row>
    <row r="486" spans="2:9" x14ac:dyDescent="0.2">
      <c r="B486" s="6">
        <v>923988</v>
      </c>
      <c r="C486" s="7" t="s">
        <v>10</v>
      </c>
      <c r="D486" s="7">
        <v>558</v>
      </c>
      <c r="E486" s="8">
        <v>2790</v>
      </c>
      <c r="F486" s="8">
        <v>1674</v>
      </c>
      <c r="G486" s="9">
        <v>44672</v>
      </c>
      <c r="H486" s="9">
        <v>43946</v>
      </c>
      <c r="I486" s="2" t="s">
        <v>13</v>
      </c>
    </row>
    <row r="487" spans="2:9" x14ac:dyDescent="0.2">
      <c r="B487" s="6">
        <v>354693</v>
      </c>
      <c r="C487" s="7" t="s">
        <v>8</v>
      </c>
      <c r="D487" s="7">
        <v>348</v>
      </c>
      <c r="E487" s="8">
        <v>1740</v>
      </c>
      <c r="F487" s="8">
        <v>1044</v>
      </c>
      <c r="G487" s="9">
        <v>44671</v>
      </c>
      <c r="H487" s="9">
        <v>43946</v>
      </c>
      <c r="I487" s="2" t="s">
        <v>13</v>
      </c>
    </row>
    <row r="488" spans="2:9" x14ac:dyDescent="0.2">
      <c r="B488" s="6">
        <v>669186</v>
      </c>
      <c r="C488" s="7" t="s">
        <v>8</v>
      </c>
      <c r="D488" s="7">
        <v>341</v>
      </c>
      <c r="E488" s="8">
        <v>1705</v>
      </c>
      <c r="F488" s="8">
        <v>1023</v>
      </c>
      <c r="G488" s="9">
        <v>44671</v>
      </c>
      <c r="H488" s="9">
        <v>43946</v>
      </c>
      <c r="I488" s="2" t="s">
        <v>13</v>
      </c>
    </row>
    <row r="489" spans="2:9" x14ac:dyDescent="0.2">
      <c r="B489" s="6">
        <v>620319</v>
      </c>
      <c r="C489" s="7" t="s">
        <v>8</v>
      </c>
      <c r="D489" s="7">
        <v>461</v>
      </c>
      <c r="E489" s="8">
        <v>2305</v>
      </c>
      <c r="F489" s="8">
        <v>1383</v>
      </c>
      <c r="G489" s="9">
        <v>44671</v>
      </c>
      <c r="H489" s="9">
        <v>43946</v>
      </c>
      <c r="I489" s="2" t="s">
        <v>13</v>
      </c>
    </row>
    <row r="490" spans="2:9" x14ac:dyDescent="0.2">
      <c r="B490" s="6">
        <v>461009</v>
      </c>
      <c r="C490" s="7" t="s">
        <v>8</v>
      </c>
      <c r="D490" s="7">
        <v>872</v>
      </c>
      <c r="E490" s="8">
        <v>4360</v>
      </c>
      <c r="F490" s="8">
        <v>2616</v>
      </c>
      <c r="G490" s="9">
        <v>44671</v>
      </c>
      <c r="H490" s="9">
        <v>43946</v>
      </c>
      <c r="I490" s="2" t="s">
        <v>13</v>
      </c>
    </row>
    <row r="491" spans="2:9" x14ac:dyDescent="0.2">
      <c r="B491" s="6">
        <v>531762</v>
      </c>
      <c r="C491" s="7" t="s">
        <v>12</v>
      </c>
      <c r="D491" s="7">
        <v>347</v>
      </c>
      <c r="E491" s="8">
        <v>1735</v>
      </c>
      <c r="F491" s="8">
        <v>1041</v>
      </c>
      <c r="G491" s="9">
        <v>44673</v>
      </c>
      <c r="H491" s="9">
        <v>43945</v>
      </c>
      <c r="I491" s="2" t="s">
        <v>13</v>
      </c>
    </row>
    <row r="492" spans="2:9" x14ac:dyDescent="0.2">
      <c r="B492" s="6">
        <v>763307</v>
      </c>
      <c r="C492" s="7" t="s">
        <v>12</v>
      </c>
      <c r="D492" s="7">
        <v>388</v>
      </c>
      <c r="E492" s="8">
        <v>1940</v>
      </c>
      <c r="F492" s="8">
        <v>1164</v>
      </c>
      <c r="G492" s="9">
        <v>44673</v>
      </c>
      <c r="H492" s="9">
        <v>43945</v>
      </c>
      <c r="I492" s="2" t="s">
        <v>13</v>
      </c>
    </row>
    <row r="493" spans="2:9" x14ac:dyDescent="0.2">
      <c r="B493" s="6">
        <v>301082</v>
      </c>
      <c r="C493" s="7" t="s">
        <v>12</v>
      </c>
      <c r="D493" s="7">
        <v>142</v>
      </c>
      <c r="E493" s="8">
        <v>710</v>
      </c>
      <c r="F493" s="8">
        <v>426</v>
      </c>
      <c r="G493" s="9">
        <v>44673</v>
      </c>
      <c r="H493" s="9">
        <v>43945</v>
      </c>
      <c r="I493" s="2" t="s">
        <v>13</v>
      </c>
    </row>
    <row r="494" spans="2:9" x14ac:dyDescent="0.2">
      <c r="B494" s="6">
        <v>361731</v>
      </c>
      <c r="C494" s="7" t="s">
        <v>8</v>
      </c>
      <c r="D494" s="7">
        <v>189</v>
      </c>
      <c r="E494" s="8">
        <v>945</v>
      </c>
      <c r="F494" s="8">
        <v>567</v>
      </c>
      <c r="G494" s="9">
        <v>44670</v>
      </c>
      <c r="H494" s="9">
        <v>43945</v>
      </c>
      <c r="I494" s="2" t="s">
        <v>13</v>
      </c>
    </row>
    <row r="495" spans="2:9" x14ac:dyDescent="0.2">
      <c r="B495" s="6">
        <v>542374</v>
      </c>
      <c r="C495" s="7" t="s">
        <v>11</v>
      </c>
      <c r="D495" s="7">
        <v>329</v>
      </c>
      <c r="E495" s="8">
        <v>1645</v>
      </c>
      <c r="F495" s="8">
        <v>987</v>
      </c>
      <c r="G495" s="9">
        <v>44669</v>
      </c>
      <c r="H495" s="9">
        <v>43944</v>
      </c>
      <c r="I495" s="2" t="s">
        <v>13</v>
      </c>
    </row>
    <row r="496" spans="2:9" x14ac:dyDescent="0.2">
      <c r="B496" s="6">
        <v>192478</v>
      </c>
      <c r="C496" s="7" t="s">
        <v>11</v>
      </c>
      <c r="D496" s="7">
        <v>151</v>
      </c>
      <c r="E496" s="8">
        <v>755</v>
      </c>
      <c r="F496" s="8">
        <v>453</v>
      </c>
      <c r="G496" s="9">
        <v>44669</v>
      </c>
      <c r="H496" s="9">
        <v>43944</v>
      </c>
      <c r="I496" s="2" t="s">
        <v>13</v>
      </c>
    </row>
    <row r="497" spans="2:9" x14ac:dyDescent="0.2">
      <c r="B497" s="6">
        <v>964066</v>
      </c>
      <c r="C497" s="7" t="s">
        <v>14</v>
      </c>
      <c r="D497" s="7">
        <v>488</v>
      </c>
      <c r="E497" s="8">
        <v>2440</v>
      </c>
      <c r="F497" s="8">
        <v>1464</v>
      </c>
      <c r="G497" s="9">
        <v>44671</v>
      </c>
      <c r="H497" s="9">
        <v>43943</v>
      </c>
      <c r="I497" s="2" t="s">
        <v>13</v>
      </c>
    </row>
    <row r="498" spans="2:9" x14ac:dyDescent="0.2">
      <c r="B498" s="6">
        <v>185297</v>
      </c>
      <c r="C498" s="7" t="s">
        <v>12</v>
      </c>
      <c r="D498" s="7">
        <v>478</v>
      </c>
      <c r="E498" s="8">
        <v>2390</v>
      </c>
      <c r="F498" s="8">
        <v>1434</v>
      </c>
      <c r="G498" s="9">
        <v>44670</v>
      </c>
      <c r="H498" s="9">
        <v>43942</v>
      </c>
      <c r="I498" s="2" t="s">
        <v>13</v>
      </c>
    </row>
    <row r="499" spans="2:9" x14ac:dyDescent="0.2">
      <c r="B499" s="6">
        <v>398594</v>
      </c>
      <c r="C499" s="7" t="s">
        <v>12</v>
      </c>
      <c r="D499" s="7">
        <v>187</v>
      </c>
      <c r="E499" s="8">
        <v>935</v>
      </c>
      <c r="F499" s="8">
        <v>561</v>
      </c>
      <c r="G499" s="9">
        <v>44669</v>
      </c>
      <c r="H499" s="9">
        <v>43941</v>
      </c>
      <c r="I499" s="2" t="s">
        <v>13</v>
      </c>
    </row>
    <row r="500" spans="2:9" x14ac:dyDescent="0.2">
      <c r="B500" s="6">
        <v>826644</v>
      </c>
      <c r="C500" s="7" t="s">
        <v>12</v>
      </c>
      <c r="D500" s="7">
        <v>142</v>
      </c>
      <c r="E500" s="8">
        <v>710</v>
      </c>
      <c r="F500" s="8">
        <v>426</v>
      </c>
      <c r="G500" s="9">
        <v>44668</v>
      </c>
      <c r="H500" s="9">
        <v>43941</v>
      </c>
      <c r="I500" s="2" t="s">
        <v>13</v>
      </c>
    </row>
    <row r="501" spans="2:9" x14ac:dyDescent="0.2">
      <c r="B501" s="6">
        <v>414602</v>
      </c>
      <c r="C501" s="7" t="s">
        <v>12</v>
      </c>
      <c r="D501" s="7">
        <v>917</v>
      </c>
      <c r="E501" s="8">
        <v>4585</v>
      </c>
      <c r="F501" s="8">
        <v>2751</v>
      </c>
      <c r="G501" s="9">
        <v>44668</v>
      </c>
      <c r="H501" s="9">
        <v>43941</v>
      </c>
      <c r="I501" s="2" t="s">
        <v>13</v>
      </c>
    </row>
    <row r="502" spans="2:9" x14ac:dyDescent="0.2">
      <c r="B502" s="6">
        <v>952948</v>
      </c>
      <c r="C502" s="7" t="s">
        <v>10</v>
      </c>
      <c r="D502" s="7">
        <v>854</v>
      </c>
      <c r="E502" s="8">
        <v>4270</v>
      </c>
      <c r="F502" s="8">
        <v>2562</v>
      </c>
      <c r="G502" s="9">
        <v>44668</v>
      </c>
      <c r="H502" s="9">
        <v>43941</v>
      </c>
      <c r="I502" s="2" t="s">
        <v>13</v>
      </c>
    </row>
    <row r="503" spans="2:9" x14ac:dyDescent="0.2">
      <c r="B503" s="6">
        <v>435904</v>
      </c>
      <c r="C503" s="7" t="s">
        <v>10</v>
      </c>
      <c r="D503" s="7">
        <v>389</v>
      </c>
      <c r="E503" s="8">
        <v>1945</v>
      </c>
      <c r="F503" s="8">
        <v>1167</v>
      </c>
      <c r="G503" s="9">
        <v>44667</v>
      </c>
      <c r="H503" s="9">
        <v>43941</v>
      </c>
      <c r="I503" s="2" t="s">
        <v>13</v>
      </c>
    </row>
    <row r="504" spans="2:9" x14ac:dyDescent="0.2">
      <c r="B504" s="6">
        <v>386531</v>
      </c>
      <c r="C504" s="7" t="s">
        <v>10</v>
      </c>
      <c r="D504" s="7">
        <v>364</v>
      </c>
      <c r="E504" s="8">
        <v>1820</v>
      </c>
      <c r="F504" s="8">
        <v>1092</v>
      </c>
      <c r="G504" s="9">
        <v>44667</v>
      </c>
      <c r="H504" s="9">
        <v>43941</v>
      </c>
      <c r="I504" s="2" t="s">
        <v>13</v>
      </c>
    </row>
    <row r="505" spans="2:9" x14ac:dyDescent="0.2">
      <c r="B505" s="6">
        <v>433581</v>
      </c>
      <c r="C505" s="7" t="s">
        <v>12</v>
      </c>
      <c r="D505" s="7">
        <v>992</v>
      </c>
      <c r="E505" s="8">
        <v>4960</v>
      </c>
      <c r="F505" s="8">
        <v>2976</v>
      </c>
      <c r="G505" s="9">
        <v>44668</v>
      </c>
      <c r="H505" s="9">
        <v>43940</v>
      </c>
      <c r="I505" s="2" t="s">
        <v>13</v>
      </c>
    </row>
    <row r="506" spans="2:9" x14ac:dyDescent="0.2">
      <c r="B506" s="6">
        <v>928769</v>
      </c>
      <c r="C506" s="7" t="s">
        <v>11</v>
      </c>
      <c r="D506" s="7">
        <v>658</v>
      </c>
      <c r="E506" s="8">
        <v>3290</v>
      </c>
      <c r="F506" s="8">
        <v>1974</v>
      </c>
      <c r="G506" s="9">
        <v>44666</v>
      </c>
      <c r="H506" s="9">
        <v>43940</v>
      </c>
      <c r="I506" s="2" t="s">
        <v>13</v>
      </c>
    </row>
    <row r="507" spans="2:9" x14ac:dyDescent="0.2">
      <c r="B507" s="6">
        <v>832868</v>
      </c>
      <c r="C507" s="7" t="s">
        <v>8</v>
      </c>
      <c r="D507" s="7">
        <v>120</v>
      </c>
      <c r="E507" s="8">
        <v>600</v>
      </c>
      <c r="F507" s="8">
        <v>360</v>
      </c>
      <c r="G507" s="9">
        <v>44665</v>
      </c>
      <c r="H507" s="9">
        <v>43940</v>
      </c>
      <c r="I507" s="2" t="s">
        <v>13</v>
      </c>
    </row>
    <row r="508" spans="2:9" x14ac:dyDescent="0.2">
      <c r="B508" s="6">
        <v>502853</v>
      </c>
      <c r="C508" s="7" t="s">
        <v>10</v>
      </c>
      <c r="D508" s="7">
        <v>226</v>
      </c>
      <c r="E508" s="8">
        <v>1130</v>
      </c>
      <c r="F508" s="8">
        <v>678</v>
      </c>
      <c r="G508" s="9">
        <v>44665</v>
      </c>
      <c r="H508" s="9">
        <v>43939</v>
      </c>
      <c r="I508" s="2" t="s">
        <v>13</v>
      </c>
    </row>
    <row r="509" spans="2:9" x14ac:dyDescent="0.2">
      <c r="B509" s="6">
        <v>241710</v>
      </c>
      <c r="C509" s="7" t="s">
        <v>14</v>
      </c>
      <c r="D509" s="7">
        <v>453</v>
      </c>
      <c r="E509" s="8">
        <v>2265</v>
      </c>
      <c r="F509" s="8">
        <v>1359</v>
      </c>
      <c r="G509" s="9">
        <v>44666</v>
      </c>
      <c r="H509" s="9">
        <v>43938</v>
      </c>
      <c r="I509" s="2" t="s">
        <v>13</v>
      </c>
    </row>
    <row r="510" spans="2:9" x14ac:dyDescent="0.2">
      <c r="B510" s="6">
        <v>473527</v>
      </c>
      <c r="C510" s="7" t="s">
        <v>14</v>
      </c>
      <c r="D510" s="7">
        <v>963</v>
      </c>
      <c r="E510" s="8">
        <v>4815</v>
      </c>
      <c r="F510" s="8">
        <v>2889</v>
      </c>
      <c r="G510" s="9">
        <v>44666</v>
      </c>
      <c r="H510" s="9">
        <v>43938</v>
      </c>
      <c r="I510" s="2" t="s">
        <v>13</v>
      </c>
    </row>
    <row r="511" spans="2:9" x14ac:dyDescent="0.2">
      <c r="B511" s="6">
        <v>923293</v>
      </c>
      <c r="C511" s="7" t="s">
        <v>12</v>
      </c>
      <c r="D511" s="7">
        <v>355</v>
      </c>
      <c r="E511" s="8">
        <v>1775</v>
      </c>
      <c r="F511" s="8">
        <v>1065</v>
      </c>
      <c r="G511" s="9">
        <v>44666</v>
      </c>
      <c r="H511" s="9">
        <v>43938</v>
      </c>
      <c r="I511" s="2" t="s">
        <v>13</v>
      </c>
    </row>
    <row r="512" spans="2:9" x14ac:dyDescent="0.2">
      <c r="B512" s="6">
        <v>351731</v>
      </c>
      <c r="C512" s="7" t="s">
        <v>10</v>
      </c>
      <c r="D512" s="7">
        <v>131</v>
      </c>
      <c r="E512" s="8">
        <v>655</v>
      </c>
      <c r="F512" s="8">
        <v>393</v>
      </c>
      <c r="G512" s="9">
        <v>44664</v>
      </c>
      <c r="H512" s="9">
        <v>43937</v>
      </c>
      <c r="I512" s="2" t="s">
        <v>13</v>
      </c>
    </row>
    <row r="513" spans="2:9" x14ac:dyDescent="0.2">
      <c r="B513" s="6">
        <v>715072</v>
      </c>
      <c r="C513" s="7" t="s">
        <v>10</v>
      </c>
      <c r="D513" s="7">
        <v>115</v>
      </c>
      <c r="E513" s="8">
        <v>575</v>
      </c>
      <c r="F513" s="8">
        <v>345</v>
      </c>
      <c r="G513" s="9">
        <v>44663</v>
      </c>
      <c r="H513" s="9">
        <v>43937</v>
      </c>
      <c r="I513" s="2" t="s">
        <v>13</v>
      </c>
    </row>
    <row r="514" spans="2:9" x14ac:dyDescent="0.2">
      <c r="B514" s="6">
        <v>543974</v>
      </c>
      <c r="C514" s="7" t="s">
        <v>11</v>
      </c>
      <c r="D514" s="7">
        <v>703</v>
      </c>
      <c r="E514" s="8">
        <v>3515</v>
      </c>
      <c r="F514" s="8">
        <v>2109</v>
      </c>
      <c r="G514" s="9">
        <v>44662</v>
      </c>
      <c r="H514" s="9">
        <v>43936</v>
      </c>
      <c r="I514" s="2" t="s">
        <v>13</v>
      </c>
    </row>
    <row r="515" spans="2:9" x14ac:dyDescent="0.2">
      <c r="B515" s="6">
        <v>233879</v>
      </c>
      <c r="C515" s="7" t="s">
        <v>8</v>
      </c>
      <c r="D515" s="7">
        <v>217</v>
      </c>
      <c r="E515" s="8">
        <v>1085</v>
      </c>
      <c r="F515" s="8">
        <v>651</v>
      </c>
      <c r="G515" s="9">
        <v>44661</v>
      </c>
      <c r="H515" s="9">
        <v>43936</v>
      </c>
      <c r="I515" s="2" t="s">
        <v>13</v>
      </c>
    </row>
    <row r="516" spans="2:9" x14ac:dyDescent="0.2">
      <c r="B516" s="6">
        <v>969109</v>
      </c>
      <c r="C516" s="7" t="s">
        <v>11</v>
      </c>
      <c r="D516" s="7">
        <v>939</v>
      </c>
      <c r="E516" s="8">
        <v>4695</v>
      </c>
      <c r="F516" s="8">
        <v>2817</v>
      </c>
      <c r="G516" s="9">
        <v>44661</v>
      </c>
      <c r="H516" s="9">
        <v>43935</v>
      </c>
      <c r="I516" s="2" t="s">
        <v>13</v>
      </c>
    </row>
    <row r="517" spans="2:9" x14ac:dyDescent="0.2">
      <c r="B517" s="6">
        <v>601857</v>
      </c>
      <c r="C517" s="7" t="s">
        <v>8</v>
      </c>
      <c r="D517" s="7">
        <v>515</v>
      </c>
      <c r="E517" s="8">
        <v>2575</v>
      </c>
      <c r="F517" s="8">
        <v>1545</v>
      </c>
      <c r="G517" s="9">
        <v>44660</v>
      </c>
      <c r="H517" s="9">
        <v>43935</v>
      </c>
      <c r="I517" s="2" t="s">
        <v>13</v>
      </c>
    </row>
    <row r="518" spans="2:9" x14ac:dyDescent="0.2">
      <c r="B518" s="6">
        <v>402176</v>
      </c>
      <c r="C518" s="7" t="s">
        <v>8</v>
      </c>
      <c r="D518" s="7">
        <v>254</v>
      </c>
      <c r="E518" s="8">
        <v>1270</v>
      </c>
      <c r="F518" s="8">
        <v>762</v>
      </c>
      <c r="G518" s="9">
        <v>44659</v>
      </c>
      <c r="H518" s="9">
        <v>43934</v>
      </c>
      <c r="I518" s="2" t="s">
        <v>13</v>
      </c>
    </row>
    <row r="519" spans="2:9" x14ac:dyDescent="0.2">
      <c r="B519" s="6">
        <v>831419</v>
      </c>
      <c r="C519" s="7" t="s">
        <v>12</v>
      </c>
      <c r="D519" s="7">
        <v>647</v>
      </c>
      <c r="E519" s="8">
        <v>3235</v>
      </c>
      <c r="F519" s="8">
        <v>1941</v>
      </c>
      <c r="G519" s="9">
        <v>44661</v>
      </c>
      <c r="H519" s="9">
        <v>43933</v>
      </c>
      <c r="I519" s="2" t="s">
        <v>13</v>
      </c>
    </row>
    <row r="520" spans="2:9" x14ac:dyDescent="0.2">
      <c r="B520" s="6">
        <v>640149</v>
      </c>
      <c r="C520" s="7" t="s">
        <v>12</v>
      </c>
      <c r="D520" s="7">
        <v>695</v>
      </c>
      <c r="E520" s="8">
        <v>3475</v>
      </c>
      <c r="F520" s="8">
        <v>2085</v>
      </c>
      <c r="G520" s="9">
        <v>44661</v>
      </c>
      <c r="H520" s="9">
        <v>43933</v>
      </c>
      <c r="I520" s="2" t="s">
        <v>13</v>
      </c>
    </row>
    <row r="521" spans="2:9" x14ac:dyDescent="0.2">
      <c r="B521" s="6">
        <v>175073</v>
      </c>
      <c r="C521" s="7" t="s">
        <v>11</v>
      </c>
      <c r="D521" s="7">
        <v>771</v>
      </c>
      <c r="E521" s="8">
        <v>3855</v>
      </c>
      <c r="F521" s="8">
        <v>2313</v>
      </c>
      <c r="G521" s="9">
        <v>44658</v>
      </c>
      <c r="H521" s="9">
        <v>43933</v>
      </c>
      <c r="I521" s="2" t="s">
        <v>13</v>
      </c>
    </row>
    <row r="522" spans="2:9" x14ac:dyDescent="0.2">
      <c r="B522" s="6">
        <v>801534</v>
      </c>
      <c r="C522" s="7" t="s">
        <v>12</v>
      </c>
      <c r="D522" s="7">
        <v>199</v>
      </c>
      <c r="E522" s="8">
        <v>995</v>
      </c>
      <c r="F522" s="8">
        <v>597</v>
      </c>
      <c r="G522" s="9">
        <v>44660</v>
      </c>
      <c r="H522" s="9">
        <v>43932</v>
      </c>
      <c r="I522" s="2" t="s">
        <v>13</v>
      </c>
    </row>
    <row r="523" spans="2:9" x14ac:dyDescent="0.2">
      <c r="B523" s="6">
        <v>218003</v>
      </c>
      <c r="C523" s="7" t="s">
        <v>10</v>
      </c>
      <c r="D523" s="7">
        <v>729</v>
      </c>
      <c r="E523" s="8">
        <v>3645</v>
      </c>
      <c r="F523" s="8">
        <v>2187</v>
      </c>
      <c r="G523" s="9">
        <v>44658</v>
      </c>
      <c r="H523" s="9">
        <v>43932</v>
      </c>
      <c r="I523" s="2" t="s">
        <v>13</v>
      </c>
    </row>
    <row r="524" spans="2:9" x14ac:dyDescent="0.2">
      <c r="B524" s="6">
        <v>173662</v>
      </c>
      <c r="C524" s="7" t="s">
        <v>12</v>
      </c>
      <c r="D524" s="7">
        <v>285</v>
      </c>
      <c r="E524" s="8">
        <v>1425</v>
      </c>
      <c r="F524" s="8">
        <v>855</v>
      </c>
      <c r="G524" s="9">
        <v>44659</v>
      </c>
      <c r="H524" s="9">
        <v>43931</v>
      </c>
      <c r="I524" s="2" t="s">
        <v>13</v>
      </c>
    </row>
    <row r="525" spans="2:9" x14ac:dyDescent="0.2">
      <c r="B525" s="6">
        <v>358526</v>
      </c>
      <c r="C525" s="7" t="s">
        <v>12</v>
      </c>
      <c r="D525" s="7">
        <v>739</v>
      </c>
      <c r="E525" s="8">
        <v>3695</v>
      </c>
      <c r="F525" s="8">
        <v>2217</v>
      </c>
      <c r="G525" s="9">
        <v>44658</v>
      </c>
      <c r="H525" s="9">
        <v>43931</v>
      </c>
      <c r="I525" s="2" t="s">
        <v>13</v>
      </c>
    </row>
    <row r="526" spans="2:9" x14ac:dyDescent="0.2">
      <c r="B526" s="6">
        <v>941144</v>
      </c>
      <c r="C526" s="7" t="s">
        <v>14</v>
      </c>
      <c r="D526" s="7">
        <v>57</v>
      </c>
      <c r="E526" s="8">
        <v>285</v>
      </c>
      <c r="F526" s="8">
        <v>171</v>
      </c>
      <c r="G526" s="9">
        <v>44658</v>
      </c>
      <c r="H526" s="9">
        <v>43930</v>
      </c>
      <c r="I526" s="2" t="s">
        <v>13</v>
      </c>
    </row>
    <row r="527" spans="2:9" x14ac:dyDescent="0.2">
      <c r="B527" s="6">
        <v>320111</v>
      </c>
      <c r="C527" s="7" t="s">
        <v>12</v>
      </c>
      <c r="D527" s="7">
        <v>808</v>
      </c>
      <c r="E527" s="8">
        <v>4040</v>
      </c>
      <c r="F527" s="8">
        <v>2424</v>
      </c>
      <c r="G527" s="9">
        <v>44658</v>
      </c>
      <c r="H527" s="9">
        <v>43930</v>
      </c>
      <c r="I527" s="2" t="s">
        <v>13</v>
      </c>
    </row>
    <row r="528" spans="2:9" x14ac:dyDescent="0.2">
      <c r="B528" s="6">
        <v>538767</v>
      </c>
      <c r="C528" s="7" t="s">
        <v>12</v>
      </c>
      <c r="D528" s="7">
        <v>630</v>
      </c>
      <c r="E528" s="8">
        <v>3150</v>
      </c>
      <c r="F528" s="8">
        <v>1890</v>
      </c>
      <c r="G528" s="9">
        <v>44658</v>
      </c>
      <c r="H528" s="9">
        <v>43930</v>
      </c>
      <c r="I528" s="2" t="s">
        <v>13</v>
      </c>
    </row>
    <row r="529" spans="2:9" x14ac:dyDescent="0.2">
      <c r="B529" s="6">
        <v>721461</v>
      </c>
      <c r="C529" s="7" t="s">
        <v>12</v>
      </c>
      <c r="D529" s="7">
        <v>565</v>
      </c>
      <c r="E529" s="8">
        <v>2825</v>
      </c>
      <c r="F529" s="8">
        <v>1695</v>
      </c>
      <c r="G529" s="9">
        <v>44657</v>
      </c>
      <c r="H529" s="9">
        <v>43930</v>
      </c>
      <c r="I529" s="2" t="s">
        <v>13</v>
      </c>
    </row>
    <row r="530" spans="2:9" x14ac:dyDescent="0.2">
      <c r="B530" s="6">
        <v>930679</v>
      </c>
      <c r="C530" s="7" t="s">
        <v>8</v>
      </c>
      <c r="D530" s="7">
        <v>490</v>
      </c>
      <c r="E530" s="8">
        <v>2450</v>
      </c>
      <c r="F530" s="8">
        <v>1470</v>
      </c>
      <c r="G530" s="9">
        <v>44655</v>
      </c>
      <c r="H530" s="9">
        <v>43930</v>
      </c>
      <c r="I530" s="2" t="s">
        <v>13</v>
      </c>
    </row>
    <row r="531" spans="2:9" x14ac:dyDescent="0.2">
      <c r="B531" s="6">
        <v>853652</v>
      </c>
      <c r="C531" s="7" t="s">
        <v>11</v>
      </c>
      <c r="D531" s="7">
        <v>758</v>
      </c>
      <c r="E531" s="8">
        <v>3790</v>
      </c>
      <c r="F531" s="8">
        <v>2274</v>
      </c>
      <c r="G531" s="9">
        <v>44654</v>
      </c>
      <c r="H531" s="9">
        <v>43929</v>
      </c>
      <c r="I531" s="2" t="s">
        <v>13</v>
      </c>
    </row>
    <row r="532" spans="2:9" x14ac:dyDescent="0.2">
      <c r="B532" s="6">
        <v>882976</v>
      </c>
      <c r="C532" s="7" t="s">
        <v>11</v>
      </c>
      <c r="D532" s="7">
        <v>523</v>
      </c>
      <c r="E532" s="8">
        <v>2615</v>
      </c>
      <c r="F532" s="8">
        <v>1569</v>
      </c>
      <c r="G532" s="9">
        <v>44654</v>
      </c>
      <c r="H532" s="9">
        <v>43929</v>
      </c>
      <c r="I532" s="2" t="s">
        <v>13</v>
      </c>
    </row>
    <row r="533" spans="2:9" x14ac:dyDescent="0.2">
      <c r="B533" s="6">
        <v>416372</v>
      </c>
      <c r="C533" s="7" t="s">
        <v>8</v>
      </c>
      <c r="D533" s="7">
        <v>924</v>
      </c>
      <c r="E533" s="8">
        <v>4620</v>
      </c>
      <c r="F533" s="8">
        <v>2772</v>
      </c>
      <c r="G533" s="9">
        <v>44654</v>
      </c>
      <c r="H533" s="9">
        <v>43929</v>
      </c>
      <c r="I533" s="2" t="s">
        <v>13</v>
      </c>
    </row>
    <row r="534" spans="2:9" x14ac:dyDescent="0.2">
      <c r="B534" s="6">
        <v>560443</v>
      </c>
      <c r="C534" s="7" t="s">
        <v>12</v>
      </c>
      <c r="D534" s="7">
        <v>497</v>
      </c>
      <c r="E534" s="8">
        <v>2485</v>
      </c>
      <c r="F534" s="8">
        <v>1491</v>
      </c>
      <c r="G534" s="9">
        <v>44656</v>
      </c>
      <c r="H534" s="9">
        <v>43928</v>
      </c>
      <c r="I534" s="2" t="s">
        <v>13</v>
      </c>
    </row>
    <row r="535" spans="2:9" x14ac:dyDescent="0.2">
      <c r="B535" s="6">
        <v>357734</v>
      </c>
      <c r="C535" s="7" t="s">
        <v>10</v>
      </c>
      <c r="D535" s="7">
        <v>817</v>
      </c>
      <c r="E535" s="8">
        <v>4085</v>
      </c>
      <c r="F535" s="8">
        <v>2451</v>
      </c>
      <c r="G535" s="9">
        <v>44654</v>
      </c>
      <c r="H535" s="9">
        <v>43928</v>
      </c>
      <c r="I535" s="2" t="s">
        <v>13</v>
      </c>
    </row>
    <row r="536" spans="2:9" x14ac:dyDescent="0.2">
      <c r="B536" s="6">
        <v>167763</v>
      </c>
      <c r="C536" s="7" t="s">
        <v>11</v>
      </c>
      <c r="D536" s="7">
        <v>169</v>
      </c>
      <c r="E536" s="8">
        <v>845</v>
      </c>
      <c r="F536" s="8">
        <v>507</v>
      </c>
      <c r="G536" s="9">
        <v>44652</v>
      </c>
      <c r="H536" s="9">
        <v>43927</v>
      </c>
      <c r="I536" s="2" t="s">
        <v>13</v>
      </c>
    </row>
    <row r="537" spans="2:9" x14ac:dyDescent="0.2">
      <c r="B537" s="6">
        <v>649356</v>
      </c>
      <c r="C537" s="7" t="s">
        <v>8</v>
      </c>
      <c r="D537" s="7">
        <v>646</v>
      </c>
      <c r="E537" s="8">
        <v>3230</v>
      </c>
      <c r="F537" s="8">
        <v>1938</v>
      </c>
      <c r="G537" s="9">
        <v>44652</v>
      </c>
      <c r="H537" s="9">
        <v>43927</v>
      </c>
      <c r="I537" s="2" t="s">
        <v>13</v>
      </c>
    </row>
    <row r="538" spans="2:9" x14ac:dyDescent="0.2">
      <c r="B538" s="6">
        <v>854531</v>
      </c>
      <c r="C538" s="7" t="s">
        <v>10</v>
      </c>
      <c r="D538" s="7">
        <v>243</v>
      </c>
      <c r="E538" s="8">
        <v>1215</v>
      </c>
      <c r="F538" s="8">
        <v>729</v>
      </c>
      <c r="G538" s="9">
        <v>44653</v>
      </c>
      <c r="H538" s="9">
        <v>43926</v>
      </c>
      <c r="I538" s="2" t="s">
        <v>13</v>
      </c>
    </row>
    <row r="539" spans="2:9" x14ac:dyDescent="0.2">
      <c r="B539" s="6">
        <v>191433</v>
      </c>
      <c r="C539" s="7" t="s">
        <v>10</v>
      </c>
      <c r="D539" s="7">
        <v>732</v>
      </c>
      <c r="E539" s="8">
        <v>3660</v>
      </c>
      <c r="F539" s="8">
        <v>2196</v>
      </c>
      <c r="G539" s="9">
        <v>44652</v>
      </c>
      <c r="H539" s="9">
        <v>43926</v>
      </c>
      <c r="I539" s="2" t="s">
        <v>13</v>
      </c>
    </row>
    <row r="540" spans="2:9" x14ac:dyDescent="0.2">
      <c r="B540" s="6">
        <v>714562</v>
      </c>
      <c r="C540" s="7" t="s">
        <v>11</v>
      </c>
      <c r="D540" s="7">
        <v>91</v>
      </c>
      <c r="E540" s="8">
        <v>455</v>
      </c>
      <c r="F540" s="8">
        <v>273</v>
      </c>
      <c r="G540" s="9">
        <v>44651</v>
      </c>
      <c r="H540" s="9">
        <v>43926</v>
      </c>
      <c r="I540" s="2" t="s">
        <v>13</v>
      </c>
    </row>
    <row r="541" spans="2:9" x14ac:dyDescent="0.2">
      <c r="B541" s="6">
        <v>358913</v>
      </c>
      <c r="C541" s="7" t="s">
        <v>12</v>
      </c>
      <c r="D541" s="7">
        <v>223</v>
      </c>
      <c r="E541" s="8">
        <v>1115</v>
      </c>
      <c r="F541" s="8">
        <v>669</v>
      </c>
      <c r="G541" s="9">
        <v>44653</v>
      </c>
      <c r="H541" s="9">
        <v>43925</v>
      </c>
      <c r="I541" s="2" t="s">
        <v>13</v>
      </c>
    </row>
    <row r="542" spans="2:9" x14ac:dyDescent="0.2">
      <c r="B542" s="6">
        <v>150922</v>
      </c>
      <c r="C542" s="7" t="s">
        <v>11</v>
      </c>
      <c r="D542" s="7">
        <v>568</v>
      </c>
      <c r="E542" s="8">
        <v>2840</v>
      </c>
      <c r="F542" s="8">
        <v>1704</v>
      </c>
      <c r="G542" s="9">
        <v>44651</v>
      </c>
      <c r="H542" s="9">
        <v>43925</v>
      </c>
      <c r="I542" s="2" t="s">
        <v>13</v>
      </c>
    </row>
    <row r="543" spans="2:9" x14ac:dyDescent="0.2">
      <c r="B543" s="6">
        <v>932230</v>
      </c>
      <c r="C543" s="7" t="s">
        <v>10</v>
      </c>
      <c r="D543" s="7">
        <v>762</v>
      </c>
      <c r="E543" s="8">
        <v>3810</v>
      </c>
      <c r="F543" s="8">
        <v>2286</v>
      </c>
      <c r="G543" s="9">
        <v>44650</v>
      </c>
      <c r="H543" s="9">
        <v>43924</v>
      </c>
      <c r="I543" s="2" t="s">
        <v>13</v>
      </c>
    </row>
    <row r="544" spans="2:9" x14ac:dyDescent="0.2">
      <c r="B544" s="6">
        <v>686407</v>
      </c>
      <c r="C544" s="7" t="s">
        <v>8</v>
      </c>
      <c r="D544" s="7">
        <v>913</v>
      </c>
      <c r="E544" s="8">
        <v>4565</v>
      </c>
      <c r="F544" s="8">
        <v>2739</v>
      </c>
      <c r="G544" s="9">
        <v>44649</v>
      </c>
      <c r="H544" s="9">
        <v>43924</v>
      </c>
      <c r="I544" s="2" t="s">
        <v>13</v>
      </c>
    </row>
    <row r="545" spans="2:9" x14ac:dyDescent="0.2">
      <c r="B545" s="6">
        <v>568415</v>
      </c>
      <c r="C545" s="7" t="s">
        <v>11</v>
      </c>
      <c r="D545" s="7">
        <v>768</v>
      </c>
      <c r="E545" s="8">
        <v>3840</v>
      </c>
      <c r="F545" s="8">
        <v>2304</v>
      </c>
      <c r="G545" s="9">
        <v>44648</v>
      </c>
      <c r="H545" s="9">
        <v>43923</v>
      </c>
      <c r="I545" s="2" t="s">
        <v>13</v>
      </c>
    </row>
    <row r="546" spans="2:9" x14ac:dyDescent="0.2">
      <c r="B546" s="6">
        <v>331076</v>
      </c>
      <c r="C546" s="7" t="s">
        <v>11</v>
      </c>
      <c r="D546" s="7">
        <v>394</v>
      </c>
      <c r="E546" s="8">
        <v>1970</v>
      </c>
      <c r="F546" s="8">
        <v>1182</v>
      </c>
      <c r="G546" s="9">
        <v>44648</v>
      </c>
      <c r="H546" s="9">
        <v>43923</v>
      </c>
      <c r="I546" s="2" t="s">
        <v>13</v>
      </c>
    </row>
    <row r="547" spans="2:9" x14ac:dyDescent="0.2">
      <c r="B547" s="6">
        <v>377177</v>
      </c>
      <c r="C547" s="7" t="s">
        <v>8</v>
      </c>
      <c r="D547" s="7">
        <v>471</v>
      </c>
      <c r="E547" s="8">
        <v>2355</v>
      </c>
      <c r="F547" s="8">
        <v>1413</v>
      </c>
      <c r="G547" s="9">
        <v>44648</v>
      </c>
      <c r="H547" s="9">
        <v>43923</v>
      </c>
      <c r="I547" s="2" t="s">
        <v>13</v>
      </c>
    </row>
    <row r="548" spans="2:9" x14ac:dyDescent="0.2">
      <c r="B548" s="6">
        <v>252977</v>
      </c>
      <c r="C548" s="7" t="s">
        <v>12</v>
      </c>
      <c r="D548" s="7">
        <v>947</v>
      </c>
      <c r="E548" s="8">
        <v>4735</v>
      </c>
      <c r="F548" s="8">
        <v>2841</v>
      </c>
      <c r="G548" s="9">
        <v>44650</v>
      </c>
      <c r="H548" s="9">
        <v>43922</v>
      </c>
      <c r="I548" s="2" t="s">
        <v>13</v>
      </c>
    </row>
    <row r="549" spans="2:9" x14ac:dyDescent="0.2">
      <c r="B549" s="6">
        <v>312542</v>
      </c>
      <c r="C549" s="7" t="s">
        <v>11</v>
      </c>
      <c r="D549" s="7">
        <v>94</v>
      </c>
      <c r="E549" s="8">
        <v>470</v>
      </c>
      <c r="F549" s="8">
        <v>282</v>
      </c>
      <c r="G549" s="9">
        <v>44647</v>
      </c>
      <c r="H549" s="9">
        <v>43922</v>
      </c>
      <c r="I549" s="2" t="s">
        <v>13</v>
      </c>
    </row>
    <row r="550" spans="2:9" x14ac:dyDescent="0.2">
      <c r="B550" s="6">
        <v>957333</v>
      </c>
      <c r="C550" s="7" t="s">
        <v>14</v>
      </c>
      <c r="D550" s="7">
        <v>736</v>
      </c>
      <c r="E550" s="8">
        <v>3680</v>
      </c>
      <c r="F550" s="8">
        <v>2208</v>
      </c>
      <c r="G550" s="9">
        <v>44649</v>
      </c>
      <c r="H550" s="9">
        <v>43921</v>
      </c>
      <c r="I550" s="2" t="s">
        <v>13</v>
      </c>
    </row>
    <row r="551" spans="2:9" x14ac:dyDescent="0.2">
      <c r="B551" s="6">
        <v>803609</v>
      </c>
      <c r="C551" s="7" t="s">
        <v>12</v>
      </c>
      <c r="D551" s="7">
        <v>657</v>
      </c>
      <c r="E551" s="8">
        <v>3285</v>
      </c>
      <c r="F551" s="8">
        <v>1971</v>
      </c>
      <c r="G551" s="9">
        <v>44648</v>
      </c>
      <c r="H551" s="9">
        <v>43921</v>
      </c>
      <c r="I551" s="2" t="s">
        <v>13</v>
      </c>
    </row>
    <row r="552" spans="2:9" x14ac:dyDescent="0.2">
      <c r="B552" s="6">
        <v>224655</v>
      </c>
      <c r="C552" s="7" t="s">
        <v>11</v>
      </c>
      <c r="D552" s="7">
        <v>830</v>
      </c>
      <c r="E552" s="8">
        <v>4150</v>
      </c>
      <c r="F552" s="8">
        <v>2490</v>
      </c>
      <c r="G552" s="9">
        <v>44646</v>
      </c>
      <c r="H552" s="9">
        <v>43921</v>
      </c>
      <c r="I552" s="2" t="s">
        <v>13</v>
      </c>
    </row>
    <row r="553" spans="2:9" x14ac:dyDescent="0.2">
      <c r="B553" s="6">
        <v>308180</v>
      </c>
      <c r="C553" s="7" t="s">
        <v>14</v>
      </c>
      <c r="D553" s="7">
        <v>989</v>
      </c>
      <c r="E553" s="8">
        <v>4945</v>
      </c>
      <c r="F553" s="8">
        <v>2967</v>
      </c>
      <c r="G553" s="9">
        <v>44648</v>
      </c>
      <c r="H553" s="9">
        <v>43920</v>
      </c>
      <c r="I553" s="2" t="s">
        <v>13</v>
      </c>
    </row>
    <row r="554" spans="2:9" x14ac:dyDescent="0.2">
      <c r="B554" s="6">
        <v>841911</v>
      </c>
      <c r="C554" s="7" t="s">
        <v>11</v>
      </c>
      <c r="D554" s="7">
        <v>406</v>
      </c>
      <c r="E554" s="8">
        <v>2030</v>
      </c>
      <c r="F554" s="8">
        <v>1218</v>
      </c>
      <c r="G554" s="9">
        <v>44645</v>
      </c>
      <c r="H554" s="9">
        <v>43920</v>
      </c>
      <c r="I554" s="2" t="s">
        <v>13</v>
      </c>
    </row>
    <row r="555" spans="2:9" x14ac:dyDescent="0.2">
      <c r="B555" s="6">
        <v>825843</v>
      </c>
      <c r="C555" s="7" t="s">
        <v>8</v>
      </c>
      <c r="D555" s="7">
        <v>786</v>
      </c>
      <c r="E555" s="8">
        <v>3930</v>
      </c>
      <c r="F555" s="8">
        <v>2358</v>
      </c>
      <c r="G555" s="9">
        <v>44642</v>
      </c>
      <c r="H555" s="9">
        <v>43917</v>
      </c>
      <c r="I555" s="2" t="s">
        <v>13</v>
      </c>
    </row>
    <row r="556" spans="2:9" x14ac:dyDescent="0.2">
      <c r="B556" s="6">
        <v>767604</v>
      </c>
      <c r="C556" s="7" t="s">
        <v>10</v>
      </c>
      <c r="D556" s="7">
        <v>967</v>
      </c>
      <c r="E556" s="8">
        <v>4835</v>
      </c>
      <c r="F556" s="8">
        <v>2901</v>
      </c>
      <c r="G556" s="9">
        <v>44642</v>
      </c>
      <c r="H556" s="9">
        <v>43916</v>
      </c>
      <c r="I556" s="2" t="s">
        <v>13</v>
      </c>
    </row>
    <row r="557" spans="2:9" x14ac:dyDescent="0.2">
      <c r="B557" s="6">
        <v>427825</v>
      </c>
      <c r="C557" s="7" t="s">
        <v>8</v>
      </c>
      <c r="D557" s="7">
        <v>557</v>
      </c>
      <c r="E557" s="8">
        <v>2785</v>
      </c>
      <c r="F557" s="8">
        <v>1671</v>
      </c>
      <c r="G557" s="9">
        <v>44641</v>
      </c>
      <c r="H557" s="9">
        <v>43916</v>
      </c>
      <c r="I557" s="2" t="s">
        <v>13</v>
      </c>
    </row>
    <row r="558" spans="2:9" x14ac:dyDescent="0.2">
      <c r="B558" s="6">
        <v>635236</v>
      </c>
      <c r="C558" s="7" t="s">
        <v>8</v>
      </c>
      <c r="D558" s="7">
        <v>805</v>
      </c>
      <c r="E558" s="8">
        <v>4025</v>
      </c>
      <c r="F558" s="8">
        <v>2415</v>
      </c>
      <c r="G558" s="9">
        <v>44641</v>
      </c>
      <c r="H558" s="9">
        <v>43916</v>
      </c>
      <c r="I558" s="2" t="s">
        <v>13</v>
      </c>
    </row>
    <row r="559" spans="2:9" x14ac:dyDescent="0.2">
      <c r="B559" s="6">
        <v>167709</v>
      </c>
      <c r="C559" s="7" t="s">
        <v>12</v>
      </c>
      <c r="D559" s="7">
        <v>400</v>
      </c>
      <c r="E559" s="8">
        <v>2000</v>
      </c>
      <c r="F559" s="8">
        <v>1200</v>
      </c>
      <c r="G559" s="9">
        <v>44643</v>
      </c>
      <c r="H559" s="9">
        <v>43915</v>
      </c>
      <c r="I559" s="2" t="s">
        <v>13</v>
      </c>
    </row>
    <row r="560" spans="2:9" x14ac:dyDescent="0.2">
      <c r="B560" s="6">
        <v>586519</v>
      </c>
      <c r="C560" s="7" t="s">
        <v>12</v>
      </c>
      <c r="D560" s="7">
        <v>402</v>
      </c>
      <c r="E560" s="8">
        <v>2010</v>
      </c>
      <c r="F560" s="8">
        <v>1206</v>
      </c>
      <c r="G560" s="9">
        <v>44642</v>
      </c>
      <c r="H560" s="9">
        <v>43915</v>
      </c>
      <c r="I560" s="2" t="s">
        <v>13</v>
      </c>
    </row>
    <row r="561" spans="2:9" x14ac:dyDescent="0.2">
      <c r="B561" s="6">
        <v>713267</v>
      </c>
      <c r="C561" s="7" t="s">
        <v>10</v>
      </c>
      <c r="D561" s="7">
        <v>718</v>
      </c>
      <c r="E561" s="8">
        <v>3590</v>
      </c>
      <c r="F561" s="8">
        <v>2154</v>
      </c>
      <c r="G561" s="9">
        <v>44641</v>
      </c>
      <c r="H561" s="9">
        <v>43915</v>
      </c>
      <c r="I561" s="2" t="s">
        <v>13</v>
      </c>
    </row>
    <row r="562" spans="2:9" x14ac:dyDescent="0.2">
      <c r="B562" s="6">
        <v>830168</v>
      </c>
      <c r="C562" s="7" t="s">
        <v>8</v>
      </c>
      <c r="D562" s="7">
        <v>259</v>
      </c>
      <c r="E562" s="8">
        <v>1295</v>
      </c>
      <c r="F562" s="8">
        <v>777</v>
      </c>
      <c r="G562" s="9">
        <v>44639</v>
      </c>
      <c r="H562" s="9">
        <v>43914</v>
      </c>
      <c r="I562" s="2" t="s">
        <v>13</v>
      </c>
    </row>
    <row r="563" spans="2:9" x14ac:dyDescent="0.2">
      <c r="B563" s="6">
        <v>825338</v>
      </c>
      <c r="C563" s="7" t="s">
        <v>10</v>
      </c>
      <c r="D563" s="7">
        <v>686</v>
      </c>
      <c r="E563" s="8">
        <v>3430</v>
      </c>
      <c r="F563" s="8">
        <v>2058</v>
      </c>
      <c r="G563" s="9">
        <v>44640</v>
      </c>
      <c r="H563" s="9">
        <v>43913</v>
      </c>
      <c r="I563" s="2" t="s">
        <v>13</v>
      </c>
    </row>
    <row r="564" spans="2:9" x14ac:dyDescent="0.2">
      <c r="B564" s="6">
        <v>499693</v>
      </c>
      <c r="C564" s="7" t="s">
        <v>14</v>
      </c>
      <c r="D564" s="7">
        <v>243</v>
      </c>
      <c r="E564" s="8">
        <v>1215</v>
      </c>
      <c r="F564" s="8">
        <v>729</v>
      </c>
      <c r="G564" s="9">
        <v>44640</v>
      </c>
      <c r="H564" s="9">
        <v>43912</v>
      </c>
      <c r="I564" s="2" t="s">
        <v>13</v>
      </c>
    </row>
    <row r="565" spans="2:9" x14ac:dyDescent="0.2">
      <c r="B565" s="6">
        <v>545675</v>
      </c>
      <c r="C565" s="7" t="s">
        <v>11</v>
      </c>
      <c r="D565" s="7">
        <v>264</v>
      </c>
      <c r="E565" s="8">
        <v>1320</v>
      </c>
      <c r="F565" s="8">
        <v>792</v>
      </c>
      <c r="G565" s="9">
        <v>44638</v>
      </c>
      <c r="H565" s="9">
        <v>43912</v>
      </c>
      <c r="I565" s="2" t="s">
        <v>13</v>
      </c>
    </row>
    <row r="566" spans="2:9" x14ac:dyDescent="0.2">
      <c r="B566" s="6">
        <v>777140</v>
      </c>
      <c r="C566" s="7" t="s">
        <v>11</v>
      </c>
      <c r="D566" s="7">
        <v>653</v>
      </c>
      <c r="E566" s="8">
        <v>3265</v>
      </c>
      <c r="F566" s="8">
        <v>1959</v>
      </c>
      <c r="G566" s="9">
        <v>44637</v>
      </c>
      <c r="H566" s="9">
        <v>43912</v>
      </c>
      <c r="I566" s="2" t="s">
        <v>13</v>
      </c>
    </row>
    <row r="567" spans="2:9" x14ac:dyDescent="0.2">
      <c r="B567" s="6">
        <v>746956</v>
      </c>
      <c r="C567" s="7" t="s">
        <v>12</v>
      </c>
      <c r="D567" s="7">
        <v>59</v>
      </c>
      <c r="E567" s="8">
        <v>295</v>
      </c>
      <c r="F567" s="8">
        <v>177</v>
      </c>
      <c r="G567" s="9">
        <v>44639</v>
      </c>
      <c r="H567" s="9">
        <v>43911</v>
      </c>
      <c r="I567" s="2" t="s">
        <v>13</v>
      </c>
    </row>
    <row r="568" spans="2:9" x14ac:dyDescent="0.2">
      <c r="B568" s="6">
        <v>738854</v>
      </c>
      <c r="C568" s="7" t="s">
        <v>14</v>
      </c>
      <c r="D568" s="7">
        <v>619</v>
      </c>
      <c r="E568" s="8">
        <v>3095</v>
      </c>
      <c r="F568" s="8">
        <v>1857</v>
      </c>
      <c r="G568" s="9">
        <v>44638</v>
      </c>
      <c r="H568" s="9">
        <v>43910</v>
      </c>
      <c r="I568" s="2" t="s">
        <v>13</v>
      </c>
    </row>
    <row r="569" spans="2:9" x14ac:dyDescent="0.2">
      <c r="B569" s="6">
        <v>395187</v>
      </c>
      <c r="C569" s="7" t="s">
        <v>10</v>
      </c>
      <c r="D569" s="7">
        <v>981</v>
      </c>
      <c r="E569" s="8">
        <v>4905</v>
      </c>
      <c r="F569" s="8">
        <v>2943</v>
      </c>
      <c r="G569" s="9">
        <v>44636</v>
      </c>
      <c r="H569" s="9">
        <v>43910</v>
      </c>
      <c r="I569" s="2" t="s">
        <v>13</v>
      </c>
    </row>
    <row r="570" spans="2:9" x14ac:dyDescent="0.2">
      <c r="B570" s="6">
        <v>934639</v>
      </c>
      <c r="C570" s="7" t="s">
        <v>11</v>
      </c>
      <c r="D570" s="7">
        <v>697</v>
      </c>
      <c r="E570" s="8">
        <v>3485</v>
      </c>
      <c r="F570" s="8">
        <v>2091</v>
      </c>
      <c r="G570" s="9">
        <v>44635</v>
      </c>
      <c r="H570" s="9">
        <v>43910</v>
      </c>
      <c r="I570" s="2" t="s">
        <v>13</v>
      </c>
    </row>
    <row r="571" spans="2:9" x14ac:dyDescent="0.2">
      <c r="B571" s="6">
        <v>767547</v>
      </c>
      <c r="C571" s="7" t="s">
        <v>8</v>
      </c>
      <c r="D571" s="7">
        <v>329</v>
      </c>
      <c r="E571" s="8">
        <v>1645</v>
      </c>
      <c r="F571" s="8">
        <v>987</v>
      </c>
      <c r="G571" s="9">
        <v>44635</v>
      </c>
      <c r="H571" s="9">
        <v>43910</v>
      </c>
      <c r="I571" s="2" t="s">
        <v>13</v>
      </c>
    </row>
    <row r="572" spans="2:9" x14ac:dyDescent="0.2">
      <c r="B572" s="6">
        <v>277600</v>
      </c>
      <c r="C572" s="7" t="s">
        <v>8</v>
      </c>
      <c r="D572" s="7">
        <v>815</v>
      </c>
      <c r="E572" s="8">
        <v>4075</v>
      </c>
      <c r="F572" s="8">
        <v>2445</v>
      </c>
      <c r="G572" s="9">
        <v>44635</v>
      </c>
      <c r="H572" s="9">
        <v>43910</v>
      </c>
      <c r="I572" s="2" t="s">
        <v>13</v>
      </c>
    </row>
    <row r="573" spans="2:9" x14ac:dyDescent="0.2">
      <c r="B573" s="6">
        <v>848114</v>
      </c>
      <c r="C573" s="7" t="s">
        <v>8</v>
      </c>
      <c r="D573" s="7">
        <v>215</v>
      </c>
      <c r="E573" s="8">
        <v>1075</v>
      </c>
      <c r="F573" s="8">
        <v>645</v>
      </c>
      <c r="G573" s="9">
        <v>44634</v>
      </c>
      <c r="H573" s="9">
        <v>43909</v>
      </c>
      <c r="I573" s="2" t="s">
        <v>13</v>
      </c>
    </row>
    <row r="574" spans="2:9" x14ac:dyDescent="0.2">
      <c r="B574" s="6">
        <v>632013</v>
      </c>
      <c r="C574" s="7" t="s">
        <v>12</v>
      </c>
      <c r="D574" s="7">
        <v>269</v>
      </c>
      <c r="E574" s="8">
        <v>1345</v>
      </c>
      <c r="F574" s="8">
        <v>807</v>
      </c>
      <c r="G574" s="9">
        <v>44636</v>
      </c>
      <c r="H574" s="9">
        <v>43908</v>
      </c>
      <c r="I574" s="2" t="s">
        <v>13</v>
      </c>
    </row>
    <row r="575" spans="2:9" x14ac:dyDescent="0.2">
      <c r="B575" s="6">
        <v>939569</v>
      </c>
      <c r="C575" s="7" t="s">
        <v>12</v>
      </c>
      <c r="D575" s="7">
        <v>565</v>
      </c>
      <c r="E575" s="8">
        <v>2825</v>
      </c>
      <c r="F575" s="8">
        <v>1695</v>
      </c>
      <c r="G575" s="9">
        <v>44636</v>
      </c>
      <c r="H575" s="9">
        <v>43908</v>
      </c>
      <c r="I575" s="2" t="s">
        <v>13</v>
      </c>
    </row>
    <row r="576" spans="2:9" x14ac:dyDescent="0.2">
      <c r="B576" s="6">
        <v>782815</v>
      </c>
      <c r="C576" s="7" t="s">
        <v>11</v>
      </c>
      <c r="D576" s="7">
        <v>903</v>
      </c>
      <c r="E576" s="8">
        <v>4515</v>
      </c>
      <c r="F576" s="8">
        <v>2709</v>
      </c>
      <c r="G576" s="9">
        <v>44631</v>
      </c>
      <c r="H576" s="9">
        <v>43906</v>
      </c>
      <c r="I576" s="2" t="s">
        <v>13</v>
      </c>
    </row>
    <row r="577" spans="2:9" x14ac:dyDescent="0.2">
      <c r="B577" s="6">
        <v>815459</v>
      </c>
      <c r="C577" s="7" t="s">
        <v>11</v>
      </c>
      <c r="D577" s="7">
        <v>742</v>
      </c>
      <c r="E577" s="8">
        <v>3710</v>
      </c>
      <c r="F577" s="8">
        <v>2226</v>
      </c>
      <c r="G577" s="9">
        <v>44631</v>
      </c>
      <c r="H577" s="9">
        <v>43906</v>
      </c>
      <c r="I577" s="2" t="s">
        <v>13</v>
      </c>
    </row>
    <row r="578" spans="2:9" x14ac:dyDescent="0.2">
      <c r="B578" s="6">
        <v>514936</v>
      </c>
      <c r="C578" s="7" t="s">
        <v>11</v>
      </c>
      <c r="D578" s="7">
        <v>995</v>
      </c>
      <c r="E578" s="8">
        <v>4975</v>
      </c>
      <c r="F578" s="8">
        <v>2985</v>
      </c>
      <c r="G578" s="9">
        <v>44631</v>
      </c>
      <c r="H578" s="9">
        <v>43906</v>
      </c>
      <c r="I578" s="2" t="s">
        <v>13</v>
      </c>
    </row>
    <row r="579" spans="2:9" x14ac:dyDescent="0.2">
      <c r="B579" s="6">
        <v>512936</v>
      </c>
      <c r="C579" s="7" t="s">
        <v>10</v>
      </c>
      <c r="D579" s="7">
        <v>612</v>
      </c>
      <c r="E579" s="8">
        <v>3060</v>
      </c>
      <c r="F579" s="8">
        <v>1836</v>
      </c>
      <c r="G579" s="9">
        <v>44631</v>
      </c>
      <c r="H579" s="9">
        <v>43905</v>
      </c>
      <c r="I579" s="2" t="s">
        <v>13</v>
      </c>
    </row>
    <row r="580" spans="2:9" x14ac:dyDescent="0.2">
      <c r="B580" s="6">
        <v>629045</v>
      </c>
      <c r="C580" s="7" t="s">
        <v>11</v>
      </c>
      <c r="D580" s="7">
        <v>194</v>
      </c>
      <c r="E580" s="8">
        <v>970</v>
      </c>
      <c r="F580" s="8">
        <v>582</v>
      </c>
      <c r="G580" s="9">
        <v>44631</v>
      </c>
      <c r="H580" s="9">
        <v>43905</v>
      </c>
      <c r="I580" s="2" t="s">
        <v>13</v>
      </c>
    </row>
    <row r="581" spans="2:9" x14ac:dyDescent="0.2">
      <c r="B581" s="6">
        <v>777008</v>
      </c>
      <c r="C581" s="7" t="s">
        <v>14</v>
      </c>
      <c r="D581" s="7">
        <v>615</v>
      </c>
      <c r="E581" s="8">
        <v>3075</v>
      </c>
      <c r="F581" s="8">
        <v>1845</v>
      </c>
      <c r="G581" s="9">
        <v>44632</v>
      </c>
      <c r="H581" s="9">
        <v>43904</v>
      </c>
      <c r="I581" s="2" t="s">
        <v>13</v>
      </c>
    </row>
    <row r="582" spans="2:9" x14ac:dyDescent="0.2">
      <c r="B582" s="6">
        <v>203432</v>
      </c>
      <c r="C582" s="7" t="s">
        <v>10</v>
      </c>
      <c r="D582" s="7">
        <v>449</v>
      </c>
      <c r="E582" s="8">
        <v>2245</v>
      </c>
      <c r="F582" s="8">
        <v>1347</v>
      </c>
      <c r="G582" s="9">
        <v>44631</v>
      </c>
      <c r="H582" s="9">
        <v>43904</v>
      </c>
      <c r="I582" s="2" t="s">
        <v>13</v>
      </c>
    </row>
    <row r="583" spans="2:9" x14ac:dyDescent="0.2">
      <c r="B583" s="6">
        <v>663066</v>
      </c>
      <c r="C583" s="7" t="s">
        <v>10</v>
      </c>
      <c r="D583" s="7">
        <v>180</v>
      </c>
      <c r="E583" s="8">
        <v>900</v>
      </c>
      <c r="F583" s="8">
        <v>540</v>
      </c>
      <c r="G583" s="9">
        <v>44630</v>
      </c>
      <c r="H583" s="9">
        <v>43904</v>
      </c>
      <c r="I583" s="2" t="s">
        <v>13</v>
      </c>
    </row>
    <row r="584" spans="2:9" x14ac:dyDescent="0.2">
      <c r="B584" s="6">
        <v>230054</v>
      </c>
      <c r="C584" s="7" t="s">
        <v>11</v>
      </c>
      <c r="D584" s="7">
        <v>207</v>
      </c>
      <c r="E584" s="8">
        <v>1035</v>
      </c>
      <c r="F584" s="8">
        <v>621</v>
      </c>
      <c r="G584" s="9">
        <v>44625</v>
      </c>
      <c r="H584" s="9">
        <v>43900</v>
      </c>
      <c r="I584" s="2" t="s">
        <v>13</v>
      </c>
    </row>
    <row r="585" spans="2:9" x14ac:dyDescent="0.2">
      <c r="B585" s="6">
        <v>413435</v>
      </c>
      <c r="C585" s="7" t="s">
        <v>12</v>
      </c>
      <c r="D585" s="7">
        <v>185</v>
      </c>
      <c r="E585" s="8">
        <v>925</v>
      </c>
      <c r="F585" s="8">
        <v>555</v>
      </c>
      <c r="G585" s="9">
        <v>44626</v>
      </c>
      <c r="H585" s="9">
        <v>43898</v>
      </c>
      <c r="I585" s="2" t="s">
        <v>13</v>
      </c>
    </row>
    <row r="586" spans="2:9" x14ac:dyDescent="0.2">
      <c r="B586" s="6">
        <v>195875</v>
      </c>
      <c r="C586" s="7" t="s">
        <v>8</v>
      </c>
      <c r="D586" s="7">
        <v>766</v>
      </c>
      <c r="E586" s="8">
        <v>3830</v>
      </c>
      <c r="F586" s="8">
        <v>2298</v>
      </c>
      <c r="G586" s="9">
        <v>44623</v>
      </c>
      <c r="H586" s="9">
        <v>43898</v>
      </c>
      <c r="I586" s="2" t="s">
        <v>13</v>
      </c>
    </row>
    <row r="587" spans="2:9" x14ac:dyDescent="0.2">
      <c r="B587" s="6">
        <v>554811</v>
      </c>
      <c r="C587" s="7" t="s">
        <v>8</v>
      </c>
      <c r="D587" s="7">
        <v>83</v>
      </c>
      <c r="E587" s="8">
        <v>415</v>
      </c>
      <c r="F587" s="8">
        <v>249</v>
      </c>
      <c r="G587" s="9">
        <v>44623</v>
      </c>
      <c r="H587" s="9">
        <v>43898</v>
      </c>
      <c r="I587" s="2" t="s">
        <v>13</v>
      </c>
    </row>
    <row r="588" spans="2:9" x14ac:dyDescent="0.2">
      <c r="B588" s="6">
        <v>893502</v>
      </c>
      <c r="C588" s="7" t="s">
        <v>12</v>
      </c>
      <c r="D588" s="7">
        <v>137</v>
      </c>
      <c r="E588" s="8">
        <v>685</v>
      </c>
      <c r="F588" s="8">
        <v>411</v>
      </c>
      <c r="G588" s="9">
        <v>44624</v>
      </c>
      <c r="H588" s="9">
        <v>43897</v>
      </c>
      <c r="I588" s="2" t="s">
        <v>13</v>
      </c>
    </row>
    <row r="589" spans="2:9" x14ac:dyDescent="0.2">
      <c r="B589" s="6">
        <v>901430</v>
      </c>
      <c r="C589" s="7" t="s">
        <v>10</v>
      </c>
      <c r="D589" s="7">
        <v>489</v>
      </c>
      <c r="E589" s="8">
        <v>2445</v>
      </c>
      <c r="F589" s="8">
        <v>1467</v>
      </c>
      <c r="G589" s="9">
        <v>44623</v>
      </c>
      <c r="H589" s="9">
        <v>43897</v>
      </c>
      <c r="I589" s="2" t="s">
        <v>13</v>
      </c>
    </row>
    <row r="590" spans="2:9" x14ac:dyDescent="0.2">
      <c r="B590" s="6">
        <v>320915</v>
      </c>
      <c r="C590" s="7" t="s">
        <v>14</v>
      </c>
      <c r="D590" s="7">
        <v>756</v>
      </c>
      <c r="E590" s="8">
        <v>3780</v>
      </c>
      <c r="F590" s="8">
        <v>2268</v>
      </c>
      <c r="G590" s="9">
        <v>44624</v>
      </c>
      <c r="H590" s="9">
        <v>43896</v>
      </c>
      <c r="I590" s="2" t="s">
        <v>13</v>
      </c>
    </row>
    <row r="591" spans="2:9" x14ac:dyDescent="0.2">
      <c r="B591" s="6">
        <v>276011</v>
      </c>
      <c r="C591" s="7" t="s">
        <v>10</v>
      </c>
      <c r="D591" s="7">
        <v>562</v>
      </c>
      <c r="E591" s="8">
        <v>2810</v>
      </c>
      <c r="F591" s="8">
        <v>1686</v>
      </c>
      <c r="G591" s="9">
        <v>44622</v>
      </c>
      <c r="H591" s="9">
        <v>43895</v>
      </c>
      <c r="I591" s="2" t="s">
        <v>13</v>
      </c>
    </row>
    <row r="592" spans="2:9" x14ac:dyDescent="0.2">
      <c r="B592" s="6">
        <v>165685</v>
      </c>
      <c r="C592" s="7" t="s">
        <v>11</v>
      </c>
      <c r="D592" s="7">
        <v>183</v>
      </c>
      <c r="E592" s="8">
        <v>915</v>
      </c>
      <c r="F592" s="8">
        <v>549</v>
      </c>
      <c r="G592" s="9">
        <v>44621</v>
      </c>
      <c r="H592" s="9">
        <v>43895</v>
      </c>
      <c r="I592" s="2" t="s">
        <v>13</v>
      </c>
    </row>
    <row r="593" spans="2:9" x14ac:dyDescent="0.2">
      <c r="B593" s="6">
        <v>286175</v>
      </c>
      <c r="C593" s="7" t="s">
        <v>11</v>
      </c>
      <c r="D593" s="7">
        <v>362</v>
      </c>
      <c r="E593" s="8">
        <v>1810</v>
      </c>
      <c r="F593" s="8">
        <v>1086</v>
      </c>
      <c r="G593" s="9">
        <v>44621</v>
      </c>
      <c r="H593" s="9">
        <v>43895</v>
      </c>
      <c r="I593" s="2" t="s">
        <v>13</v>
      </c>
    </row>
    <row r="594" spans="2:9" x14ac:dyDescent="0.2">
      <c r="B594" s="6">
        <v>344527</v>
      </c>
      <c r="C594" s="7" t="s">
        <v>12</v>
      </c>
      <c r="D594" s="7">
        <v>947</v>
      </c>
      <c r="E594" s="8">
        <v>4735</v>
      </c>
      <c r="F594" s="8">
        <v>2841</v>
      </c>
      <c r="G594" s="9">
        <v>44621</v>
      </c>
      <c r="H594" s="9">
        <v>43893</v>
      </c>
      <c r="I594" s="2" t="s">
        <v>13</v>
      </c>
    </row>
    <row r="595" spans="2:9" x14ac:dyDescent="0.2">
      <c r="B595" s="6">
        <v>513342</v>
      </c>
      <c r="C595" s="7" t="s">
        <v>12</v>
      </c>
      <c r="D595" s="7">
        <v>579</v>
      </c>
      <c r="E595" s="8">
        <v>2895</v>
      </c>
      <c r="F595" s="8">
        <v>1737</v>
      </c>
      <c r="G595" s="9">
        <v>44617</v>
      </c>
      <c r="H595" s="9">
        <v>43892</v>
      </c>
      <c r="I595" s="2" t="s">
        <v>13</v>
      </c>
    </row>
    <row r="596" spans="2:9" x14ac:dyDescent="0.2">
      <c r="B596" s="6">
        <v>949009</v>
      </c>
      <c r="C596" s="7" t="s">
        <v>11</v>
      </c>
      <c r="D596" s="7">
        <v>528</v>
      </c>
      <c r="E596" s="8">
        <v>2640</v>
      </c>
      <c r="F596" s="8">
        <v>1584</v>
      </c>
      <c r="G596" s="9">
        <v>44618</v>
      </c>
      <c r="H596" s="9">
        <v>43892</v>
      </c>
      <c r="I596" s="2" t="s">
        <v>13</v>
      </c>
    </row>
    <row r="597" spans="2:9" x14ac:dyDescent="0.2">
      <c r="B597" s="6">
        <v>317562</v>
      </c>
      <c r="C597" s="7" t="s">
        <v>10</v>
      </c>
      <c r="D597" s="7">
        <v>50</v>
      </c>
      <c r="E597" s="8">
        <v>250</v>
      </c>
      <c r="F597" s="8">
        <v>150</v>
      </c>
      <c r="G597" s="9">
        <v>44618</v>
      </c>
      <c r="H597" s="9">
        <v>43891</v>
      </c>
      <c r="I597" s="2" t="s">
        <v>13</v>
      </c>
    </row>
    <row r="598" spans="2:9" x14ac:dyDescent="0.2">
      <c r="B598" s="6">
        <v>450083</v>
      </c>
      <c r="C598" s="7" t="s">
        <v>10</v>
      </c>
      <c r="D598" s="7">
        <v>183</v>
      </c>
      <c r="E598" s="8">
        <v>915</v>
      </c>
      <c r="F598" s="8">
        <v>549</v>
      </c>
      <c r="G598" s="9">
        <v>44618</v>
      </c>
      <c r="H598" s="9">
        <v>43891</v>
      </c>
      <c r="I598" s="2" t="s">
        <v>13</v>
      </c>
    </row>
    <row r="599" spans="2:9" x14ac:dyDescent="0.2">
      <c r="B599" s="6">
        <v>805581</v>
      </c>
      <c r="C599" s="7" t="s">
        <v>10</v>
      </c>
      <c r="D599" s="7">
        <v>110</v>
      </c>
      <c r="E599" s="8">
        <v>550</v>
      </c>
      <c r="F599" s="8">
        <v>330</v>
      </c>
      <c r="G599" s="9">
        <v>44618</v>
      </c>
      <c r="H599" s="9">
        <v>43890</v>
      </c>
      <c r="I599" s="2" t="s">
        <v>13</v>
      </c>
    </row>
    <row r="600" spans="2:9" x14ac:dyDescent="0.2">
      <c r="B600" s="6">
        <v>440770</v>
      </c>
      <c r="C600" s="7" t="s">
        <v>10</v>
      </c>
      <c r="D600" s="7">
        <v>133</v>
      </c>
      <c r="E600" s="8">
        <v>665</v>
      </c>
      <c r="F600" s="8">
        <v>399</v>
      </c>
      <c r="G600" s="9">
        <v>44617</v>
      </c>
      <c r="H600" s="9">
        <v>43890</v>
      </c>
      <c r="I600" s="2" t="s">
        <v>13</v>
      </c>
    </row>
    <row r="601" spans="2:9" x14ac:dyDescent="0.2">
      <c r="B601" s="6">
        <v>969316</v>
      </c>
      <c r="C601" s="7" t="s">
        <v>11</v>
      </c>
      <c r="D601" s="7">
        <v>434</v>
      </c>
      <c r="E601" s="8">
        <v>2170</v>
      </c>
      <c r="F601" s="8">
        <v>1302</v>
      </c>
      <c r="G601" s="9">
        <v>44616</v>
      </c>
      <c r="H601" s="9">
        <v>43890</v>
      </c>
      <c r="I601" s="2" t="s">
        <v>13</v>
      </c>
    </row>
    <row r="602" spans="2:9" x14ac:dyDescent="0.2">
      <c r="B602" s="6">
        <v>682658</v>
      </c>
      <c r="C602" s="7" t="s">
        <v>8</v>
      </c>
      <c r="D602" s="7">
        <v>625</v>
      </c>
      <c r="E602" s="8">
        <v>3125</v>
      </c>
      <c r="F602" s="8">
        <v>1875</v>
      </c>
      <c r="G602" s="9">
        <v>44615</v>
      </c>
      <c r="H602" s="9">
        <v>43890</v>
      </c>
      <c r="I602" s="2" t="s">
        <v>13</v>
      </c>
    </row>
    <row r="603" spans="2:9" x14ac:dyDescent="0.2">
      <c r="B603" s="6">
        <v>498260</v>
      </c>
      <c r="C603" s="7" t="s">
        <v>10</v>
      </c>
      <c r="D603" s="7">
        <v>607</v>
      </c>
      <c r="E603" s="8">
        <v>3035</v>
      </c>
      <c r="F603" s="8">
        <v>1821</v>
      </c>
      <c r="G603" s="9">
        <v>44616</v>
      </c>
      <c r="H603" s="9">
        <v>43889</v>
      </c>
      <c r="I603" s="2" t="s">
        <v>13</v>
      </c>
    </row>
    <row r="604" spans="2:9" x14ac:dyDescent="0.2">
      <c r="B604" s="6">
        <v>700857</v>
      </c>
      <c r="C604" s="7" t="s">
        <v>14</v>
      </c>
      <c r="D604" s="7">
        <v>737</v>
      </c>
      <c r="E604" s="8">
        <v>3685</v>
      </c>
      <c r="F604" s="8">
        <v>2211</v>
      </c>
      <c r="G604" s="9">
        <v>44617</v>
      </c>
      <c r="H604" s="9">
        <v>43888</v>
      </c>
      <c r="I604" s="2" t="s">
        <v>13</v>
      </c>
    </row>
    <row r="605" spans="2:9" x14ac:dyDescent="0.2">
      <c r="B605" s="6">
        <v>375115</v>
      </c>
      <c r="C605" s="7" t="s">
        <v>12</v>
      </c>
      <c r="D605" s="7">
        <v>668</v>
      </c>
      <c r="E605" s="8">
        <v>3340</v>
      </c>
      <c r="F605" s="8">
        <v>2004</v>
      </c>
      <c r="G605" s="9">
        <v>44617</v>
      </c>
      <c r="H605" s="9">
        <v>43888</v>
      </c>
      <c r="I605" s="2" t="s">
        <v>13</v>
      </c>
    </row>
    <row r="606" spans="2:9" x14ac:dyDescent="0.2">
      <c r="B606" s="6">
        <v>222957</v>
      </c>
      <c r="C606" s="7" t="s">
        <v>12</v>
      </c>
      <c r="D606" s="7">
        <v>706</v>
      </c>
      <c r="E606" s="8">
        <v>3530</v>
      </c>
      <c r="F606" s="8">
        <v>2118</v>
      </c>
      <c r="G606" s="9">
        <v>44617</v>
      </c>
      <c r="H606" s="9">
        <v>43888</v>
      </c>
      <c r="I606" s="2" t="s">
        <v>13</v>
      </c>
    </row>
    <row r="607" spans="2:9" x14ac:dyDescent="0.2">
      <c r="B607" s="6">
        <v>341318</v>
      </c>
      <c r="C607" s="7" t="s">
        <v>12</v>
      </c>
      <c r="D607" s="7">
        <v>445</v>
      </c>
      <c r="E607" s="8">
        <v>2225</v>
      </c>
      <c r="F607" s="8">
        <v>1335</v>
      </c>
      <c r="G607" s="9">
        <v>44616</v>
      </c>
      <c r="H607" s="9">
        <v>43887</v>
      </c>
      <c r="I607" s="2" t="s">
        <v>13</v>
      </c>
    </row>
    <row r="608" spans="2:9" x14ac:dyDescent="0.2">
      <c r="B608" s="6">
        <v>804780</v>
      </c>
      <c r="C608" s="7" t="s">
        <v>12</v>
      </c>
      <c r="D608" s="7">
        <v>890</v>
      </c>
      <c r="E608" s="8">
        <v>4450</v>
      </c>
      <c r="F608" s="8">
        <v>2670</v>
      </c>
      <c r="G608" s="9">
        <v>44615</v>
      </c>
      <c r="H608" s="9">
        <v>43887</v>
      </c>
      <c r="I608" s="2" t="s">
        <v>13</v>
      </c>
    </row>
    <row r="609" spans="2:9" x14ac:dyDescent="0.2">
      <c r="B609" s="6">
        <v>259314</v>
      </c>
      <c r="C609" s="7" t="s">
        <v>8</v>
      </c>
      <c r="D609" s="7">
        <v>545</v>
      </c>
      <c r="E609" s="8">
        <v>2725</v>
      </c>
      <c r="F609" s="8">
        <v>1635</v>
      </c>
      <c r="G609" s="9">
        <v>44613</v>
      </c>
      <c r="H609" s="9">
        <v>43887</v>
      </c>
      <c r="I609" s="2" t="s">
        <v>13</v>
      </c>
    </row>
    <row r="610" spans="2:9" x14ac:dyDescent="0.2">
      <c r="B610" s="6">
        <v>310764</v>
      </c>
      <c r="C610" s="7" t="s">
        <v>12</v>
      </c>
      <c r="D610" s="7">
        <v>549</v>
      </c>
      <c r="E610" s="8">
        <v>2745</v>
      </c>
      <c r="F610" s="8">
        <v>1647</v>
      </c>
      <c r="G610" s="9">
        <v>44615</v>
      </c>
      <c r="H610" s="9">
        <v>43886</v>
      </c>
      <c r="I610" s="2" t="s">
        <v>13</v>
      </c>
    </row>
    <row r="611" spans="2:9" x14ac:dyDescent="0.2">
      <c r="B611" s="6">
        <v>131682</v>
      </c>
      <c r="C611" s="7" t="s">
        <v>10</v>
      </c>
      <c r="D611" s="7">
        <v>114</v>
      </c>
      <c r="E611" s="8">
        <v>570</v>
      </c>
      <c r="F611" s="8">
        <v>342</v>
      </c>
      <c r="G611" s="9">
        <v>44613</v>
      </c>
      <c r="H611" s="9">
        <v>43886</v>
      </c>
      <c r="I611" s="2" t="s">
        <v>13</v>
      </c>
    </row>
    <row r="612" spans="2:9" x14ac:dyDescent="0.2">
      <c r="B612" s="6">
        <v>802709</v>
      </c>
      <c r="C612" s="7" t="s">
        <v>11</v>
      </c>
      <c r="D612" s="7">
        <v>377</v>
      </c>
      <c r="E612" s="8">
        <v>1885</v>
      </c>
      <c r="F612" s="8">
        <v>1131</v>
      </c>
      <c r="G612" s="9">
        <v>44612</v>
      </c>
      <c r="H612" s="9">
        <v>43886</v>
      </c>
      <c r="I612" s="2" t="s">
        <v>13</v>
      </c>
    </row>
    <row r="613" spans="2:9" x14ac:dyDescent="0.2">
      <c r="B613" s="6">
        <v>432100</v>
      </c>
      <c r="C613" s="7" t="s">
        <v>12</v>
      </c>
      <c r="D613" s="7">
        <v>458</v>
      </c>
      <c r="E613" s="8">
        <v>2290</v>
      </c>
      <c r="F613" s="8">
        <v>1374</v>
      </c>
      <c r="G613" s="9">
        <v>44614</v>
      </c>
      <c r="H613" s="9">
        <v>43885</v>
      </c>
      <c r="I613" s="2" t="s">
        <v>13</v>
      </c>
    </row>
    <row r="614" spans="2:9" x14ac:dyDescent="0.2">
      <c r="B614" s="6">
        <v>850734</v>
      </c>
      <c r="C614" s="7" t="s">
        <v>12</v>
      </c>
      <c r="D614" s="7">
        <v>605</v>
      </c>
      <c r="E614" s="8">
        <v>3025</v>
      </c>
      <c r="F614" s="8">
        <v>1815</v>
      </c>
      <c r="G614" s="9">
        <v>44614</v>
      </c>
      <c r="H614" s="9">
        <v>43885</v>
      </c>
      <c r="I614" s="2" t="s">
        <v>13</v>
      </c>
    </row>
    <row r="615" spans="2:9" x14ac:dyDescent="0.2">
      <c r="B615" s="6">
        <v>750278</v>
      </c>
      <c r="C615" s="7" t="s">
        <v>12</v>
      </c>
      <c r="D615" s="7">
        <v>623</v>
      </c>
      <c r="E615" s="8">
        <v>3115</v>
      </c>
      <c r="F615" s="8">
        <v>1869</v>
      </c>
      <c r="G615" s="9">
        <v>44614</v>
      </c>
      <c r="H615" s="9">
        <v>43885</v>
      </c>
      <c r="I615" s="2" t="s">
        <v>13</v>
      </c>
    </row>
    <row r="616" spans="2:9" x14ac:dyDescent="0.2">
      <c r="B616" s="6">
        <v>945519</v>
      </c>
      <c r="C616" s="7" t="s">
        <v>8</v>
      </c>
      <c r="D616" s="7">
        <v>492</v>
      </c>
      <c r="E616" s="8">
        <v>2460</v>
      </c>
      <c r="F616" s="8">
        <v>1476</v>
      </c>
      <c r="G616" s="9">
        <v>44611</v>
      </c>
      <c r="H616" s="9">
        <v>43885</v>
      </c>
      <c r="I616" s="2" t="s">
        <v>13</v>
      </c>
    </row>
    <row r="617" spans="2:9" x14ac:dyDescent="0.2">
      <c r="B617" s="6">
        <v>302424</v>
      </c>
      <c r="C617" s="7" t="s">
        <v>11</v>
      </c>
      <c r="D617" s="7">
        <v>961</v>
      </c>
      <c r="E617" s="8">
        <v>4805</v>
      </c>
      <c r="F617" s="8">
        <v>2883</v>
      </c>
      <c r="G617" s="9">
        <v>44610</v>
      </c>
      <c r="H617" s="9">
        <v>43884</v>
      </c>
      <c r="I617" s="2" t="s">
        <v>13</v>
      </c>
    </row>
    <row r="618" spans="2:9" x14ac:dyDescent="0.2">
      <c r="B618" s="6">
        <v>282889</v>
      </c>
      <c r="C618" s="7" t="s">
        <v>8</v>
      </c>
      <c r="D618" s="7">
        <v>826</v>
      </c>
      <c r="E618" s="8">
        <v>4130</v>
      </c>
      <c r="F618" s="8">
        <v>2478</v>
      </c>
      <c r="G618" s="9">
        <v>44610</v>
      </c>
      <c r="H618" s="9">
        <v>43884</v>
      </c>
      <c r="I618" s="2" t="s">
        <v>13</v>
      </c>
    </row>
    <row r="619" spans="2:9" x14ac:dyDescent="0.2">
      <c r="B619" s="6">
        <v>235471</v>
      </c>
      <c r="C619" s="7" t="s">
        <v>12</v>
      </c>
      <c r="D619" s="7">
        <v>837</v>
      </c>
      <c r="E619" s="8">
        <v>4185</v>
      </c>
      <c r="F619" s="8">
        <v>2511</v>
      </c>
      <c r="G619" s="9">
        <v>44612</v>
      </c>
      <c r="H619" s="9">
        <v>43883</v>
      </c>
      <c r="I619" s="2" t="s">
        <v>13</v>
      </c>
    </row>
    <row r="620" spans="2:9" x14ac:dyDescent="0.2">
      <c r="B620" s="6">
        <v>842629</v>
      </c>
      <c r="C620" s="7" t="s">
        <v>10</v>
      </c>
      <c r="D620" s="7">
        <v>214</v>
      </c>
      <c r="E620" s="8">
        <v>1070</v>
      </c>
      <c r="F620" s="8">
        <v>642</v>
      </c>
      <c r="G620" s="9">
        <v>44610</v>
      </c>
      <c r="H620" s="9">
        <v>43883</v>
      </c>
      <c r="I620" s="2" t="s">
        <v>13</v>
      </c>
    </row>
    <row r="621" spans="2:9" x14ac:dyDescent="0.2">
      <c r="B621" s="6">
        <v>338721</v>
      </c>
      <c r="C621" s="7" t="s">
        <v>11</v>
      </c>
      <c r="D621" s="7">
        <v>300</v>
      </c>
      <c r="E621" s="8">
        <v>1500</v>
      </c>
      <c r="F621" s="8">
        <v>900</v>
      </c>
      <c r="G621" s="9">
        <v>44609</v>
      </c>
      <c r="H621" s="9">
        <v>43883</v>
      </c>
      <c r="I621" s="2" t="s">
        <v>13</v>
      </c>
    </row>
    <row r="622" spans="2:9" x14ac:dyDescent="0.2">
      <c r="B622" s="6">
        <v>231482</v>
      </c>
      <c r="C622" s="7" t="s">
        <v>8</v>
      </c>
      <c r="D622" s="7">
        <v>669</v>
      </c>
      <c r="E622" s="8">
        <v>3345</v>
      </c>
      <c r="F622" s="8">
        <v>2007</v>
      </c>
      <c r="G622" s="9">
        <v>44609</v>
      </c>
      <c r="H622" s="9">
        <v>43883</v>
      </c>
      <c r="I622" s="2" t="s">
        <v>13</v>
      </c>
    </row>
    <row r="623" spans="2:9" x14ac:dyDescent="0.2">
      <c r="B623" s="6">
        <v>697621</v>
      </c>
      <c r="C623" s="7" t="s">
        <v>12</v>
      </c>
      <c r="D623" s="7">
        <v>845</v>
      </c>
      <c r="E623" s="8">
        <v>4225</v>
      </c>
      <c r="F623" s="8">
        <v>2535</v>
      </c>
      <c r="G623" s="9">
        <v>44611</v>
      </c>
      <c r="H623" s="9">
        <v>43882</v>
      </c>
      <c r="I623" s="2" t="s">
        <v>13</v>
      </c>
    </row>
    <row r="624" spans="2:9" x14ac:dyDescent="0.2">
      <c r="B624" s="6">
        <v>534136</v>
      </c>
      <c r="C624" s="7" t="s">
        <v>11</v>
      </c>
      <c r="D624" s="7">
        <v>111</v>
      </c>
      <c r="E624" s="8">
        <v>555</v>
      </c>
      <c r="F624" s="8">
        <v>333</v>
      </c>
      <c r="G624" s="9">
        <v>44609</v>
      </c>
      <c r="H624" s="9">
        <v>43882</v>
      </c>
      <c r="I624" s="2" t="s">
        <v>13</v>
      </c>
    </row>
    <row r="625" spans="2:9" x14ac:dyDescent="0.2">
      <c r="B625" s="6">
        <v>855934</v>
      </c>
      <c r="C625" s="7" t="s">
        <v>12</v>
      </c>
      <c r="D625" s="7">
        <v>618</v>
      </c>
      <c r="E625" s="8">
        <v>3090</v>
      </c>
      <c r="F625" s="8">
        <v>1854</v>
      </c>
      <c r="G625" s="9">
        <v>44609</v>
      </c>
      <c r="H625" s="9">
        <v>43880</v>
      </c>
      <c r="I625" s="2" t="s">
        <v>13</v>
      </c>
    </row>
    <row r="626" spans="2:9" x14ac:dyDescent="0.2">
      <c r="B626" s="6">
        <v>565417</v>
      </c>
      <c r="C626" s="7" t="s">
        <v>11</v>
      </c>
      <c r="D626" s="7">
        <v>472</v>
      </c>
      <c r="E626" s="8">
        <v>2360</v>
      </c>
      <c r="F626" s="8">
        <v>1416</v>
      </c>
      <c r="G626" s="9">
        <v>44606</v>
      </c>
      <c r="H626" s="9">
        <v>43880</v>
      </c>
      <c r="I626" s="2" t="s">
        <v>13</v>
      </c>
    </row>
    <row r="627" spans="2:9" x14ac:dyDescent="0.2">
      <c r="B627" s="6">
        <v>713020</v>
      </c>
      <c r="C627" s="7" t="s">
        <v>12</v>
      </c>
      <c r="D627" s="7">
        <v>486</v>
      </c>
      <c r="E627" s="8">
        <v>2430</v>
      </c>
      <c r="F627" s="8">
        <v>1458</v>
      </c>
      <c r="G627" s="9">
        <v>44608</v>
      </c>
      <c r="H627" s="9">
        <v>43879</v>
      </c>
      <c r="I627" s="2" t="s">
        <v>13</v>
      </c>
    </row>
    <row r="628" spans="2:9" x14ac:dyDescent="0.2">
      <c r="B628" s="6">
        <v>329127</v>
      </c>
      <c r="C628" s="7" t="s">
        <v>8</v>
      </c>
      <c r="D628" s="7">
        <v>913</v>
      </c>
      <c r="E628" s="8">
        <v>4565</v>
      </c>
      <c r="F628" s="8">
        <v>2739</v>
      </c>
      <c r="G628" s="9">
        <v>44605</v>
      </c>
      <c r="H628" s="9">
        <v>43879</v>
      </c>
      <c r="I628" s="2" t="s">
        <v>13</v>
      </c>
    </row>
    <row r="629" spans="2:9" x14ac:dyDescent="0.2">
      <c r="B629" s="6">
        <v>397238</v>
      </c>
      <c r="C629" s="7" t="s">
        <v>12</v>
      </c>
      <c r="D629" s="7">
        <v>596</v>
      </c>
      <c r="E629" s="8">
        <v>2980</v>
      </c>
      <c r="F629" s="8">
        <v>1788</v>
      </c>
      <c r="G629" s="9">
        <v>44607</v>
      </c>
      <c r="H629" s="9">
        <v>43878</v>
      </c>
      <c r="I629" s="2" t="s">
        <v>13</v>
      </c>
    </row>
    <row r="630" spans="2:9" x14ac:dyDescent="0.2">
      <c r="B630" s="6">
        <v>668846</v>
      </c>
      <c r="C630" s="7" t="s">
        <v>11</v>
      </c>
      <c r="D630" s="7">
        <v>228</v>
      </c>
      <c r="E630" s="8">
        <v>1140</v>
      </c>
      <c r="F630" s="8">
        <v>684</v>
      </c>
      <c r="G630" s="9">
        <v>44605</v>
      </c>
      <c r="H630" s="9">
        <v>43878</v>
      </c>
      <c r="I630" s="2" t="s">
        <v>13</v>
      </c>
    </row>
    <row r="631" spans="2:9" x14ac:dyDescent="0.2">
      <c r="B631" s="6">
        <v>663142</v>
      </c>
      <c r="C631" s="7" t="s">
        <v>8</v>
      </c>
      <c r="D631" s="7">
        <v>150</v>
      </c>
      <c r="E631" s="8">
        <v>750</v>
      </c>
      <c r="F631" s="8">
        <v>450</v>
      </c>
      <c r="G631" s="9">
        <v>44604</v>
      </c>
      <c r="H631" s="9">
        <v>43878</v>
      </c>
      <c r="I631" s="2" t="s">
        <v>13</v>
      </c>
    </row>
    <row r="632" spans="2:9" x14ac:dyDescent="0.2">
      <c r="B632" s="6">
        <v>926175</v>
      </c>
      <c r="C632" s="7" t="s">
        <v>8</v>
      </c>
      <c r="D632" s="7">
        <v>586</v>
      </c>
      <c r="E632" s="8">
        <v>2930</v>
      </c>
      <c r="F632" s="8">
        <v>1758</v>
      </c>
      <c r="G632" s="9">
        <v>44604</v>
      </c>
      <c r="H632" s="9">
        <v>43878</v>
      </c>
      <c r="I632" s="2" t="s">
        <v>13</v>
      </c>
    </row>
    <row r="633" spans="2:9" x14ac:dyDescent="0.2">
      <c r="B633" s="6">
        <v>912560</v>
      </c>
      <c r="C633" s="7" t="s">
        <v>8</v>
      </c>
      <c r="D633" s="7">
        <v>327</v>
      </c>
      <c r="E633" s="8">
        <v>1635</v>
      </c>
      <c r="F633" s="8">
        <v>981</v>
      </c>
      <c r="G633" s="9">
        <v>44604</v>
      </c>
      <c r="H633" s="9">
        <v>43878</v>
      </c>
      <c r="I633" s="2" t="s">
        <v>13</v>
      </c>
    </row>
    <row r="634" spans="2:9" x14ac:dyDescent="0.2">
      <c r="B634" s="6">
        <v>235610</v>
      </c>
      <c r="C634" s="7" t="s">
        <v>11</v>
      </c>
      <c r="D634" s="7">
        <v>203</v>
      </c>
      <c r="E634" s="8">
        <v>1015</v>
      </c>
      <c r="F634" s="8">
        <v>609</v>
      </c>
      <c r="G634" s="9">
        <v>44603</v>
      </c>
      <c r="H634" s="9">
        <v>43877</v>
      </c>
      <c r="I634" s="2" t="s">
        <v>13</v>
      </c>
    </row>
    <row r="635" spans="2:9" x14ac:dyDescent="0.2">
      <c r="B635" s="6">
        <v>335368</v>
      </c>
      <c r="C635" s="7" t="s">
        <v>12</v>
      </c>
      <c r="D635" s="7">
        <v>327</v>
      </c>
      <c r="E635" s="8">
        <v>1635</v>
      </c>
      <c r="F635" s="8">
        <v>981</v>
      </c>
      <c r="G635" s="9">
        <v>44605</v>
      </c>
      <c r="H635" s="9">
        <v>43876</v>
      </c>
      <c r="I635" s="2" t="s">
        <v>13</v>
      </c>
    </row>
    <row r="636" spans="2:9" x14ac:dyDescent="0.2">
      <c r="B636" s="6">
        <v>658237</v>
      </c>
      <c r="C636" s="7" t="s">
        <v>8</v>
      </c>
      <c r="D636" s="7">
        <v>130</v>
      </c>
      <c r="E636" s="8">
        <v>650</v>
      </c>
      <c r="F636" s="8">
        <v>390</v>
      </c>
      <c r="G636" s="9">
        <v>44602</v>
      </c>
      <c r="H636" s="9">
        <v>43876</v>
      </c>
      <c r="I636" s="2" t="s">
        <v>13</v>
      </c>
    </row>
    <row r="637" spans="2:9" x14ac:dyDescent="0.2">
      <c r="B637" s="6">
        <v>136212</v>
      </c>
      <c r="C637" s="7" t="s">
        <v>12</v>
      </c>
      <c r="D637" s="7">
        <v>472</v>
      </c>
      <c r="E637" s="8">
        <v>2360</v>
      </c>
      <c r="F637" s="8">
        <v>1416</v>
      </c>
      <c r="G637" s="9">
        <v>44604</v>
      </c>
      <c r="H637" s="9">
        <v>43875</v>
      </c>
      <c r="I637" s="2" t="s">
        <v>13</v>
      </c>
    </row>
    <row r="638" spans="2:9" x14ac:dyDescent="0.2">
      <c r="B638" s="6">
        <v>881762</v>
      </c>
      <c r="C638" s="7" t="s">
        <v>10</v>
      </c>
      <c r="D638" s="7">
        <v>129</v>
      </c>
      <c r="E638" s="8">
        <v>645</v>
      </c>
      <c r="F638" s="8">
        <v>387</v>
      </c>
      <c r="G638" s="9">
        <v>44603</v>
      </c>
      <c r="H638" s="9">
        <v>43875</v>
      </c>
      <c r="I638" s="2" t="s">
        <v>13</v>
      </c>
    </row>
    <row r="639" spans="2:9" x14ac:dyDescent="0.2">
      <c r="B639" s="6">
        <v>572245</v>
      </c>
      <c r="C639" s="7" t="s">
        <v>10</v>
      </c>
      <c r="D639" s="7">
        <v>995</v>
      </c>
      <c r="E639" s="8">
        <v>4975</v>
      </c>
      <c r="F639" s="8">
        <v>2985</v>
      </c>
      <c r="G639" s="9">
        <v>44602</v>
      </c>
      <c r="H639" s="9">
        <v>43875</v>
      </c>
      <c r="I639" s="2" t="s">
        <v>13</v>
      </c>
    </row>
    <row r="640" spans="2:9" x14ac:dyDescent="0.2">
      <c r="B640" s="6">
        <v>253217</v>
      </c>
      <c r="C640" s="7" t="s">
        <v>10</v>
      </c>
      <c r="D640" s="7">
        <v>273</v>
      </c>
      <c r="E640" s="8">
        <v>1365</v>
      </c>
      <c r="F640" s="8">
        <v>819</v>
      </c>
      <c r="G640" s="9">
        <v>44602</v>
      </c>
      <c r="H640" s="9">
        <v>43875</v>
      </c>
      <c r="I640" s="2" t="s">
        <v>13</v>
      </c>
    </row>
    <row r="641" spans="2:9" x14ac:dyDescent="0.2">
      <c r="B641" s="6">
        <v>442909</v>
      </c>
      <c r="C641" s="7" t="s">
        <v>10</v>
      </c>
      <c r="D641" s="7">
        <v>633</v>
      </c>
      <c r="E641" s="8">
        <v>3165</v>
      </c>
      <c r="F641" s="8">
        <v>1899</v>
      </c>
      <c r="G641" s="9">
        <v>44601</v>
      </c>
      <c r="H641" s="9">
        <v>43874</v>
      </c>
      <c r="I641" s="2" t="s">
        <v>13</v>
      </c>
    </row>
    <row r="642" spans="2:9" x14ac:dyDescent="0.2">
      <c r="B642" s="6">
        <v>825602</v>
      </c>
      <c r="C642" s="7" t="s">
        <v>12</v>
      </c>
      <c r="D642" s="7">
        <v>933</v>
      </c>
      <c r="E642" s="8">
        <v>4665</v>
      </c>
      <c r="F642" s="8">
        <v>2799</v>
      </c>
      <c r="G642" s="9">
        <v>44601</v>
      </c>
      <c r="H642" s="9">
        <v>43872</v>
      </c>
      <c r="I642" s="2" t="s">
        <v>13</v>
      </c>
    </row>
    <row r="643" spans="2:9" x14ac:dyDescent="0.2">
      <c r="B643" s="6">
        <v>103614</v>
      </c>
      <c r="C643" s="7" t="s">
        <v>8</v>
      </c>
      <c r="D643" s="7">
        <v>644</v>
      </c>
      <c r="E643" s="8">
        <v>3220</v>
      </c>
      <c r="F643" s="8">
        <v>1932</v>
      </c>
      <c r="G643" s="9">
        <v>44598</v>
      </c>
      <c r="H643" s="9">
        <v>43872</v>
      </c>
      <c r="I643" s="2" t="s">
        <v>13</v>
      </c>
    </row>
    <row r="644" spans="2:9" x14ac:dyDescent="0.2">
      <c r="B644" s="6">
        <v>203725</v>
      </c>
      <c r="C644" s="7" t="s">
        <v>12</v>
      </c>
      <c r="D644" s="7">
        <v>747</v>
      </c>
      <c r="E644" s="8">
        <v>3735</v>
      </c>
      <c r="F644" s="8">
        <v>2241</v>
      </c>
      <c r="G644" s="9">
        <v>44600</v>
      </c>
      <c r="H644" s="9">
        <v>43871</v>
      </c>
      <c r="I644" s="2" t="s">
        <v>13</v>
      </c>
    </row>
    <row r="645" spans="2:9" x14ac:dyDescent="0.2">
      <c r="B645" s="6">
        <v>157449</v>
      </c>
      <c r="C645" s="7" t="s">
        <v>10</v>
      </c>
      <c r="D645" s="7">
        <v>534</v>
      </c>
      <c r="E645" s="8">
        <v>2670</v>
      </c>
      <c r="F645" s="8">
        <v>1602</v>
      </c>
      <c r="G645" s="9">
        <v>44599</v>
      </c>
      <c r="H645" s="9">
        <v>43871</v>
      </c>
      <c r="I645" s="2" t="s">
        <v>13</v>
      </c>
    </row>
    <row r="646" spans="2:9" x14ac:dyDescent="0.2">
      <c r="B646" s="6">
        <v>285891</v>
      </c>
      <c r="C646" s="7" t="s">
        <v>11</v>
      </c>
      <c r="D646" s="7">
        <v>382</v>
      </c>
      <c r="E646" s="8">
        <v>1910</v>
      </c>
      <c r="F646" s="8">
        <v>1146</v>
      </c>
      <c r="G646" s="9">
        <v>44598</v>
      </c>
      <c r="H646" s="9">
        <v>43871</v>
      </c>
      <c r="I646" s="2" t="s">
        <v>13</v>
      </c>
    </row>
    <row r="647" spans="2:9" x14ac:dyDescent="0.2">
      <c r="B647" s="6">
        <v>444570</v>
      </c>
      <c r="C647" s="7" t="s">
        <v>14</v>
      </c>
      <c r="D647" s="7">
        <v>191</v>
      </c>
      <c r="E647" s="8">
        <v>955</v>
      </c>
      <c r="F647" s="8">
        <v>573</v>
      </c>
      <c r="G647" s="9">
        <v>44599</v>
      </c>
      <c r="H647" s="9">
        <v>43870</v>
      </c>
      <c r="I647" s="2" t="s">
        <v>13</v>
      </c>
    </row>
    <row r="648" spans="2:9" x14ac:dyDescent="0.2">
      <c r="B648" s="6">
        <v>925608</v>
      </c>
      <c r="C648" s="7" t="s">
        <v>10</v>
      </c>
      <c r="D648" s="7">
        <v>550</v>
      </c>
      <c r="E648" s="8">
        <v>2750</v>
      </c>
      <c r="F648" s="8">
        <v>1650</v>
      </c>
      <c r="G648" s="9">
        <v>44598</v>
      </c>
      <c r="H648" s="9">
        <v>43870</v>
      </c>
      <c r="I648" s="2" t="s">
        <v>13</v>
      </c>
    </row>
    <row r="649" spans="2:9" x14ac:dyDescent="0.2">
      <c r="B649" s="6">
        <v>971586</v>
      </c>
      <c r="C649" s="7" t="s">
        <v>11</v>
      </c>
      <c r="D649" s="7">
        <v>183</v>
      </c>
      <c r="E649" s="8">
        <v>915</v>
      </c>
      <c r="F649" s="8">
        <v>549</v>
      </c>
      <c r="G649" s="9">
        <v>44597</v>
      </c>
      <c r="H649" s="9">
        <v>43870</v>
      </c>
      <c r="I649" s="2" t="s">
        <v>13</v>
      </c>
    </row>
    <row r="650" spans="2:9" x14ac:dyDescent="0.2">
      <c r="B650" s="6">
        <v>113464</v>
      </c>
      <c r="C650" s="7" t="s">
        <v>8</v>
      </c>
      <c r="D650" s="7">
        <v>551</v>
      </c>
      <c r="E650" s="8">
        <v>2755</v>
      </c>
      <c r="F650" s="8">
        <v>1653</v>
      </c>
      <c r="G650" s="9">
        <v>44596</v>
      </c>
      <c r="H650" s="9">
        <v>43870</v>
      </c>
      <c r="I650" s="2" t="s">
        <v>13</v>
      </c>
    </row>
    <row r="651" spans="2:9" x14ac:dyDescent="0.2">
      <c r="B651" s="6">
        <v>121840</v>
      </c>
      <c r="C651" s="7" t="s">
        <v>8</v>
      </c>
      <c r="D651" s="7">
        <v>75</v>
      </c>
      <c r="E651" s="8">
        <v>375</v>
      </c>
      <c r="F651" s="8">
        <v>225</v>
      </c>
      <c r="G651" s="9">
        <v>44595</v>
      </c>
      <c r="H651" s="9">
        <v>43870</v>
      </c>
      <c r="I651" s="2" t="s">
        <v>13</v>
      </c>
    </row>
    <row r="652" spans="2:9" x14ac:dyDescent="0.2">
      <c r="B652" s="6">
        <v>344202</v>
      </c>
      <c r="C652" s="7" t="s">
        <v>11</v>
      </c>
      <c r="D652" s="7">
        <v>295</v>
      </c>
      <c r="E652" s="8">
        <v>1475</v>
      </c>
      <c r="F652" s="8">
        <v>885</v>
      </c>
      <c r="G652" s="9">
        <v>44595</v>
      </c>
      <c r="H652" s="9">
        <v>43869</v>
      </c>
      <c r="I652" s="2" t="s">
        <v>13</v>
      </c>
    </row>
    <row r="653" spans="2:9" x14ac:dyDescent="0.2">
      <c r="B653" s="6">
        <v>549690</v>
      </c>
      <c r="C653" s="7" t="s">
        <v>11</v>
      </c>
      <c r="D653" s="7">
        <v>280</v>
      </c>
      <c r="E653" s="8">
        <v>1400</v>
      </c>
      <c r="F653" s="8">
        <v>840</v>
      </c>
      <c r="G653" s="9">
        <v>44594</v>
      </c>
      <c r="H653" s="9">
        <v>43868</v>
      </c>
      <c r="I653" s="2" t="s">
        <v>13</v>
      </c>
    </row>
    <row r="654" spans="2:9" x14ac:dyDescent="0.2">
      <c r="B654" s="6">
        <v>128794</v>
      </c>
      <c r="C654" s="7" t="s">
        <v>8</v>
      </c>
      <c r="D654" s="7">
        <v>189</v>
      </c>
      <c r="E654" s="8">
        <v>945</v>
      </c>
      <c r="F654" s="8">
        <v>567</v>
      </c>
      <c r="G654" s="9">
        <v>44594</v>
      </c>
      <c r="H654" s="9">
        <v>43868</v>
      </c>
      <c r="I654" s="2" t="s">
        <v>13</v>
      </c>
    </row>
    <row r="655" spans="2:9" x14ac:dyDescent="0.2">
      <c r="B655" s="6">
        <v>378622</v>
      </c>
      <c r="C655" s="7" t="s">
        <v>12</v>
      </c>
      <c r="D655" s="7">
        <v>175</v>
      </c>
      <c r="E655" s="8">
        <v>875</v>
      </c>
      <c r="F655" s="8">
        <v>525</v>
      </c>
      <c r="G655" s="9">
        <v>44595</v>
      </c>
      <c r="H655" s="9">
        <v>43866</v>
      </c>
      <c r="I655" s="2" t="s">
        <v>13</v>
      </c>
    </row>
    <row r="656" spans="2:9" x14ac:dyDescent="0.2">
      <c r="B656" s="6">
        <v>184929</v>
      </c>
      <c r="C656" s="7" t="s">
        <v>11</v>
      </c>
      <c r="D656" s="7">
        <v>569</v>
      </c>
      <c r="E656" s="8">
        <v>2845</v>
      </c>
      <c r="F656" s="8">
        <v>1707</v>
      </c>
      <c r="G656" s="9">
        <v>44592</v>
      </c>
      <c r="H656" s="9">
        <v>43866</v>
      </c>
      <c r="I656" s="2" t="s">
        <v>13</v>
      </c>
    </row>
    <row r="657" spans="2:9" x14ac:dyDescent="0.2">
      <c r="B657" s="6">
        <v>782590</v>
      </c>
      <c r="C657" s="7" t="s">
        <v>8</v>
      </c>
      <c r="D657" s="7">
        <v>633</v>
      </c>
      <c r="E657" s="8">
        <v>3165</v>
      </c>
      <c r="F657" s="8">
        <v>1899</v>
      </c>
      <c r="G657" s="9">
        <v>44592</v>
      </c>
      <c r="H657" s="9">
        <v>43866</v>
      </c>
      <c r="I657" s="2" t="s">
        <v>13</v>
      </c>
    </row>
    <row r="658" spans="2:9" x14ac:dyDescent="0.2">
      <c r="B658" s="6">
        <v>302295</v>
      </c>
      <c r="C658" s="7" t="s">
        <v>10</v>
      </c>
      <c r="D658" s="7">
        <v>279</v>
      </c>
      <c r="E658" s="8">
        <v>1395</v>
      </c>
      <c r="F658" s="8">
        <v>837</v>
      </c>
      <c r="G658" s="9">
        <v>44592</v>
      </c>
      <c r="H658" s="9">
        <v>43865</v>
      </c>
      <c r="I658" s="2" t="s">
        <v>13</v>
      </c>
    </row>
    <row r="659" spans="2:9" x14ac:dyDescent="0.2">
      <c r="B659" s="6">
        <v>782218</v>
      </c>
      <c r="C659" s="7" t="s">
        <v>10</v>
      </c>
      <c r="D659" s="7">
        <v>781</v>
      </c>
      <c r="E659" s="8">
        <v>3905</v>
      </c>
      <c r="F659" s="8">
        <v>2343</v>
      </c>
      <c r="G659" s="9">
        <v>44592</v>
      </c>
      <c r="H659" s="9">
        <v>43865</v>
      </c>
      <c r="I659" s="2" t="s">
        <v>13</v>
      </c>
    </row>
    <row r="660" spans="2:9" x14ac:dyDescent="0.2">
      <c r="B660" s="6">
        <v>709527</v>
      </c>
      <c r="C660" s="7" t="s">
        <v>10</v>
      </c>
      <c r="D660" s="7">
        <v>998</v>
      </c>
      <c r="E660" s="8">
        <v>4990</v>
      </c>
      <c r="F660" s="8">
        <v>2994</v>
      </c>
      <c r="G660" s="9">
        <v>44591</v>
      </c>
      <c r="H660" s="9">
        <v>43864</v>
      </c>
      <c r="I660" s="2" t="s">
        <v>13</v>
      </c>
    </row>
    <row r="661" spans="2:9" x14ac:dyDescent="0.2">
      <c r="B661" s="6">
        <v>447104</v>
      </c>
      <c r="C661" s="7" t="s">
        <v>10</v>
      </c>
      <c r="D661" s="7">
        <v>962</v>
      </c>
      <c r="E661" s="8">
        <v>4810</v>
      </c>
      <c r="F661" s="8">
        <v>2886</v>
      </c>
      <c r="G661" s="9">
        <v>44591</v>
      </c>
      <c r="H661" s="9">
        <v>43864</v>
      </c>
      <c r="I661" s="2" t="s">
        <v>13</v>
      </c>
    </row>
    <row r="662" spans="2:9" x14ac:dyDescent="0.2">
      <c r="B662" s="6">
        <v>336154</v>
      </c>
      <c r="C662" s="7" t="s">
        <v>8</v>
      </c>
      <c r="D662" s="7">
        <v>898</v>
      </c>
      <c r="E662" s="8">
        <v>4490</v>
      </c>
      <c r="F662" s="8">
        <v>2694</v>
      </c>
      <c r="G662" s="9">
        <v>44590</v>
      </c>
      <c r="H662" s="9">
        <v>43864</v>
      </c>
      <c r="I662" s="2" t="s">
        <v>13</v>
      </c>
    </row>
    <row r="663" spans="2:9" x14ac:dyDescent="0.2">
      <c r="B663" s="6">
        <v>682397</v>
      </c>
      <c r="C663" s="7" t="s">
        <v>8</v>
      </c>
      <c r="D663" s="7">
        <v>371</v>
      </c>
      <c r="E663" s="8">
        <v>1855</v>
      </c>
      <c r="F663" s="8">
        <v>1113</v>
      </c>
      <c r="G663" s="9">
        <v>44590</v>
      </c>
      <c r="H663" s="9">
        <v>43864</v>
      </c>
      <c r="I663" s="2" t="s">
        <v>13</v>
      </c>
    </row>
    <row r="664" spans="2:9" x14ac:dyDescent="0.2">
      <c r="B664" s="6">
        <v>132602</v>
      </c>
      <c r="C664" s="7" t="s">
        <v>10</v>
      </c>
      <c r="D664" s="7">
        <v>253</v>
      </c>
      <c r="E664" s="8">
        <v>1265</v>
      </c>
      <c r="F664" s="8">
        <v>759</v>
      </c>
      <c r="G664" s="9">
        <v>44590</v>
      </c>
      <c r="H664" s="9">
        <v>43863</v>
      </c>
      <c r="I664" s="2" t="s">
        <v>13</v>
      </c>
    </row>
    <row r="665" spans="2:9" x14ac:dyDescent="0.2">
      <c r="B665" s="6">
        <v>213063</v>
      </c>
      <c r="C665" s="7" t="s">
        <v>10</v>
      </c>
      <c r="D665" s="7">
        <v>453</v>
      </c>
      <c r="E665" s="8">
        <v>2265</v>
      </c>
      <c r="F665" s="8">
        <v>1359</v>
      </c>
      <c r="G665" s="9">
        <v>44590</v>
      </c>
      <c r="H665" s="9">
        <v>43862</v>
      </c>
      <c r="I665" s="2" t="s">
        <v>13</v>
      </c>
    </row>
    <row r="666" spans="2:9" x14ac:dyDescent="0.2">
      <c r="B666" s="6">
        <v>169147</v>
      </c>
      <c r="C666" s="7" t="s">
        <v>12</v>
      </c>
      <c r="D666" s="7">
        <v>482</v>
      </c>
      <c r="E666" s="8">
        <v>2410</v>
      </c>
      <c r="F666" s="8">
        <v>1446</v>
      </c>
      <c r="G666" s="9">
        <v>44590</v>
      </c>
      <c r="H666" s="9">
        <v>43861</v>
      </c>
      <c r="I666" s="2" t="s">
        <v>13</v>
      </c>
    </row>
    <row r="667" spans="2:9" x14ac:dyDescent="0.2">
      <c r="B667" s="6">
        <v>352974</v>
      </c>
      <c r="C667" s="7" t="s">
        <v>10</v>
      </c>
      <c r="D667" s="7">
        <v>66</v>
      </c>
      <c r="E667" s="8">
        <v>330</v>
      </c>
      <c r="F667" s="8">
        <v>198</v>
      </c>
      <c r="G667" s="9">
        <v>44588</v>
      </c>
      <c r="H667" s="9">
        <v>43861</v>
      </c>
      <c r="I667" s="2" t="s">
        <v>13</v>
      </c>
    </row>
    <row r="668" spans="2:9" x14ac:dyDescent="0.2">
      <c r="B668" s="6">
        <v>766445</v>
      </c>
      <c r="C668" s="7" t="s">
        <v>11</v>
      </c>
      <c r="D668" s="7">
        <v>983</v>
      </c>
      <c r="E668" s="8">
        <v>4915</v>
      </c>
      <c r="F668" s="8">
        <v>2949</v>
      </c>
      <c r="G668" s="9">
        <v>44587</v>
      </c>
      <c r="H668" s="9">
        <v>43861</v>
      </c>
      <c r="I668" s="2" t="s">
        <v>13</v>
      </c>
    </row>
    <row r="669" spans="2:9" x14ac:dyDescent="0.2">
      <c r="B669" s="6">
        <v>983386</v>
      </c>
      <c r="C669" s="7" t="s">
        <v>12</v>
      </c>
      <c r="D669" s="7">
        <v>543</v>
      </c>
      <c r="E669" s="8">
        <v>2715</v>
      </c>
      <c r="F669" s="8">
        <v>1629</v>
      </c>
      <c r="G669" s="9">
        <v>44588</v>
      </c>
      <c r="H669" s="9">
        <v>43860</v>
      </c>
      <c r="I669" s="2" t="s">
        <v>13</v>
      </c>
    </row>
    <row r="670" spans="2:9" x14ac:dyDescent="0.2">
      <c r="B670" s="6">
        <v>184110</v>
      </c>
      <c r="C670" s="7" t="s">
        <v>10</v>
      </c>
      <c r="D670" s="7">
        <v>693</v>
      </c>
      <c r="E670" s="8">
        <v>3465</v>
      </c>
      <c r="F670" s="8">
        <v>2079</v>
      </c>
      <c r="G670" s="9">
        <v>44587</v>
      </c>
      <c r="H670" s="9">
        <v>43859</v>
      </c>
      <c r="I670" s="2" t="s">
        <v>13</v>
      </c>
    </row>
    <row r="671" spans="2:9" x14ac:dyDescent="0.2">
      <c r="B671" s="6">
        <v>457086</v>
      </c>
      <c r="C671" s="7" t="s">
        <v>10</v>
      </c>
      <c r="D671" s="7">
        <v>667</v>
      </c>
      <c r="E671" s="8">
        <v>3335</v>
      </c>
      <c r="F671" s="8">
        <v>2001</v>
      </c>
      <c r="G671" s="9">
        <v>44586</v>
      </c>
      <c r="H671" s="9">
        <v>43859</v>
      </c>
      <c r="I671" s="2" t="s">
        <v>13</v>
      </c>
    </row>
    <row r="672" spans="2:9" x14ac:dyDescent="0.2">
      <c r="B672" s="6">
        <v>264994</v>
      </c>
      <c r="C672" s="7" t="s">
        <v>14</v>
      </c>
      <c r="D672" s="7">
        <v>932</v>
      </c>
      <c r="E672" s="8">
        <v>4660</v>
      </c>
      <c r="F672" s="8">
        <v>2796</v>
      </c>
      <c r="G672" s="9">
        <v>44586</v>
      </c>
      <c r="H672" s="9">
        <v>43857</v>
      </c>
      <c r="I672" s="2" t="s">
        <v>13</v>
      </c>
    </row>
    <row r="673" spans="2:9" x14ac:dyDescent="0.2">
      <c r="B673" s="6">
        <v>571302</v>
      </c>
      <c r="C673" s="7" t="s">
        <v>12</v>
      </c>
      <c r="D673" s="7">
        <v>168</v>
      </c>
      <c r="E673" s="8">
        <v>840</v>
      </c>
      <c r="F673" s="8">
        <v>504</v>
      </c>
      <c r="G673" s="9">
        <v>44584</v>
      </c>
      <c r="H673" s="9">
        <v>43855</v>
      </c>
      <c r="I673" s="2" t="s">
        <v>13</v>
      </c>
    </row>
    <row r="674" spans="2:9" x14ac:dyDescent="0.2">
      <c r="B674" s="6">
        <v>109350</v>
      </c>
      <c r="C674" s="7" t="s">
        <v>8</v>
      </c>
      <c r="D674" s="7">
        <v>386</v>
      </c>
      <c r="E674" s="8">
        <v>1930</v>
      </c>
      <c r="F674" s="8">
        <v>1158</v>
      </c>
      <c r="G674" s="9">
        <v>44581</v>
      </c>
      <c r="H674" s="9">
        <v>43855</v>
      </c>
      <c r="I674" s="2" t="s">
        <v>13</v>
      </c>
    </row>
    <row r="675" spans="2:9" x14ac:dyDescent="0.2">
      <c r="B675" s="6">
        <v>634736</v>
      </c>
      <c r="C675" s="7" t="s">
        <v>11</v>
      </c>
      <c r="D675" s="7">
        <v>434</v>
      </c>
      <c r="E675" s="8">
        <v>2170</v>
      </c>
      <c r="F675" s="8">
        <v>1302</v>
      </c>
      <c r="G675" s="9">
        <v>44580</v>
      </c>
      <c r="H675" s="9">
        <v>43854</v>
      </c>
      <c r="I675" s="2" t="s">
        <v>13</v>
      </c>
    </row>
    <row r="676" spans="2:9" x14ac:dyDescent="0.2">
      <c r="B676" s="6">
        <v>641612</v>
      </c>
      <c r="C676" s="7" t="s">
        <v>8</v>
      </c>
      <c r="D676" s="7">
        <v>512</v>
      </c>
      <c r="E676" s="8">
        <v>2560</v>
      </c>
      <c r="F676" s="8">
        <v>1536</v>
      </c>
      <c r="G676" s="9">
        <v>44579</v>
      </c>
      <c r="H676" s="9">
        <v>43853</v>
      </c>
      <c r="I676" s="2" t="s">
        <v>13</v>
      </c>
    </row>
    <row r="677" spans="2:9" x14ac:dyDescent="0.2">
      <c r="B677" s="6">
        <v>785065</v>
      </c>
      <c r="C677" s="7" t="s">
        <v>14</v>
      </c>
      <c r="D677" s="7">
        <v>927</v>
      </c>
      <c r="E677" s="8">
        <v>4635</v>
      </c>
      <c r="F677" s="8">
        <v>2781</v>
      </c>
      <c r="G677" s="9">
        <v>44581</v>
      </c>
      <c r="H677" s="9">
        <v>43852</v>
      </c>
      <c r="I677" s="2" t="s">
        <v>13</v>
      </c>
    </row>
    <row r="678" spans="2:9" x14ac:dyDescent="0.2">
      <c r="B678" s="6">
        <v>170961</v>
      </c>
      <c r="C678" s="7" t="s">
        <v>10</v>
      </c>
      <c r="D678" s="7">
        <v>206</v>
      </c>
      <c r="E678" s="8">
        <v>1030</v>
      </c>
      <c r="F678" s="8">
        <v>618</v>
      </c>
      <c r="G678" s="9">
        <v>44580</v>
      </c>
      <c r="H678" s="9">
        <v>43852</v>
      </c>
      <c r="I678" s="2" t="s">
        <v>13</v>
      </c>
    </row>
    <row r="679" spans="2:9" x14ac:dyDescent="0.2">
      <c r="B679" s="6">
        <v>422763</v>
      </c>
      <c r="C679" s="7" t="s">
        <v>11</v>
      </c>
      <c r="D679" s="7">
        <v>561</v>
      </c>
      <c r="E679" s="8">
        <v>2805</v>
      </c>
      <c r="F679" s="8">
        <v>1683</v>
      </c>
      <c r="G679" s="9">
        <v>44579</v>
      </c>
      <c r="H679" s="9">
        <v>43852</v>
      </c>
      <c r="I679" s="2" t="s">
        <v>13</v>
      </c>
    </row>
    <row r="680" spans="2:9" x14ac:dyDescent="0.2">
      <c r="B680" s="6">
        <v>763516</v>
      </c>
      <c r="C680" s="7" t="s">
        <v>12</v>
      </c>
      <c r="D680" s="7">
        <v>928</v>
      </c>
      <c r="E680" s="8">
        <v>4640</v>
      </c>
      <c r="F680" s="8">
        <v>2784</v>
      </c>
      <c r="G680" s="9">
        <v>44579</v>
      </c>
      <c r="H680" s="9">
        <v>43851</v>
      </c>
      <c r="I680" s="2" t="s">
        <v>13</v>
      </c>
    </row>
    <row r="681" spans="2:9" x14ac:dyDescent="0.2">
      <c r="B681" s="6">
        <v>175701</v>
      </c>
      <c r="C681" s="7" t="s">
        <v>10</v>
      </c>
      <c r="D681" s="7">
        <v>818</v>
      </c>
      <c r="E681" s="8">
        <v>4090</v>
      </c>
      <c r="F681" s="8">
        <v>2454</v>
      </c>
      <c r="G681" s="9">
        <v>44578</v>
      </c>
      <c r="H681" s="9">
        <v>43851</v>
      </c>
      <c r="I681" s="2" t="s">
        <v>13</v>
      </c>
    </row>
    <row r="682" spans="2:9" x14ac:dyDescent="0.2">
      <c r="B682" s="6">
        <v>525673</v>
      </c>
      <c r="C682" s="7" t="s">
        <v>11</v>
      </c>
      <c r="D682" s="7">
        <v>67</v>
      </c>
      <c r="E682" s="8">
        <v>335</v>
      </c>
      <c r="F682" s="8">
        <v>201</v>
      </c>
      <c r="G682" s="9">
        <v>44577</v>
      </c>
      <c r="H682" s="9">
        <v>43851</v>
      </c>
      <c r="I682" s="2" t="s">
        <v>13</v>
      </c>
    </row>
    <row r="683" spans="2:9" x14ac:dyDescent="0.2">
      <c r="B683" s="6">
        <v>474787</v>
      </c>
      <c r="C683" s="7" t="s">
        <v>8</v>
      </c>
      <c r="D683" s="7">
        <v>418</v>
      </c>
      <c r="E683" s="8">
        <v>2090</v>
      </c>
      <c r="F683" s="8">
        <v>1254</v>
      </c>
      <c r="G683" s="9">
        <v>44577</v>
      </c>
      <c r="H683" s="9">
        <v>43851</v>
      </c>
      <c r="I683" s="2" t="s">
        <v>13</v>
      </c>
    </row>
    <row r="684" spans="2:9" x14ac:dyDescent="0.2">
      <c r="B684" s="6">
        <v>872578</v>
      </c>
      <c r="C684" s="7" t="s">
        <v>8</v>
      </c>
      <c r="D684" s="7">
        <v>960</v>
      </c>
      <c r="E684" s="8">
        <v>4800</v>
      </c>
      <c r="F684" s="8">
        <v>2880</v>
      </c>
      <c r="G684" s="9">
        <v>44576</v>
      </c>
      <c r="H684" s="9">
        <v>43851</v>
      </c>
      <c r="I684" s="2" t="s">
        <v>13</v>
      </c>
    </row>
    <row r="685" spans="2:9" x14ac:dyDescent="0.2">
      <c r="B685" s="6">
        <v>351430</v>
      </c>
      <c r="C685" s="7" t="s">
        <v>14</v>
      </c>
      <c r="D685" s="7">
        <v>170</v>
      </c>
      <c r="E685" s="8">
        <v>850</v>
      </c>
      <c r="F685" s="8">
        <v>510</v>
      </c>
      <c r="G685" s="9">
        <v>44579</v>
      </c>
      <c r="H685" s="9">
        <v>43850</v>
      </c>
      <c r="I685" s="2" t="s">
        <v>13</v>
      </c>
    </row>
    <row r="686" spans="2:9" x14ac:dyDescent="0.2">
      <c r="B686" s="6">
        <v>416151</v>
      </c>
      <c r="C686" s="7" t="s">
        <v>12</v>
      </c>
      <c r="D686" s="7">
        <v>725</v>
      </c>
      <c r="E686" s="8">
        <v>3625</v>
      </c>
      <c r="F686" s="8">
        <v>2175</v>
      </c>
      <c r="G686" s="9">
        <v>44579</v>
      </c>
      <c r="H686" s="9">
        <v>43850</v>
      </c>
      <c r="I686" s="2" t="s">
        <v>13</v>
      </c>
    </row>
    <row r="687" spans="2:9" x14ac:dyDescent="0.2">
      <c r="B687" s="6">
        <v>482898</v>
      </c>
      <c r="C687" s="7" t="s">
        <v>12</v>
      </c>
      <c r="D687" s="7">
        <v>960</v>
      </c>
      <c r="E687" s="8">
        <v>4800</v>
      </c>
      <c r="F687" s="8">
        <v>2880</v>
      </c>
      <c r="G687" s="9">
        <v>44579</v>
      </c>
      <c r="H687" s="9">
        <v>43850</v>
      </c>
      <c r="I687" s="2" t="s">
        <v>13</v>
      </c>
    </row>
    <row r="688" spans="2:9" x14ac:dyDescent="0.2">
      <c r="B688" s="6">
        <v>960203</v>
      </c>
      <c r="C688" s="7" t="s">
        <v>10</v>
      </c>
      <c r="D688" s="7">
        <v>675</v>
      </c>
      <c r="E688" s="8">
        <v>3375</v>
      </c>
      <c r="F688" s="8">
        <v>2025</v>
      </c>
      <c r="G688" s="9">
        <v>44577</v>
      </c>
      <c r="H688" s="9">
        <v>43850</v>
      </c>
      <c r="I688" s="2" t="s">
        <v>13</v>
      </c>
    </row>
    <row r="689" spans="2:9" x14ac:dyDescent="0.2">
      <c r="B689" s="6">
        <v>833478</v>
      </c>
      <c r="C689" s="7" t="s">
        <v>11</v>
      </c>
      <c r="D689" s="7">
        <v>626</v>
      </c>
      <c r="E689" s="8">
        <v>3130</v>
      </c>
      <c r="F689" s="8">
        <v>1878</v>
      </c>
      <c r="G689" s="9">
        <v>44576</v>
      </c>
      <c r="H689" s="9">
        <v>43850</v>
      </c>
      <c r="I689" s="2" t="s">
        <v>13</v>
      </c>
    </row>
    <row r="690" spans="2:9" x14ac:dyDescent="0.2">
      <c r="B690" s="6">
        <v>164255</v>
      </c>
      <c r="C690" s="7" t="s">
        <v>14</v>
      </c>
      <c r="D690" s="7">
        <v>612</v>
      </c>
      <c r="E690" s="8">
        <v>3060</v>
      </c>
      <c r="F690" s="8">
        <v>1836</v>
      </c>
      <c r="G690" s="9">
        <v>44578</v>
      </c>
      <c r="H690" s="9">
        <v>43849</v>
      </c>
      <c r="I690" s="2" t="s">
        <v>13</v>
      </c>
    </row>
    <row r="691" spans="2:9" x14ac:dyDescent="0.2">
      <c r="B691" s="6">
        <v>889695</v>
      </c>
      <c r="C691" s="7" t="s">
        <v>8</v>
      </c>
      <c r="D691" s="7">
        <v>744</v>
      </c>
      <c r="E691" s="8">
        <v>3720</v>
      </c>
      <c r="F691" s="8">
        <v>2232</v>
      </c>
      <c r="G691" s="9">
        <v>44575</v>
      </c>
      <c r="H691" s="9">
        <v>43849</v>
      </c>
      <c r="I691" s="2" t="s">
        <v>13</v>
      </c>
    </row>
    <row r="692" spans="2:9" x14ac:dyDescent="0.2">
      <c r="B692" s="6">
        <v>903587</v>
      </c>
      <c r="C692" s="7" t="s">
        <v>8</v>
      </c>
      <c r="D692" s="7">
        <v>655</v>
      </c>
      <c r="E692" s="8">
        <v>3275</v>
      </c>
      <c r="F692" s="8">
        <v>1965</v>
      </c>
      <c r="G692" s="9">
        <v>44575</v>
      </c>
      <c r="H692" s="9">
        <v>43849</v>
      </c>
      <c r="I692" s="2" t="s">
        <v>13</v>
      </c>
    </row>
    <row r="693" spans="2:9" x14ac:dyDescent="0.2">
      <c r="B693" s="6">
        <v>486986</v>
      </c>
      <c r="C693" s="7" t="s">
        <v>11</v>
      </c>
      <c r="D693" s="7">
        <v>717</v>
      </c>
      <c r="E693" s="8">
        <v>3585</v>
      </c>
      <c r="F693" s="8">
        <v>2151</v>
      </c>
      <c r="G693" s="9">
        <v>44574</v>
      </c>
      <c r="H693" s="9">
        <v>43848</v>
      </c>
      <c r="I693" s="2" t="s">
        <v>13</v>
      </c>
    </row>
    <row r="694" spans="2:9" x14ac:dyDescent="0.2">
      <c r="B694" s="6">
        <v>601990</v>
      </c>
      <c r="C694" s="7" t="s">
        <v>11</v>
      </c>
      <c r="D694" s="7">
        <v>659</v>
      </c>
      <c r="E694" s="8">
        <v>3295</v>
      </c>
      <c r="F694" s="8">
        <v>1977</v>
      </c>
      <c r="G694" s="9">
        <v>44574</v>
      </c>
      <c r="H694" s="9">
        <v>43848</v>
      </c>
      <c r="I694" s="2" t="s">
        <v>13</v>
      </c>
    </row>
    <row r="695" spans="2:9" x14ac:dyDescent="0.2">
      <c r="B695" s="6">
        <v>911498</v>
      </c>
      <c r="C695" s="7" t="s">
        <v>12</v>
      </c>
      <c r="D695" s="7">
        <v>961</v>
      </c>
      <c r="E695" s="8">
        <v>4805</v>
      </c>
      <c r="F695" s="8">
        <v>2883</v>
      </c>
      <c r="G695" s="9">
        <v>44576</v>
      </c>
      <c r="H695" s="9">
        <v>43847</v>
      </c>
      <c r="I695" s="2" t="s">
        <v>13</v>
      </c>
    </row>
    <row r="696" spans="2:9" x14ac:dyDescent="0.2">
      <c r="B696" s="6">
        <v>172252</v>
      </c>
      <c r="C696" s="7" t="s">
        <v>12</v>
      </c>
      <c r="D696" s="7">
        <v>254</v>
      </c>
      <c r="E696" s="8">
        <v>1270</v>
      </c>
      <c r="F696" s="8">
        <v>762</v>
      </c>
      <c r="G696" s="9">
        <v>44576</v>
      </c>
      <c r="H696" s="9">
        <v>43847</v>
      </c>
      <c r="I696" s="2" t="s">
        <v>13</v>
      </c>
    </row>
    <row r="697" spans="2:9" x14ac:dyDescent="0.2">
      <c r="B697" s="6">
        <v>114259</v>
      </c>
      <c r="C697" s="7" t="s">
        <v>12</v>
      </c>
      <c r="D697" s="7">
        <v>921</v>
      </c>
      <c r="E697" s="8">
        <v>4605</v>
      </c>
      <c r="F697" s="8">
        <v>2763</v>
      </c>
      <c r="G697" s="9">
        <v>44576</v>
      </c>
      <c r="H697" s="9">
        <v>43847</v>
      </c>
      <c r="I697" s="2" t="s">
        <v>13</v>
      </c>
    </row>
    <row r="698" spans="2:9" x14ac:dyDescent="0.2">
      <c r="B698" s="6">
        <v>454549</v>
      </c>
      <c r="C698" s="7" t="s">
        <v>11</v>
      </c>
      <c r="D698" s="7">
        <v>356</v>
      </c>
      <c r="E698" s="8">
        <v>1780</v>
      </c>
      <c r="F698" s="8">
        <v>1068</v>
      </c>
      <c r="G698" s="9">
        <v>44572</v>
      </c>
      <c r="H698" s="9">
        <v>43846</v>
      </c>
      <c r="I698" s="2" t="s">
        <v>13</v>
      </c>
    </row>
    <row r="699" spans="2:9" x14ac:dyDescent="0.2">
      <c r="B699" s="6">
        <v>571372</v>
      </c>
      <c r="C699" s="7" t="s">
        <v>10</v>
      </c>
      <c r="D699" s="7">
        <v>445</v>
      </c>
      <c r="E699" s="8">
        <v>2225</v>
      </c>
      <c r="F699" s="8">
        <v>1335</v>
      </c>
      <c r="G699" s="9">
        <v>44572</v>
      </c>
      <c r="H699" s="9">
        <v>43845</v>
      </c>
      <c r="I699" s="2" t="s">
        <v>13</v>
      </c>
    </row>
    <row r="700" spans="2:9" x14ac:dyDescent="0.2">
      <c r="B700" s="6">
        <v>390803</v>
      </c>
      <c r="C700" s="7" t="s">
        <v>14</v>
      </c>
      <c r="D700" s="7">
        <v>989</v>
      </c>
      <c r="E700" s="8">
        <v>4945</v>
      </c>
      <c r="F700" s="8">
        <v>2967</v>
      </c>
      <c r="G700" s="9">
        <v>44573</v>
      </c>
      <c r="H700" s="9">
        <v>43844</v>
      </c>
      <c r="I700" s="2" t="s">
        <v>13</v>
      </c>
    </row>
    <row r="701" spans="2:9" x14ac:dyDescent="0.2">
      <c r="B701" s="6">
        <v>404256</v>
      </c>
      <c r="C701" s="7" t="s">
        <v>8</v>
      </c>
      <c r="D701" s="7">
        <v>129</v>
      </c>
      <c r="E701" s="8">
        <v>645</v>
      </c>
      <c r="F701" s="8">
        <v>387</v>
      </c>
      <c r="G701" s="9">
        <v>44570</v>
      </c>
      <c r="H701" s="9">
        <v>43844</v>
      </c>
      <c r="I701" s="2" t="s">
        <v>13</v>
      </c>
    </row>
    <row r="702" spans="2:9" x14ac:dyDescent="0.2">
      <c r="B702" s="6">
        <v>656940</v>
      </c>
      <c r="C702" s="7" t="s">
        <v>12</v>
      </c>
      <c r="D702" s="7">
        <v>178</v>
      </c>
      <c r="E702" s="8">
        <v>890</v>
      </c>
      <c r="F702" s="8">
        <v>534</v>
      </c>
      <c r="G702" s="9">
        <v>44572</v>
      </c>
      <c r="H702" s="9">
        <v>43843</v>
      </c>
      <c r="I702" s="2" t="s">
        <v>13</v>
      </c>
    </row>
    <row r="703" spans="2:9" x14ac:dyDescent="0.2">
      <c r="B703" s="6">
        <v>166647</v>
      </c>
      <c r="C703" s="7" t="s">
        <v>8</v>
      </c>
      <c r="D703" s="7">
        <v>707</v>
      </c>
      <c r="E703" s="8">
        <v>3535</v>
      </c>
      <c r="F703" s="8">
        <v>2121</v>
      </c>
      <c r="G703" s="9">
        <v>44568</v>
      </c>
      <c r="H703" s="9">
        <v>43843</v>
      </c>
      <c r="I703" s="2" t="s">
        <v>13</v>
      </c>
    </row>
    <row r="704" spans="2:9" x14ac:dyDescent="0.2">
      <c r="B704" s="6">
        <v>320588</v>
      </c>
      <c r="C704" s="7" t="s">
        <v>12</v>
      </c>
      <c r="D704" s="7">
        <v>321</v>
      </c>
      <c r="E704" s="8">
        <v>1605</v>
      </c>
      <c r="F704" s="8">
        <v>963</v>
      </c>
      <c r="G704" s="9">
        <v>44571</v>
      </c>
      <c r="H704" s="9">
        <v>43842</v>
      </c>
      <c r="I704" s="2" t="s">
        <v>13</v>
      </c>
    </row>
    <row r="705" spans="2:9" x14ac:dyDescent="0.2">
      <c r="B705" s="6">
        <v>325135</v>
      </c>
      <c r="C705" s="7" t="s">
        <v>11</v>
      </c>
      <c r="D705" s="7">
        <v>621</v>
      </c>
      <c r="E705" s="8">
        <v>3105</v>
      </c>
      <c r="F705" s="8">
        <v>1863</v>
      </c>
      <c r="G705" s="9">
        <v>44569</v>
      </c>
      <c r="H705" s="9">
        <v>43842</v>
      </c>
      <c r="I705" s="2" t="s">
        <v>13</v>
      </c>
    </row>
    <row r="706" spans="2:9" x14ac:dyDescent="0.2">
      <c r="B706" s="6">
        <v>743373</v>
      </c>
      <c r="C706" s="7" t="s">
        <v>8</v>
      </c>
      <c r="D706" s="7">
        <v>623</v>
      </c>
      <c r="E706" s="8">
        <v>3115</v>
      </c>
      <c r="F706" s="8">
        <v>1869</v>
      </c>
      <c r="G706" s="9">
        <v>44568</v>
      </c>
      <c r="H706" s="9">
        <v>43842</v>
      </c>
      <c r="I706" s="2" t="s">
        <v>13</v>
      </c>
    </row>
    <row r="707" spans="2:9" x14ac:dyDescent="0.2">
      <c r="B707" s="6">
        <v>181706</v>
      </c>
      <c r="C707" s="7" t="s">
        <v>10</v>
      </c>
      <c r="D707" s="7">
        <v>104</v>
      </c>
      <c r="E707" s="8">
        <v>520</v>
      </c>
      <c r="F707" s="8">
        <v>312</v>
      </c>
      <c r="G707" s="9">
        <v>44569</v>
      </c>
      <c r="H707" s="9">
        <v>43841</v>
      </c>
      <c r="I707" s="2" t="s">
        <v>13</v>
      </c>
    </row>
    <row r="708" spans="2:9" x14ac:dyDescent="0.2">
      <c r="B708" s="6">
        <v>910271</v>
      </c>
      <c r="C708" s="7" t="s">
        <v>8</v>
      </c>
      <c r="D708" s="7">
        <v>254</v>
      </c>
      <c r="E708" s="8">
        <v>1270</v>
      </c>
      <c r="F708" s="8">
        <v>762</v>
      </c>
      <c r="G708" s="9">
        <v>44567</v>
      </c>
      <c r="H708" s="9">
        <v>43841</v>
      </c>
      <c r="I708" s="2" t="s">
        <v>13</v>
      </c>
    </row>
    <row r="709" spans="2:9" x14ac:dyDescent="0.2">
      <c r="B709" s="6">
        <v>341474</v>
      </c>
      <c r="C709" s="7" t="s">
        <v>12</v>
      </c>
      <c r="D709" s="7">
        <v>326</v>
      </c>
      <c r="E709" s="8">
        <v>1630</v>
      </c>
      <c r="F709" s="8">
        <v>978</v>
      </c>
      <c r="G709" s="9">
        <v>44568</v>
      </c>
      <c r="H709" s="9">
        <v>43840</v>
      </c>
      <c r="I709" s="2" t="s">
        <v>13</v>
      </c>
    </row>
    <row r="710" spans="2:9" x14ac:dyDescent="0.2">
      <c r="B710" s="6">
        <v>466025</v>
      </c>
      <c r="C710" s="7" t="s">
        <v>10</v>
      </c>
      <c r="D710" s="7">
        <v>227</v>
      </c>
      <c r="E710" s="8">
        <v>1135</v>
      </c>
      <c r="F710" s="8">
        <v>681</v>
      </c>
      <c r="G710" s="9">
        <v>44568</v>
      </c>
      <c r="H710" s="9">
        <v>43840</v>
      </c>
      <c r="I710" s="2" t="s">
        <v>13</v>
      </c>
    </row>
    <row r="711" spans="2:9" x14ac:dyDescent="0.2">
      <c r="B711" s="6">
        <v>385875</v>
      </c>
      <c r="C711" s="7" t="s">
        <v>10</v>
      </c>
      <c r="D711" s="7">
        <v>54</v>
      </c>
      <c r="E711" s="8">
        <v>270</v>
      </c>
      <c r="F711" s="8">
        <v>162</v>
      </c>
      <c r="G711" s="9">
        <v>44567</v>
      </c>
      <c r="H711" s="9">
        <v>43840</v>
      </c>
      <c r="I711" s="2" t="s">
        <v>13</v>
      </c>
    </row>
    <row r="712" spans="2:9" x14ac:dyDescent="0.2">
      <c r="B712" s="6">
        <v>305997</v>
      </c>
      <c r="C712" s="7" t="s">
        <v>11</v>
      </c>
      <c r="D712" s="7">
        <v>715</v>
      </c>
      <c r="E712" s="8">
        <v>3575</v>
      </c>
      <c r="F712" s="8">
        <v>2145</v>
      </c>
      <c r="G712" s="9">
        <v>44566</v>
      </c>
      <c r="H712" s="9">
        <v>43840</v>
      </c>
      <c r="I712" s="2" t="s">
        <v>13</v>
      </c>
    </row>
    <row r="713" spans="2:9" x14ac:dyDescent="0.2">
      <c r="B713" s="6">
        <v>249085</v>
      </c>
      <c r="C713" s="7" t="s">
        <v>8</v>
      </c>
      <c r="D713" s="7">
        <v>430</v>
      </c>
      <c r="E713" s="8">
        <v>2150</v>
      </c>
      <c r="F713" s="8">
        <v>1290</v>
      </c>
      <c r="G713" s="9">
        <v>44565</v>
      </c>
      <c r="H713" s="9">
        <v>43839</v>
      </c>
      <c r="I713" s="2" t="s">
        <v>13</v>
      </c>
    </row>
    <row r="714" spans="2:9" x14ac:dyDescent="0.2">
      <c r="B714" s="6">
        <v>453608</v>
      </c>
      <c r="C714" s="7" t="s">
        <v>10</v>
      </c>
      <c r="D714" s="7">
        <v>788</v>
      </c>
      <c r="E714" s="8">
        <v>3940</v>
      </c>
      <c r="F714" s="8">
        <v>2364</v>
      </c>
      <c r="G714" s="9">
        <v>44566</v>
      </c>
      <c r="H714" s="9">
        <v>43838</v>
      </c>
      <c r="I714" s="2" t="s">
        <v>13</v>
      </c>
    </row>
    <row r="715" spans="2:9" x14ac:dyDescent="0.2">
      <c r="B715" s="6">
        <v>357764</v>
      </c>
      <c r="C715" s="7" t="s">
        <v>11</v>
      </c>
      <c r="D715" s="7">
        <v>432</v>
      </c>
      <c r="E715" s="8">
        <v>2160</v>
      </c>
      <c r="F715" s="8">
        <v>1296</v>
      </c>
      <c r="G715" s="9">
        <v>44564</v>
      </c>
      <c r="H715" s="9">
        <v>43838</v>
      </c>
      <c r="I715" s="2" t="s">
        <v>13</v>
      </c>
    </row>
    <row r="716" spans="2:9" x14ac:dyDescent="0.2">
      <c r="B716" s="6">
        <v>384336</v>
      </c>
      <c r="C716" s="7" t="s">
        <v>8</v>
      </c>
      <c r="D716" s="7">
        <v>447</v>
      </c>
      <c r="E716" s="8">
        <v>2235</v>
      </c>
      <c r="F716" s="8">
        <v>1341</v>
      </c>
      <c r="G716" s="9">
        <v>44564</v>
      </c>
      <c r="H716" s="9">
        <v>43838</v>
      </c>
      <c r="I716" s="2" t="s">
        <v>13</v>
      </c>
    </row>
    <row r="717" spans="2:9" x14ac:dyDescent="0.2">
      <c r="B717" s="6">
        <v>651366</v>
      </c>
      <c r="C717" s="7" t="s">
        <v>10</v>
      </c>
      <c r="D717" s="7">
        <v>282</v>
      </c>
      <c r="E717" s="8">
        <v>1410</v>
      </c>
      <c r="F717" s="8">
        <v>846</v>
      </c>
      <c r="G717" s="9">
        <v>44565</v>
      </c>
      <c r="H717" s="9">
        <v>43837</v>
      </c>
      <c r="I717" s="2" t="s">
        <v>13</v>
      </c>
    </row>
    <row r="718" spans="2:9" x14ac:dyDescent="0.2">
      <c r="B718" s="6">
        <v>822640</v>
      </c>
      <c r="C718" s="7" t="s">
        <v>8</v>
      </c>
      <c r="D718" s="7">
        <v>451</v>
      </c>
      <c r="E718" s="8">
        <v>2255</v>
      </c>
      <c r="F718" s="8">
        <v>1353</v>
      </c>
      <c r="G718" s="9">
        <v>44563</v>
      </c>
      <c r="H718" s="9">
        <v>43837</v>
      </c>
      <c r="I718" s="2" t="s">
        <v>13</v>
      </c>
    </row>
    <row r="719" spans="2:9" x14ac:dyDescent="0.2">
      <c r="B719" s="6">
        <v>157876</v>
      </c>
      <c r="C719" s="7" t="s">
        <v>12</v>
      </c>
      <c r="D719" s="7">
        <v>191</v>
      </c>
      <c r="E719" s="8">
        <v>955</v>
      </c>
      <c r="F719" s="8">
        <v>573</v>
      </c>
      <c r="G719" s="9">
        <v>44565</v>
      </c>
      <c r="H719" s="9">
        <v>43836</v>
      </c>
      <c r="I719" s="2" t="s">
        <v>13</v>
      </c>
    </row>
    <row r="720" spans="2:9" x14ac:dyDescent="0.2">
      <c r="B720" s="6">
        <v>569763</v>
      </c>
      <c r="C720" s="7" t="s">
        <v>10</v>
      </c>
      <c r="D720" s="7">
        <v>743</v>
      </c>
      <c r="E720" s="8">
        <v>3715</v>
      </c>
      <c r="F720" s="8">
        <v>2229</v>
      </c>
      <c r="G720" s="9">
        <v>44562</v>
      </c>
      <c r="H720" s="9">
        <v>43834</v>
      </c>
      <c r="I720" s="2" t="s">
        <v>13</v>
      </c>
    </row>
    <row r="721" spans="2:9" x14ac:dyDescent="0.2">
      <c r="B721" s="6">
        <v>138128</v>
      </c>
      <c r="C721" s="7" t="s">
        <v>14</v>
      </c>
      <c r="D721" s="7">
        <v>717</v>
      </c>
      <c r="E721" s="8">
        <v>3585</v>
      </c>
      <c r="F721" s="8">
        <v>2151</v>
      </c>
      <c r="G721" s="9">
        <v>44562</v>
      </c>
      <c r="H721" s="9">
        <v>43833</v>
      </c>
      <c r="I721" s="2" t="s">
        <v>13</v>
      </c>
    </row>
  </sheetData>
  <autoFilter ref="B19:I721" xr:uid="{F5B63391-B708-4F23-A908-207848306B41}"/>
  <sortState xmlns:xlrd2="http://schemas.microsoft.com/office/spreadsheetml/2017/richdata2" ref="B20:I125">
    <sortCondition ref="B107:B125"/>
  </sortState>
  <mergeCells count="2">
    <mergeCell ref="B2:I2"/>
    <mergeCell ref="D6:E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b Z q V q o / 6 0 m k A A A A 9 g A A A B I A H A B D b 2 5 m a W c v U G F j a 2 F n Z S 5 4 b W w g o h g A K K A U A A A A A A A A A A A A A A A A A A A A A A A A A A A A h Y 8 9 D o I w A I W v Q r r T P 4 0 h p J T B V R K j x r g 2 p U I j F N M W y 9 0 c P J J X E K O o m + P 7 3 j e 8 d 7 / e W D 6 0 T X R R 1 u n O Z I B A D C J l Z F d q U 2 W g 9 8 c 4 A T l n a y F P o l L R K B u X D q 7 M Q O 3 9 O U U o h A D D D H a 2 Q h R j g g 7 F a i t r 1 Q r w k f V / O d b G e W G k A p z t X 2 M 4 h Y T M Y b K g E D M 0 Q V Z o 8 x X o u P f Z / k C 2 7 B v f W 8 W 9 j X c b h q b I 0 P s D f w B Q S w M E F A A C A A g A N b Z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W 2 a l Y o i k e 4 D g A A A B E A A A A T A B w A R m 9 y b X V s Y X M v U 2 V j d G l v b j E u b S C i G A A o o B Q A A A A A A A A A A A A A A A A A A A A A A A A A A A A r T k 0 u y c z P U w i G 0 I b W A F B L A Q I t A B Q A A g A I A D W 2 a l a q P + t J p A A A A P Y A A A A S A A A A A A A A A A A A A A A A A A A A A A B D b 2 5 m a W c v U G F j a 2 F n Z S 5 4 b W x Q S w E C L Q A U A A I A C A A 1 t m p W D 8 r p q 6 Q A A A D p A A A A E w A A A A A A A A A A A A A A A A D w A A A A W 0 N v b n R l b n R f V H l w Z X N d L n h t b F B L A Q I t A B Q A A g A I A D W 2 a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X X Z G j i y H S p C 3 A b N j G y 6 I A A A A A A I A A A A A A B B m A A A A A Q A A I A A A A O i d q q N O T M e t p x f Y r 3 O F 2 I S H p 7 o A U 8 n t g i p Y X D k 4 d T S U A A A A A A 6 A A A A A A g A A I A A A A H n V 2 5 m P w 2 R Z 7 0 o f r O Q R / 0 X h F S x + M X L n r j B x J t u q s 6 a a U A A A A M 0 n + + 6 h n D a 1 f P B / m 0 h F K B o T Z k t N w E 1 e e e u e y R L O D s 8 G 4 h N K J V c e + a i I o k T u p b B a 5 C 1 Z O 6 T w a 5 U W T R x z 4 t i d d m 9 J E I 2 D H D F d O i s i e D 8 N 5 u n r Q A A A A K i L 3 w q y V U Q V K E o S G t y g T H K 0 w D Q z F l j u g k u 0 6 7 U a B F E + Y t 6 S Y F h N Z 1 l 6 6 z a m X r L r 3 a w l E O S 8 I a m F Y P h F u K q k t 6 A = < / D a t a M a s h u p > 
</file>

<file path=customXml/itemProps1.xml><?xml version="1.0" encoding="utf-8"?>
<ds:datastoreItem xmlns:ds="http://schemas.openxmlformats.org/officeDocument/2006/customXml" ds:itemID="{8F277D67-745E-4E82-BB10-62F90A9B4C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Rapor</vt:lpstr>
      <vt:lpstr>Müşteriler</vt:lpstr>
      <vt:lpstr>Tarihsel</vt:lpstr>
      <vt:lpstr>Genel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Hocaoğlu</dc:creator>
  <cp:lastModifiedBy>t69048</cp:lastModifiedBy>
  <cp:lastPrinted>2023-06-10T09:04:33Z</cp:lastPrinted>
  <dcterms:created xsi:type="dcterms:W3CDTF">2023-03-10T19:38:33Z</dcterms:created>
  <dcterms:modified xsi:type="dcterms:W3CDTF">2024-12-23T16:28:09Z</dcterms:modified>
</cp:coreProperties>
</file>