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haimishra\Downloads\"/>
    </mc:Choice>
  </mc:AlternateContent>
  <xr:revisionPtr revIDLastSave="0" documentId="13_ncr:1_{1F087B0F-10F5-49C2-B5A4-9069F8CDF02B}" xr6:coauthVersionLast="47" xr6:coauthVersionMax="47" xr10:uidLastSave="{00000000-0000-0000-0000-000000000000}"/>
  <bookViews>
    <workbookView xWindow="-108" yWindow="-108" windowWidth="23256" windowHeight="12456" activeTab="4" xr2:uid="{9B70EA1D-0553-48C3-A60A-4F870EA9F1E4}"/>
  </bookViews>
  <sheets>
    <sheet name="What if Analysis- Goal Seeker" sheetId="1" r:id="rId1"/>
    <sheet name="Goal Seek" sheetId="2" r:id="rId2"/>
    <sheet name="Scenario Manager" sheetId="3" r:id="rId3"/>
    <sheet name="Scenario Summary" sheetId="4" r:id="rId4"/>
    <sheet name="Data Tables" sheetId="5" r:id="rId5"/>
  </sheets>
  <definedNames>
    <definedName name="Marketing">'Scenario Manager'!$B$4</definedName>
    <definedName name="Miscellaneous">'Scenario Manager'!$B$7</definedName>
    <definedName name="Monthly_Sales">'Scenario Manager'!$B$1</definedName>
    <definedName name="Office_Rent">'Scenario Manager'!$B$6</definedName>
    <definedName name="Salaries">'Scenario Manager'!$B$5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4" i="5"/>
  <c r="C11" i="5" s="1"/>
  <c r="B9" i="3"/>
  <c r="B11" i="3" s="1"/>
  <c r="A11" i="2"/>
  <c r="B3" i="2"/>
  <c r="C3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2" i="2"/>
  <c r="C2" i="2" s="1"/>
  <c r="C11" i="2" l="1"/>
</calcChain>
</file>

<file path=xl/sharedStrings.xml><?xml version="1.0" encoding="utf-8"?>
<sst xmlns="http://schemas.openxmlformats.org/spreadsheetml/2006/main" count="49" uniqueCount="43">
  <si>
    <t>Loan Payment</t>
  </si>
  <si>
    <t>Rate</t>
  </si>
  <si>
    <t>Term (Months)</t>
  </si>
  <si>
    <t>Loan Amount</t>
  </si>
  <si>
    <t>Payment</t>
  </si>
  <si>
    <t>Salary</t>
  </si>
  <si>
    <t>Hike</t>
  </si>
  <si>
    <t>New Salary</t>
  </si>
  <si>
    <t>Budget</t>
  </si>
  <si>
    <t>Increase %</t>
  </si>
  <si>
    <t>Monthly Sales</t>
  </si>
  <si>
    <t>Monthly Costs</t>
  </si>
  <si>
    <t>Marketing</t>
  </si>
  <si>
    <t>Salaries</t>
  </si>
  <si>
    <t>Office Rent</t>
  </si>
  <si>
    <t>Miscellaneous</t>
  </si>
  <si>
    <t>Total Costs</t>
  </si>
  <si>
    <t>Profit</t>
  </si>
  <si>
    <t>if sale has to increase rest all will also increase</t>
  </si>
  <si>
    <t>if sale is reduced to 75%</t>
  </si>
  <si>
    <t>SCENARIOS</t>
  </si>
  <si>
    <t>1- original</t>
  </si>
  <si>
    <t>2- high sales…change sales to 150,000, marketing to 15000, salaries to 60000 misc 1500</t>
  </si>
  <si>
    <t>create what if analysis</t>
  </si>
  <si>
    <t>3-low sales…change sales to 75, marketing to 1k, salaries to 25k, misc to 500</t>
  </si>
  <si>
    <t>Monthly_Sales</t>
  </si>
  <si>
    <t>Office_Rent</t>
  </si>
  <si>
    <t>$B$11</t>
  </si>
  <si>
    <t>Original</t>
  </si>
  <si>
    <t>Created by Shailja Mishra on 9/24/2023</t>
  </si>
  <si>
    <t>High Sales</t>
  </si>
  <si>
    <t>Low Sales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</si>
  <si>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</si>
  <si>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</si>
  <si>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</si>
  <si>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</si>
  <si>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</si>
  <si>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</si>
  <si>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</si>
  <si>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Interest Rate (yearly)</t>
  </si>
  <si>
    <t>Term (months)</t>
  </si>
  <si>
    <t>Monthly Payment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</si>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</sst>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&quot;$&quot;#,##0.0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1"/>
      <name val="Calibri"/>
      <family val="2"/>
    </font>
    <font>
      <sz val="10"/>
      <color theme="1"/>
      <name val="Calibri"/>
      <family val="2"/>
    </font>
    <font>
      <b/>
      <sz val="18"/>
      <color rgb="FFFFFFFF"/>
      <name val="Calibri"/>
      <family val="2"/>
    </font>
    <font>
      <sz val="18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6"/>
      <color theme="1"/>
      <name val="Consolas"/>
      <family val="3"/>
    </font>
    <font>
      <sz val="18"/>
      <color theme="1"/>
      <name val="Consolas"/>
      <family val="3"/>
    </font>
    <font>
      <b/>
      <sz val="18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E7E6E6"/>
        <bgColor indexed="64"/>
      </patternFill>
    </fill>
    <fill>
      <patternFill patternType="solid">
        <fgColor rgb="FFD8D8D8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7F7F7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7F7F7F"/>
      </bottom>
      <diagonal/>
    </border>
    <border>
      <left style="medium">
        <color rgb="FFCCCCCC"/>
      </left>
      <right style="medium">
        <color rgb="FF7F7F7F"/>
      </right>
      <top style="medium">
        <color rgb="FFCCCCCC"/>
      </top>
      <bottom style="medium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2" fontId="2" fillId="0" borderId="4" xfId="0" applyNumberFormat="1" applyFont="1" applyBorder="1" applyAlignment="1">
      <alignment horizontal="right" wrapText="1"/>
    </xf>
    <xf numFmtId="2" fontId="3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horizontal="right" wrapText="1"/>
    </xf>
    <xf numFmtId="2" fontId="3" fillId="0" borderId="6" xfId="0" applyNumberFormat="1" applyFont="1" applyBorder="1" applyAlignment="1">
      <alignment wrapText="1"/>
    </xf>
    <xf numFmtId="2" fontId="0" fillId="0" borderId="0" xfId="0" applyNumberFormat="1"/>
    <xf numFmtId="164" fontId="2" fillId="0" borderId="1" xfId="1" applyNumberFormat="1" applyFont="1" applyBorder="1" applyAlignment="1">
      <alignment horizontal="right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6" fontId="2" fillId="0" borderId="1" xfId="0" applyNumberFormat="1" applyFont="1" applyBorder="1" applyAlignment="1">
      <alignment horizontal="right" wrapText="1"/>
    </xf>
    <xf numFmtId="9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6" fontId="2" fillId="0" borderId="1" xfId="0" applyNumberFormat="1" applyFont="1" applyBorder="1" applyAlignment="1">
      <alignment wrapText="1"/>
    </xf>
    <xf numFmtId="6" fontId="2" fillId="4" borderId="1" xfId="0" applyNumberFormat="1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165" fontId="3" fillId="0" borderId="11" xfId="0" applyNumberFormat="1" applyFont="1" applyBorder="1" applyAlignment="1">
      <alignment wrapText="1"/>
    </xf>
    <xf numFmtId="165" fontId="0" fillId="0" borderId="0" xfId="0" applyNumberFormat="1"/>
    <xf numFmtId="2" fontId="7" fillId="2" borderId="10" xfId="0" applyNumberFormat="1" applyFont="1" applyFill="1" applyBorder="1" applyAlignment="1">
      <alignment horizontal="right" wrapText="1"/>
    </xf>
    <xf numFmtId="2" fontId="7" fillId="2" borderId="12" xfId="0" applyNumberFormat="1" applyFont="1" applyFill="1" applyBorder="1" applyAlignment="1">
      <alignment horizontal="right" wrapText="1"/>
    </xf>
    <xf numFmtId="2" fontId="8" fillId="2" borderId="12" xfId="0" applyNumberFormat="1" applyFont="1" applyFill="1" applyBorder="1" applyAlignment="1">
      <alignment horizontal="right" wrapText="1"/>
    </xf>
    <xf numFmtId="2" fontId="0" fillId="0" borderId="14" xfId="0" applyNumberFormat="1" applyBorder="1"/>
    <xf numFmtId="0" fontId="9" fillId="5" borderId="15" xfId="0" applyFont="1" applyFill="1" applyBorder="1" applyAlignment="1">
      <alignment horizontal="left"/>
    </xf>
    <xf numFmtId="0" fontId="9" fillId="5" borderId="13" xfId="0" applyFont="1" applyFill="1" applyBorder="1" applyAlignment="1">
      <alignment horizontal="left"/>
    </xf>
    <xf numFmtId="0" fontId="0" fillId="0" borderId="16" xfId="0" applyBorder="1"/>
    <xf numFmtId="0" fontId="10" fillId="6" borderId="0" xfId="0" applyFont="1" applyFill="1" applyAlignment="1">
      <alignment horizontal="left"/>
    </xf>
    <xf numFmtId="0" fontId="11" fillId="6" borderId="16" xfId="0" applyFont="1" applyFill="1" applyBorder="1" applyAlignment="1">
      <alignment horizontal="left"/>
    </xf>
    <xf numFmtId="0" fontId="10" fillId="6" borderId="14" xfId="0" applyFont="1" applyFill="1" applyBorder="1" applyAlignment="1">
      <alignment horizontal="left"/>
    </xf>
    <xf numFmtId="0" fontId="12" fillId="5" borderId="13" xfId="0" applyFont="1" applyFill="1" applyBorder="1" applyAlignment="1">
      <alignment horizontal="right"/>
    </xf>
    <xf numFmtId="0" fontId="12" fillId="5" borderId="15" xfId="0" applyFont="1" applyFill="1" applyBorder="1" applyAlignment="1">
      <alignment horizontal="right"/>
    </xf>
    <xf numFmtId="2" fontId="0" fillId="7" borderId="0" xfId="0" applyNumberFormat="1" applyFill="1"/>
    <xf numFmtId="0" fontId="13" fillId="0" borderId="0" xfId="0" applyFont="1" applyAlignment="1">
      <alignment vertical="top" wrapText="1"/>
    </xf>
    <xf numFmtId="0" fontId="14" fillId="8" borderId="17" xfId="0" applyFont="1" applyFill="1" applyBorder="1" applyAlignment="1">
      <alignment wrapText="1"/>
    </xf>
    <xf numFmtId="0" fontId="14" fillId="8" borderId="18" xfId="0" applyFont="1" applyFill="1" applyBorder="1" applyAlignment="1">
      <alignment wrapText="1"/>
    </xf>
    <xf numFmtId="3" fontId="15" fillId="9" borderId="10" xfId="0" applyNumberFormat="1" applyFont="1" applyFill="1" applyBorder="1" applyAlignment="1">
      <alignment horizontal="right" wrapText="1"/>
    </xf>
    <xf numFmtId="10" fontId="15" fillId="9" borderId="12" xfId="0" applyNumberFormat="1" applyFont="1" applyFill="1" applyBorder="1" applyAlignment="1">
      <alignment horizontal="right" wrapText="1"/>
    </xf>
    <xf numFmtId="0" fontId="15" fillId="9" borderId="12" xfId="0" applyFont="1" applyFill="1" applyBorder="1" applyAlignment="1">
      <alignment horizontal="right" wrapText="1"/>
    </xf>
    <xf numFmtId="165" fontId="16" fillId="9" borderId="12" xfId="0" applyNumberFormat="1" applyFont="1" applyFill="1" applyBorder="1" applyAlignment="1">
      <alignment horizontal="right" wrapText="1"/>
    </xf>
    <xf numFmtId="165" fontId="5" fillId="0" borderId="0" xfId="0" applyNumberFormat="1" applyFont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0965-8935-47A8-A051-42CE6F064474}">
  <sheetPr codeName="Sheet1"/>
  <dimension ref="A1:F10"/>
  <sheetViews>
    <sheetView zoomScale="122" zoomScaleNormal="122" workbookViewId="0">
      <selection activeCell="B6" sqref="B6"/>
    </sheetView>
  </sheetViews>
  <sheetFormatPr defaultRowHeight="14.4" x14ac:dyDescent="0.3"/>
  <cols>
    <col min="1" max="1" width="18.44140625" customWidth="1"/>
    <col min="2" max="2" width="28.44140625" style="7" customWidth="1"/>
  </cols>
  <sheetData>
    <row r="1" spans="1:6" ht="51.6" customHeight="1" thickBot="1" x14ac:dyDescent="0.5">
      <c r="A1" s="44" t="s">
        <v>0</v>
      </c>
      <c r="B1" s="45"/>
      <c r="C1" s="1"/>
      <c r="D1" s="1"/>
      <c r="E1" s="1"/>
      <c r="F1" s="1"/>
    </row>
    <row r="2" spans="1:6" ht="15" thickBot="1" x14ac:dyDescent="0.35">
      <c r="A2" s="1"/>
      <c r="B2" s="4"/>
      <c r="C2" s="1"/>
      <c r="D2" s="1"/>
      <c r="E2" s="1"/>
      <c r="F2" s="1"/>
    </row>
    <row r="3" spans="1:6" ht="24" thickBot="1" x14ac:dyDescent="0.5">
      <c r="A3" s="1" t="s">
        <v>1</v>
      </c>
      <c r="B3" s="8">
        <v>3.5000000000000003E-2</v>
      </c>
      <c r="C3" s="1"/>
      <c r="D3" s="1"/>
      <c r="E3" s="1"/>
      <c r="F3" s="1"/>
    </row>
    <row r="4" spans="1:6" ht="24" thickBot="1" x14ac:dyDescent="0.5">
      <c r="A4" s="1" t="s">
        <v>2</v>
      </c>
      <c r="B4" s="5">
        <v>60</v>
      </c>
      <c r="C4" s="1"/>
      <c r="D4" s="1"/>
      <c r="E4" s="1"/>
      <c r="F4" s="1"/>
    </row>
    <row r="5" spans="1:6" ht="24" thickBot="1" x14ac:dyDescent="0.5">
      <c r="A5" s="1" t="s">
        <v>3</v>
      </c>
      <c r="B5" s="3">
        <v>24000</v>
      </c>
      <c r="C5" s="1"/>
      <c r="D5" s="1"/>
      <c r="E5" s="1"/>
      <c r="F5" s="1"/>
    </row>
    <row r="6" spans="1:6" ht="15" thickBot="1" x14ac:dyDescent="0.35">
      <c r="A6" s="2" t="s">
        <v>4</v>
      </c>
      <c r="B6" s="6">
        <f>PMT(B3/12,B4,-B5)</f>
        <v>436.60187928615358</v>
      </c>
      <c r="C6" s="1"/>
      <c r="D6" s="1"/>
      <c r="E6" s="1"/>
      <c r="F6" s="1"/>
    </row>
    <row r="7" spans="1:6" ht="15" thickBot="1" x14ac:dyDescent="0.35">
      <c r="A7" s="1"/>
      <c r="B7" s="4"/>
      <c r="C7" s="1"/>
      <c r="D7" s="1"/>
      <c r="E7" s="1"/>
      <c r="F7" s="1"/>
    </row>
    <row r="8" spans="1:6" ht="15" thickBot="1" x14ac:dyDescent="0.35">
      <c r="A8" s="1"/>
      <c r="B8" s="4"/>
      <c r="C8" s="1"/>
      <c r="D8" s="1"/>
      <c r="E8" s="1"/>
      <c r="F8" s="1"/>
    </row>
    <row r="9" spans="1:6" ht="15" thickBot="1" x14ac:dyDescent="0.35">
      <c r="A9" s="1"/>
      <c r="B9" s="4"/>
      <c r="C9" s="1"/>
      <c r="D9" s="1"/>
      <c r="E9" s="1"/>
      <c r="F9" s="1"/>
    </row>
    <row r="10" spans="1:6" ht="15" thickBot="1" x14ac:dyDescent="0.35">
      <c r="A10" s="1"/>
      <c r="B10" s="4"/>
      <c r="C10" s="1"/>
      <c r="D10" s="1"/>
      <c r="E10" s="1"/>
      <c r="F10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574C-EEBB-4120-9412-4B462DFAD163}">
  <sheetPr codeName="Sheet2"/>
  <dimension ref="A1:L15"/>
  <sheetViews>
    <sheetView zoomScale="184" zoomScaleNormal="184" workbookViewId="0">
      <selection activeCell="C11" sqref="C11"/>
    </sheetView>
  </sheetViews>
  <sheetFormatPr defaultRowHeight="23.4" x14ac:dyDescent="0.45"/>
  <cols>
    <col min="1" max="1" width="14.5546875" style="14" bestFit="1" customWidth="1"/>
    <col min="2" max="2" width="12.77734375" style="14" bestFit="1" customWidth="1"/>
    <col min="3" max="3" width="17.6640625" style="14" customWidth="1"/>
    <col min="5" max="5" width="9.109375" customWidth="1"/>
    <col min="7" max="7" width="14.5546875" bestFit="1" customWidth="1"/>
  </cols>
  <sheetData>
    <row r="1" spans="1:12" ht="24" thickBot="1" x14ac:dyDescent="0.5">
      <c r="A1" s="9" t="s">
        <v>5</v>
      </c>
      <c r="B1" s="10" t="s">
        <v>6</v>
      </c>
      <c r="C1" s="10" t="s">
        <v>7</v>
      </c>
      <c r="D1" s="1"/>
      <c r="E1" s="1"/>
      <c r="F1" s="1" t="s">
        <v>8</v>
      </c>
      <c r="G1" s="11">
        <v>500000</v>
      </c>
      <c r="H1" s="1"/>
      <c r="I1" s="1"/>
      <c r="J1" s="1"/>
      <c r="K1" s="1"/>
      <c r="L1" s="1"/>
    </row>
    <row r="2" spans="1:12" ht="30" thickBot="1" x14ac:dyDescent="0.5">
      <c r="A2" s="11">
        <v>29260</v>
      </c>
      <c r="B2" s="15">
        <f>A2*$G$2</f>
        <v>5852</v>
      </c>
      <c r="C2" s="15">
        <f>A2+B2</f>
        <v>35112</v>
      </c>
      <c r="D2" s="1"/>
      <c r="E2" s="1"/>
      <c r="F2" s="1" t="s">
        <v>9</v>
      </c>
      <c r="G2" s="12">
        <v>0.2</v>
      </c>
      <c r="H2" s="1"/>
      <c r="I2" s="1"/>
      <c r="J2" s="1"/>
      <c r="K2" s="1"/>
      <c r="L2" s="1"/>
    </row>
    <row r="3" spans="1:12" ht="24" thickBot="1" x14ac:dyDescent="0.5">
      <c r="A3" s="11">
        <v>39000</v>
      </c>
      <c r="B3" s="15">
        <f t="shared" ref="B3:B10" si="0">A3*$G$2</f>
        <v>7800</v>
      </c>
      <c r="C3" s="15">
        <f t="shared" ref="C3:C10" si="1">A3+B3</f>
        <v>46800</v>
      </c>
      <c r="D3" s="1"/>
      <c r="E3" s="1"/>
      <c r="F3" s="1"/>
      <c r="G3" s="1"/>
      <c r="H3" s="1"/>
      <c r="I3" s="1"/>
      <c r="J3" s="1"/>
      <c r="K3" s="1"/>
      <c r="L3" s="1"/>
    </row>
    <row r="4" spans="1:12" ht="24" thickBot="1" x14ac:dyDescent="0.5">
      <c r="A4" s="11">
        <v>49260</v>
      </c>
      <c r="B4" s="15">
        <f t="shared" si="0"/>
        <v>9852</v>
      </c>
      <c r="C4" s="15">
        <f t="shared" si="1"/>
        <v>59112</v>
      </c>
      <c r="D4" s="1"/>
      <c r="E4" s="1"/>
      <c r="F4" s="1"/>
      <c r="G4" s="1"/>
      <c r="H4" s="1"/>
      <c r="I4" s="1"/>
      <c r="J4" s="1"/>
      <c r="K4" s="1"/>
      <c r="L4" s="1"/>
    </row>
    <row r="5" spans="1:12" ht="24" thickBot="1" x14ac:dyDescent="0.5">
      <c r="A5" s="11">
        <v>24840</v>
      </c>
      <c r="B5" s="15">
        <f t="shared" si="0"/>
        <v>4968</v>
      </c>
      <c r="C5" s="15">
        <f t="shared" si="1"/>
        <v>29808</v>
      </c>
      <c r="D5" s="1"/>
      <c r="E5" s="1"/>
      <c r="F5" s="1"/>
      <c r="G5" s="1"/>
      <c r="H5" s="1"/>
      <c r="I5" s="1"/>
      <c r="J5" s="1"/>
      <c r="K5" s="1"/>
      <c r="L5" s="1"/>
    </row>
    <row r="6" spans="1:12" ht="24" thickBot="1" x14ac:dyDescent="0.5">
      <c r="A6" s="11">
        <v>39000</v>
      </c>
      <c r="B6" s="15">
        <f t="shared" si="0"/>
        <v>7800</v>
      </c>
      <c r="C6" s="15">
        <f t="shared" si="1"/>
        <v>46800</v>
      </c>
      <c r="D6" s="1"/>
      <c r="E6" s="1"/>
      <c r="F6" s="1"/>
      <c r="G6" s="1"/>
      <c r="H6" s="1"/>
      <c r="I6" s="1"/>
      <c r="J6" s="1"/>
      <c r="K6" s="1"/>
      <c r="L6" s="1"/>
    </row>
    <row r="7" spans="1:12" ht="24" thickBot="1" x14ac:dyDescent="0.5">
      <c r="A7" s="11">
        <v>74500</v>
      </c>
      <c r="B7" s="15">
        <f t="shared" si="0"/>
        <v>14900</v>
      </c>
      <c r="C7" s="15">
        <f t="shared" si="1"/>
        <v>89400</v>
      </c>
      <c r="D7" s="1"/>
      <c r="E7" s="1"/>
      <c r="F7" s="1"/>
      <c r="G7" s="1"/>
      <c r="H7" s="1"/>
      <c r="I7" s="1"/>
      <c r="J7" s="1"/>
      <c r="K7" s="1"/>
      <c r="L7" s="1"/>
    </row>
    <row r="8" spans="1:12" ht="24" thickBot="1" x14ac:dyDescent="0.5">
      <c r="A8" s="11">
        <v>79730</v>
      </c>
      <c r="B8" s="15">
        <f t="shared" si="0"/>
        <v>15946</v>
      </c>
      <c r="C8" s="15">
        <f t="shared" si="1"/>
        <v>95676</v>
      </c>
      <c r="D8" s="1"/>
      <c r="E8" s="1"/>
      <c r="F8" s="1"/>
      <c r="G8" s="1"/>
      <c r="H8" s="1"/>
      <c r="I8" s="1"/>
      <c r="J8" s="1"/>
      <c r="K8" s="1"/>
      <c r="L8" s="1"/>
    </row>
    <row r="9" spans="1:12" ht="24" thickBot="1" x14ac:dyDescent="0.5">
      <c r="A9" s="11">
        <v>82500</v>
      </c>
      <c r="B9" s="15">
        <f t="shared" si="0"/>
        <v>16500</v>
      </c>
      <c r="C9" s="15">
        <f t="shared" si="1"/>
        <v>99000</v>
      </c>
      <c r="D9" s="1"/>
      <c r="E9" s="1"/>
      <c r="F9" s="1"/>
      <c r="G9" s="1"/>
      <c r="H9" s="1"/>
      <c r="I9" s="1"/>
      <c r="J9" s="1"/>
      <c r="K9" s="1"/>
      <c r="L9" s="1"/>
    </row>
    <row r="10" spans="1:12" ht="24" thickBot="1" x14ac:dyDescent="0.5">
      <c r="A10" s="11">
        <v>35045</v>
      </c>
      <c r="B10" s="15">
        <f t="shared" si="0"/>
        <v>7009</v>
      </c>
      <c r="C10" s="15">
        <f t="shared" si="1"/>
        <v>42054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24" thickBot="1" x14ac:dyDescent="0.5">
      <c r="A11" s="16">
        <f>SUM(A2:A10)</f>
        <v>453135</v>
      </c>
      <c r="B11" s="13"/>
      <c r="C11" s="16">
        <f>SUM(C2:C10)</f>
        <v>543762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24" thickBot="1" x14ac:dyDescent="0.5">
      <c r="A12" s="13"/>
      <c r="B12" s="13"/>
      <c r="C12" s="13"/>
      <c r="D12" s="1"/>
      <c r="E12" s="1"/>
      <c r="F12" s="1"/>
      <c r="G12" s="1"/>
      <c r="H12" s="1"/>
      <c r="I12" s="1"/>
      <c r="J12" s="1"/>
      <c r="K12" s="1"/>
      <c r="L12" s="1"/>
    </row>
    <row r="13" spans="1:12" ht="24" thickBot="1" x14ac:dyDescent="0.5">
      <c r="A13" s="13"/>
      <c r="B13" s="13"/>
      <c r="C13" s="13"/>
      <c r="D13" s="1"/>
      <c r="E13" s="1"/>
      <c r="F13" s="1"/>
      <c r="G13" s="1"/>
      <c r="H13" s="1"/>
      <c r="I13" s="1"/>
      <c r="J13" s="1"/>
      <c r="K13" s="1"/>
      <c r="L13" s="1"/>
    </row>
    <row r="14" spans="1:12" ht="24" thickBot="1" x14ac:dyDescent="0.5">
      <c r="A14" s="13"/>
      <c r="B14" s="13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24" thickBot="1" x14ac:dyDescent="0.5">
      <c r="A15" s="13"/>
      <c r="B15" s="13"/>
      <c r="C15" s="13"/>
      <c r="D15" s="1"/>
      <c r="E15" s="1"/>
      <c r="F15" s="1"/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99C8-AC8C-4C7F-AB28-821909CAB1E8}">
  <sheetPr codeName="Sheet3"/>
  <dimension ref="A1:H18"/>
  <sheetViews>
    <sheetView zoomScale="184" zoomScaleNormal="184" workbookViewId="0">
      <selection activeCell="A7" sqref="A7:B7"/>
    </sheetView>
  </sheetViews>
  <sheetFormatPr defaultRowHeight="14.4" x14ac:dyDescent="0.3"/>
  <cols>
    <col min="1" max="1" width="17.109375" customWidth="1"/>
    <col min="2" max="2" width="12.5546875" style="22" customWidth="1"/>
    <col min="7" max="7" width="24.21875" customWidth="1"/>
  </cols>
  <sheetData>
    <row r="1" spans="1:8" ht="31.2" customHeight="1" thickBot="1" x14ac:dyDescent="0.4">
      <c r="A1" s="17" t="s">
        <v>10</v>
      </c>
      <c r="B1" s="23">
        <v>75000</v>
      </c>
      <c r="C1" s="1"/>
      <c r="D1" s="1"/>
      <c r="E1" s="1"/>
      <c r="F1" s="1"/>
      <c r="G1" s="1" t="s">
        <v>18</v>
      </c>
      <c r="H1" t="s">
        <v>20</v>
      </c>
    </row>
    <row r="2" spans="1:8" ht="16.2" customHeight="1" thickBot="1" x14ac:dyDescent="0.35">
      <c r="A2" s="1"/>
      <c r="B2" s="20"/>
      <c r="C2" s="1"/>
      <c r="D2" s="1"/>
      <c r="E2" s="1"/>
      <c r="F2" s="1"/>
      <c r="G2" s="1" t="s">
        <v>19</v>
      </c>
    </row>
    <row r="3" spans="1:8" ht="23.4" customHeight="1" thickBot="1" x14ac:dyDescent="0.4">
      <c r="A3" s="18" t="s">
        <v>11</v>
      </c>
      <c r="B3" s="21"/>
      <c r="C3" s="1"/>
      <c r="D3" s="1"/>
      <c r="E3" s="1"/>
      <c r="F3" s="1"/>
      <c r="G3" s="1"/>
    </row>
    <row r="4" spans="1:8" ht="16.2" thickBot="1" x14ac:dyDescent="0.35">
      <c r="A4" s="19" t="s">
        <v>12</v>
      </c>
      <c r="B4" s="24">
        <v>1000</v>
      </c>
      <c r="C4" s="1"/>
      <c r="D4" s="1"/>
      <c r="E4" s="1"/>
      <c r="F4" s="1"/>
      <c r="G4" s="1"/>
      <c r="H4" t="s">
        <v>23</v>
      </c>
    </row>
    <row r="5" spans="1:8" ht="16.2" thickBot="1" x14ac:dyDescent="0.35">
      <c r="A5" s="19" t="s">
        <v>13</v>
      </c>
      <c r="B5" s="24">
        <v>25000</v>
      </c>
      <c r="C5" s="1"/>
      <c r="D5" s="1"/>
      <c r="E5" s="1"/>
      <c r="F5" s="1"/>
      <c r="G5" s="1" t="s">
        <v>21</v>
      </c>
    </row>
    <row r="6" spans="1:8" ht="55.8" thickBot="1" x14ac:dyDescent="0.35">
      <c r="A6" s="19" t="s">
        <v>14</v>
      </c>
      <c r="B6" s="24">
        <v>4000</v>
      </c>
      <c r="C6" s="1"/>
      <c r="D6" s="1"/>
      <c r="E6" s="1"/>
      <c r="F6" s="1"/>
      <c r="G6" s="1" t="s">
        <v>22</v>
      </c>
    </row>
    <row r="7" spans="1:8" ht="42" thickBot="1" x14ac:dyDescent="0.35">
      <c r="A7" s="19" t="s">
        <v>15</v>
      </c>
      <c r="B7" s="24">
        <v>500</v>
      </c>
      <c r="C7" s="1"/>
      <c r="D7" s="1"/>
      <c r="E7" s="1"/>
      <c r="F7" s="1"/>
      <c r="G7" s="1" t="s">
        <v>24</v>
      </c>
    </row>
    <row r="8" spans="1:8" ht="18.600000000000001" thickBot="1" x14ac:dyDescent="0.4">
      <c r="A8" s="18"/>
      <c r="B8" s="21"/>
      <c r="C8" s="1"/>
      <c r="D8" s="1"/>
      <c r="E8" s="1"/>
      <c r="F8" s="1"/>
      <c r="G8" s="1"/>
    </row>
    <row r="9" spans="1:8" ht="18.600000000000001" thickBot="1" x14ac:dyDescent="0.4">
      <c r="A9" s="17" t="s">
        <v>16</v>
      </c>
      <c r="B9" s="25">
        <f>SUM(B4:B7)</f>
        <v>30500</v>
      </c>
      <c r="C9" s="1"/>
      <c r="D9" s="1"/>
      <c r="E9" s="1"/>
      <c r="F9" s="1"/>
      <c r="G9" s="1"/>
    </row>
    <row r="10" spans="1:8" ht="18.600000000000001" thickBot="1" x14ac:dyDescent="0.4">
      <c r="A10" s="18"/>
      <c r="B10" s="21"/>
      <c r="C10" s="1"/>
      <c r="D10" s="1"/>
      <c r="E10" s="1"/>
      <c r="F10" s="1"/>
      <c r="G10" s="1"/>
    </row>
    <row r="11" spans="1:8" ht="18.600000000000001" thickBot="1" x14ac:dyDescent="0.4">
      <c r="A11" s="17" t="s">
        <v>17</v>
      </c>
      <c r="B11" s="25">
        <f>Monthly_Sales-B9</f>
        <v>44500</v>
      </c>
      <c r="C11" s="1"/>
      <c r="D11" s="1"/>
      <c r="E11" s="1"/>
      <c r="F11" s="1"/>
      <c r="G11" s="1"/>
    </row>
    <row r="12" spans="1:8" ht="15" thickBot="1" x14ac:dyDescent="0.35">
      <c r="A12" s="1"/>
      <c r="B12" s="20"/>
      <c r="C12" s="1"/>
      <c r="D12" s="1"/>
      <c r="E12" s="1"/>
      <c r="F12" s="1"/>
      <c r="G12" s="1"/>
    </row>
    <row r="13" spans="1:8" ht="15" thickBot="1" x14ac:dyDescent="0.35">
      <c r="A13" s="1"/>
      <c r="B13" s="20"/>
      <c r="C13" s="1"/>
      <c r="D13" s="1"/>
      <c r="E13" s="1"/>
      <c r="F13" s="1"/>
      <c r="G13" s="1"/>
    </row>
    <row r="14" spans="1:8" ht="15" thickBot="1" x14ac:dyDescent="0.35">
      <c r="A14" s="1"/>
      <c r="B14" s="20"/>
      <c r="C14" s="1"/>
      <c r="D14" s="1"/>
      <c r="E14" s="1"/>
      <c r="F14" s="1"/>
      <c r="G14" s="1"/>
    </row>
    <row r="15" spans="1:8" ht="15" thickBot="1" x14ac:dyDescent="0.35">
      <c r="A15" s="1"/>
      <c r="B15" s="20"/>
      <c r="C15" s="1"/>
      <c r="D15" s="1"/>
      <c r="E15" s="1"/>
      <c r="F15" s="1"/>
      <c r="G15" s="1"/>
    </row>
    <row r="16" spans="1:8" ht="15" thickBot="1" x14ac:dyDescent="0.35">
      <c r="A16" s="1"/>
      <c r="B16" s="20"/>
      <c r="C16" s="1"/>
      <c r="D16" s="1"/>
      <c r="E16" s="1"/>
      <c r="F16" s="1"/>
      <c r="G16" s="1"/>
    </row>
    <row r="17" spans="1:7" ht="15" thickBot="1" x14ac:dyDescent="0.35">
      <c r="A17" s="1"/>
      <c r="B17" s="20"/>
      <c r="C17" s="1"/>
      <c r="D17" s="1"/>
      <c r="E17" s="1"/>
      <c r="F17" s="1"/>
      <c r="G17" s="1"/>
    </row>
    <row r="18" spans="1:7" ht="15" thickBot="1" x14ac:dyDescent="0.35">
      <c r="A18" s="1"/>
      <c r="B18" s="20"/>
      <c r="C18" s="1"/>
      <c r="D18" s="1"/>
      <c r="E18" s="1"/>
      <c r="F18" s="1"/>
      <c r="G18" s="1"/>
    </row>
  </sheetData>
  <scenarios current="2" show="2" sqref="B11">
    <scenario name="original" locked="1" count="5" user="Shailja Mishra" comment="Created by Shailja Mishra on 8/11/2024">
      <inputCells r="B1" val="100000" numFmtId="2"/>
      <inputCells r="B4" val="5000" numFmtId="2"/>
      <inputCells r="B5" val="40000" numFmtId="2"/>
      <inputCells r="B6" val="4000" numFmtId="2"/>
      <inputCells r="B7" val="1000" numFmtId="2"/>
    </scenario>
    <scenario name="High" locked="1" count="5" user="Shailja Mishra" comment="Created by Shailja Mishra on 8/11/2024">
      <inputCells r="B1" val="150000" numFmtId="2"/>
      <inputCells r="B4" val="15000" numFmtId="2"/>
      <inputCells r="B5" val="60000" numFmtId="2"/>
      <inputCells r="B6" val="4000" numFmtId="2"/>
      <inputCells r="B7" val="1500" numFmtId="2"/>
    </scenario>
    <scenario name="low" locked="1" count="5" user="Shailja Mishra" comment="Created by Shailja Mishra on 8/11/2024">
      <inputCells r="B1" val="75000" numFmtId="2"/>
      <inputCells r="B4" val="1000" numFmtId="2"/>
      <inputCells r="B5" val="25000" numFmtId="2"/>
      <inputCells r="B6" val="4000" numFmtId="2"/>
      <inputCells r="B7" val="500" numFmtId="2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FEEB-3753-4D46-816B-15B00512A290}">
  <sheetPr codeName="Sheet4">
    <outlinePr summaryBelow="0"/>
  </sheetPr>
  <dimension ref="B1:G15"/>
  <sheetViews>
    <sheetView showGridLines="0" workbookViewId="0"/>
  </sheetViews>
  <sheetFormatPr defaultRowHeight="14.4" outlineLevelRow="1" outlineLevelCol="1" x14ac:dyDescent="0.3"/>
  <cols>
    <col min="3" max="3" width="13.21875" bestFit="1" customWidth="1"/>
    <col min="4" max="7" width="12.6640625" bestFit="1" customWidth="1" outlineLevel="1"/>
  </cols>
  <sheetData>
    <row r="1" spans="2:7" ht="15" thickBot="1" x14ac:dyDescent="0.35"/>
    <row r="2" spans="2:7" ht="15.6" x14ac:dyDescent="0.3">
      <c r="B2" s="28" t="s">
        <v>32</v>
      </c>
      <c r="C2" s="28"/>
      <c r="D2" s="33"/>
      <c r="E2" s="33"/>
      <c r="F2" s="33"/>
      <c r="G2" s="33"/>
    </row>
    <row r="3" spans="2:7" ht="15.6" collapsed="1" x14ac:dyDescent="0.3">
      <c r="B3" s="27"/>
      <c r="C3" s="27"/>
      <c r="D3" s="34" t="s">
        <v>34</v>
      </c>
      <c r="E3" s="34" t="s">
        <v>28</v>
      </c>
      <c r="F3" s="34" t="s">
        <v>30</v>
      </c>
      <c r="G3" s="34" t="s">
        <v>31</v>
      </c>
    </row>
    <row r="4" spans="2:7" ht="32.4" hidden="1" outlineLevel="1" x14ac:dyDescent="0.3">
      <c r="B4" s="30"/>
      <c r="C4" s="30"/>
      <c r="E4" s="36" t="s">
        <v>29</v>
      </c>
      <c r="F4" s="36" t="s">
        <v>29</v>
      </c>
      <c r="G4" s="36" t="s">
        <v>29</v>
      </c>
    </row>
    <row r="5" spans="2:7" x14ac:dyDescent="0.3">
      <c r="B5" s="31" t="s">
        <v>33</v>
      </c>
      <c r="C5" s="31"/>
      <c r="D5" s="29"/>
      <c r="E5" s="29"/>
      <c r="F5" s="29"/>
      <c r="G5" s="29"/>
    </row>
    <row r="6" spans="2:7" outlineLevel="1" x14ac:dyDescent="0.3">
      <c r="B6" s="30"/>
      <c r="C6" s="30" t="s">
        <v>25</v>
      </c>
      <c r="D6" s="7">
        <v>100000</v>
      </c>
      <c r="E6" s="35">
        <v>100000</v>
      </c>
      <c r="F6" s="35">
        <v>150000</v>
      </c>
      <c r="G6" s="35">
        <v>75000</v>
      </c>
    </row>
    <row r="7" spans="2:7" outlineLevel="1" x14ac:dyDescent="0.3">
      <c r="B7" s="30"/>
      <c r="C7" s="30" t="s">
        <v>12</v>
      </c>
      <c r="D7" s="7">
        <v>5000</v>
      </c>
      <c r="E7" s="35">
        <v>5000</v>
      </c>
      <c r="F7" s="35">
        <v>15000</v>
      </c>
      <c r="G7" s="35">
        <v>1000</v>
      </c>
    </row>
    <row r="8" spans="2:7" outlineLevel="1" x14ac:dyDescent="0.3">
      <c r="B8" s="30"/>
      <c r="C8" s="30" t="s">
        <v>13</v>
      </c>
      <c r="D8" s="7">
        <v>40000</v>
      </c>
      <c r="E8" s="35">
        <v>40000</v>
      </c>
      <c r="F8" s="35">
        <v>60000</v>
      </c>
      <c r="G8" s="35">
        <v>25000</v>
      </c>
    </row>
    <row r="9" spans="2:7" outlineLevel="1" x14ac:dyDescent="0.3">
      <c r="B9" s="30"/>
      <c r="C9" s="30" t="s">
        <v>26</v>
      </c>
      <c r="D9" s="7">
        <v>4000</v>
      </c>
      <c r="E9" s="35">
        <v>4000</v>
      </c>
      <c r="F9" s="35">
        <v>4000</v>
      </c>
      <c r="G9" s="35">
        <v>4000</v>
      </c>
    </row>
    <row r="10" spans="2:7" outlineLevel="1" x14ac:dyDescent="0.3">
      <c r="B10" s="30"/>
      <c r="C10" s="30" t="s">
        <v>15</v>
      </c>
      <c r="D10" s="7">
        <v>1000</v>
      </c>
      <c r="E10" s="35">
        <v>1000</v>
      </c>
      <c r="F10" s="35">
        <v>1500</v>
      </c>
      <c r="G10" s="35">
        <v>500</v>
      </c>
    </row>
    <row r="11" spans="2:7" x14ac:dyDescent="0.3">
      <c r="B11" s="31" t="s">
        <v>35</v>
      </c>
      <c r="C11" s="31"/>
      <c r="D11" s="29"/>
      <c r="E11" s="29"/>
      <c r="F11" s="29"/>
      <c r="G11" s="29"/>
    </row>
    <row r="12" spans="2:7" ht="15" outlineLevel="1" thickBot="1" x14ac:dyDescent="0.35">
      <c r="B12" s="32"/>
      <c r="C12" s="32" t="s">
        <v>27</v>
      </c>
      <c r="D12" s="26">
        <v>50000</v>
      </c>
      <c r="E12" s="26">
        <v>50000</v>
      </c>
      <c r="F12" s="26">
        <v>69500</v>
      </c>
      <c r="G12" s="26">
        <v>44500</v>
      </c>
    </row>
    <row r="13" spans="2:7" x14ac:dyDescent="0.3">
      <c r="B13" t="s">
        <v>36</v>
      </c>
    </row>
    <row r="14" spans="2:7" x14ac:dyDescent="0.3">
      <c r="B14" t="s">
        <v>37</v>
      </c>
    </row>
    <row r="15" spans="2:7" x14ac:dyDescent="0.3">
      <c r="B1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C644-4E84-48F9-A366-6E0B62136391}">
  <sheetPr codeName="Sheet5"/>
  <dimension ref="A1:C18"/>
  <sheetViews>
    <sheetView tabSelected="1" workbookViewId="0">
      <selection activeCell="B11" sqref="B11:C18"/>
    </sheetView>
  </sheetViews>
  <sheetFormatPr defaultRowHeight="23.4" x14ac:dyDescent="0.45"/>
  <cols>
    <col min="1" max="1" width="26.33203125" customWidth="1"/>
    <col min="2" max="2" width="52" style="14" customWidth="1"/>
    <col min="3" max="3" width="25.33203125" style="43" customWidth="1"/>
    <col min="4" max="4" width="25.33203125" customWidth="1"/>
  </cols>
  <sheetData>
    <row r="1" spans="1:3" ht="24" thickBot="1" x14ac:dyDescent="0.5">
      <c r="A1" s="37" t="s">
        <v>3</v>
      </c>
      <c r="B1" s="39">
        <v>1000000</v>
      </c>
    </row>
    <row r="2" spans="1:3" ht="43.2" thickBot="1" x14ac:dyDescent="0.5">
      <c r="A2" s="38" t="s">
        <v>39</v>
      </c>
      <c r="B2" s="40">
        <v>0.08</v>
      </c>
    </row>
    <row r="3" spans="1:3" ht="24" thickBot="1" x14ac:dyDescent="0.5">
      <c r="A3" s="38" t="s">
        <v>40</v>
      </c>
      <c r="B3" s="41">
        <v>30</v>
      </c>
    </row>
    <row r="4" spans="1:3" ht="43.2" thickBot="1" x14ac:dyDescent="0.5">
      <c r="A4" s="38" t="s">
        <v>41</v>
      </c>
      <c r="B4" s="42">
        <f>PMT(B2/12,B3,-B1)</f>
        <v>36888.32383968668</v>
      </c>
    </row>
    <row r="5" spans="1:3" ht="24" thickBot="1" x14ac:dyDescent="0.5">
      <c r="A5" s="1"/>
      <c r="B5" s="13"/>
    </row>
    <row r="11" spans="1:3" ht="24" thickBot="1" x14ac:dyDescent="0.5">
      <c r="B11" s="14" t="s">
        <v>42</v>
      </c>
      <c r="C11" s="43">
        <f>($B$4)</f>
        <v>36888.32383968668</v>
      </c>
    </row>
    <row r="12" spans="1:3" ht="24" thickBot="1" x14ac:dyDescent="0.5">
      <c r="B12" s="40">
        <v>0.06</v>
      </c>
      <c r="C12" s="43">
        <f t="dataTable" ref="C12:C18" dt2D="0" dtr="0" r1="B2"/>
        <v>35978.918413828032</v>
      </c>
    </row>
    <row r="13" spans="1:3" ht="24" thickBot="1" x14ac:dyDescent="0.5">
      <c r="B13" s="40">
        <v>6.5000000000000002E-2</v>
      </c>
      <c r="C13" s="43">
        <v>36204.983913145617</v>
      </c>
    </row>
    <row r="14" spans="1:3" ht="24" thickBot="1" x14ac:dyDescent="0.5">
      <c r="B14" s="40">
        <v>7.0000000000000007E-2</v>
      </c>
      <c r="C14" s="43">
        <v>36431.907248909381</v>
      </c>
    </row>
    <row r="15" spans="1:3" ht="24" thickBot="1" x14ac:dyDescent="0.5">
      <c r="B15" s="40">
        <v>7.4999999999999997E-2</v>
      </c>
      <c r="C15" s="43">
        <v>36659.687529869247</v>
      </c>
    </row>
    <row r="16" spans="1:3" ht="24" thickBot="1" x14ac:dyDescent="0.5">
      <c r="B16" s="40">
        <v>0.08</v>
      </c>
      <c r="C16" s="43">
        <v>36888.32383968668</v>
      </c>
    </row>
    <row r="17" spans="2:3" ht="24" thickBot="1" x14ac:dyDescent="0.5">
      <c r="B17" s="40">
        <v>8.5000000000000006E-2</v>
      </c>
      <c r="C17" s="43">
        <v>37117.815237056398</v>
      </c>
    </row>
    <row r="18" spans="2:3" ht="24" thickBot="1" x14ac:dyDescent="0.5">
      <c r="B18" s="40">
        <v>0.09</v>
      </c>
      <c r="C18" s="43">
        <v>37348.160755830344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What if Analysis- Goal Seeker</vt:lpstr>
      <vt:lpstr>Goal Seek</vt:lpstr>
      <vt:lpstr>Scenario Manager</vt:lpstr>
      <vt:lpstr>Scenario Summary</vt:lpstr>
      <vt:lpstr>Data Tables</vt:lpstr>
      <vt:lpstr>Marketing</vt:lpstr>
      <vt:lpstr>Miscellaneous</vt:lpstr>
      <vt:lpstr>Monthly_Sales</vt:lpstr>
      <vt:lpstr>Office_Rent</vt:lpstr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Shailja Mishra</dc:creator>
  <cp:lastModifiedBy>Shailja Mishra</cp:lastModifiedBy>
  <dcterms:created xsi:type="dcterms:W3CDTF">2023-09-24T02:34:58Z</dcterms:created>
  <dcterms:modified xsi:type="dcterms:W3CDTF">2024-08-11T08:18:21Z</dcterms:modified>
</cp:coreProperties>
</file>