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3cxcutz/Documents/Work:Designs/dashboards/Excel/tik tok/"/>
    </mc:Choice>
  </mc:AlternateContent>
  <xr:revisionPtr revIDLastSave="0" documentId="8_{1141E74E-3CC5-3349-9814-1F1B07789E1A}" xr6:coauthVersionLast="47" xr6:coauthVersionMax="47" xr10:uidLastSave="{00000000-0000-0000-0000-000000000000}"/>
  <bookViews>
    <workbookView xWindow="38080" yWindow="4920" windowWidth="35840" windowHeight="24080" xr2:uid="{00000000-000D-0000-FFFF-FFFF00000000}"/>
  </bookViews>
  <sheets>
    <sheet name="Chart Summary" sheetId="2" r:id="rId1"/>
    <sheet name="Forecast Data" sheetId="1" r:id="rId2"/>
  </sheets>
  <definedNames>
    <definedName name="_xlchart.v1.0" hidden="1">'Forecast Data'!$AL$2:$AL$37</definedName>
    <definedName name="_xlchart.v1.1" hidden="1">'Forecast Data'!$AM$2:$AM$25</definedName>
    <definedName name="_xlchart.v1.10" hidden="1">'Forecast Data'!$C$1</definedName>
    <definedName name="_xlchart.v1.11" hidden="1">'Forecast Data'!$C$2:$C$39</definedName>
    <definedName name="_xlchart.v1.12" hidden="1">'Forecast Data'!$AL$2:$AL$37</definedName>
    <definedName name="_xlchart.v1.13" hidden="1">'Forecast Data'!$AM$2:$AM$25</definedName>
    <definedName name="_xlchart.v1.14" hidden="1">'Forecast Data'!$AN$1</definedName>
    <definedName name="_xlchart.v1.15" hidden="1">'Forecast Data'!$AO$1</definedName>
    <definedName name="_xlchart.v1.16" hidden="1">'Forecast Data'!$AO$2:$AO$25</definedName>
    <definedName name="_xlchart.v1.17" hidden="1">'Forecast Data'!$AP$1</definedName>
    <definedName name="_xlchart.v1.18" hidden="1">'Forecast Data'!$AP$2:$AP$25</definedName>
    <definedName name="_xlchart.v1.19" hidden="1">'Forecast Data'!$AL$2:$AL$37</definedName>
    <definedName name="_xlchart.v1.2" hidden="1">'Forecast Data'!$AN$1</definedName>
    <definedName name="_xlchart.v1.20" hidden="1">'Forecast Data'!$AM$2:$AM$25</definedName>
    <definedName name="_xlchart.v1.21" hidden="1">'Forecast Data'!$AN$1</definedName>
    <definedName name="_xlchart.v1.22" hidden="1">'Forecast Data'!$AO$1</definedName>
    <definedName name="_xlchart.v1.23" hidden="1">'Forecast Data'!$AO$2:$AO$25</definedName>
    <definedName name="_xlchart.v1.24" hidden="1">'Forecast Data'!$AP$1</definedName>
    <definedName name="_xlchart.v1.25" hidden="1">'Forecast Data'!$AP$2:$AP$25</definedName>
    <definedName name="_xlchart.v1.26" hidden="1">'Forecast Data'!$AL$2:$AL$37</definedName>
    <definedName name="_xlchart.v1.27" hidden="1">'Forecast Data'!$AM$2:$AM$25</definedName>
    <definedName name="_xlchart.v1.28" hidden="1">'Forecast Data'!$AN$1</definedName>
    <definedName name="_xlchart.v1.29" hidden="1">'Forecast Data'!$AO$1</definedName>
    <definedName name="_xlchart.v1.3" hidden="1">'Forecast Data'!$AO$1</definedName>
    <definedName name="_xlchart.v1.30" hidden="1">'Forecast Data'!$AO$2:$AO$25</definedName>
    <definedName name="_xlchart.v1.31" hidden="1">'Forecast Data'!$AP$1</definedName>
    <definedName name="_xlchart.v1.32" hidden="1">'Forecast Data'!$AP$2:$AP$25</definedName>
    <definedName name="_xlchart.v1.33" hidden="1">'Forecast Data'!$AL$2:$AL$37</definedName>
    <definedName name="_xlchart.v1.34" hidden="1">'Forecast Data'!$AM$2:$AM$25</definedName>
    <definedName name="_xlchart.v1.35" hidden="1">'Forecast Data'!$AN$1</definedName>
    <definedName name="_xlchart.v1.36" hidden="1">'Forecast Data'!$AO$1</definedName>
    <definedName name="_xlchart.v1.37" hidden="1">'Forecast Data'!$AO$2:$AO$25</definedName>
    <definedName name="_xlchart.v1.38" hidden="1">'Forecast Data'!$AP$1</definedName>
    <definedName name="_xlchart.v1.39" hidden="1">'Forecast Data'!$AP$2:$AP$25</definedName>
    <definedName name="_xlchart.v1.4" hidden="1">'Forecast Data'!$AO$2:$AO$25</definedName>
    <definedName name="_xlchart.v1.5" hidden="1">'Forecast Data'!$AP$1</definedName>
    <definedName name="_xlchart.v1.6" hidden="1">'Forecast Data'!$AP$2:$AP$25</definedName>
    <definedName name="_xlchart.v1.7" hidden="1">'Forecast Data'!$A$2:$A$39</definedName>
    <definedName name="_xlchart.v1.8" hidden="1">'Forecast Data'!$B$1</definedName>
    <definedName name="_xlchart.v1.9" hidden="1">'Forecast Data'!$B$2:$B$39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</calcChain>
</file>

<file path=xl/sharedStrings.xml><?xml version="1.0" encoding="utf-8"?>
<sst xmlns="http://schemas.openxmlformats.org/spreadsheetml/2006/main" count="12" uniqueCount="6">
  <si>
    <t>Date</t>
  </si>
  <si>
    <t>Historical Data</t>
  </si>
  <si>
    <t>Forecast Data</t>
  </si>
  <si>
    <t>Future Forecast</t>
  </si>
  <si>
    <t>Above Forecast</t>
  </si>
  <si>
    <t>Below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</si>
</sst>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67" fontId="0" fillId="0" borderId="0" xfId="0" applyNumberFormat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14" fontId="0" fillId="3" borderId="2" xfId="0" applyNumberFormat="1" applyFont="1" applyFill="1" applyBorder="1"/>
    <xf numFmtId="14" fontId="0" fillId="4" borderId="2" xfId="0" applyNumberFormat="1" applyFont="1" applyFill="1" applyBorder="1"/>
    <xf numFmtId="14" fontId="0" fillId="4" borderId="5" xfId="0" applyNumberFormat="1" applyFont="1" applyFill="1" applyBorder="1"/>
    <xf numFmtId="1" fontId="0" fillId="3" borderId="3" xfId="0" quotePrefix="1" applyNumberFormat="1" applyFont="1" applyFill="1" applyBorder="1"/>
    <xf numFmtId="1" fontId="0" fillId="3" borderId="4" xfId="0" quotePrefix="1" applyNumberFormat="1" applyFont="1" applyFill="1" applyBorder="1"/>
    <xf numFmtId="1" fontId="0" fillId="0" borderId="0" xfId="0" applyNumberFormat="1"/>
    <xf numFmtId="1" fontId="0" fillId="4" borderId="3" xfId="0" quotePrefix="1" applyNumberFormat="1" applyFont="1" applyFill="1" applyBorder="1"/>
    <xf numFmtId="1" fontId="0" fillId="4" borderId="4" xfId="0" quotePrefix="1" applyNumberFormat="1" applyFont="1" applyFill="1" applyBorder="1"/>
    <xf numFmtId="1" fontId="0" fillId="4" borderId="4" xfId="0" applyNumberFormat="1" applyFont="1" applyFill="1" applyBorder="1"/>
    <xf numFmtId="1" fontId="0" fillId="3" borderId="3" xfId="0" applyNumberFormat="1" applyFont="1" applyFill="1" applyBorder="1"/>
    <xf numFmtId="1" fontId="0" fillId="4" borderId="3" xfId="0" applyNumberFormat="1" applyFont="1" applyFill="1" applyBorder="1"/>
    <xf numFmtId="1" fontId="0" fillId="4" borderId="6" xfId="0" applyNumberFormat="1" applyFont="1" applyFill="1" applyBorder="1"/>
    <xf numFmtId="1" fontId="0" fillId="4" borderId="7" xfId="0" quotePrefix="1" applyNumberFormat="1" applyFont="1" applyFill="1" applyBorder="1"/>
    <xf numFmtId="1" fontId="0" fillId="0" borderId="0" xfId="0" quotePrefix="1" applyNumberFormat="1"/>
    <xf numFmtId="0" fontId="0" fillId="5" borderId="0" xfId="0" applyFill="1"/>
  </cellXfs>
  <cellStyles count="1">
    <cellStyle name="Normal" xfId="0" builtinId="0"/>
  </cellStyles>
  <dxfs count="1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m/d/yy"/>
    </dxf>
    <dxf>
      <numFmt numFmtId="1" formatCode="0"/>
    </dxf>
    <dxf>
      <numFmt numFmtId="1" formatCode="0"/>
    </dxf>
    <dxf>
      <numFmt numFmtId="167" formatCode="mmm\-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right style="thin">
          <color theme="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accent1">
                    <a:lumMod val="75000"/>
                  </a:schemeClr>
                </a:solidFill>
              </a:rPr>
              <a:t>2024 Forecast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2"/>
          <c:tx>
            <c:strRef>
              <c:f>'Forecast Data'!$B$1</c:f>
              <c:strCache>
                <c:ptCount val="1"/>
                <c:pt idx="0">
                  <c:v>Historical Data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  <a:alpha val="0"/>
                  </a:schemeClr>
                </a:gs>
                <a:gs pos="0">
                  <a:schemeClr val="accent5">
                    <a:lumMod val="60000"/>
                    <a:lumOff val="40000"/>
                    <a:alpha val="69882"/>
                  </a:schemeClr>
                </a:gs>
              </a:gsLst>
              <a:lin ang="5400000" scaled="0"/>
            </a:gradFill>
            <a:ln w="28575" cap="rnd">
              <a:noFill/>
              <a:round/>
            </a:ln>
            <a:effectLst/>
          </c:spPr>
          <c:cat>
            <c:numRef>
              <c:f>'Forecast Data'!$A$2:$A$39</c:f>
              <c:numCache>
                <c:formatCode>mmm\-yyyy</c:formatCode>
                <c:ptCount val="38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45322</c:v>
                </c:pt>
                <c:pt idx="26">
                  <c:v>45351</c:v>
                </c:pt>
                <c:pt idx="27">
                  <c:v>45382</c:v>
                </c:pt>
                <c:pt idx="28">
                  <c:v>45412</c:v>
                </c:pt>
                <c:pt idx="29">
                  <c:v>45443</c:v>
                </c:pt>
                <c:pt idx="30">
                  <c:v>45473</c:v>
                </c:pt>
                <c:pt idx="31">
                  <c:v>45504</c:v>
                </c:pt>
                <c:pt idx="32">
                  <c:v>45535</c:v>
                </c:pt>
                <c:pt idx="33">
                  <c:v>45565</c:v>
                </c:pt>
                <c:pt idx="34">
                  <c:v>45596</c:v>
                </c:pt>
                <c:pt idx="35">
                  <c:v>45626</c:v>
                </c:pt>
                <c:pt idx="36">
                  <c:v>45657</c:v>
                </c:pt>
              </c:numCache>
            </c:numRef>
          </c:cat>
          <c:val>
            <c:numRef>
              <c:f>'Forecast Data'!$B$2:$B$39</c:f>
              <c:numCache>
                <c:formatCode>0</c:formatCode>
                <c:ptCount val="38"/>
                <c:pt idx="0">
                  <c:v>117.6405234596766</c:v>
                </c:pt>
                <c:pt idx="1">
                  <c:v>104.0015720836722</c:v>
                </c:pt>
                <c:pt idx="2">
                  <c:v>109.7873798410574</c:v>
                </c:pt>
                <c:pt idx="3">
                  <c:v>122.4089319920146</c:v>
                </c:pt>
                <c:pt idx="4">
                  <c:v>118.6755799014997</c:v>
                </c:pt>
                <c:pt idx="5">
                  <c:v>90.227221201235892</c:v>
                </c:pt>
                <c:pt idx="6">
                  <c:v>109.50088417525591</c:v>
                </c:pt>
                <c:pt idx="7">
                  <c:v>98.486427917023022</c:v>
                </c:pt>
                <c:pt idx="8">
                  <c:v>98.96781148206442</c:v>
                </c:pt>
                <c:pt idx="9">
                  <c:v>104.1059850193837</c:v>
                </c:pt>
                <c:pt idx="10">
                  <c:v>101.4404357116088</c:v>
                </c:pt>
                <c:pt idx="11">
                  <c:v>114.5427350696298</c:v>
                </c:pt>
                <c:pt idx="12">
                  <c:v>107.6103772514699</c:v>
                </c:pt>
                <c:pt idx="13">
                  <c:v>101.2167501649283</c:v>
                </c:pt>
                <c:pt idx="14">
                  <c:v>104.4386323274543</c:v>
                </c:pt>
                <c:pt idx="15">
                  <c:v>103.3367432737427</c:v>
                </c:pt>
                <c:pt idx="16">
                  <c:v>114.9407907315761</c:v>
                </c:pt>
                <c:pt idx="17">
                  <c:v>97.948417362341985</c:v>
                </c:pt>
                <c:pt idx="18">
                  <c:v>103.130677016509</c:v>
                </c:pt>
                <c:pt idx="19">
                  <c:v>91.459042606982749</c:v>
                </c:pt>
                <c:pt idx="20">
                  <c:v>74.470101841659215</c:v>
                </c:pt>
                <c:pt idx="21">
                  <c:v>106.53618595440361</c:v>
                </c:pt>
                <c:pt idx="22">
                  <c:v>108.64436198859509</c:v>
                </c:pt>
                <c:pt idx="23">
                  <c:v>92.57834979593558</c:v>
                </c:pt>
                <c:pt idx="24">
                  <c:v>154.04631935981411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7-2E4D-ACDE-A20A6C5D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046608"/>
        <c:axId val="1435161200"/>
      </c:areaChart>
      <c:lineChart>
        <c:grouping val="standard"/>
        <c:varyColors val="0"/>
        <c:ser>
          <c:idx val="2"/>
          <c:order val="0"/>
          <c:tx>
            <c:strRef>
              <c:f>'Forecast Data'!$B$1</c:f>
              <c:strCache>
                <c:ptCount val="1"/>
                <c:pt idx="0">
                  <c:v>Historical Data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'Forecast Data'!$A$2:$A$39</c:f>
              <c:numCache>
                <c:formatCode>mmm\-yyyy</c:formatCode>
                <c:ptCount val="38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45322</c:v>
                </c:pt>
                <c:pt idx="26">
                  <c:v>45351</c:v>
                </c:pt>
                <c:pt idx="27">
                  <c:v>45382</c:v>
                </c:pt>
                <c:pt idx="28">
                  <c:v>45412</c:v>
                </c:pt>
                <c:pt idx="29">
                  <c:v>45443</c:v>
                </c:pt>
                <c:pt idx="30">
                  <c:v>45473</c:v>
                </c:pt>
                <c:pt idx="31">
                  <c:v>45504</c:v>
                </c:pt>
                <c:pt idx="32">
                  <c:v>45535</c:v>
                </c:pt>
                <c:pt idx="33">
                  <c:v>45565</c:v>
                </c:pt>
                <c:pt idx="34">
                  <c:v>45596</c:v>
                </c:pt>
                <c:pt idx="35">
                  <c:v>45626</c:v>
                </c:pt>
                <c:pt idx="36">
                  <c:v>45657</c:v>
                </c:pt>
              </c:numCache>
            </c:numRef>
          </c:cat>
          <c:val>
            <c:numRef>
              <c:f>'Forecast Data'!$B$2:$B$39</c:f>
              <c:numCache>
                <c:formatCode>0</c:formatCode>
                <c:ptCount val="38"/>
                <c:pt idx="0">
                  <c:v>117.6405234596766</c:v>
                </c:pt>
                <c:pt idx="1">
                  <c:v>104.0015720836722</c:v>
                </c:pt>
                <c:pt idx="2">
                  <c:v>109.7873798410574</c:v>
                </c:pt>
                <c:pt idx="3">
                  <c:v>122.4089319920146</c:v>
                </c:pt>
                <c:pt idx="4">
                  <c:v>118.6755799014997</c:v>
                </c:pt>
                <c:pt idx="5">
                  <c:v>90.227221201235892</c:v>
                </c:pt>
                <c:pt idx="6">
                  <c:v>109.50088417525591</c:v>
                </c:pt>
                <c:pt idx="7">
                  <c:v>98.486427917023022</c:v>
                </c:pt>
                <c:pt idx="8">
                  <c:v>98.96781148206442</c:v>
                </c:pt>
                <c:pt idx="9">
                  <c:v>104.1059850193837</c:v>
                </c:pt>
                <c:pt idx="10">
                  <c:v>101.4404357116088</c:v>
                </c:pt>
                <c:pt idx="11">
                  <c:v>114.5427350696298</c:v>
                </c:pt>
                <c:pt idx="12">
                  <c:v>107.6103772514699</c:v>
                </c:pt>
                <c:pt idx="13">
                  <c:v>101.2167501649283</c:v>
                </c:pt>
                <c:pt idx="14">
                  <c:v>104.4386323274543</c:v>
                </c:pt>
                <c:pt idx="15">
                  <c:v>103.3367432737427</c:v>
                </c:pt>
                <c:pt idx="16">
                  <c:v>114.9407907315761</c:v>
                </c:pt>
                <c:pt idx="17">
                  <c:v>97.948417362341985</c:v>
                </c:pt>
                <c:pt idx="18">
                  <c:v>103.130677016509</c:v>
                </c:pt>
                <c:pt idx="19">
                  <c:v>91.459042606982749</c:v>
                </c:pt>
                <c:pt idx="20">
                  <c:v>74.470101841659215</c:v>
                </c:pt>
                <c:pt idx="21">
                  <c:v>106.53618595440361</c:v>
                </c:pt>
                <c:pt idx="22">
                  <c:v>108.64436198859509</c:v>
                </c:pt>
                <c:pt idx="23">
                  <c:v>92.57834979593558</c:v>
                </c:pt>
                <c:pt idx="24">
                  <c:v>154.04631935981411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7-2E4D-ACDE-A20A6C5D01B8}"/>
            </c:ext>
          </c:extLst>
        </c:ser>
        <c:ser>
          <c:idx val="3"/>
          <c:order val="1"/>
          <c:tx>
            <c:strRef>
              <c:f>'Forecast Data'!$C$1</c:f>
              <c:strCache>
                <c:ptCount val="1"/>
                <c:pt idx="0">
                  <c:v>Forecast Data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>
                    <a:solidFill>
                      <a:schemeClr val="tx2">
                        <a:lumMod val="40000"/>
                        <a:lumOff val="60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'Forecast Data'!$A$2:$A$39</c:f>
              <c:numCache>
                <c:formatCode>mmm\-yyyy</c:formatCode>
                <c:ptCount val="38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45322</c:v>
                </c:pt>
                <c:pt idx="26">
                  <c:v>45351</c:v>
                </c:pt>
                <c:pt idx="27">
                  <c:v>45382</c:v>
                </c:pt>
                <c:pt idx="28">
                  <c:v>45412</c:v>
                </c:pt>
                <c:pt idx="29">
                  <c:v>45443</c:v>
                </c:pt>
                <c:pt idx="30">
                  <c:v>45473</c:v>
                </c:pt>
                <c:pt idx="31">
                  <c:v>45504</c:v>
                </c:pt>
                <c:pt idx="32">
                  <c:v>45535</c:v>
                </c:pt>
                <c:pt idx="33">
                  <c:v>45565</c:v>
                </c:pt>
                <c:pt idx="34">
                  <c:v>45596</c:v>
                </c:pt>
                <c:pt idx="35">
                  <c:v>45626</c:v>
                </c:pt>
                <c:pt idx="36">
                  <c:v>45657</c:v>
                </c:pt>
              </c:numCache>
            </c:numRef>
          </c:cat>
          <c:val>
            <c:numRef>
              <c:f>'Forecast Data'!$C$2:$C$39</c:f>
              <c:numCache>
                <c:formatCode>0</c:formatCode>
                <c:ptCount val="38"/>
                <c:pt idx="25">
                  <c:v>154.04631935981411</c:v>
                </c:pt>
                <c:pt idx="26">
                  <c:v>98.184514881018529</c:v>
                </c:pt>
                <c:pt idx="27">
                  <c:v>120.6863777595217</c:v>
                </c:pt>
                <c:pt idx="28">
                  <c:v>117.19224224961251</c:v>
                </c:pt>
                <c:pt idx="29">
                  <c:v>142.99168821537691</c:v>
                </c:pt>
                <c:pt idx="30">
                  <c:v>142.04038154850431</c:v>
                </c:pt>
                <c:pt idx="31">
                  <c:v>122.32421138545379</c:v>
                </c:pt>
                <c:pt idx="32">
                  <c:v>125.6724377940326</c:v>
                </c:pt>
                <c:pt idx="33">
                  <c:v>106.6832137855483</c:v>
                </c:pt>
                <c:pt idx="34">
                  <c:v>90.288052976641097</c:v>
                </c:pt>
                <c:pt idx="35">
                  <c:v>114.7813177601077</c:v>
                </c:pt>
                <c:pt idx="36">
                  <c:v>122.3452345365597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7-2E4D-ACDE-A20A6C5D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046608"/>
        <c:axId val="1435161200"/>
      </c:lineChart>
      <c:dateAx>
        <c:axId val="1435046608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61200"/>
        <c:crosses val="autoZero"/>
        <c:auto val="1"/>
        <c:lblOffset val="100"/>
        <c:baseTimeUnit val="days"/>
      </c:dateAx>
      <c:valAx>
        <c:axId val="143516120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46608"/>
        <c:crosses val="autoZero"/>
        <c:crossBetween val="between"/>
      </c:valAx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accent1">
                    <a:lumMod val="75000"/>
                  </a:schemeClr>
                </a:solidFill>
              </a:rPr>
              <a:t>2024 Forecast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'Forecast Data'!$B$1</c:f>
              <c:strCache>
                <c:ptCount val="1"/>
                <c:pt idx="0">
                  <c:v>Historical Data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'Forecast Data'!$A$2:$A$39</c:f>
              <c:numCache>
                <c:formatCode>mmm\-yyyy</c:formatCode>
                <c:ptCount val="38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45322</c:v>
                </c:pt>
                <c:pt idx="26">
                  <c:v>45351</c:v>
                </c:pt>
                <c:pt idx="27">
                  <c:v>45382</c:v>
                </c:pt>
                <c:pt idx="28">
                  <c:v>45412</c:v>
                </c:pt>
                <c:pt idx="29">
                  <c:v>45443</c:v>
                </c:pt>
                <c:pt idx="30">
                  <c:v>45473</c:v>
                </c:pt>
                <c:pt idx="31">
                  <c:v>45504</c:v>
                </c:pt>
                <c:pt idx="32">
                  <c:v>45535</c:v>
                </c:pt>
                <c:pt idx="33">
                  <c:v>45565</c:v>
                </c:pt>
                <c:pt idx="34">
                  <c:v>45596</c:v>
                </c:pt>
                <c:pt idx="35">
                  <c:v>45626</c:v>
                </c:pt>
                <c:pt idx="36">
                  <c:v>45657</c:v>
                </c:pt>
              </c:numCache>
            </c:numRef>
          </c:cat>
          <c:val>
            <c:numRef>
              <c:f>'Forecast Data'!$B$2:$B$39</c:f>
              <c:numCache>
                <c:formatCode>0</c:formatCode>
                <c:ptCount val="38"/>
                <c:pt idx="0">
                  <c:v>117.6405234596766</c:v>
                </c:pt>
                <c:pt idx="1">
                  <c:v>104.0015720836722</c:v>
                </c:pt>
                <c:pt idx="2">
                  <c:v>109.7873798410574</c:v>
                </c:pt>
                <c:pt idx="3">
                  <c:v>122.4089319920146</c:v>
                </c:pt>
                <c:pt idx="4">
                  <c:v>118.6755799014997</c:v>
                </c:pt>
                <c:pt idx="5">
                  <c:v>90.227221201235892</c:v>
                </c:pt>
                <c:pt idx="6">
                  <c:v>109.50088417525591</c:v>
                </c:pt>
                <c:pt idx="7">
                  <c:v>98.486427917023022</c:v>
                </c:pt>
                <c:pt idx="8">
                  <c:v>98.96781148206442</c:v>
                </c:pt>
                <c:pt idx="9">
                  <c:v>104.1059850193837</c:v>
                </c:pt>
                <c:pt idx="10">
                  <c:v>101.4404357116088</c:v>
                </c:pt>
                <c:pt idx="11">
                  <c:v>114.5427350696298</c:v>
                </c:pt>
                <c:pt idx="12">
                  <c:v>107.6103772514699</c:v>
                </c:pt>
                <c:pt idx="13">
                  <c:v>101.2167501649283</c:v>
                </c:pt>
                <c:pt idx="14">
                  <c:v>104.4386323274543</c:v>
                </c:pt>
                <c:pt idx="15">
                  <c:v>103.3367432737427</c:v>
                </c:pt>
                <c:pt idx="16">
                  <c:v>114.9407907315761</c:v>
                </c:pt>
                <c:pt idx="17">
                  <c:v>97.948417362341985</c:v>
                </c:pt>
                <c:pt idx="18">
                  <c:v>103.130677016509</c:v>
                </c:pt>
                <c:pt idx="19">
                  <c:v>91.459042606982749</c:v>
                </c:pt>
                <c:pt idx="20">
                  <c:v>74.470101841659215</c:v>
                </c:pt>
                <c:pt idx="21">
                  <c:v>106.53618595440361</c:v>
                </c:pt>
                <c:pt idx="22">
                  <c:v>108.64436198859509</c:v>
                </c:pt>
                <c:pt idx="23">
                  <c:v>92.57834979593558</c:v>
                </c:pt>
                <c:pt idx="24">
                  <c:v>154.04631935981411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8-3C43-96C8-84B367D2B15C}"/>
            </c:ext>
          </c:extLst>
        </c:ser>
        <c:ser>
          <c:idx val="3"/>
          <c:order val="1"/>
          <c:tx>
            <c:strRef>
              <c:f>'Forecast Data'!$C$1</c:f>
              <c:strCache>
                <c:ptCount val="1"/>
                <c:pt idx="0">
                  <c:v>Forecast Data</c:v>
                </c:pt>
              </c:strCache>
            </c:strRef>
          </c:tx>
          <c:spPr>
            <a:ln>
              <a:solidFill>
                <a:schemeClr val="accent5">
                  <a:lumMod val="75000"/>
                  <a:alpha val="25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accent5">
                  <a:lumMod val="75000"/>
                  <a:alpha val="34681"/>
                </a:schemeClr>
              </a:solidFill>
              <a:ln>
                <a:noFill/>
              </a:ln>
            </c:spPr>
          </c:marker>
          <c:dLbls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08-3C43-96C8-84B367D2B1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'Forecast Data'!$A$2:$A$39</c:f>
              <c:numCache>
                <c:formatCode>mmm\-yyyy</c:formatCode>
                <c:ptCount val="38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45322</c:v>
                </c:pt>
                <c:pt idx="26">
                  <c:v>45351</c:v>
                </c:pt>
                <c:pt idx="27">
                  <c:v>45382</c:v>
                </c:pt>
                <c:pt idx="28">
                  <c:v>45412</c:v>
                </c:pt>
                <c:pt idx="29">
                  <c:v>45443</c:v>
                </c:pt>
                <c:pt idx="30">
                  <c:v>45473</c:v>
                </c:pt>
                <c:pt idx="31">
                  <c:v>45504</c:v>
                </c:pt>
                <c:pt idx="32">
                  <c:v>45535</c:v>
                </c:pt>
                <c:pt idx="33">
                  <c:v>45565</c:v>
                </c:pt>
                <c:pt idx="34">
                  <c:v>45596</c:v>
                </c:pt>
                <c:pt idx="35">
                  <c:v>45626</c:v>
                </c:pt>
                <c:pt idx="36">
                  <c:v>45657</c:v>
                </c:pt>
              </c:numCache>
            </c:numRef>
          </c:cat>
          <c:val>
            <c:numRef>
              <c:f>'Forecast Data'!$C$2:$C$39</c:f>
              <c:numCache>
                <c:formatCode>0</c:formatCode>
                <c:ptCount val="38"/>
                <c:pt idx="25">
                  <c:v>154.04631935981411</c:v>
                </c:pt>
                <c:pt idx="26">
                  <c:v>98.184514881018529</c:v>
                </c:pt>
                <c:pt idx="27">
                  <c:v>120.6863777595217</c:v>
                </c:pt>
                <c:pt idx="28">
                  <c:v>117.19224224961251</c:v>
                </c:pt>
                <c:pt idx="29">
                  <c:v>142.99168821537691</c:v>
                </c:pt>
                <c:pt idx="30">
                  <c:v>142.04038154850431</c:v>
                </c:pt>
                <c:pt idx="31">
                  <c:v>122.32421138545379</c:v>
                </c:pt>
                <c:pt idx="32">
                  <c:v>125.6724377940326</c:v>
                </c:pt>
                <c:pt idx="33">
                  <c:v>106.6832137855483</c:v>
                </c:pt>
                <c:pt idx="34">
                  <c:v>90.288052976641097</c:v>
                </c:pt>
                <c:pt idx="35">
                  <c:v>114.7813177601077</c:v>
                </c:pt>
                <c:pt idx="36">
                  <c:v>122.3452345365597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8-3C43-96C8-84B367D2B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046608"/>
        <c:axId val="1435161200"/>
      </c:lineChart>
      <c:dateAx>
        <c:axId val="1435046608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61200"/>
        <c:crosses val="autoZero"/>
        <c:auto val="1"/>
        <c:lblOffset val="100"/>
        <c:baseTimeUnit val="days"/>
      </c:dateAx>
      <c:valAx>
        <c:axId val="14351612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435046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accent1">
                    <a:lumMod val="75000"/>
                  </a:schemeClr>
                </a:solidFill>
              </a:rPr>
              <a:t>2024 Forecast vs Actual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3"/>
          <c:order val="1"/>
          <c:tx>
            <c:strRef>
              <c:f>'Forecast Data'!$U$1</c:f>
              <c:strCache>
                <c:ptCount val="1"/>
                <c:pt idx="0">
                  <c:v>Forecast Data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  <a:alpha val="0"/>
                  </a:schemeClr>
                </a:gs>
                <a:gs pos="0">
                  <a:schemeClr val="accent5">
                    <a:lumMod val="60000"/>
                    <a:lumOff val="40000"/>
                    <a:alpha val="69882"/>
                  </a:schemeClr>
                </a:gs>
              </a:gsLst>
              <a:lin ang="5400000" scaled="0"/>
            </a:gradFill>
            <a:ln>
              <a:solidFill>
                <a:schemeClr val="accent5">
                  <a:lumMod val="75000"/>
                  <a:alpha val="25000"/>
                </a:schemeClr>
              </a:solidFill>
              <a:prstDash val="solid"/>
            </a:ln>
          </c:spPr>
          <c:cat>
            <c:numRef>
              <c:f>'Forecast Data'!$S$2:$S$37</c:f>
              <c:numCache>
                <c:formatCode>m/d/yy</c:formatCode>
                <c:ptCount val="36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45351</c:v>
                </c:pt>
                <c:pt idx="26">
                  <c:v>45382</c:v>
                </c:pt>
                <c:pt idx="27">
                  <c:v>45412</c:v>
                </c:pt>
                <c:pt idx="28">
                  <c:v>45443</c:v>
                </c:pt>
                <c:pt idx="29">
                  <c:v>45473</c:v>
                </c:pt>
                <c:pt idx="30">
                  <c:v>45504</c:v>
                </c:pt>
                <c:pt idx="31">
                  <c:v>45535</c:v>
                </c:pt>
                <c:pt idx="32">
                  <c:v>45565</c:v>
                </c:pt>
                <c:pt idx="33">
                  <c:v>45596</c:v>
                </c:pt>
                <c:pt idx="34">
                  <c:v>45626</c:v>
                </c:pt>
                <c:pt idx="35">
                  <c:v>45657</c:v>
                </c:pt>
              </c:numCache>
            </c:numRef>
          </c:cat>
          <c:val>
            <c:numRef>
              <c:f>'Forecast Data'!$U$2:$U$37</c:f>
              <c:numCache>
                <c:formatCode>0</c:formatCode>
                <c:ptCount val="36"/>
                <c:pt idx="0">
                  <c:v>154.04631935981399</c:v>
                </c:pt>
                <c:pt idx="1">
                  <c:v>98.184514881018501</c:v>
                </c:pt>
                <c:pt idx="2">
                  <c:v>120.68637775952099</c:v>
                </c:pt>
                <c:pt idx="3">
                  <c:v>117.19224224961199</c:v>
                </c:pt>
                <c:pt idx="4">
                  <c:v>142.991688215376</c:v>
                </c:pt>
                <c:pt idx="5">
                  <c:v>142.040381548504</c:v>
                </c:pt>
                <c:pt idx="6">
                  <c:v>122.324211385453</c:v>
                </c:pt>
                <c:pt idx="7">
                  <c:v>125.67243779403201</c:v>
                </c:pt>
                <c:pt idx="8">
                  <c:v>106.68321378554801</c:v>
                </c:pt>
                <c:pt idx="9">
                  <c:v>90.288052976641097</c:v>
                </c:pt>
                <c:pt idx="10">
                  <c:v>114.781317760107</c:v>
                </c:pt>
                <c:pt idx="11">
                  <c:v>122.345234536559</c:v>
                </c:pt>
                <c:pt idx="12">
                  <c:v>138.45436021091501</c:v>
                </c:pt>
                <c:pt idx="13">
                  <c:v>138.03569773176599</c:v>
                </c:pt>
                <c:pt idx="14">
                  <c:v>114.19009773888</c:v>
                </c:pt>
                <c:pt idx="15">
                  <c:v>115.46545874136901</c:v>
                </c:pt>
                <c:pt idx="16">
                  <c:v>104.27170552399301</c:v>
                </c:pt>
                <c:pt idx="17">
                  <c:v>98.699730942315298</c:v>
                </c:pt>
                <c:pt idx="18">
                  <c:v>94.405947140624804</c:v>
                </c:pt>
                <c:pt idx="19">
                  <c:v>149.261630928476</c:v>
                </c:pt>
                <c:pt idx="20">
                  <c:v>112.355217273725</c:v>
                </c:pt>
                <c:pt idx="21">
                  <c:v>113.428885475832</c:v>
                </c:pt>
                <c:pt idx="22">
                  <c:v>101.208069599251</c:v>
                </c:pt>
                <c:pt idx="23">
                  <c:v>131.662355337478</c:v>
                </c:pt>
                <c:pt idx="24">
                  <c:v>95.791532286630698</c:v>
                </c:pt>
                <c:pt idx="25">
                  <c:v>116.80889579679</c:v>
                </c:pt>
                <c:pt idx="26">
                  <c:v>106.568001582094</c:v>
                </c:pt>
                <c:pt idx="27">
                  <c:v>125.80353746788801</c:v>
                </c:pt>
                <c:pt idx="28">
                  <c:v>112.337922936466</c:v>
                </c:pt>
                <c:pt idx="29">
                  <c:v>102.29051723816301</c:v>
                </c:pt>
                <c:pt idx="30">
                  <c:v>119.57726657492</c:v>
                </c:pt>
                <c:pt idx="31">
                  <c:v>126.424978057956</c:v>
                </c:pt>
                <c:pt idx="32">
                  <c:v>120.99775833574699</c:v>
                </c:pt>
                <c:pt idx="33">
                  <c:v>124.53707846609601</c:v>
                </c:pt>
                <c:pt idx="34">
                  <c:v>110.48516859478499</c:v>
                </c:pt>
                <c:pt idx="35">
                  <c:v>114.55888251019201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D-AC4B-8A39-F9B029F4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046608"/>
        <c:axId val="1435161200"/>
      </c:areaChart>
      <c:lineChart>
        <c:grouping val="standard"/>
        <c:varyColors val="0"/>
        <c:ser>
          <c:idx val="2"/>
          <c:order val="0"/>
          <c:tx>
            <c:strRef>
              <c:f>'Forecast Data'!$T$1</c:f>
              <c:strCache>
                <c:ptCount val="1"/>
                <c:pt idx="0">
                  <c:v>Historical Data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</c:spPr>
          </c:marker>
          <c:cat>
            <c:numRef>
              <c:f>'Forecast Data'!$S$2:$S$37</c:f>
              <c:numCache>
                <c:formatCode>m/d/yy</c:formatCode>
                <c:ptCount val="36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45351</c:v>
                </c:pt>
                <c:pt idx="26">
                  <c:v>45382</c:v>
                </c:pt>
                <c:pt idx="27">
                  <c:v>45412</c:v>
                </c:pt>
                <c:pt idx="28">
                  <c:v>45443</c:v>
                </c:pt>
                <c:pt idx="29">
                  <c:v>45473</c:v>
                </c:pt>
                <c:pt idx="30">
                  <c:v>45504</c:v>
                </c:pt>
                <c:pt idx="31">
                  <c:v>45535</c:v>
                </c:pt>
                <c:pt idx="32">
                  <c:v>45565</c:v>
                </c:pt>
                <c:pt idx="33">
                  <c:v>45596</c:v>
                </c:pt>
                <c:pt idx="34">
                  <c:v>45626</c:v>
                </c:pt>
                <c:pt idx="35">
                  <c:v>45657</c:v>
                </c:pt>
              </c:numCache>
            </c:numRef>
          </c:cat>
          <c:val>
            <c:numRef>
              <c:f>'Forecast Data'!$T$2:$T$37</c:f>
              <c:numCache>
                <c:formatCode>0</c:formatCode>
                <c:ptCount val="36"/>
                <c:pt idx="0">
                  <c:v>117.640523459676</c:v>
                </c:pt>
                <c:pt idx="1">
                  <c:v>104.001572083672</c:v>
                </c:pt>
                <c:pt idx="2">
                  <c:v>109.787379841057</c:v>
                </c:pt>
                <c:pt idx="3">
                  <c:v>122.408931992014</c:v>
                </c:pt>
                <c:pt idx="4">
                  <c:v>118.67557990149901</c:v>
                </c:pt>
                <c:pt idx="5">
                  <c:v>90.227221201235807</c:v>
                </c:pt>
                <c:pt idx="6">
                  <c:v>109.500884175255</c:v>
                </c:pt>
                <c:pt idx="7">
                  <c:v>98.486427917022993</c:v>
                </c:pt>
                <c:pt idx="8">
                  <c:v>98.967811482064405</c:v>
                </c:pt>
                <c:pt idx="9">
                  <c:v>104.105985019383</c:v>
                </c:pt>
                <c:pt idx="10">
                  <c:v>101.440435711608</c:v>
                </c:pt>
                <c:pt idx="11">
                  <c:v>114.542735069629</c:v>
                </c:pt>
                <c:pt idx="12">
                  <c:v>107.610377251469</c:v>
                </c:pt>
                <c:pt idx="13">
                  <c:v>101.216750164928</c:v>
                </c:pt>
                <c:pt idx="14">
                  <c:v>104.438632327454</c:v>
                </c:pt>
                <c:pt idx="15">
                  <c:v>103.336743273742</c:v>
                </c:pt>
                <c:pt idx="16">
                  <c:v>114.940790731576</c:v>
                </c:pt>
                <c:pt idx="17">
                  <c:v>97.9484173623419</c:v>
                </c:pt>
                <c:pt idx="18">
                  <c:v>103.130677016509</c:v>
                </c:pt>
                <c:pt idx="19">
                  <c:v>91.459042606982706</c:v>
                </c:pt>
                <c:pt idx="20">
                  <c:v>74.470101841659201</c:v>
                </c:pt>
                <c:pt idx="21">
                  <c:v>106.536185954403</c:v>
                </c:pt>
                <c:pt idx="22">
                  <c:v>108.64436198859499</c:v>
                </c:pt>
                <c:pt idx="23">
                  <c:v>92.578349795935495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D-AC4B-8A39-F9B029F4F459}"/>
            </c:ext>
          </c:extLst>
        </c:ser>
        <c:ser>
          <c:idx val="0"/>
          <c:order val="2"/>
          <c:tx>
            <c:strRef>
              <c:f>'Forecast Data'!$V$1</c:f>
              <c:strCache>
                <c:ptCount val="1"/>
                <c:pt idx="0">
                  <c:v>Future Forecast</c:v>
                </c:pt>
              </c:strCache>
            </c:strRef>
          </c:tx>
          <c:spPr>
            <a:ln>
              <a:solidFill>
                <a:schemeClr val="accent5">
                  <a:lumMod val="50000"/>
                  <a:alpha val="31275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'Forecast Data'!$S$2:$S$37</c:f>
              <c:numCache>
                <c:formatCode>m/d/yy</c:formatCode>
                <c:ptCount val="36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45351</c:v>
                </c:pt>
                <c:pt idx="26">
                  <c:v>45382</c:v>
                </c:pt>
                <c:pt idx="27">
                  <c:v>45412</c:v>
                </c:pt>
                <c:pt idx="28">
                  <c:v>45443</c:v>
                </c:pt>
                <c:pt idx="29">
                  <c:v>45473</c:v>
                </c:pt>
                <c:pt idx="30">
                  <c:v>45504</c:v>
                </c:pt>
                <c:pt idx="31">
                  <c:v>45535</c:v>
                </c:pt>
                <c:pt idx="32">
                  <c:v>45565</c:v>
                </c:pt>
                <c:pt idx="33">
                  <c:v>45596</c:v>
                </c:pt>
                <c:pt idx="34">
                  <c:v>45626</c:v>
                </c:pt>
                <c:pt idx="35">
                  <c:v>45657</c:v>
                </c:pt>
              </c:numCache>
            </c:numRef>
          </c:cat>
          <c:val>
            <c:numRef>
              <c:f>'Forecast Data'!$V$2:$V$37</c:f>
              <c:numCache>
                <c:formatCode>0</c:formatCode>
                <c:ptCount val="36"/>
                <c:pt idx="23">
                  <c:v>92.578349795935495</c:v>
                </c:pt>
                <c:pt idx="24">
                  <c:v>95.791532286630698</c:v>
                </c:pt>
                <c:pt idx="25">
                  <c:v>116.80889579679</c:v>
                </c:pt>
                <c:pt idx="26">
                  <c:v>106.568001582094</c:v>
                </c:pt>
                <c:pt idx="27">
                  <c:v>125.80353746788801</c:v>
                </c:pt>
                <c:pt idx="28">
                  <c:v>112.337922936466</c:v>
                </c:pt>
                <c:pt idx="29">
                  <c:v>102.29051723816301</c:v>
                </c:pt>
                <c:pt idx="30">
                  <c:v>119.57726657492</c:v>
                </c:pt>
                <c:pt idx="31">
                  <c:v>126.424978057956</c:v>
                </c:pt>
                <c:pt idx="32">
                  <c:v>120.99775833574699</c:v>
                </c:pt>
                <c:pt idx="33">
                  <c:v>124.53707846609601</c:v>
                </c:pt>
                <c:pt idx="34">
                  <c:v>110.48516859478499</c:v>
                </c:pt>
                <c:pt idx="35">
                  <c:v>114.55888251019201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D-AC4B-8A39-F9B029F4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046608"/>
        <c:axId val="1435161200"/>
      </c:lineChart>
      <c:dateAx>
        <c:axId val="143504660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61200"/>
        <c:crosses val="autoZero"/>
        <c:auto val="1"/>
        <c:lblOffset val="100"/>
        <c:baseTimeUnit val="days"/>
      </c:dateAx>
      <c:valAx>
        <c:axId val="14351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46608"/>
        <c:crosses val="autoZero"/>
        <c:crossBetween val="between"/>
      </c:valAx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0">
                <a:solidFill>
                  <a:schemeClr val="accent1">
                    <a:lumMod val="75000"/>
                  </a:schemeClr>
                </a:solidFill>
              </a:rPr>
              <a:t>Actual</a:t>
            </a:r>
            <a:r>
              <a:rPr lang="en-US" sz="1600" b="0" baseline="0">
                <a:solidFill>
                  <a:schemeClr val="accent1">
                    <a:lumMod val="75000"/>
                  </a:schemeClr>
                </a:solidFill>
              </a:rPr>
              <a:t> Performance vs Forecast</a:t>
            </a:r>
            <a:endParaRPr lang="en-US" sz="1600" b="0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5"/>
          <c:order val="1"/>
          <c:tx>
            <c:strRef>
              <c:f>'Forecast Data'!$AN$1</c:f>
              <c:strCache>
                <c:ptCount val="1"/>
                <c:pt idx="0">
                  <c:v>Forecast Data</c:v>
                </c:pt>
              </c:strCache>
            </c:strRef>
          </c:tx>
          <c:spPr>
            <a:gradFill>
              <a:gsLst>
                <a:gs pos="19000">
                  <a:schemeClr val="accent5">
                    <a:lumMod val="75000"/>
                    <a:alpha val="42000"/>
                  </a:schemeClr>
                </a:gs>
                <a:gs pos="88000">
                  <a:schemeClr val="accent1">
                    <a:lumMod val="40000"/>
                    <a:lumOff val="60000"/>
                    <a:alpha val="0"/>
                  </a:schemeClr>
                </a:gs>
              </a:gsLst>
              <a:lin ang="5400000" scaled="0"/>
            </a:gradFill>
            <a:ln w="38100"/>
          </c:spPr>
          <c:cat>
            <c:numRef>
              <c:f>'Forecast Data'!$AL$2:$AL$37</c:f>
              <c:numCache>
                <c:formatCode>m/d/yy</c:formatCode>
                <c:ptCount val="36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45351</c:v>
                </c:pt>
                <c:pt idx="26">
                  <c:v>45382</c:v>
                </c:pt>
                <c:pt idx="27">
                  <c:v>45412</c:v>
                </c:pt>
                <c:pt idx="28">
                  <c:v>45443</c:v>
                </c:pt>
                <c:pt idx="29">
                  <c:v>45473</c:v>
                </c:pt>
                <c:pt idx="30">
                  <c:v>45504</c:v>
                </c:pt>
                <c:pt idx="31">
                  <c:v>45535</c:v>
                </c:pt>
                <c:pt idx="32">
                  <c:v>45565</c:v>
                </c:pt>
                <c:pt idx="33">
                  <c:v>45596</c:v>
                </c:pt>
                <c:pt idx="34">
                  <c:v>45626</c:v>
                </c:pt>
                <c:pt idx="35">
                  <c:v>45657</c:v>
                </c:pt>
              </c:numCache>
            </c:numRef>
          </c:cat>
          <c:val>
            <c:numRef>
              <c:f>'Forecast Data'!$AM$2:$AM$25</c:f>
              <c:numCache>
                <c:formatCode>0</c:formatCode>
                <c:ptCount val="24"/>
                <c:pt idx="0">
                  <c:v>117.640523459676</c:v>
                </c:pt>
                <c:pt idx="1">
                  <c:v>104.001572083672</c:v>
                </c:pt>
                <c:pt idx="2">
                  <c:v>109.787379841057</c:v>
                </c:pt>
                <c:pt idx="3">
                  <c:v>122.408931992014</c:v>
                </c:pt>
                <c:pt idx="4">
                  <c:v>118.67557990149901</c:v>
                </c:pt>
                <c:pt idx="5">
                  <c:v>90.227221201235807</c:v>
                </c:pt>
                <c:pt idx="6">
                  <c:v>109.500884175255</c:v>
                </c:pt>
                <c:pt idx="7">
                  <c:v>98.486427917022993</c:v>
                </c:pt>
                <c:pt idx="8">
                  <c:v>98.967811482064405</c:v>
                </c:pt>
                <c:pt idx="9">
                  <c:v>104.105985019383</c:v>
                </c:pt>
                <c:pt idx="10">
                  <c:v>101.440435711608</c:v>
                </c:pt>
                <c:pt idx="11">
                  <c:v>114.542735069629</c:v>
                </c:pt>
                <c:pt idx="12">
                  <c:v>107.610377251469</c:v>
                </c:pt>
                <c:pt idx="13">
                  <c:v>101.216750164928</c:v>
                </c:pt>
                <c:pt idx="14">
                  <c:v>104.438632327454</c:v>
                </c:pt>
                <c:pt idx="15">
                  <c:v>103.336743273742</c:v>
                </c:pt>
                <c:pt idx="16">
                  <c:v>114.940790731576</c:v>
                </c:pt>
                <c:pt idx="17">
                  <c:v>97.9484173623419</c:v>
                </c:pt>
                <c:pt idx="18">
                  <c:v>103.130677016509</c:v>
                </c:pt>
                <c:pt idx="19">
                  <c:v>91.459042606982706</c:v>
                </c:pt>
                <c:pt idx="20">
                  <c:v>74.470101841659201</c:v>
                </c:pt>
                <c:pt idx="21">
                  <c:v>106.536185954403</c:v>
                </c:pt>
                <c:pt idx="22">
                  <c:v>108.64436198859499</c:v>
                </c:pt>
                <c:pt idx="23">
                  <c:v>92.578349795935495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C-7741-A249-A2410BC81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258976"/>
        <c:axId val="1435260688"/>
      </c:areaChart>
      <c:barChart>
        <c:barDir val="col"/>
        <c:grouping val="clustered"/>
        <c:varyColors val="0"/>
        <c:ser>
          <c:idx val="4"/>
          <c:order val="0"/>
          <c:tx>
            <c:strRef>
              <c:f>'Forecast Data'!$AP$1</c:f>
              <c:strCache>
                <c:ptCount val="1"/>
                <c:pt idx="0">
                  <c:v>Below Forecast</c:v>
                </c:pt>
              </c:strCache>
            </c:strRef>
          </c:tx>
          <c:spPr>
            <a:gradFill>
              <a:gsLst>
                <a:gs pos="31000">
                  <a:schemeClr val="accent2">
                    <a:lumMod val="75000"/>
                    <a:alpha val="16000"/>
                  </a:schemeClr>
                </a:gs>
                <a:gs pos="99000">
                  <a:srgbClr val="C00000">
                    <a:alpha val="50000"/>
                  </a:srgbClr>
                </a:gs>
              </a:gsLst>
              <a:lin ang="5400000" scaled="0"/>
            </a:gradFill>
          </c:spPr>
          <c:invertIfNegative val="0"/>
          <c:cat>
            <c:numRef>
              <c:f>'Forecast Data'!$AL$2:$AL$37</c:f>
              <c:numCache>
                <c:formatCode>m/d/yy</c:formatCode>
                <c:ptCount val="36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45351</c:v>
                </c:pt>
                <c:pt idx="26">
                  <c:v>45382</c:v>
                </c:pt>
                <c:pt idx="27">
                  <c:v>45412</c:v>
                </c:pt>
                <c:pt idx="28">
                  <c:v>45443</c:v>
                </c:pt>
                <c:pt idx="29">
                  <c:v>45473</c:v>
                </c:pt>
                <c:pt idx="30">
                  <c:v>45504</c:v>
                </c:pt>
                <c:pt idx="31">
                  <c:v>45535</c:v>
                </c:pt>
                <c:pt idx="32">
                  <c:v>45565</c:v>
                </c:pt>
                <c:pt idx="33">
                  <c:v>45596</c:v>
                </c:pt>
                <c:pt idx="34">
                  <c:v>45626</c:v>
                </c:pt>
                <c:pt idx="35">
                  <c:v>45657</c:v>
                </c:pt>
              </c:numCache>
            </c:numRef>
          </c:cat>
          <c:val>
            <c:numRef>
              <c:f>'Forecast Data'!$AP$2:$AP$25</c:f>
              <c:numCache>
                <c:formatCode>0</c:formatCode>
                <c:ptCount val="24"/>
                <c:pt idx="0">
                  <c:v>-36.405795900137988</c:v>
                </c:pt>
                <c:pt idx="1">
                  <c:v>0</c:v>
                </c:pt>
                <c:pt idx="2">
                  <c:v>-10.898997918463991</c:v>
                </c:pt>
                <c:pt idx="3">
                  <c:v>0</c:v>
                </c:pt>
                <c:pt idx="4">
                  <c:v>-24.316108313876995</c:v>
                </c:pt>
                <c:pt idx="5">
                  <c:v>-51.813160347268195</c:v>
                </c:pt>
                <c:pt idx="6">
                  <c:v>-12.823327210198002</c:v>
                </c:pt>
                <c:pt idx="7">
                  <c:v>-27.186009877009013</c:v>
                </c:pt>
                <c:pt idx="8">
                  <c:v>-7.7154023034836001</c:v>
                </c:pt>
                <c:pt idx="9">
                  <c:v>0</c:v>
                </c:pt>
                <c:pt idx="10">
                  <c:v>-13.340882048498997</c:v>
                </c:pt>
                <c:pt idx="11">
                  <c:v>-7.8024994669300014</c:v>
                </c:pt>
                <c:pt idx="12">
                  <c:v>-30.843982959446009</c:v>
                </c:pt>
                <c:pt idx="13">
                  <c:v>-36.818947566837991</c:v>
                </c:pt>
                <c:pt idx="14">
                  <c:v>-9.7514654114259969</c:v>
                </c:pt>
                <c:pt idx="15">
                  <c:v>-12.128715467627003</c:v>
                </c:pt>
                <c:pt idx="16">
                  <c:v>0</c:v>
                </c:pt>
                <c:pt idx="17">
                  <c:v>-0.75131357997339876</c:v>
                </c:pt>
                <c:pt idx="18">
                  <c:v>0</c:v>
                </c:pt>
                <c:pt idx="19">
                  <c:v>-57.802588321493289</c:v>
                </c:pt>
                <c:pt idx="20">
                  <c:v>-37.885115432065803</c:v>
                </c:pt>
                <c:pt idx="21">
                  <c:v>-6.8926995214290088</c:v>
                </c:pt>
                <c:pt idx="22">
                  <c:v>0</c:v>
                </c:pt>
                <c:pt idx="23">
                  <c:v>-39.08400554154251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C-7741-A249-A2410BC817F4}"/>
            </c:ext>
          </c:extLst>
        </c:ser>
        <c:ser>
          <c:idx val="1"/>
          <c:order val="3"/>
          <c:tx>
            <c:strRef>
              <c:f>'Forecast Data'!$AO$1</c:f>
              <c:strCache>
                <c:ptCount val="1"/>
                <c:pt idx="0">
                  <c:v>Above Forecast</c:v>
                </c:pt>
              </c:strCache>
            </c:strRef>
          </c:tx>
          <c:spPr>
            <a:gradFill>
              <a:gsLst>
                <a:gs pos="19000">
                  <a:srgbClr val="92D050"/>
                </a:gs>
                <a:gs pos="98000">
                  <a:schemeClr val="accent3">
                    <a:lumMod val="75000"/>
                    <a:alpha val="19176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'Forecast Data'!$AL$2:$AL$37</c:f>
              <c:numCache>
                <c:formatCode>m/d/yy</c:formatCode>
                <c:ptCount val="36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45351</c:v>
                </c:pt>
                <c:pt idx="26">
                  <c:v>45382</c:v>
                </c:pt>
                <c:pt idx="27">
                  <c:v>45412</c:v>
                </c:pt>
                <c:pt idx="28">
                  <c:v>45443</c:v>
                </c:pt>
                <c:pt idx="29">
                  <c:v>45473</c:v>
                </c:pt>
                <c:pt idx="30">
                  <c:v>45504</c:v>
                </c:pt>
                <c:pt idx="31">
                  <c:v>45535</c:v>
                </c:pt>
                <c:pt idx="32">
                  <c:v>45565</c:v>
                </c:pt>
                <c:pt idx="33">
                  <c:v>45596</c:v>
                </c:pt>
                <c:pt idx="34">
                  <c:v>45626</c:v>
                </c:pt>
                <c:pt idx="35">
                  <c:v>45657</c:v>
                </c:pt>
              </c:numCache>
            </c:numRef>
          </c:cat>
          <c:val>
            <c:numRef>
              <c:f>'Forecast Data'!$AO$2:$AO$25</c:f>
              <c:numCache>
                <c:formatCode>0</c:formatCode>
                <c:ptCount val="24"/>
                <c:pt idx="0">
                  <c:v>0</c:v>
                </c:pt>
                <c:pt idx="1">
                  <c:v>5.8170572026535012</c:v>
                </c:pt>
                <c:pt idx="2">
                  <c:v>0</c:v>
                </c:pt>
                <c:pt idx="3">
                  <c:v>5.2166897424020107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13.817932042741901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10.669085207582995</c:v>
                </c:pt>
                <c:pt idx="17">
                  <c:v>0</c:v>
                </c:pt>
                <c:pt idx="18">
                  <c:v>8.7247298758841936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7.4362923893439898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C-7741-A249-A2410BC81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5258976"/>
        <c:axId val="1435260688"/>
      </c:barChart>
      <c:lineChart>
        <c:grouping val="standard"/>
        <c:varyColors val="0"/>
        <c:ser>
          <c:idx val="0"/>
          <c:order val="2"/>
          <c:tx>
            <c:strRef>
              <c:f>'Forecast Data'!$AN$1</c:f>
              <c:strCache>
                <c:ptCount val="1"/>
                <c:pt idx="0">
                  <c:v>Forecast Data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'Forecast Data'!$AL$2:$AL$37</c:f>
              <c:numCache>
                <c:formatCode>m/d/yy</c:formatCode>
                <c:ptCount val="36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45351</c:v>
                </c:pt>
                <c:pt idx="26">
                  <c:v>45382</c:v>
                </c:pt>
                <c:pt idx="27">
                  <c:v>45412</c:v>
                </c:pt>
                <c:pt idx="28">
                  <c:v>45443</c:v>
                </c:pt>
                <c:pt idx="29">
                  <c:v>45473</c:v>
                </c:pt>
                <c:pt idx="30">
                  <c:v>45504</c:v>
                </c:pt>
                <c:pt idx="31">
                  <c:v>45535</c:v>
                </c:pt>
                <c:pt idx="32">
                  <c:v>45565</c:v>
                </c:pt>
                <c:pt idx="33">
                  <c:v>45596</c:v>
                </c:pt>
                <c:pt idx="34">
                  <c:v>45626</c:v>
                </c:pt>
                <c:pt idx="35">
                  <c:v>45657</c:v>
                </c:pt>
              </c:numCache>
            </c:numRef>
          </c:cat>
          <c:val>
            <c:numRef>
              <c:f>'Forecast Data'!$AM$2:$AM$25</c:f>
              <c:numCache>
                <c:formatCode>0</c:formatCode>
                <c:ptCount val="24"/>
                <c:pt idx="0">
                  <c:v>117.640523459676</c:v>
                </c:pt>
                <c:pt idx="1">
                  <c:v>104.001572083672</c:v>
                </c:pt>
                <c:pt idx="2">
                  <c:v>109.787379841057</c:v>
                </c:pt>
                <c:pt idx="3">
                  <c:v>122.408931992014</c:v>
                </c:pt>
                <c:pt idx="4">
                  <c:v>118.67557990149901</c:v>
                </c:pt>
                <c:pt idx="5">
                  <c:v>90.227221201235807</c:v>
                </c:pt>
                <c:pt idx="6">
                  <c:v>109.500884175255</c:v>
                </c:pt>
                <c:pt idx="7">
                  <c:v>98.486427917022993</c:v>
                </c:pt>
                <c:pt idx="8">
                  <c:v>98.967811482064405</c:v>
                </c:pt>
                <c:pt idx="9">
                  <c:v>104.105985019383</c:v>
                </c:pt>
                <c:pt idx="10">
                  <c:v>101.440435711608</c:v>
                </c:pt>
                <c:pt idx="11">
                  <c:v>114.542735069629</c:v>
                </c:pt>
                <c:pt idx="12">
                  <c:v>107.610377251469</c:v>
                </c:pt>
                <c:pt idx="13">
                  <c:v>101.216750164928</c:v>
                </c:pt>
                <c:pt idx="14">
                  <c:v>104.438632327454</c:v>
                </c:pt>
                <c:pt idx="15">
                  <c:v>103.336743273742</c:v>
                </c:pt>
                <c:pt idx="16">
                  <c:v>114.940790731576</c:v>
                </c:pt>
                <c:pt idx="17">
                  <c:v>97.9484173623419</c:v>
                </c:pt>
                <c:pt idx="18">
                  <c:v>103.130677016509</c:v>
                </c:pt>
                <c:pt idx="19">
                  <c:v>91.459042606982706</c:v>
                </c:pt>
                <c:pt idx="20">
                  <c:v>74.470101841659201</c:v>
                </c:pt>
                <c:pt idx="21">
                  <c:v>106.536185954403</c:v>
                </c:pt>
                <c:pt idx="22">
                  <c:v>108.64436198859499</c:v>
                </c:pt>
                <c:pt idx="23">
                  <c:v>92.578349795935495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C-7741-A249-A2410BC81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40000"/>
                      <a:lumOff val="60000"/>
                      <a:alpha val="11000"/>
                    </a:schemeClr>
                  </a:gs>
                </a:gsLst>
                <a:lin ang="5400000" scaled="1"/>
              </a:gradFill>
            </a:ln>
          </c:spPr>
        </c:dropLines>
        <c:marker val="1"/>
        <c:smooth val="0"/>
        <c:axId val="1435258976"/>
        <c:axId val="1435260688"/>
      </c:lineChart>
      <c:dateAx>
        <c:axId val="1435258976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60688"/>
        <c:crosses val="autoZero"/>
        <c:auto val="1"/>
        <c:lblOffset val="100"/>
        <c:baseTimeUnit val="months"/>
      </c:dateAx>
      <c:valAx>
        <c:axId val="1435260688"/>
        <c:scaling>
          <c:orientation val="minMax"/>
        </c:scaling>
        <c:delete val="0"/>
        <c:axPos val="l"/>
        <c:majorGridlines>
          <c:spPr>
            <a:ln w="15875">
              <a:solidFill>
                <a:schemeClr val="tx1">
                  <a:lumMod val="15000"/>
                  <a:lumOff val="85000"/>
                  <a:alpha val="50000"/>
                </a:schemeClr>
              </a:solidFill>
              <a:prstDash val="dash"/>
            </a:ln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58976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 Forecast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2"/>
          <c:tx>
            <c:strRef>
              <c:f>'Forecast Data'!$B$1</c:f>
              <c:strCache>
                <c:ptCount val="1"/>
                <c:pt idx="0">
                  <c:v>Historical Data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  <a:alpha val="0"/>
                  </a:schemeClr>
                </a:gs>
                <a:gs pos="0">
                  <a:schemeClr val="accent5">
                    <a:lumMod val="60000"/>
                    <a:lumOff val="40000"/>
                    <a:alpha val="69882"/>
                  </a:schemeClr>
                </a:gs>
              </a:gsLst>
              <a:lin ang="5400000" scaled="0"/>
            </a:gradFill>
            <a:ln w="28575" cap="rnd">
              <a:noFill/>
              <a:round/>
            </a:ln>
            <a:effectLst/>
          </c:spPr>
          <c:cat>
            <c:numRef>
              <c:f>'Forecast Data'!$A$2:$A$39</c:f>
              <c:numCache>
                <c:formatCode>mmm\-yyyy</c:formatCode>
                <c:ptCount val="38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45322</c:v>
                </c:pt>
                <c:pt idx="26">
                  <c:v>45351</c:v>
                </c:pt>
                <c:pt idx="27">
                  <c:v>45382</c:v>
                </c:pt>
                <c:pt idx="28">
                  <c:v>45412</c:v>
                </c:pt>
                <c:pt idx="29">
                  <c:v>45443</c:v>
                </c:pt>
                <c:pt idx="30">
                  <c:v>45473</c:v>
                </c:pt>
                <c:pt idx="31">
                  <c:v>45504</c:v>
                </c:pt>
                <c:pt idx="32">
                  <c:v>45535</c:v>
                </c:pt>
                <c:pt idx="33">
                  <c:v>45565</c:v>
                </c:pt>
                <c:pt idx="34">
                  <c:v>45596</c:v>
                </c:pt>
                <c:pt idx="35">
                  <c:v>45626</c:v>
                </c:pt>
                <c:pt idx="36">
                  <c:v>45657</c:v>
                </c:pt>
              </c:numCache>
            </c:numRef>
          </c:cat>
          <c:val>
            <c:numRef>
              <c:f>'Forecast Data'!$B$2:$B$39</c:f>
              <c:numCache>
                <c:formatCode>0</c:formatCode>
                <c:ptCount val="38"/>
                <c:pt idx="0">
                  <c:v>117.6405234596766</c:v>
                </c:pt>
                <c:pt idx="1">
                  <c:v>104.0015720836722</c:v>
                </c:pt>
                <c:pt idx="2">
                  <c:v>109.7873798410574</c:v>
                </c:pt>
                <c:pt idx="3">
                  <c:v>122.4089319920146</c:v>
                </c:pt>
                <c:pt idx="4">
                  <c:v>118.6755799014997</c:v>
                </c:pt>
                <c:pt idx="5">
                  <c:v>90.227221201235892</c:v>
                </c:pt>
                <c:pt idx="6">
                  <c:v>109.50088417525591</c:v>
                </c:pt>
                <c:pt idx="7">
                  <c:v>98.486427917023022</c:v>
                </c:pt>
                <c:pt idx="8">
                  <c:v>98.96781148206442</c:v>
                </c:pt>
                <c:pt idx="9">
                  <c:v>104.1059850193837</c:v>
                </c:pt>
                <c:pt idx="10">
                  <c:v>101.4404357116088</c:v>
                </c:pt>
                <c:pt idx="11">
                  <c:v>114.5427350696298</c:v>
                </c:pt>
                <c:pt idx="12">
                  <c:v>107.6103772514699</c:v>
                </c:pt>
                <c:pt idx="13">
                  <c:v>101.2167501649283</c:v>
                </c:pt>
                <c:pt idx="14">
                  <c:v>104.4386323274543</c:v>
                </c:pt>
                <c:pt idx="15">
                  <c:v>103.3367432737427</c:v>
                </c:pt>
                <c:pt idx="16">
                  <c:v>114.9407907315761</c:v>
                </c:pt>
                <c:pt idx="17">
                  <c:v>97.948417362341985</c:v>
                </c:pt>
                <c:pt idx="18">
                  <c:v>103.130677016509</c:v>
                </c:pt>
                <c:pt idx="19">
                  <c:v>91.459042606982749</c:v>
                </c:pt>
                <c:pt idx="20">
                  <c:v>74.470101841659215</c:v>
                </c:pt>
                <c:pt idx="21">
                  <c:v>106.53618595440361</c:v>
                </c:pt>
                <c:pt idx="22">
                  <c:v>108.64436198859509</c:v>
                </c:pt>
                <c:pt idx="23">
                  <c:v>92.57834979593558</c:v>
                </c:pt>
                <c:pt idx="24">
                  <c:v>154.04631935981411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A1-9A47-971A-D3F313D72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046608"/>
        <c:axId val="1435161200"/>
      </c:areaChart>
      <c:lineChart>
        <c:grouping val="standard"/>
        <c:varyColors val="0"/>
        <c:ser>
          <c:idx val="2"/>
          <c:order val="0"/>
          <c:tx>
            <c:strRef>
              <c:f>'Forecast Data'!$B$1</c:f>
              <c:strCache>
                <c:ptCount val="1"/>
                <c:pt idx="0">
                  <c:v>Historical Data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</c:spPr>
          </c:marker>
          <c:cat>
            <c:numRef>
              <c:f>'Forecast Data'!$A$2:$A$39</c:f>
              <c:numCache>
                <c:formatCode>mmm\-yyyy</c:formatCode>
                <c:ptCount val="38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45322</c:v>
                </c:pt>
                <c:pt idx="26">
                  <c:v>45351</c:v>
                </c:pt>
                <c:pt idx="27">
                  <c:v>45382</c:v>
                </c:pt>
                <c:pt idx="28">
                  <c:v>45412</c:v>
                </c:pt>
                <c:pt idx="29">
                  <c:v>45443</c:v>
                </c:pt>
                <c:pt idx="30">
                  <c:v>45473</c:v>
                </c:pt>
                <c:pt idx="31">
                  <c:v>45504</c:v>
                </c:pt>
                <c:pt idx="32">
                  <c:v>45535</c:v>
                </c:pt>
                <c:pt idx="33">
                  <c:v>45565</c:v>
                </c:pt>
                <c:pt idx="34">
                  <c:v>45596</c:v>
                </c:pt>
                <c:pt idx="35">
                  <c:v>45626</c:v>
                </c:pt>
                <c:pt idx="36">
                  <c:v>45657</c:v>
                </c:pt>
              </c:numCache>
            </c:numRef>
          </c:cat>
          <c:val>
            <c:numRef>
              <c:f>'Forecast Data'!$B$2:$B$39</c:f>
              <c:numCache>
                <c:formatCode>0</c:formatCode>
                <c:ptCount val="38"/>
                <c:pt idx="0">
                  <c:v>117.6405234596766</c:v>
                </c:pt>
                <c:pt idx="1">
                  <c:v>104.0015720836722</c:v>
                </c:pt>
                <c:pt idx="2">
                  <c:v>109.7873798410574</c:v>
                </c:pt>
                <c:pt idx="3">
                  <c:v>122.4089319920146</c:v>
                </c:pt>
                <c:pt idx="4">
                  <c:v>118.6755799014997</c:v>
                </c:pt>
                <c:pt idx="5">
                  <c:v>90.227221201235892</c:v>
                </c:pt>
                <c:pt idx="6">
                  <c:v>109.50088417525591</c:v>
                </c:pt>
                <c:pt idx="7">
                  <c:v>98.486427917023022</c:v>
                </c:pt>
                <c:pt idx="8">
                  <c:v>98.96781148206442</c:v>
                </c:pt>
                <c:pt idx="9">
                  <c:v>104.1059850193837</c:v>
                </c:pt>
                <c:pt idx="10">
                  <c:v>101.4404357116088</c:v>
                </c:pt>
                <c:pt idx="11">
                  <c:v>114.5427350696298</c:v>
                </c:pt>
                <c:pt idx="12">
                  <c:v>107.6103772514699</c:v>
                </c:pt>
                <c:pt idx="13">
                  <c:v>101.2167501649283</c:v>
                </c:pt>
                <c:pt idx="14">
                  <c:v>104.4386323274543</c:v>
                </c:pt>
                <c:pt idx="15">
                  <c:v>103.3367432737427</c:v>
                </c:pt>
                <c:pt idx="16">
                  <c:v>114.9407907315761</c:v>
                </c:pt>
                <c:pt idx="17">
                  <c:v>97.948417362341985</c:v>
                </c:pt>
                <c:pt idx="18">
                  <c:v>103.130677016509</c:v>
                </c:pt>
                <c:pt idx="19">
                  <c:v>91.459042606982749</c:v>
                </c:pt>
                <c:pt idx="20">
                  <c:v>74.470101841659215</c:v>
                </c:pt>
                <c:pt idx="21">
                  <c:v>106.53618595440361</c:v>
                </c:pt>
                <c:pt idx="22">
                  <c:v>108.64436198859509</c:v>
                </c:pt>
                <c:pt idx="23">
                  <c:v>92.57834979593558</c:v>
                </c:pt>
                <c:pt idx="24">
                  <c:v>154.04631935981411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A1-9A47-971A-D3F313D72B3B}"/>
            </c:ext>
          </c:extLst>
        </c:ser>
        <c:ser>
          <c:idx val="3"/>
          <c:order val="1"/>
          <c:tx>
            <c:strRef>
              <c:f>'Forecast Data'!$C$1</c:f>
              <c:strCache>
                <c:ptCount val="1"/>
                <c:pt idx="0">
                  <c:v>Forecast Data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</c:spPr>
          </c:marker>
          <c:cat>
            <c:numRef>
              <c:f>'Forecast Data'!$A$2:$A$39</c:f>
              <c:numCache>
                <c:formatCode>mmm\-yyyy</c:formatCode>
                <c:ptCount val="38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45322</c:v>
                </c:pt>
                <c:pt idx="26">
                  <c:v>45351</c:v>
                </c:pt>
                <c:pt idx="27">
                  <c:v>45382</c:v>
                </c:pt>
                <c:pt idx="28">
                  <c:v>45412</c:v>
                </c:pt>
                <c:pt idx="29">
                  <c:v>45443</c:v>
                </c:pt>
                <c:pt idx="30">
                  <c:v>45473</c:v>
                </c:pt>
                <c:pt idx="31">
                  <c:v>45504</c:v>
                </c:pt>
                <c:pt idx="32">
                  <c:v>45535</c:v>
                </c:pt>
                <c:pt idx="33">
                  <c:v>45565</c:v>
                </c:pt>
                <c:pt idx="34">
                  <c:v>45596</c:v>
                </c:pt>
                <c:pt idx="35">
                  <c:v>45626</c:v>
                </c:pt>
                <c:pt idx="36">
                  <c:v>45657</c:v>
                </c:pt>
              </c:numCache>
            </c:numRef>
          </c:cat>
          <c:val>
            <c:numRef>
              <c:f>'Forecast Data'!$C$2:$C$39</c:f>
              <c:numCache>
                <c:formatCode>0</c:formatCode>
                <c:ptCount val="38"/>
                <c:pt idx="25">
                  <c:v>154.04631935981411</c:v>
                </c:pt>
                <c:pt idx="26">
                  <c:v>98.184514881018529</c:v>
                </c:pt>
                <c:pt idx="27">
                  <c:v>120.6863777595217</c:v>
                </c:pt>
                <c:pt idx="28">
                  <c:v>117.19224224961251</c:v>
                </c:pt>
                <c:pt idx="29">
                  <c:v>142.99168821537691</c:v>
                </c:pt>
                <c:pt idx="30">
                  <c:v>142.04038154850431</c:v>
                </c:pt>
                <c:pt idx="31">
                  <c:v>122.32421138545379</c:v>
                </c:pt>
                <c:pt idx="32">
                  <c:v>125.6724377940326</c:v>
                </c:pt>
                <c:pt idx="33">
                  <c:v>106.6832137855483</c:v>
                </c:pt>
                <c:pt idx="34">
                  <c:v>90.288052976641097</c:v>
                </c:pt>
                <c:pt idx="35">
                  <c:v>114.7813177601077</c:v>
                </c:pt>
                <c:pt idx="36">
                  <c:v>122.3452345365597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A1-9A47-971A-D3F313D72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046608"/>
        <c:axId val="1435161200"/>
      </c:lineChart>
      <c:dateAx>
        <c:axId val="1435046608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61200"/>
        <c:crosses val="autoZero"/>
        <c:auto val="1"/>
        <c:lblOffset val="100"/>
        <c:baseTimeUnit val="days"/>
      </c:dateAx>
      <c:valAx>
        <c:axId val="14351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46608"/>
        <c:crosses val="autoZero"/>
        <c:crossBetween val="between"/>
      </c:valAx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 Forecast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'Forecast Data'!$B$1</c:f>
              <c:strCache>
                <c:ptCount val="1"/>
                <c:pt idx="0">
                  <c:v>Historical Data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</c:spPr>
          </c:marker>
          <c:cat>
            <c:numRef>
              <c:f>'Forecast Data'!$A$2:$A$39</c:f>
              <c:numCache>
                <c:formatCode>mmm\-yyyy</c:formatCode>
                <c:ptCount val="38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45322</c:v>
                </c:pt>
                <c:pt idx="26">
                  <c:v>45351</c:v>
                </c:pt>
                <c:pt idx="27">
                  <c:v>45382</c:v>
                </c:pt>
                <c:pt idx="28">
                  <c:v>45412</c:v>
                </c:pt>
                <c:pt idx="29">
                  <c:v>45443</c:v>
                </c:pt>
                <c:pt idx="30">
                  <c:v>45473</c:v>
                </c:pt>
                <c:pt idx="31">
                  <c:v>45504</c:v>
                </c:pt>
                <c:pt idx="32">
                  <c:v>45535</c:v>
                </c:pt>
                <c:pt idx="33">
                  <c:v>45565</c:v>
                </c:pt>
                <c:pt idx="34">
                  <c:v>45596</c:v>
                </c:pt>
                <c:pt idx="35">
                  <c:v>45626</c:v>
                </c:pt>
                <c:pt idx="36">
                  <c:v>45657</c:v>
                </c:pt>
              </c:numCache>
            </c:numRef>
          </c:cat>
          <c:val>
            <c:numRef>
              <c:f>'Forecast Data'!$B$2:$B$39</c:f>
              <c:numCache>
                <c:formatCode>0</c:formatCode>
                <c:ptCount val="38"/>
                <c:pt idx="0">
                  <c:v>117.6405234596766</c:v>
                </c:pt>
                <c:pt idx="1">
                  <c:v>104.0015720836722</c:v>
                </c:pt>
                <c:pt idx="2">
                  <c:v>109.7873798410574</c:v>
                </c:pt>
                <c:pt idx="3">
                  <c:v>122.4089319920146</c:v>
                </c:pt>
                <c:pt idx="4">
                  <c:v>118.6755799014997</c:v>
                </c:pt>
                <c:pt idx="5">
                  <c:v>90.227221201235892</c:v>
                </c:pt>
                <c:pt idx="6">
                  <c:v>109.50088417525591</c:v>
                </c:pt>
                <c:pt idx="7">
                  <c:v>98.486427917023022</c:v>
                </c:pt>
                <c:pt idx="8">
                  <c:v>98.96781148206442</c:v>
                </c:pt>
                <c:pt idx="9">
                  <c:v>104.1059850193837</c:v>
                </c:pt>
                <c:pt idx="10">
                  <c:v>101.4404357116088</c:v>
                </c:pt>
                <c:pt idx="11">
                  <c:v>114.5427350696298</c:v>
                </c:pt>
                <c:pt idx="12">
                  <c:v>107.6103772514699</c:v>
                </c:pt>
                <c:pt idx="13">
                  <c:v>101.2167501649283</c:v>
                </c:pt>
                <c:pt idx="14">
                  <c:v>104.4386323274543</c:v>
                </c:pt>
                <c:pt idx="15">
                  <c:v>103.3367432737427</c:v>
                </c:pt>
                <c:pt idx="16">
                  <c:v>114.9407907315761</c:v>
                </c:pt>
                <c:pt idx="17">
                  <c:v>97.948417362341985</c:v>
                </c:pt>
                <c:pt idx="18">
                  <c:v>103.130677016509</c:v>
                </c:pt>
                <c:pt idx="19">
                  <c:v>91.459042606982749</c:v>
                </c:pt>
                <c:pt idx="20">
                  <c:v>74.470101841659215</c:v>
                </c:pt>
                <c:pt idx="21">
                  <c:v>106.53618595440361</c:v>
                </c:pt>
                <c:pt idx="22">
                  <c:v>108.64436198859509</c:v>
                </c:pt>
                <c:pt idx="23">
                  <c:v>92.57834979593558</c:v>
                </c:pt>
                <c:pt idx="24">
                  <c:v>154.04631935981411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B-8145-88FC-27037D6E869A}"/>
            </c:ext>
          </c:extLst>
        </c:ser>
        <c:ser>
          <c:idx val="3"/>
          <c:order val="1"/>
          <c:tx>
            <c:strRef>
              <c:f>'Forecast Data'!$C$1</c:f>
              <c:strCache>
                <c:ptCount val="1"/>
                <c:pt idx="0">
                  <c:v>Forecast Data</c:v>
                </c:pt>
              </c:strCache>
            </c:strRef>
          </c:tx>
          <c:spPr>
            <a:ln>
              <a:solidFill>
                <a:schemeClr val="accent5">
                  <a:lumMod val="75000"/>
                  <a:alpha val="25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accent5">
                  <a:lumMod val="75000"/>
                  <a:alpha val="34681"/>
                </a:schemeClr>
              </a:solidFill>
              <a:ln>
                <a:noFill/>
              </a:ln>
            </c:spPr>
          </c:marker>
          <c:cat>
            <c:numRef>
              <c:f>'Forecast Data'!$A$2:$A$39</c:f>
              <c:numCache>
                <c:formatCode>mmm\-yyyy</c:formatCode>
                <c:ptCount val="38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45322</c:v>
                </c:pt>
                <c:pt idx="26">
                  <c:v>45351</c:v>
                </c:pt>
                <c:pt idx="27">
                  <c:v>45382</c:v>
                </c:pt>
                <c:pt idx="28">
                  <c:v>45412</c:v>
                </c:pt>
                <c:pt idx="29">
                  <c:v>45443</c:v>
                </c:pt>
                <c:pt idx="30">
                  <c:v>45473</c:v>
                </c:pt>
                <c:pt idx="31">
                  <c:v>45504</c:v>
                </c:pt>
                <c:pt idx="32">
                  <c:v>45535</c:v>
                </c:pt>
                <c:pt idx="33">
                  <c:v>45565</c:v>
                </c:pt>
                <c:pt idx="34">
                  <c:v>45596</c:v>
                </c:pt>
                <c:pt idx="35">
                  <c:v>45626</c:v>
                </c:pt>
                <c:pt idx="36">
                  <c:v>45657</c:v>
                </c:pt>
              </c:numCache>
            </c:numRef>
          </c:cat>
          <c:val>
            <c:numRef>
              <c:f>'Forecast Data'!$C$2:$C$39</c:f>
              <c:numCache>
                <c:formatCode>0</c:formatCode>
                <c:ptCount val="38"/>
                <c:pt idx="25">
                  <c:v>154.04631935981411</c:v>
                </c:pt>
                <c:pt idx="26">
                  <c:v>98.184514881018529</c:v>
                </c:pt>
                <c:pt idx="27">
                  <c:v>120.6863777595217</c:v>
                </c:pt>
                <c:pt idx="28">
                  <c:v>117.19224224961251</c:v>
                </c:pt>
                <c:pt idx="29">
                  <c:v>142.99168821537691</c:v>
                </c:pt>
                <c:pt idx="30">
                  <c:v>142.04038154850431</c:v>
                </c:pt>
                <c:pt idx="31">
                  <c:v>122.32421138545379</c:v>
                </c:pt>
                <c:pt idx="32">
                  <c:v>125.6724377940326</c:v>
                </c:pt>
                <c:pt idx="33">
                  <c:v>106.6832137855483</c:v>
                </c:pt>
                <c:pt idx="34">
                  <c:v>90.288052976641097</c:v>
                </c:pt>
                <c:pt idx="35">
                  <c:v>114.7813177601077</c:v>
                </c:pt>
                <c:pt idx="36">
                  <c:v>122.3452345365597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B-8145-88FC-27037D6E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046608"/>
        <c:axId val="1435161200"/>
      </c:lineChart>
      <c:dateAx>
        <c:axId val="1435046608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61200"/>
        <c:crosses val="autoZero"/>
        <c:auto val="1"/>
        <c:lblOffset val="100"/>
        <c:baseTimeUnit val="days"/>
      </c:dateAx>
      <c:valAx>
        <c:axId val="14351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46608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 Forecast vs Actual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3"/>
          <c:order val="1"/>
          <c:tx>
            <c:strRef>
              <c:f>'Forecast Data'!$U$1</c:f>
              <c:strCache>
                <c:ptCount val="1"/>
                <c:pt idx="0">
                  <c:v>Forecast Data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  <a:alpha val="0"/>
                  </a:schemeClr>
                </a:gs>
                <a:gs pos="0">
                  <a:schemeClr val="accent5">
                    <a:lumMod val="60000"/>
                    <a:lumOff val="40000"/>
                    <a:alpha val="69882"/>
                  </a:schemeClr>
                </a:gs>
              </a:gsLst>
              <a:lin ang="5400000" scaled="0"/>
            </a:gradFill>
            <a:ln>
              <a:solidFill>
                <a:schemeClr val="accent5">
                  <a:lumMod val="75000"/>
                  <a:alpha val="25000"/>
                </a:schemeClr>
              </a:solidFill>
              <a:prstDash val="solid"/>
            </a:ln>
          </c:spPr>
          <c:cat>
            <c:numRef>
              <c:f>'Forecast Data'!$S$2:$S$37</c:f>
              <c:numCache>
                <c:formatCode>m/d/yy</c:formatCode>
                <c:ptCount val="36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45351</c:v>
                </c:pt>
                <c:pt idx="26">
                  <c:v>45382</c:v>
                </c:pt>
                <c:pt idx="27">
                  <c:v>45412</c:v>
                </c:pt>
                <c:pt idx="28">
                  <c:v>45443</c:v>
                </c:pt>
                <c:pt idx="29">
                  <c:v>45473</c:v>
                </c:pt>
                <c:pt idx="30">
                  <c:v>45504</c:v>
                </c:pt>
                <c:pt idx="31">
                  <c:v>45535</c:v>
                </c:pt>
                <c:pt idx="32">
                  <c:v>45565</c:v>
                </c:pt>
                <c:pt idx="33">
                  <c:v>45596</c:v>
                </c:pt>
                <c:pt idx="34">
                  <c:v>45626</c:v>
                </c:pt>
                <c:pt idx="35">
                  <c:v>45657</c:v>
                </c:pt>
              </c:numCache>
            </c:numRef>
          </c:cat>
          <c:val>
            <c:numRef>
              <c:f>'Forecast Data'!$U$2:$U$37</c:f>
              <c:numCache>
                <c:formatCode>0</c:formatCode>
                <c:ptCount val="36"/>
                <c:pt idx="0">
                  <c:v>154.04631935981399</c:v>
                </c:pt>
                <c:pt idx="1">
                  <c:v>98.184514881018501</c:v>
                </c:pt>
                <c:pt idx="2">
                  <c:v>120.68637775952099</c:v>
                </c:pt>
                <c:pt idx="3">
                  <c:v>117.19224224961199</c:v>
                </c:pt>
                <c:pt idx="4">
                  <c:v>142.991688215376</c:v>
                </c:pt>
                <c:pt idx="5">
                  <c:v>142.040381548504</c:v>
                </c:pt>
                <c:pt idx="6">
                  <c:v>122.324211385453</c:v>
                </c:pt>
                <c:pt idx="7">
                  <c:v>125.67243779403201</c:v>
                </c:pt>
                <c:pt idx="8">
                  <c:v>106.68321378554801</c:v>
                </c:pt>
                <c:pt idx="9">
                  <c:v>90.288052976641097</c:v>
                </c:pt>
                <c:pt idx="10">
                  <c:v>114.781317760107</c:v>
                </c:pt>
                <c:pt idx="11">
                  <c:v>122.345234536559</c:v>
                </c:pt>
                <c:pt idx="12">
                  <c:v>138.45436021091501</c:v>
                </c:pt>
                <c:pt idx="13">
                  <c:v>138.03569773176599</c:v>
                </c:pt>
                <c:pt idx="14">
                  <c:v>114.19009773888</c:v>
                </c:pt>
                <c:pt idx="15">
                  <c:v>115.46545874136901</c:v>
                </c:pt>
                <c:pt idx="16">
                  <c:v>104.27170552399301</c:v>
                </c:pt>
                <c:pt idx="17">
                  <c:v>98.699730942315298</c:v>
                </c:pt>
                <c:pt idx="18">
                  <c:v>94.405947140624804</c:v>
                </c:pt>
                <c:pt idx="19">
                  <c:v>149.261630928476</c:v>
                </c:pt>
                <c:pt idx="20">
                  <c:v>112.355217273725</c:v>
                </c:pt>
                <c:pt idx="21">
                  <c:v>113.428885475832</c:v>
                </c:pt>
                <c:pt idx="22">
                  <c:v>101.208069599251</c:v>
                </c:pt>
                <c:pt idx="23">
                  <c:v>131.662355337478</c:v>
                </c:pt>
                <c:pt idx="24">
                  <c:v>95.791532286630698</c:v>
                </c:pt>
                <c:pt idx="25">
                  <c:v>116.80889579679</c:v>
                </c:pt>
                <c:pt idx="26">
                  <c:v>106.568001582094</c:v>
                </c:pt>
                <c:pt idx="27">
                  <c:v>125.80353746788801</c:v>
                </c:pt>
                <c:pt idx="28">
                  <c:v>112.337922936466</c:v>
                </c:pt>
                <c:pt idx="29">
                  <c:v>102.29051723816301</c:v>
                </c:pt>
                <c:pt idx="30">
                  <c:v>119.57726657492</c:v>
                </c:pt>
                <c:pt idx="31">
                  <c:v>126.424978057956</c:v>
                </c:pt>
                <c:pt idx="32">
                  <c:v>120.99775833574699</c:v>
                </c:pt>
                <c:pt idx="33">
                  <c:v>124.53707846609601</c:v>
                </c:pt>
                <c:pt idx="34">
                  <c:v>110.48516859478499</c:v>
                </c:pt>
                <c:pt idx="35">
                  <c:v>114.55888251019201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2-DC44-B9E8-87A54C567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046608"/>
        <c:axId val="1435161200"/>
      </c:areaChart>
      <c:lineChart>
        <c:grouping val="standard"/>
        <c:varyColors val="0"/>
        <c:ser>
          <c:idx val="2"/>
          <c:order val="0"/>
          <c:tx>
            <c:strRef>
              <c:f>'Forecast Data'!$T$1</c:f>
              <c:strCache>
                <c:ptCount val="1"/>
                <c:pt idx="0">
                  <c:v>Historical Data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</c:spPr>
          </c:marker>
          <c:cat>
            <c:numRef>
              <c:f>'Forecast Data'!$S$2:$S$37</c:f>
              <c:numCache>
                <c:formatCode>m/d/yy</c:formatCode>
                <c:ptCount val="36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45351</c:v>
                </c:pt>
                <c:pt idx="26">
                  <c:v>45382</c:v>
                </c:pt>
                <c:pt idx="27">
                  <c:v>45412</c:v>
                </c:pt>
                <c:pt idx="28">
                  <c:v>45443</c:v>
                </c:pt>
                <c:pt idx="29">
                  <c:v>45473</c:v>
                </c:pt>
                <c:pt idx="30">
                  <c:v>45504</c:v>
                </c:pt>
                <c:pt idx="31">
                  <c:v>45535</c:v>
                </c:pt>
                <c:pt idx="32">
                  <c:v>45565</c:v>
                </c:pt>
                <c:pt idx="33">
                  <c:v>45596</c:v>
                </c:pt>
                <c:pt idx="34">
                  <c:v>45626</c:v>
                </c:pt>
                <c:pt idx="35">
                  <c:v>45657</c:v>
                </c:pt>
              </c:numCache>
            </c:numRef>
          </c:cat>
          <c:val>
            <c:numRef>
              <c:f>'Forecast Data'!$T$2:$T$37</c:f>
              <c:numCache>
                <c:formatCode>0</c:formatCode>
                <c:ptCount val="36"/>
                <c:pt idx="0">
                  <c:v>117.640523459676</c:v>
                </c:pt>
                <c:pt idx="1">
                  <c:v>104.001572083672</c:v>
                </c:pt>
                <c:pt idx="2">
                  <c:v>109.787379841057</c:v>
                </c:pt>
                <c:pt idx="3">
                  <c:v>122.408931992014</c:v>
                </c:pt>
                <c:pt idx="4">
                  <c:v>118.67557990149901</c:v>
                </c:pt>
                <c:pt idx="5">
                  <c:v>90.227221201235807</c:v>
                </c:pt>
                <c:pt idx="6">
                  <c:v>109.500884175255</c:v>
                </c:pt>
                <c:pt idx="7">
                  <c:v>98.486427917022993</c:v>
                </c:pt>
                <c:pt idx="8">
                  <c:v>98.967811482064405</c:v>
                </c:pt>
                <c:pt idx="9">
                  <c:v>104.105985019383</c:v>
                </c:pt>
                <c:pt idx="10">
                  <c:v>101.440435711608</c:v>
                </c:pt>
                <c:pt idx="11">
                  <c:v>114.542735069629</c:v>
                </c:pt>
                <c:pt idx="12">
                  <c:v>107.610377251469</c:v>
                </c:pt>
                <c:pt idx="13">
                  <c:v>101.216750164928</c:v>
                </c:pt>
                <c:pt idx="14">
                  <c:v>104.438632327454</c:v>
                </c:pt>
                <c:pt idx="15">
                  <c:v>103.336743273742</c:v>
                </c:pt>
                <c:pt idx="16">
                  <c:v>114.940790731576</c:v>
                </c:pt>
                <c:pt idx="17">
                  <c:v>97.9484173623419</c:v>
                </c:pt>
                <c:pt idx="18">
                  <c:v>103.130677016509</c:v>
                </c:pt>
                <c:pt idx="19">
                  <c:v>91.459042606982706</c:v>
                </c:pt>
                <c:pt idx="20">
                  <c:v>74.470101841659201</c:v>
                </c:pt>
                <c:pt idx="21">
                  <c:v>106.536185954403</c:v>
                </c:pt>
                <c:pt idx="22">
                  <c:v>108.64436198859499</c:v>
                </c:pt>
                <c:pt idx="23">
                  <c:v>92.578349795935495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2-DC44-B9E8-87A54C56787C}"/>
            </c:ext>
          </c:extLst>
        </c:ser>
        <c:ser>
          <c:idx val="0"/>
          <c:order val="2"/>
          <c:tx>
            <c:strRef>
              <c:f>'Forecast Data'!$V$1</c:f>
              <c:strCache>
                <c:ptCount val="1"/>
                <c:pt idx="0">
                  <c:v>Future Forecast</c:v>
                </c:pt>
              </c:strCache>
            </c:strRef>
          </c:tx>
          <c:spPr>
            <a:ln>
              <a:solidFill>
                <a:schemeClr val="accent5">
                  <a:lumMod val="50000"/>
                  <a:alpha val="31275"/>
                </a:schemeClr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accent5">
                  <a:lumMod val="75000"/>
                  <a:alpha val="29963"/>
                </a:schemeClr>
              </a:solidFill>
              <a:ln>
                <a:noFill/>
              </a:ln>
            </c:spPr>
          </c:marker>
          <c:cat>
            <c:numRef>
              <c:f>'Forecast Data'!$S$2:$S$37</c:f>
              <c:numCache>
                <c:formatCode>m/d/yy</c:formatCode>
                <c:ptCount val="36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45351</c:v>
                </c:pt>
                <c:pt idx="26">
                  <c:v>45382</c:v>
                </c:pt>
                <c:pt idx="27">
                  <c:v>45412</c:v>
                </c:pt>
                <c:pt idx="28">
                  <c:v>45443</c:v>
                </c:pt>
                <c:pt idx="29">
                  <c:v>45473</c:v>
                </c:pt>
                <c:pt idx="30">
                  <c:v>45504</c:v>
                </c:pt>
                <c:pt idx="31">
                  <c:v>45535</c:v>
                </c:pt>
                <c:pt idx="32">
                  <c:v>45565</c:v>
                </c:pt>
                <c:pt idx="33">
                  <c:v>45596</c:v>
                </c:pt>
                <c:pt idx="34">
                  <c:v>45626</c:v>
                </c:pt>
                <c:pt idx="35">
                  <c:v>45657</c:v>
                </c:pt>
              </c:numCache>
            </c:numRef>
          </c:cat>
          <c:val>
            <c:numRef>
              <c:f>'Forecast Data'!$V$2:$V$37</c:f>
              <c:numCache>
                <c:formatCode>0</c:formatCode>
                <c:ptCount val="36"/>
                <c:pt idx="23">
                  <c:v>92.578349795935495</c:v>
                </c:pt>
                <c:pt idx="24">
                  <c:v>95.791532286630698</c:v>
                </c:pt>
                <c:pt idx="25">
                  <c:v>116.80889579679</c:v>
                </c:pt>
                <c:pt idx="26">
                  <c:v>106.568001582094</c:v>
                </c:pt>
                <c:pt idx="27">
                  <c:v>125.80353746788801</c:v>
                </c:pt>
                <c:pt idx="28">
                  <c:v>112.337922936466</c:v>
                </c:pt>
                <c:pt idx="29">
                  <c:v>102.29051723816301</c:v>
                </c:pt>
                <c:pt idx="30">
                  <c:v>119.57726657492</c:v>
                </c:pt>
                <c:pt idx="31">
                  <c:v>126.424978057956</c:v>
                </c:pt>
                <c:pt idx="32">
                  <c:v>120.99775833574699</c:v>
                </c:pt>
                <c:pt idx="33">
                  <c:v>124.53707846609601</c:v>
                </c:pt>
                <c:pt idx="34">
                  <c:v>110.48516859478499</c:v>
                </c:pt>
                <c:pt idx="35">
                  <c:v>114.55888251019201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2-DC44-B9E8-87A54C567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046608"/>
        <c:axId val="1435161200"/>
      </c:lineChart>
      <c:dateAx>
        <c:axId val="143504660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61200"/>
        <c:crosses val="autoZero"/>
        <c:auto val="1"/>
        <c:lblOffset val="100"/>
        <c:baseTimeUnit val="days"/>
      </c:dateAx>
      <c:valAx>
        <c:axId val="14351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46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5"/>
          <c:order val="1"/>
          <c:tx>
            <c:strRef>
              <c:f>'Forecast Data'!$AN$1</c:f>
              <c:strCache>
                <c:ptCount val="1"/>
                <c:pt idx="0">
                  <c:v>Forecast Data</c:v>
                </c:pt>
              </c:strCache>
            </c:strRef>
          </c:tx>
          <c:spPr>
            <a:gradFill>
              <a:gsLst>
                <a:gs pos="19000">
                  <a:schemeClr val="accent5">
                    <a:lumMod val="75000"/>
                    <a:alpha val="42000"/>
                  </a:schemeClr>
                </a:gs>
                <a:gs pos="88000">
                  <a:schemeClr val="accent1">
                    <a:lumMod val="40000"/>
                    <a:lumOff val="60000"/>
                    <a:alpha val="0"/>
                  </a:schemeClr>
                </a:gs>
              </a:gsLst>
              <a:lin ang="5400000" scaled="0"/>
            </a:gradFill>
            <a:ln w="38100"/>
          </c:spPr>
          <c:cat>
            <c:numRef>
              <c:f>'Forecast Data'!$AL$2:$AL$37</c:f>
              <c:numCache>
                <c:formatCode>m/d/yy</c:formatCode>
                <c:ptCount val="36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45351</c:v>
                </c:pt>
                <c:pt idx="26">
                  <c:v>45382</c:v>
                </c:pt>
                <c:pt idx="27">
                  <c:v>45412</c:v>
                </c:pt>
                <c:pt idx="28">
                  <c:v>45443</c:v>
                </c:pt>
                <c:pt idx="29">
                  <c:v>45473</c:v>
                </c:pt>
                <c:pt idx="30">
                  <c:v>45504</c:v>
                </c:pt>
                <c:pt idx="31">
                  <c:v>45535</c:v>
                </c:pt>
                <c:pt idx="32">
                  <c:v>45565</c:v>
                </c:pt>
                <c:pt idx="33">
                  <c:v>45596</c:v>
                </c:pt>
                <c:pt idx="34">
                  <c:v>45626</c:v>
                </c:pt>
                <c:pt idx="35">
                  <c:v>45657</c:v>
                </c:pt>
              </c:numCache>
            </c:numRef>
          </c:cat>
          <c:val>
            <c:numRef>
              <c:f>'Forecast Data'!$AM$2:$AM$25</c:f>
              <c:numCache>
                <c:formatCode>0</c:formatCode>
                <c:ptCount val="24"/>
                <c:pt idx="0">
                  <c:v>117.640523459676</c:v>
                </c:pt>
                <c:pt idx="1">
                  <c:v>104.001572083672</c:v>
                </c:pt>
                <c:pt idx="2">
                  <c:v>109.787379841057</c:v>
                </c:pt>
                <c:pt idx="3">
                  <c:v>122.408931992014</c:v>
                </c:pt>
                <c:pt idx="4">
                  <c:v>118.67557990149901</c:v>
                </c:pt>
                <c:pt idx="5">
                  <c:v>90.227221201235807</c:v>
                </c:pt>
                <c:pt idx="6">
                  <c:v>109.500884175255</c:v>
                </c:pt>
                <c:pt idx="7">
                  <c:v>98.486427917022993</c:v>
                </c:pt>
                <c:pt idx="8">
                  <c:v>98.967811482064405</c:v>
                </c:pt>
                <c:pt idx="9">
                  <c:v>104.105985019383</c:v>
                </c:pt>
                <c:pt idx="10">
                  <c:v>101.440435711608</c:v>
                </c:pt>
                <c:pt idx="11">
                  <c:v>114.542735069629</c:v>
                </c:pt>
                <c:pt idx="12">
                  <c:v>107.610377251469</c:v>
                </c:pt>
                <c:pt idx="13">
                  <c:v>101.216750164928</c:v>
                </c:pt>
                <c:pt idx="14">
                  <c:v>104.438632327454</c:v>
                </c:pt>
                <c:pt idx="15">
                  <c:v>103.336743273742</c:v>
                </c:pt>
                <c:pt idx="16">
                  <c:v>114.940790731576</c:v>
                </c:pt>
                <c:pt idx="17">
                  <c:v>97.9484173623419</c:v>
                </c:pt>
                <c:pt idx="18">
                  <c:v>103.130677016509</c:v>
                </c:pt>
                <c:pt idx="19">
                  <c:v>91.459042606982706</c:v>
                </c:pt>
                <c:pt idx="20">
                  <c:v>74.470101841659201</c:v>
                </c:pt>
                <c:pt idx="21">
                  <c:v>106.536185954403</c:v>
                </c:pt>
                <c:pt idx="22">
                  <c:v>108.64436198859499</c:v>
                </c:pt>
                <c:pt idx="23">
                  <c:v>92.578349795935495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EA-5449-A17D-BAED6372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258976"/>
        <c:axId val="1435260688"/>
      </c:areaChart>
      <c:barChart>
        <c:barDir val="col"/>
        <c:grouping val="clustered"/>
        <c:varyColors val="0"/>
        <c:ser>
          <c:idx val="4"/>
          <c:order val="0"/>
          <c:tx>
            <c:strRef>
              <c:f>'Forecast Data'!$AP$1</c:f>
              <c:strCache>
                <c:ptCount val="1"/>
                <c:pt idx="0">
                  <c:v>Below Forecast</c:v>
                </c:pt>
              </c:strCache>
            </c:strRef>
          </c:tx>
          <c:spPr>
            <a:gradFill>
              <a:gsLst>
                <a:gs pos="31000">
                  <a:schemeClr val="accent2">
                    <a:lumMod val="75000"/>
                    <a:alpha val="16000"/>
                  </a:schemeClr>
                </a:gs>
                <a:gs pos="99000">
                  <a:srgbClr val="C00000">
                    <a:alpha val="50000"/>
                  </a:srgbClr>
                </a:gs>
              </a:gsLst>
              <a:lin ang="5400000" scaled="0"/>
            </a:gradFill>
          </c:spPr>
          <c:invertIfNegative val="0"/>
          <c:cat>
            <c:numRef>
              <c:f>'Forecast Data'!$AL$2:$AL$37</c:f>
              <c:numCache>
                <c:formatCode>m/d/yy</c:formatCode>
                <c:ptCount val="36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45351</c:v>
                </c:pt>
                <c:pt idx="26">
                  <c:v>45382</c:v>
                </c:pt>
                <c:pt idx="27">
                  <c:v>45412</c:v>
                </c:pt>
                <c:pt idx="28">
                  <c:v>45443</c:v>
                </c:pt>
                <c:pt idx="29">
                  <c:v>45473</c:v>
                </c:pt>
                <c:pt idx="30">
                  <c:v>45504</c:v>
                </c:pt>
                <c:pt idx="31">
                  <c:v>45535</c:v>
                </c:pt>
                <c:pt idx="32">
                  <c:v>45565</c:v>
                </c:pt>
                <c:pt idx="33">
                  <c:v>45596</c:v>
                </c:pt>
                <c:pt idx="34">
                  <c:v>45626</c:v>
                </c:pt>
                <c:pt idx="35">
                  <c:v>45657</c:v>
                </c:pt>
              </c:numCache>
            </c:numRef>
          </c:cat>
          <c:val>
            <c:numRef>
              <c:f>'Forecast Data'!$AP$2:$AP$25</c:f>
              <c:numCache>
                <c:formatCode>0</c:formatCode>
                <c:ptCount val="24"/>
                <c:pt idx="0">
                  <c:v>-36.405795900137988</c:v>
                </c:pt>
                <c:pt idx="1">
                  <c:v>0</c:v>
                </c:pt>
                <c:pt idx="2">
                  <c:v>-10.898997918463991</c:v>
                </c:pt>
                <c:pt idx="3">
                  <c:v>0</c:v>
                </c:pt>
                <c:pt idx="4">
                  <c:v>-24.316108313876995</c:v>
                </c:pt>
                <c:pt idx="5">
                  <c:v>-51.813160347268195</c:v>
                </c:pt>
                <c:pt idx="6">
                  <c:v>-12.823327210198002</c:v>
                </c:pt>
                <c:pt idx="7">
                  <c:v>-27.186009877009013</c:v>
                </c:pt>
                <c:pt idx="8">
                  <c:v>-7.7154023034836001</c:v>
                </c:pt>
                <c:pt idx="9">
                  <c:v>0</c:v>
                </c:pt>
                <c:pt idx="10">
                  <c:v>-13.340882048498997</c:v>
                </c:pt>
                <c:pt idx="11">
                  <c:v>-7.8024994669300014</c:v>
                </c:pt>
                <c:pt idx="12">
                  <c:v>-30.843982959446009</c:v>
                </c:pt>
                <c:pt idx="13">
                  <c:v>-36.818947566837991</c:v>
                </c:pt>
                <c:pt idx="14">
                  <c:v>-9.7514654114259969</c:v>
                </c:pt>
                <c:pt idx="15">
                  <c:v>-12.128715467627003</c:v>
                </c:pt>
                <c:pt idx="16">
                  <c:v>0</c:v>
                </c:pt>
                <c:pt idx="17">
                  <c:v>-0.75131357997339876</c:v>
                </c:pt>
                <c:pt idx="18">
                  <c:v>0</c:v>
                </c:pt>
                <c:pt idx="19">
                  <c:v>-57.802588321493289</c:v>
                </c:pt>
                <c:pt idx="20">
                  <c:v>-37.885115432065803</c:v>
                </c:pt>
                <c:pt idx="21">
                  <c:v>-6.8926995214290088</c:v>
                </c:pt>
                <c:pt idx="22">
                  <c:v>0</c:v>
                </c:pt>
                <c:pt idx="23">
                  <c:v>-39.08400554154251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EA-5449-A17D-BAED6372B5C0}"/>
            </c:ext>
          </c:extLst>
        </c:ser>
        <c:ser>
          <c:idx val="1"/>
          <c:order val="3"/>
          <c:tx>
            <c:strRef>
              <c:f>'Forecast Data'!$AO$1</c:f>
              <c:strCache>
                <c:ptCount val="1"/>
                <c:pt idx="0">
                  <c:v>Above Forecast</c:v>
                </c:pt>
              </c:strCache>
            </c:strRef>
          </c:tx>
          <c:spPr>
            <a:gradFill>
              <a:gsLst>
                <a:gs pos="19000">
                  <a:srgbClr val="92D050"/>
                </a:gs>
                <a:gs pos="98000">
                  <a:schemeClr val="accent3">
                    <a:lumMod val="75000"/>
                    <a:alpha val="19176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'Forecast Data'!$AL$2:$AL$37</c:f>
              <c:numCache>
                <c:formatCode>m/d/yy</c:formatCode>
                <c:ptCount val="36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45351</c:v>
                </c:pt>
                <c:pt idx="26">
                  <c:v>45382</c:v>
                </c:pt>
                <c:pt idx="27">
                  <c:v>45412</c:v>
                </c:pt>
                <c:pt idx="28">
                  <c:v>45443</c:v>
                </c:pt>
                <c:pt idx="29">
                  <c:v>45473</c:v>
                </c:pt>
                <c:pt idx="30">
                  <c:v>45504</c:v>
                </c:pt>
                <c:pt idx="31">
                  <c:v>45535</c:v>
                </c:pt>
                <c:pt idx="32">
                  <c:v>45565</c:v>
                </c:pt>
                <c:pt idx="33">
                  <c:v>45596</c:v>
                </c:pt>
                <c:pt idx="34">
                  <c:v>45626</c:v>
                </c:pt>
                <c:pt idx="35">
                  <c:v>45657</c:v>
                </c:pt>
              </c:numCache>
            </c:numRef>
          </c:cat>
          <c:val>
            <c:numRef>
              <c:f>'Forecast Data'!$AO$2:$AO$25</c:f>
              <c:numCache>
                <c:formatCode>0</c:formatCode>
                <c:ptCount val="24"/>
                <c:pt idx="0">
                  <c:v>0</c:v>
                </c:pt>
                <c:pt idx="1">
                  <c:v>5.8170572026535012</c:v>
                </c:pt>
                <c:pt idx="2">
                  <c:v>0</c:v>
                </c:pt>
                <c:pt idx="3">
                  <c:v>5.2166897424020107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13.817932042741901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10.669085207582995</c:v>
                </c:pt>
                <c:pt idx="17">
                  <c:v>0</c:v>
                </c:pt>
                <c:pt idx="18">
                  <c:v>8.7247298758841936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7.4362923893439898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5449-A17D-BAED6372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5258976"/>
        <c:axId val="1435260688"/>
      </c:barChart>
      <c:lineChart>
        <c:grouping val="standard"/>
        <c:varyColors val="0"/>
        <c:ser>
          <c:idx val="0"/>
          <c:order val="2"/>
          <c:tx>
            <c:strRef>
              <c:f>'Forecast Data'!$AN$1</c:f>
              <c:strCache>
                <c:ptCount val="1"/>
                <c:pt idx="0">
                  <c:v>Forecast Data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'Forecast Data'!$AL$2:$AL$37</c:f>
              <c:numCache>
                <c:formatCode>m/d/yy</c:formatCode>
                <c:ptCount val="36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  <c:pt idx="12">
                  <c:v>44957</c:v>
                </c:pt>
                <c:pt idx="13">
                  <c:v>44985</c:v>
                </c:pt>
                <c:pt idx="14">
                  <c:v>45016</c:v>
                </c:pt>
                <c:pt idx="15">
                  <c:v>45046</c:v>
                </c:pt>
                <c:pt idx="16">
                  <c:v>45077</c:v>
                </c:pt>
                <c:pt idx="17">
                  <c:v>45107</c:v>
                </c:pt>
                <c:pt idx="18">
                  <c:v>45138</c:v>
                </c:pt>
                <c:pt idx="19">
                  <c:v>45169</c:v>
                </c:pt>
                <c:pt idx="20">
                  <c:v>45199</c:v>
                </c:pt>
                <c:pt idx="21">
                  <c:v>45230</c:v>
                </c:pt>
                <c:pt idx="22">
                  <c:v>45260</c:v>
                </c:pt>
                <c:pt idx="23">
                  <c:v>45291</c:v>
                </c:pt>
                <c:pt idx="24">
                  <c:v>45322</c:v>
                </c:pt>
                <c:pt idx="25">
                  <c:v>45351</c:v>
                </c:pt>
                <c:pt idx="26">
                  <c:v>45382</c:v>
                </c:pt>
                <c:pt idx="27">
                  <c:v>45412</c:v>
                </c:pt>
                <c:pt idx="28">
                  <c:v>45443</c:v>
                </c:pt>
                <c:pt idx="29">
                  <c:v>45473</c:v>
                </c:pt>
                <c:pt idx="30">
                  <c:v>45504</c:v>
                </c:pt>
                <c:pt idx="31">
                  <c:v>45535</c:v>
                </c:pt>
                <c:pt idx="32">
                  <c:v>45565</c:v>
                </c:pt>
                <c:pt idx="33">
                  <c:v>45596</c:v>
                </c:pt>
                <c:pt idx="34">
                  <c:v>45626</c:v>
                </c:pt>
                <c:pt idx="35">
                  <c:v>45657</c:v>
                </c:pt>
              </c:numCache>
            </c:numRef>
          </c:cat>
          <c:val>
            <c:numRef>
              <c:f>'Forecast Data'!$AM$2:$AM$25</c:f>
              <c:numCache>
                <c:formatCode>0</c:formatCode>
                <c:ptCount val="24"/>
                <c:pt idx="0">
                  <c:v>117.640523459676</c:v>
                </c:pt>
                <c:pt idx="1">
                  <c:v>104.001572083672</c:v>
                </c:pt>
                <c:pt idx="2">
                  <c:v>109.787379841057</c:v>
                </c:pt>
                <c:pt idx="3">
                  <c:v>122.408931992014</c:v>
                </c:pt>
                <c:pt idx="4">
                  <c:v>118.67557990149901</c:v>
                </c:pt>
                <c:pt idx="5">
                  <c:v>90.227221201235807</c:v>
                </c:pt>
                <c:pt idx="6">
                  <c:v>109.500884175255</c:v>
                </c:pt>
                <c:pt idx="7">
                  <c:v>98.486427917022993</c:v>
                </c:pt>
                <c:pt idx="8">
                  <c:v>98.967811482064405</c:v>
                </c:pt>
                <c:pt idx="9">
                  <c:v>104.105985019383</c:v>
                </c:pt>
                <c:pt idx="10">
                  <c:v>101.440435711608</c:v>
                </c:pt>
                <c:pt idx="11">
                  <c:v>114.542735069629</c:v>
                </c:pt>
                <c:pt idx="12">
                  <c:v>107.610377251469</c:v>
                </c:pt>
                <c:pt idx="13">
                  <c:v>101.216750164928</c:v>
                </c:pt>
                <c:pt idx="14">
                  <c:v>104.438632327454</c:v>
                </c:pt>
                <c:pt idx="15">
                  <c:v>103.336743273742</c:v>
                </c:pt>
                <c:pt idx="16">
                  <c:v>114.940790731576</c:v>
                </c:pt>
                <c:pt idx="17">
                  <c:v>97.9484173623419</c:v>
                </c:pt>
                <c:pt idx="18">
                  <c:v>103.130677016509</c:v>
                </c:pt>
                <c:pt idx="19">
                  <c:v>91.459042606982706</c:v>
                </c:pt>
                <c:pt idx="20">
                  <c:v>74.470101841659201</c:v>
                </c:pt>
                <c:pt idx="21">
                  <c:v>106.536185954403</c:v>
                </c:pt>
                <c:pt idx="22">
                  <c:v>108.64436198859499</c:v>
                </c:pt>
                <c:pt idx="23">
                  <c:v>92.578349795935495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EA-5449-A17D-BAED6372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40000"/>
                      <a:lumOff val="60000"/>
                      <a:alpha val="11000"/>
                    </a:schemeClr>
                  </a:gs>
                </a:gsLst>
                <a:lin ang="5400000" scaled="1"/>
              </a:gradFill>
            </a:ln>
          </c:spPr>
        </c:dropLines>
        <c:marker val="1"/>
        <c:smooth val="0"/>
        <c:axId val="1435258976"/>
        <c:axId val="1435260688"/>
      </c:lineChart>
      <c:dateAx>
        <c:axId val="1435258976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60688"/>
        <c:crosses val="autoZero"/>
        <c:auto val="1"/>
        <c:lblOffset val="100"/>
        <c:baseTimeUnit val="months"/>
      </c:dateAx>
      <c:valAx>
        <c:axId val="14352606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589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622300</xdr:colOff>
      <xdr:row>33</xdr:row>
      <xdr:rowOff>76200</xdr:rowOff>
    </xdr:from>
    <xdr:to>
      <xdr:col>26</xdr:col>
      <xdr:colOff>342900</xdr:colOff>
      <xdr:row>62</xdr:row>
      <xdr:rowOff>38100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6E46631C-74BE-BD44-A437-5241362A98BF}"/>
            </a:ext>
          </a:extLst>
        </xdr:cNvPr>
        <xdr:cNvSpPr/>
      </xdr:nvSpPr>
      <xdr:spPr>
        <a:xfrm>
          <a:off x="10528300" y="6362700"/>
          <a:ext cx="11277600" cy="5486400"/>
        </a:xfrm>
        <a:prstGeom prst="roundRect">
          <a:avLst>
            <a:gd name="adj" fmla="val 7871"/>
          </a:avLst>
        </a:prstGeom>
        <a:solidFill>
          <a:schemeClr val="bg1"/>
        </a:solidFill>
        <a:ln>
          <a:noFill/>
        </a:ln>
        <a:effectLst>
          <a:outerShdw blurRad="385080" dist="38100" dir="8100000" algn="tr" rotWithShape="0">
            <a:prstClr val="black">
              <a:alpha val="28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571500</xdr:colOff>
      <xdr:row>2</xdr:row>
      <xdr:rowOff>139700</xdr:rowOff>
    </xdr:from>
    <xdr:to>
      <xdr:col>26</xdr:col>
      <xdr:colOff>292100</xdr:colOff>
      <xdr:row>31</xdr:row>
      <xdr:rowOff>101600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7A2404AA-3730-B544-AB16-61E2B3308565}"/>
            </a:ext>
          </a:extLst>
        </xdr:cNvPr>
        <xdr:cNvSpPr/>
      </xdr:nvSpPr>
      <xdr:spPr>
        <a:xfrm>
          <a:off x="10477500" y="520700"/>
          <a:ext cx="11277600" cy="5486400"/>
        </a:xfrm>
        <a:prstGeom prst="roundRect">
          <a:avLst>
            <a:gd name="adj" fmla="val 7871"/>
          </a:avLst>
        </a:prstGeom>
        <a:solidFill>
          <a:schemeClr val="bg1"/>
        </a:solidFill>
        <a:ln>
          <a:noFill/>
        </a:ln>
        <a:effectLst>
          <a:outerShdw blurRad="385080" dist="38100" dir="8100000" algn="tr" rotWithShape="0">
            <a:prstClr val="black">
              <a:alpha val="28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317500</xdr:colOff>
      <xdr:row>33</xdr:row>
      <xdr:rowOff>38100</xdr:rowOff>
    </xdr:from>
    <xdr:to>
      <xdr:col>12</xdr:col>
      <xdr:colOff>279400</xdr:colOff>
      <xdr:row>62</xdr:row>
      <xdr:rowOff>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BBB22486-BB59-7E44-A25D-8864A48B8BFC}"/>
            </a:ext>
          </a:extLst>
        </xdr:cNvPr>
        <xdr:cNvSpPr/>
      </xdr:nvSpPr>
      <xdr:spPr>
        <a:xfrm>
          <a:off x="317500" y="6324600"/>
          <a:ext cx="9867900" cy="5486400"/>
        </a:xfrm>
        <a:prstGeom prst="roundRect">
          <a:avLst>
            <a:gd name="adj" fmla="val 7871"/>
          </a:avLst>
        </a:prstGeom>
        <a:solidFill>
          <a:schemeClr val="bg1"/>
        </a:solidFill>
        <a:ln>
          <a:noFill/>
        </a:ln>
        <a:effectLst>
          <a:outerShdw blurRad="385080" dist="38100" dir="8100000" algn="tr" rotWithShape="0">
            <a:prstClr val="black">
              <a:alpha val="28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279400</xdr:colOff>
      <xdr:row>2</xdr:row>
      <xdr:rowOff>139700</xdr:rowOff>
    </xdr:from>
    <xdr:to>
      <xdr:col>12</xdr:col>
      <xdr:colOff>241300</xdr:colOff>
      <xdr:row>31</xdr:row>
      <xdr:rowOff>101600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53992AAB-A518-1648-49B5-A93E899E0F4A}"/>
            </a:ext>
          </a:extLst>
        </xdr:cNvPr>
        <xdr:cNvSpPr/>
      </xdr:nvSpPr>
      <xdr:spPr>
        <a:xfrm>
          <a:off x="279400" y="520700"/>
          <a:ext cx="9867900" cy="5486400"/>
        </a:xfrm>
        <a:prstGeom prst="roundRect">
          <a:avLst>
            <a:gd name="adj" fmla="val 7871"/>
          </a:avLst>
        </a:prstGeom>
        <a:solidFill>
          <a:schemeClr val="bg1"/>
        </a:solidFill>
        <a:ln>
          <a:noFill/>
        </a:ln>
        <a:effectLst>
          <a:outerShdw blurRad="385080" dist="38100" dir="8100000" algn="tr" rotWithShape="0">
            <a:prstClr val="black">
              <a:alpha val="28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723900</xdr:colOff>
      <xdr:row>3</xdr:row>
      <xdr:rowOff>177800</xdr:rowOff>
    </xdr:from>
    <xdr:to>
      <xdr:col>11</xdr:col>
      <xdr:colOff>635000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6D781-6F9C-4340-B1DB-263BE8F13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787400</xdr:colOff>
      <xdr:row>34</xdr:row>
      <xdr:rowOff>76200</xdr:rowOff>
    </xdr:from>
    <xdr:to>
      <xdr:col>26</xdr:col>
      <xdr:colOff>304800</xdr:colOff>
      <xdr:row>60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7EAE0D-970B-6D49-86F7-DF1579FED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749300</xdr:colOff>
      <xdr:row>36</xdr:row>
      <xdr:rowOff>0</xdr:rowOff>
    </xdr:from>
    <xdr:to>
      <xdr:col>11</xdr:col>
      <xdr:colOff>596900</xdr:colOff>
      <xdr:row>59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F48A51-3DB3-024B-8842-57711FE54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571500</xdr:colOff>
      <xdr:row>3</xdr:row>
      <xdr:rowOff>152400</xdr:rowOff>
    </xdr:from>
    <xdr:to>
      <xdr:col>26</xdr:col>
      <xdr:colOff>279400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8772A0-4F2A-F944-B761-90B9C7395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0</xdr:row>
      <xdr:rowOff>38100</xdr:rowOff>
    </xdr:from>
    <xdr:to>
      <xdr:col>16</xdr:col>
      <xdr:colOff>292100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130A85-5BF5-6B34-3166-EA5E7E107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50800</xdr:colOff>
      <xdr:row>21</xdr:row>
      <xdr:rowOff>88900</xdr:rowOff>
    </xdr:from>
    <xdr:to>
      <xdr:col>16</xdr:col>
      <xdr:colOff>254000</xdr:colOff>
      <xdr:row>42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30FE28-1D4D-E94C-984C-AD0DDD074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304800</xdr:colOff>
      <xdr:row>7</xdr:row>
      <xdr:rowOff>50800</xdr:rowOff>
    </xdr:from>
    <xdr:to>
      <xdr:col>35</xdr:col>
      <xdr:colOff>508000</xdr:colOff>
      <xdr:row>28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3921E5-223C-5849-AD23-24D4508B2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279400</xdr:colOff>
      <xdr:row>1</xdr:row>
      <xdr:rowOff>177800</xdr:rowOff>
    </xdr:from>
    <xdr:to>
      <xdr:col>59</xdr:col>
      <xdr:colOff>101600</xdr:colOff>
      <xdr:row>30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E61EA8-BA01-6C37-BE12-4BA2F4151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C1DBAD-C9FC-0F47-9C26-3A3D97FC15C5}" name="Table1" displayName="Table1" ref="A1:C39" totalsRowShown="0" headerRowDxfId="16" headerRowBorderDxfId="17" tableBorderDxfId="18">
  <autoFilter ref="A1:C39" xr:uid="{E3C1DBAD-C9FC-0F47-9C26-3A3D97FC15C5}"/>
  <tableColumns count="3">
    <tableColumn id="1" xr3:uid="{2F8A54D7-6A5B-FA4A-A2D0-04E7BC8550C1}" name="Date" dataDxfId="8"/>
    <tableColumn id="2" xr3:uid="{4D50EC96-E1D7-5E4C-B7EC-98E73E0700E6}" name="Historical Data" dataDxfId="7"/>
    <tableColumn id="3" xr3:uid="{C2EA7918-A7CC-E242-8592-203D01F2CBF1}" name="Forecast Data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E4B00A-5960-6942-89FD-52C026B8367E}" name="Table2" displayName="Table2" ref="S1:V37" totalsRowShown="0">
  <autoFilter ref="S1:V37" xr:uid="{F1E4B00A-5960-6942-89FD-52C026B8367E}"/>
  <tableColumns count="4">
    <tableColumn id="2" xr3:uid="{2D6C5CC8-F27A-AA45-8FD0-E7847B24A94A}" name="Date" dataDxfId="5"/>
    <tableColumn id="3" xr3:uid="{338AA434-B2A6-B641-A368-F22ED705F26C}" name="Historical Data" dataDxfId="4"/>
    <tableColumn id="4" xr3:uid="{3D0198C5-D06A-1F4D-8A36-B2C908C17C4A}" name="Forecast Data" dataDxfId="3"/>
    <tableColumn id="5" xr3:uid="{6442AEF7-8779-234E-A887-D837E6055C66}" name="Future Forecast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2A141C-1FA4-8241-A0A7-1D0B66612ADD}" name="Table3" displayName="Table3" ref="AL1:AP37" totalsRowShown="0" headerRowDxfId="15" headerRowBorderDxfId="13" tableBorderDxfId="14" totalsRowBorderDxfId="12">
  <autoFilter ref="AL1:AP37" xr:uid="{0C2A141C-1FA4-8241-A0A7-1D0B66612ADD}"/>
  <tableColumns count="5">
    <tableColumn id="1" xr3:uid="{FA084943-E0D7-604E-805B-0815C54C23D9}" name="Date" dataDxfId="11"/>
    <tableColumn id="2" xr3:uid="{350B29ED-E7D2-4246-A3A0-3E9A6C16A4CF}" name="Historical Data" dataDxfId="10"/>
    <tableColumn id="3" xr3:uid="{B53EC64F-F34D-8F45-92D0-BD247187EBE8}" name="Forecast Data" dataDxfId="9"/>
    <tableColumn id="4" xr3:uid="{340EA682-A3D1-EB48-A0EE-25F580E07812}" name="Above Forecast" dataDxfId="1">
      <calculatedColumnFormula>IF(Table3[[#This Row],[Historical Data]]-Table3[[#This Row],[Forecast Data]]&gt;0,Table3[[#This Row],[Historical Data]]-Table3[[#This Row],[Forecast Data]],"")</calculatedColumnFormula>
    </tableColumn>
    <tableColumn id="5" xr3:uid="{6262C782-06C2-634A-BC21-4B63D380C4BB}" name="Below Forecast" dataDxfId="0">
      <calculatedColumnFormula>IF(Table3[[#This Row],[Historical Data]]-Table3[[#This Row],[Forecast Data]]&lt;0,Table3[[#This Row],[Historical Data]]-Table3[[#This Row],[Forecast Data]],"")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A4D8-1E54-AF43-85CA-B4902A3059C8}">
  <dimension ref="A1"/>
  <sheetViews>
    <sheetView showGridLines="0" tabSelected="1" workbookViewId="0">
      <selection activeCell="AB26" sqref="AB26"/>
    </sheetView>
  </sheetViews>
  <sheetFormatPr baseColWidth="10" defaultRowHeight="15" x14ac:dyDescent="0.2"/>
  <cols>
    <col min="1" max="16384" width="10.83203125" style="2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9"/>
  <sheetViews>
    <sheetView topLeftCell="AF1" workbookViewId="0">
      <selection activeCell="AP4" sqref="AP4"/>
    </sheetView>
  </sheetViews>
  <sheetFormatPr baseColWidth="10" defaultColWidth="8.83203125" defaultRowHeight="15" x14ac:dyDescent="0.2"/>
  <cols>
    <col min="1" max="1" width="10.1640625" customWidth="1"/>
    <col min="2" max="2" width="14.6640625" customWidth="1"/>
    <col min="3" max="3" width="13.83203125" customWidth="1"/>
    <col min="20" max="20" width="14.6640625" customWidth="1"/>
    <col min="21" max="21" width="13.83203125" customWidth="1"/>
    <col min="22" max="22" width="10.6640625" bestFit="1" customWidth="1"/>
    <col min="39" max="39" width="14.6640625" customWidth="1"/>
    <col min="40" max="40" width="13.83203125" customWidth="1"/>
    <col min="41" max="41" width="12.6640625" bestFit="1" customWidth="1"/>
    <col min="42" max="42" width="14.1640625" bestFit="1" customWidth="1"/>
  </cols>
  <sheetData>
    <row r="1" spans="1:42" ht="16" thickBot="1" x14ac:dyDescent="0.25">
      <c r="A1" s="1" t="s">
        <v>0</v>
      </c>
      <c r="B1" s="1" t="s">
        <v>1</v>
      </c>
      <c r="C1" s="1" t="s">
        <v>2</v>
      </c>
      <c r="S1" t="s">
        <v>0</v>
      </c>
      <c r="T1" t="s">
        <v>1</v>
      </c>
      <c r="U1" t="s">
        <v>2</v>
      </c>
      <c r="V1" t="s">
        <v>3</v>
      </c>
      <c r="AL1" s="4" t="s">
        <v>0</v>
      </c>
      <c r="AM1" s="5" t="s">
        <v>1</v>
      </c>
      <c r="AN1" s="6" t="s">
        <v>2</v>
      </c>
      <c r="AO1" s="5" t="s">
        <v>4</v>
      </c>
      <c r="AP1" s="5" t="s">
        <v>5</v>
      </c>
    </row>
    <row r="2" spans="1:42" ht="16" thickTop="1" x14ac:dyDescent="0.2">
      <c r="A2" s="3">
        <v>44592</v>
      </c>
      <c r="B2" s="12">
        <v>117.6405234596766</v>
      </c>
      <c r="C2" s="12"/>
      <c r="S2" s="2">
        <v>44592</v>
      </c>
      <c r="T2" s="20">
        <v>117.640523459676</v>
      </c>
      <c r="U2" s="20">
        <v>154.04631935981399</v>
      </c>
      <c r="V2" s="20"/>
      <c r="AL2" s="7">
        <v>44592</v>
      </c>
      <c r="AM2" s="10">
        <v>117.640523459676</v>
      </c>
      <c r="AN2" s="11">
        <v>154.04631935981399</v>
      </c>
      <c r="AO2" s="12" t="str">
        <f>IF(Table3[[#This Row],[Historical Data]]-Table3[[#This Row],[Forecast Data]]&gt;0,Table3[[#This Row],[Historical Data]]-Table3[[#This Row],[Forecast Data]],"")</f>
        <v/>
      </c>
      <c r="AP2" s="12">
        <f>IF(Table3[[#This Row],[Historical Data]]-Table3[[#This Row],[Forecast Data]]&lt;0,Table3[[#This Row],[Historical Data]]-Table3[[#This Row],[Forecast Data]],"")</f>
        <v>-36.405795900137988</v>
      </c>
    </row>
    <row r="3" spans="1:42" x14ac:dyDescent="0.2">
      <c r="A3" s="3">
        <v>44620</v>
      </c>
      <c r="B3" s="12">
        <v>104.0015720836722</v>
      </c>
      <c r="C3" s="12"/>
      <c r="S3" s="2">
        <v>44620</v>
      </c>
      <c r="T3" s="20">
        <v>104.001572083672</v>
      </c>
      <c r="U3" s="20">
        <v>98.184514881018501</v>
      </c>
      <c r="V3" s="20"/>
      <c r="AL3" s="8">
        <v>44620</v>
      </c>
      <c r="AM3" s="13">
        <v>104.001572083672</v>
      </c>
      <c r="AN3" s="14">
        <v>98.184514881018501</v>
      </c>
      <c r="AO3" s="12">
        <f>IF(Table3[[#This Row],[Historical Data]]-Table3[[#This Row],[Forecast Data]]&gt;0,Table3[[#This Row],[Historical Data]]-Table3[[#This Row],[Forecast Data]],"")</f>
        <v>5.8170572026535012</v>
      </c>
      <c r="AP3" s="12" t="str">
        <f>IF(Table3[[#This Row],[Historical Data]]-Table3[[#This Row],[Forecast Data]]&lt;0,Table3[[#This Row],[Historical Data]]-Table3[[#This Row],[Forecast Data]],"")</f>
        <v/>
      </c>
    </row>
    <row r="4" spans="1:42" x14ac:dyDescent="0.2">
      <c r="A4" s="3">
        <v>44651</v>
      </c>
      <c r="B4" s="12">
        <v>109.7873798410574</v>
      </c>
      <c r="C4" s="12"/>
      <c r="S4" s="2">
        <v>44651</v>
      </c>
      <c r="T4" s="20">
        <v>109.787379841057</v>
      </c>
      <c r="U4" s="20">
        <v>120.68637775952099</v>
      </c>
      <c r="V4" s="20"/>
      <c r="AL4" s="7">
        <v>44651</v>
      </c>
      <c r="AM4" s="10">
        <v>109.787379841057</v>
      </c>
      <c r="AN4" s="11">
        <v>120.68637775952099</v>
      </c>
      <c r="AO4" s="12" t="str">
        <f>IF(Table3[[#This Row],[Historical Data]]-Table3[[#This Row],[Forecast Data]]&gt;0,Table3[[#This Row],[Historical Data]]-Table3[[#This Row],[Forecast Data]],"")</f>
        <v/>
      </c>
      <c r="AP4" s="12">
        <f>IF(Table3[[#This Row],[Historical Data]]-Table3[[#This Row],[Forecast Data]]&lt;0,Table3[[#This Row],[Historical Data]]-Table3[[#This Row],[Forecast Data]],"")</f>
        <v>-10.898997918463991</v>
      </c>
    </row>
    <row r="5" spans="1:42" x14ac:dyDescent="0.2">
      <c r="A5" s="3">
        <v>44681</v>
      </c>
      <c r="B5" s="12">
        <v>122.4089319920146</v>
      </c>
      <c r="C5" s="12"/>
      <c r="S5" s="2">
        <v>44681</v>
      </c>
      <c r="T5" s="20">
        <v>122.408931992014</v>
      </c>
      <c r="U5" s="20">
        <v>117.19224224961199</v>
      </c>
      <c r="V5" s="20"/>
      <c r="AL5" s="8">
        <v>44681</v>
      </c>
      <c r="AM5" s="13">
        <v>122.408931992014</v>
      </c>
      <c r="AN5" s="14">
        <v>117.19224224961199</v>
      </c>
      <c r="AO5" s="12">
        <f>IF(Table3[[#This Row],[Historical Data]]-Table3[[#This Row],[Forecast Data]]&gt;0,Table3[[#This Row],[Historical Data]]-Table3[[#This Row],[Forecast Data]],"")</f>
        <v>5.2166897424020107</v>
      </c>
      <c r="AP5" s="12" t="str">
        <f>IF(Table3[[#This Row],[Historical Data]]-Table3[[#This Row],[Forecast Data]]&lt;0,Table3[[#This Row],[Historical Data]]-Table3[[#This Row],[Forecast Data]],"")</f>
        <v/>
      </c>
    </row>
    <row r="6" spans="1:42" x14ac:dyDescent="0.2">
      <c r="A6" s="3">
        <v>44712</v>
      </c>
      <c r="B6" s="12">
        <v>118.6755799014997</v>
      </c>
      <c r="C6" s="12"/>
      <c r="S6" s="2">
        <v>44712</v>
      </c>
      <c r="T6" s="20">
        <v>118.67557990149901</v>
      </c>
      <c r="U6" s="20">
        <v>142.991688215376</v>
      </c>
      <c r="V6" s="20"/>
      <c r="AL6" s="7">
        <v>44712</v>
      </c>
      <c r="AM6" s="10">
        <v>118.67557990149901</v>
      </c>
      <c r="AN6" s="11">
        <v>142.991688215376</v>
      </c>
      <c r="AO6" s="12" t="str">
        <f>IF(Table3[[#This Row],[Historical Data]]-Table3[[#This Row],[Forecast Data]]&gt;0,Table3[[#This Row],[Historical Data]]-Table3[[#This Row],[Forecast Data]],"")</f>
        <v/>
      </c>
      <c r="AP6" s="12">
        <f>IF(Table3[[#This Row],[Historical Data]]-Table3[[#This Row],[Forecast Data]]&lt;0,Table3[[#This Row],[Historical Data]]-Table3[[#This Row],[Forecast Data]],"")</f>
        <v>-24.316108313876995</v>
      </c>
    </row>
    <row r="7" spans="1:42" x14ac:dyDescent="0.2">
      <c r="A7" s="3">
        <v>44742</v>
      </c>
      <c r="B7" s="12">
        <v>90.227221201235892</v>
      </c>
      <c r="C7" s="12"/>
      <c r="S7" s="2">
        <v>44742</v>
      </c>
      <c r="T7" s="20">
        <v>90.227221201235807</v>
      </c>
      <c r="U7" s="20">
        <v>142.040381548504</v>
      </c>
      <c r="V7" s="20"/>
      <c r="AL7" s="8">
        <v>44742</v>
      </c>
      <c r="AM7" s="13">
        <v>90.227221201235807</v>
      </c>
      <c r="AN7" s="14">
        <v>142.040381548504</v>
      </c>
      <c r="AO7" s="12" t="str">
        <f>IF(Table3[[#This Row],[Historical Data]]-Table3[[#This Row],[Forecast Data]]&gt;0,Table3[[#This Row],[Historical Data]]-Table3[[#This Row],[Forecast Data]],"")</f>
        <v/>
      </c>
      <c r="AP7" s="12">
        <f>IF(Table3[[#This Row],[Historical Data]]-Table3[[#This Row],[Forecast Data]]&lt;0,Table3[[#This Row],[Historical Data]]-Table3[[#This Row],[Forecast Data]],"")</f>
        <v>-51.813160347268195</v>
      </c>
    </row>
    <row r="8" spans="1:42" x14ac:dyDescent="0.2">
      <c r="A8" s="3">
        <v>44773</v>
      </c>
      <c r="B8" s="12">
        <v>109.50088417525591</v>
      </c>
      <c r="C8" s="12"/>
      <c r="S8" s="2">
        <v>44773</v>
      </c>
      <c r="T8" s="20">
        <v>109.500884175255</v>
      </c>
      <c r="U8" s="20">
        <v>122.324211385453</v>
      </c>
      <c r="V8" s="20"/>
      <c r="AL8" s="7">
        <v>44773</v>
      </c>
      <c r="AM8" s="10">
        <v>109.500884175255</v>
      </c>
      <c r="AN8" s="11">
        <v>122.324211385453</v>
      </c>
      <c r="AO8" s="12" t="str">
        <f>IF(Table3[[#This Row],[Historical Data]]-Table3[[#This Row],[Forecast Data]]&gt;0,Table3[[#This Row],[Historical Data]]-Table3[[#This Row],[Forecast Data]],"")</f>
        <v/>
      </c>
      <c r="AP8" s="12">
        <f>IF(Table3[[#This Row],[Historical Data]]-Table3[[#This Row],[Forecast Data]]&lt;0,Table3[[#This Row],[Historical Data]]-Table3[[#This Row],[Forecast Data]],"")</f>
        <v>-12.823327210198002</v>
      </c>
    </row>
    <row r="9" spans="1:42" x14ac:dyDescent="0.2">
      <c r="A9" s="3">
        <v>44804</v>
      </c>
      <c r="B9" s="12">
        <v>98.486427917023022</v>
      </c>
      <c r="C9" s="12"/>
      <c r="S9" s="2">
        <v>44804</v>
      </c>
      <c r="T9" s="20">
        <v>98.486427917022993</v>
      </c>
      <c r="U9" s="20">
        <v>125.67243779403201</v>
      </c>
      <c r="V9" s="20"/>
      <c r="AL9" s="8">
        <v>44804</v>
      </c>
      <c r="AM9" s="13">
        <v>98.486427917022993</v>
      </c>
      <c r="AN9" s="14">
        <v>125.67243779403201</v>
      </c>
      <c r="AO9" s="12" t="str">
        <f>IF(Table3[[#This Row],[Historical Data]]-Table3[[#This Row],[Forecast Data]]&gt;0,Table3[[#This Row],[Historical Data]]-Table3[[#This Row],[Forecast Data]],"")</f>
        <v/>
      </c>
      <c r="AP9" s="12">
        <f>IF(Table3[[#This Row],[Historical Data]]-Table3[[#This Row],[Forecast Data]]&lt;0,Table3[[#This Row],[Historical Data]]-Table3[[#This Row],[Forecast Data]],"")</f>
        <v>-27.186009877009013</v>
      </c>
    </row>
    <row r="10" spans="1:42" x14ac:dyDescent="0.2">
      <c r="A10" s="3">
        <v>44834</v>
      </c>
      <c r="B10" s="12">
        <v>98.96781148206442</v>
      </c>
      <c r="C10" s="12"/>
      <c r="S10" s="2">
        <v>44834</v>
      </c>
      <c r="T10" s="20">
        <v>98.967811482064405</v>
      </c>
      <c r="U10" s="20">
        <v>106.68321378554801</v>
      </c>
      <c r="V10" s="20"/>
      <c r="AL10" s="7">
        <v>44834</v>
      </c>
      <c r="AM10" s="10">
        <v>98.967811482064405</v>
      </c>
      <c r="AN10" s="11">
        <v>106.68321378554801</v>
      </c>
      <c r="AO10" s="12" t="str">
        <f>IF(Table3[[#This Row],[Historical Data]]-Table3[[#This Row],[Forecast Data]]&gt;0,Table3[[#This Row],[Historical Data]]-Table3[[#This Row],[Forecast Data]],"")</f>
        <v/>
      </c>
      <c r="AP10" s="12">
        <f>IF(Table3[[#This Row],[Historical Data]]-Table3[[#This Row],[Forecast Data]]&lt;0,Table3[[#This Row],[Historical Data]]-Table3[[#This Row],[Forecast Data]],"")</f>
        <v>-7.7154023034836001</v>
      </c>
    </row>
    <row r="11" spans="1:42" x14ac:dyDescent="0.2">
      <c r="A11" s="3">
        <v>44865</v>
      </c>
      <c r="B11" s="12">
        <v>104.1059850193837</v>
      </c>
      <c r="C11" s="12"/>
      <c r="S11" s="2">
        <v>44865</v>
      </c>
      <c r="T11" s="20">
        <v>104.105985019383</v>
      </c>
      <c r="U11" s="12">
        <v>90.288052976641097</v>
      </c>
      <c r="V11" s="12"/>
      <c r="AL11" s="8">
        <v>44865</v>
      </c>
      <c r="AM11" s="13">
        <v>104.105985019383</v>
      </c>
      <c r="AN11" s="15">
        <v>90.288052976641097</v>
      </c>
      <c r="AO11" s="12">
        <f>IF(Table3[[#This Row],[Historical Data]]-Table3[[#This Row],[Forecast Data]]&gt;0,Table3[[#This Row],[Historical Data]]-Table3[[#This Row],[Forecast Data]],"")</f>
        <v>13.817932042741901</v>
      </c>
      <c r="AP11" s="12" t="str">
        <f>IF(Table3[[#This Row],[Historical Data]]-Table3[[#This Row],[Forecast Data]]&lt;0,Table3[[#This Row],[Historical Data]]-Table3[[#This Row],[Forecast Data]],"")</f>
        <v/>
      </c>
    </row>
    <row r="12" spans="1:42" x14ac:dyDescent="0.2">
      <c r="A12" s="3">
        <v>44895</v>
      </c>
      <c r="B12" s="12">
        <v>101.4404357116088</v>
      </c>
      <c r="C12" s="12"/>
      <c r="S12" s="2">
        <v>44895</v>
      </c>
      <c r="T12" s="20">
        <v>101.440435711608</v>
      </c>
      <c r="U12" s="20">
        <v>114.781317760107</v>
      </c>
      <c r="V12" s="20"/>
      <c r="AL12" s="7">
        <v>44895</v>
      </c>
      <c r="AM12" s="10">
        <v>101.440435711608</v>
      </c>
      <c r="AN12" s="11">
        <v>114.781317760107</v>
      </c>
      <c r="AO12" s="12" t="str">
        <f>IF(Table3[[#This Row],[Historical Data]]-Table3[[#This Row],[Forecast Data]]&gt;0,Table3[[#This Row],[Historical Data]]-Table3[[#This Row],[Forecast Data]],"")</f>
        <v/>
      </c>
      <c r="AP12" s="12">
        <f>IF(Table3[[#This Row],[Historical Data]]-Table3[[#This Row],[Forecast Data]]&lt;0,Table3[[#This Row],[Historical Data]]-Table3[[#This Row],[Forecast Data]],"")</f>
        <v>-13.340882048498997</v>
      </c>
    </row>
    <row r="13" spans="1:42" x14ac:dyDescent="0.2">
      <c r="A13" s="3">
        <v>44926</v>
      </c>
      <c r="B13" s="12">
        <v>114.5427350696298</v>
      </c>
      <c r="C13" s="12"/>
      <c r="S13" s="2">
        <v>44926</v>
      </c>
      <c r="T13" s="20">
        <v>114.542735069629</v>
      </c>
      <c r="U13" s="20">
        <v>122.345234536559</v>
      </c>
      <c r="V13" s="20"/>
      <c r="AL13" s="8">
        <v>44926</v>
      </c>
      <c r="AM13" s="13">
        <v>114.542735069629</v>
      </c>
      <c r="AN13" s="14">
        <v>122.345234536559</v>
      </c>
      <c r="AO13" s="12" t="str">
        <f>IF(Table3[[#This Row],[Historical Data]]-Table3[[#This Row],[Forecast Data]]&gt;0,Table3[[#This Row],[Historical Data]]-Table3[[#This Row],[Forecast Data]],"")</f>
        <v/>
      </c>
      <c r="AP13" s="12">
        <f>IF(Table3[[#This Row],[Historical Data]]-Table3[[#This Row],[Forecast Data]]&lt;0,Table3[[#This Row],[Historical Data]]-Table3[[#This Row],[Forecast Data]],"")</f>
        <v>-7.8024994669300014</v>
      </c>
    </row>
    <row r="14" spans="1:42" x14ac:dyDescent="0.2">
      <c r="A14" s="3">
        <v>44957</v>
      </c>
      <c r="B14" s="12">
        <v>107.6103772514699</v>
      </c>
      <c r="C14" s="12"/>
      <c r="S14" s="2">
        <v>44957</v>
      </c>
      <c r="T14" s="20">
        <v>107.610377251469</v>
      </c>
      <c r="U14" s="20">
        <v>138.45436021091501</v>
      </c>
      <c r="V14" s="20"/>
      <c r="AL14" s="7">
        <v>44957</v>
      </c>
      <c r="AM14" s="10">
        <v>107.610377251469</v>
      </c>
      <c r="AN14" s="11">
        <v>138.45436021091501</v>
      </c>
      <c r="AO14" s="12" t="str">
        <f>IF(Table3[[#This Row],[Historical Data]]-Table3[[#This Row],[Forecast Data]]&gt;0,Table3[[#This Row],[Historical Data]]-Table3[[#This Row],[Forecast Data]],"")</f>
        <v/>
      </c>
      <c r="AP14" s="12">
        <f>IF(Table3[[#This Row],[Historical Data]]-Table3[[#This Row],[Forecast Data]]&lt;0,Table3[[#This Row],[Historical Data]]-Table3[[#This Row],[Forecast Data]],"")</f>
        <v>-30.843982959446009</v>
      </c>
    </row>
    <row r="15" spans="1:42" x14ac:dyDescent="0.2">
      <c r="A15" s="3">
        <v>44985</v>
      </c>
      <c r="B15" s="12">
        <v>101.2167501649283</v>
      </c>
      <c r="C15" s="12"/>
      <c r="S15" s="2">
        <v>44985</v>
      </c>
      <c r="T15" s="20">
        <v>101.216750164928</v>
      </c>
      <c r="U15" s="20">
        <v>138.03569773176599</v>
      </c>
      <c r="V15" s="20"/>
      <c r="AL15" s="8">
        <v>44985</v>
      </c>
      <c r="AM15" s="13">
        <v>101.216750164928</v>
      </c>
      <c r="AN15" s="14">
        <v>138.03569773176599</v>
      </c>
      <c r="AO15" s="12" t="str">
        <f>IF(Table3[[#This Row],[Historical Data]]-Table3[[#This Row],[Forecast Data]]&gt;0,Table3[[#This Row],[Historical Data]]-Table3[[#This Row],[Forecast Data]],"")</f>
        <v/>
      </c>
      <c r="AP15" s="12">
        <f>IF(Table3[[#This Row],[Historical Data]]-Table3[[#This Row],[Forecast Data]]&lt;0,Table3[[#This Row],[Historical Data]]-Table3[[#This Row],[Forecast Data]],"")</f>
        <v>-36.818947566837991</v>
      </c>
    </row>
    <row r="16" spans="1:42" x14ac:dyDescent="0.2">
      <c r="A16" s="3">
        <v>45016</v>
      </c>
      <c r="B16" s="12">
        <v>104.4386323274543</v>
      </c>
      <c r="C16" s="12"/>
      <c r="S16" s="2">
        <v>45016</v>
      </c>
      <c r="T16" s="20">
        <v>104.438632327454</v>
      </c>
      <c r="U16" s="20">
        <v>114.19009773888</v>
      </c>
      <c r="V16" s="20"/>
      <c r="AL16" s="7">
        <v>45016</v>
      </c>
      <c r="AM16" s="10">
        <v>104.438632327454</v>
      </c>
      <c r="AN16" s="11">
        <v>114.19009773888</v>
      </c>
      <c r="AO16" s="12" t="str">
        <f>IF(Table3[[#This Row],[Historical Data]]-Table3[[#This Row],[Forecast Data]]&gt;0,Table3[[#This Row],[Historical Data]]-Table3[[#This Row],[Forecast Data]],"")</f>
        <v/>
      </c>
      <c r="AP16" s="12">
        <f>IF(Table3[[#This Row],[Historical Data]]-Table3[[#This Row],[Forecast Data]]&lt;0,Table3[[#This Row],[Historical Data]]-Table3[[#This Row],[Forecast Data]],"")</f>
        <v>-9.7514654114259969</v>
      </c>
    </row>
    <row r="17" spans="1:42" x14ac:dyDescent="0.2">
      <c r="A17" s="3">
        <v>45046</v>
      </c>
      <c r="B17" s="12">
        <v>103.3367432737427</v>
      </c>
      <c r="C17" s="12"/>
      <c r="S17" s="2">
        <v>45046</v>
      </c>
      <c r="T17" s="20">
        <v>103.336743273742</v>
      </c>
      <c r="U17" s="20">
        <v>115.46545874136901</v>
      </c>
      <c r="V17" s="20"/>
      <c r="AL17" s="8">
        <v>45046</v>
      </c>
      <c r="AM17" s="13">
        <v>103.336743273742</v>
      </c>
      <c r="AN17" s="14">
        <v>115.46545874136901</v>
      </c>
      <c r="AO17" s="12" t="str">
        <f>IF(Table3[[#This Row],[Historical Data]]-Table3[[#This Row],[Forecast Data]]&gt;0,Table3[[#This Row],[Historical Data]]-Table3[[#This Row],[Forecast Data]],"")</f>
        <v/>
      </c>
      <c r="AP17" s="12">
        <f>IF(Table3[[#This Row],[Historical Data]]-Table3[[#This Row],[Forecast Data]]&lt;0,Table3[[#This Row],[Historical Data]]-Table3[[#This Row],[Forecast Data]],"")</f>
        <v>-12.128715467627003</v>
      </c>
    </row>
    <row r="18" spans="1:42" x14ac:dyDescent="0.2">
      <c r="A18" s="3">
        <v>45077</v>
      </c>
      <c r="B18" s="12">
        <v>114.9407907315761</v>
      </c>
      <c r="C18" s="12"/>
      <c r="S18" s="2">
        <v>45077</v>
      </c>
      <c r="T18" s="20">
        <v>114.940790731576</v>
      </c>
      <c r="U18" s="20">
        <v>104.27170552399301</v>
      </c>
      <c r="V18" s="20"/>
      <c r="AL18" s="7">
        <v>45077</v>
      </c>
      <c r="AM18" s="10">
        <v>114.940790731576</v>
      </c>
      <c r="AN18" s="11">
        <v>104.27170552399301</v>
      </c>
      <c r="AO18" s="12">
        <f>IF(Table3[[#This Row],[Historical Data]]-Table3[[#This Row],[Forecast Data]]&gt;0,Table3[[#This Row],[Historical Data]]-Table3[[#This Row],[Forecast Data]],"")</f>
        <v>10.669085207582995</v>
      </c>
      <c r="AP18" s="12" t="str">
        <f>IF(Table3[[#This Row],[Historical Data]]-Table3[[#This Row],[Forecast Data]]&lt;0,Table3[[#This Row],[Historical Data]]-Table3[[#This Row],[Forecast Data]],"")</f>
        <v/>
      </c>
    </row>
    <row r="19" spans="1:42" x14ac:dyDescent="0.2">
      <c r="A19" s="3">
        <v>45107</v>
      </c>
      <c r="B19" s="12">
        <v>97.948417362341985</v>
      </c>
      <c r="C19" s="12"/>
      <c r="S19" s="2">
        <v>45107</v>
      </c>
      <c r="T19" s="20">
        <v>97.9484173623419</v>
      </c>
      <c r="U19" s="20">
        <v>98.699730942315298</v>
      </c>
      <c r="V19" s="20"/>
      <c r="AL19" s="8">
        <v>45107</v>
      </c>
      <c r="AM19" s="13">
        <v>97.9484173623419</v>
      </c>
      <c r="AN19" s="14">
        <v>98.699730942315298</v>
      </c>
      <c r="AO19" s="12" t="str">
        <f>IF(Table3[[#This Row],[Historical Data]]-Table3[[#This Row],[Forecast Data]]&gt;0,Table3[[#This Row],[Historical Data]]-Table3[[#This Row],[Forecast Data]],"")</f>
        <v/>
      </c>
      <c r="AP19" s="12">
        <f>IF(Table3[[#This Row],[Historical Data]]-Table3[[#This Row],[Forecast Data]]&lt;0,Table3[[#This Row],[Historical Data]]-Table3[[#This Row],[Forecast Data]],"")</f>
        <v>-0.75131357997339876</v>
      </c>
    </row>
    <row r="20" spans="1:42" x14ac:dyDescent="0.2">
      <c r="A20" s="3">
        <v>45138</v>
      </c>
      <c r="B20" s="12">
        <v>103.130677016509</v>
      </c>
      <c r="C20" s="12"/>
      <c r="S20" s="2">
        <v>45138</v>
      </c>
      <c r="T20" s="20">
        <v>103.130677016509</v>
      </c>
      <c r="U20" s="20">
        <v>94.405947140624804</v>
      </c>
      <c r="V20" s="20"/>
      <c r="AL20" s="7">
        <v>45138</v>
      </c>
      <c r="AM20" s="10">
        <v>103.130677016509</v>
      </c>
      <c r="AN20" s="11">
        <v>94.405947140624804</v>
      </c>
      <c r="AO20" s="12">
        <f>IF(Table3[[#This Row],[Historical Data]]-Table3[[#This Row],[Forecast Data]]&gt;0,Table3[[#This Row],[Historical Data]]-Table3[[#This Row],[Forecast Data]],"")</f>
        <v>8.7247298758841936</v>
      </c>
      <c r="AP20" s="12" t="str">
        <f>IF(Table3[[#This Row],[Historical Data]]-Table3[[#This Row],[Forecast Data]]&lt;0,Table3[[#This Row],[Historical Data]]-Table3[[#This Row],[Forecast Data]],"")</f>
        <v/>
      </c>
    </row>
    <row r="21" spans="1:42" x14ac:dyDescent="0.2">
      <c r="A21" s="3">
        <v>45169</v>
      </c>
      <c r="B21" s="12">
        <v>91.459042606982749</v>
      </c>
      <c r="C21" s="12"/>
      <c r="S21" s="2">
        <v>45169</v>
      </c>
      <c r="T21" s="20">
        <v>91.459042606982706</v>
      </c>
      <c r="U21" s="20">
        <v>149.261630928476</v>
      </c>
      <c r="V21" s="20"/>
      <c r="AL21" s="8">
        <v>45169</v>
      </c>
      <c r="AM21" s="13">
        <v>91.459042606982706</v>
      </c>
      <c r="AN21" s="14">
        <v>149.261630928476</v>
      </c>
      <c r="AO21" s="12" t="str">
        <f>IF(Table3[[#This Row],[Historical Data]]-Table3[[#This Row],[Forecast Data]]&gt;0,Table3[[#This Row],[Historical Data]]-Table3[[#This Row],[Forecast Data]],"")</f>
        <v/>
      </c>
      <c r="AP21" s="12">
        <f>IF(Table3[[#This Row],[Historical Data]]-Table3[[#This Row],[Forecast Data]]&lt;0,Table3[[#This Row],[Historical Data]]-Table3[[#This Row],[Forecast Data]],"")</f>
        <v>-57.802588321493289</v>
      </c>
    </row>
    <row r="22" spans="1:42" x14ac:dyDescent="0.2">
      <c r="A22" s="3">
        <v>45199</v>
      </c>
      <c r="B22" s="12">
        <v>74.470101841659215</v>
      </c>
      <c r="C22" s="12"/>
      <c r="S22" s="2">
        <v>45199</v>
      </c>
      <c r="T22" s="20">
        <v>74.470101841659201</v>
      </c>
      <c r="U22" s="20">
        <v>112.355217273725</v>
      </c>
      <c r="V22" s="20"/>
      <c r="AL22" s="7">
        <v>45199</v>
      </c>
      <c r="AM22" s="10">
        <v>74.470101841659201</v>
      </c>
      <c r="AN22" s="11">
        <v>112.355217273725</v>
      </c>
      <c r="AO22" s="12" t="str">
        <f>IF(Table3[[#This Row],[Historical Data]]-Table3[[#This Row],[Forecast Data]]&gt;0,Table3[[#This Row],[Historical Data]]-Table3[[#This Row],[Forecast Data]],"")</f>
        <v/>
      </c>
      <c r="AP22" s="12">
        <f>IF(Table3[[#This Row],[Historical Data]]-Table3[[#This Row],[Forecast Data]]&lt;0,Table3[[#This Row],[Historical Data]]-Table3[[#This Row],[Forecast Data]],"")</f>
        <v>-37.885115432065803</v>
      </c>
    </row>
    <row r="23" spans="1:42" x14ac:dyDescent="0.2">
      <c r="A23" s="3">
        <v>45230</v>
      </c>
      <c r="B23" s="12">
        <v>106.53618595440361</v>
      </c>
      <c r="C23" s="12"/>
      <c r="S23" s="2">
        <v>45230</v>
      </c>
      <c r="T23" s="20">
        <v>106.536185954403</v>
      </c>
      <c r="U23" s="20">
        <v>113.428885475832</v>
      </c>
      <c r="V23" s="20"/>
      <c r="AL23" s="8">
        <v>45230</v>
      </c>
      <c r="AM23" s="13">
        <v>106.536185954403</v>
      </c>
      <c r="AN23" s="14">
        <v>113.428885475832</v>
      </c>
      <c r="AO23" s="12" t="str">
        <f>IF(Table3[[#This Row],[Historical Data]]-Table3[[#This Row],[Forecast Data]]&gt;0,Table3[[#This Row],[Historical Data]]-Table3[[#This Row],[Forecast Data]],"")</f>
        <v/>
      </c>
      <c r="AP23" s="12">
        <f>IF(Table3[[#This Row],[Historical Data]]-Table3[[#This Row],[Forecast Data]]&lt;0,Table3[[#This Row],[Historical Data]]-Table3[[#This Row],[Forecast Data]],"")</f>
        <v>-6.8926995214290088</v>
      </c>
    </row>
    <row r="24" spans="1:42" x14ac:dyDescent="0.2">
      <c r="A24" s="3">
        <v>45260</v>
      </c>
      <c r="B24" s="12">
        <v>108.64436198859509</v>
      </c>
      <c r="C24" s="12"/>
      <c r="S24" s="2">
        <v>45260</v>
      </c>
      <c r="T24" s="20">
        <v>108.64436198859499</v>
      </c>
      <c r="U24" s="20">
        <v>101.208069599251</v>
      </c>
      <c r="V24" s="20"/>
      <c r="AL24" s="7">
        <v>45260</v>
      </c>
      <c r="AM24" s="10">
        <v>108.64436198859499</v>
      </c>
      <c r="AN24" s="11">
        <v>101.208069599251</v>
      </c>
      <c r="AO24" s="12">
        <f>IF(Table3[[#This Row],[Historical Data]]-Table3[[#This Row],[Forecast Data]]&gt;0,Table3[[#This Row],[Historical Data]]-Table3[[#This Row],[Forecast Data]],"")</f>
        <v>7.4362923893439898</v>
      </c>
      <c r="AP24" s="12" t="str">
        <f>IF(Table3[[#This Row],[Historical Data]]-Table3[[#This Row],[Forecast Data]]&lt;0,Table3[[#This Row],[Historical Data]]-Table3[[#This Row],[Forecast Data]],"")</f>
        <v/>
      </c>
    </row>
    <row r="25" spans="1:42" x14ac:dyDescent="0.2">
      <c r="A25" s="3">
        <v>45291</v>
      </c>
      <c r="B25" s="12">
        <v>92.57834979593558</v>
      </c>
      <c r="C25" s="12"/>
      <c r="S25" s="2">
        <v>45291</v>
      </c>
      <c r="T25" s="20">
        <v>92.578349795935495</v>
      </c>
      <c r="U25" s="20">
        <v>131.662355337478</v>
      </c>
      <c r="V25" s="20">
        <v>92.578349795935495</v>
      </c>
      <c r="AL25" s="8">
        <v>45291</v>
      </c>
      <c r="AM25" s="13">
        <v>92.578349795935495</v>
      </c>
      <c r="AN25" s="14">
        <v>131.662355337478</v>
      </c>
      <c r="AO25" s="12" t="str">
        <f>IF(Table3[[#This Row],[Historical Data]]-Table3[[#This Row],[Forecast Data]]&gt;0,Table3[[#This Row],[Historical Data]]-Table3[[#This Row],[Forecast Data]],"")</f>
        <v/>
      </c>
      <c r="AP25" s="12">
        <f>IF(Table3[[#This Row],[Historical Data]]-Table3[[#This Row],[Forecast Data]]&lt;0,Table3[[#This Row],[Historical Data]]-Table3[[#This Row],[Forecast Data]],"")</f>
        <v>-39.08400554154251</v>
      </c>
    </row>
    <row r="26" spans="1:42" x14ac:dyDescent="0.2">
      <c r="A26" s="3">
        <v>45322</v>
      </c>
      <c r="B26" s="12">
        <v>154.04631935981411</v>
      </c>
      <c r="C26" s="12"/>
      <c r="S26" s="2">
        <v>45322</v>
      </c>
      <c r="T26" s="12"/>
      <c r="U26" s="20">
        <v>95.791532286630698</v>
      </c>
      <c r="V26" s="20">
        <v>95.791532286630698</v>
      </c>
      <c r="AL26" s="7">
        <v>45322</v>
      </c>
      <c r="AM26" s="16"/>
      <c r="AN26" s="11">
        <v>95.791532286630698</v>
      </c>
      <c r="AO26" s="12" t="str">
        <f>IF(Table3[[#This Row],[Historical Data]]-Table3[[#This Row],[Forecast Data]]&gt;0,Table3[[#This Row],[Historical Data]]-Table3[[#This Row],[Forecast Data]],"")</f>
        <v/>
      </c>
      <c r="AP26" s="12">
        <f>IF(Table3[[#This Row],[Historical Data]]-Table3[[#This Row],[Forecast Data]]&lt;0,Table3[[#This Row],[Historical Data]]-Table3[[#This Row],[Forecast Data]],"")</f>
        <v>-95.791532286630698</v>
      </c>
    </row>
    <row r="27" spans="1:42" x14ac:dyDescent="0.2">
      <c r="A27" s="3">
        <v>45322</v>
      </c>
      <c r="B27" s="12"/>
      <c r="C27" s="12">
        <v>154.04631935981411</v>
      </c>
      <c r="S27" s="2">
        <v>45351</v>
      </c>
      <c r="T27" s="12"/>
      <c r="U27" s="20">
        <v>116.80889579679</v>
      </c>
      <c r="V27" s="20">
        <v>116.80889579679</v>
      </c>
      <c r="AL27" s="8">
        <v>45351</v>
      </c>
      <c r="AM27" s="17"/>
      <c r="AN27" s="14">
        <v>116.80889579679</v>
      </c>
      <c r="AO27" s="12" t="str">
        <f>IF(Table3[[#This Row],[Historical Data]]-Table3[[#This Row],[Forecast Data]]&gt;0,Table3[[#This Row],[Historical Data]]-Table3[[#This Row],[Forecast Data]],"")</f>
        <v/>
      </c>
      <c r="AP27" s="12">
        <f>IF(Table3[[#This Row],[Historical Data]]-Table3[[#This Row],[Forecast Data]]&lt;0,Table3[[#This Row],[Historical Data]]-Table3[[#This Row],[Forecast Data]],"")</f>
        <v>-116.80889579679</v>
      </c>
    </row>
    <row r="28" spans="1:42" x14ac:dyDescent="0.2">
      <c r="A28" s="3">
        <v>45351</v>
      </c>
      <c r="B28" s="12"/>
      <c r="C28" s="12">
        <v>98.184514881018529</v>
      </c>
      <c r="S28" s="2">
        <v>45382</v>
      </c>
      <c r="T28" s="12"/>
      <c r="U28" s="20">
        <v>106.568001582094</v>
      </c>
      <c r="V28" s="20">
        <v>106.568001582094</v>
      </c>
      <c r="AL28" s="7">
        <v>45382</v>
      </c>
      <c r="AM28" s="16"/>
      <c r="AN28" s="11">
        <v>106.568001582094</v>
      </c>
      <c r="AO28" s="12" t="str">
        <f>IF(Table3[[#This Row],[Historical Data]]-Table3[[#This Row],[Forecast Data]]&gt;0,Table3[[#This Row],[Historical Data]]-Table3[[#This Row],[Forecast Data]],"")</f>
        <v/>
      </c>
      <c r="AP28" s="12">
        <f>IF(Table3[[#This Row],[Historical Data]]-Table3[[#This Row],[Forecast Data]]&lt;0,Table3[[#This Row],[Historical Data]]-Table3[[#This Row],[Forecast Data]],"")</f>
        <v>-106.568001582094</v>
      </c>
    </row>
    <row r="29" spans="1:42" x14ac:dyDescent="0.2">
      <c r="A29" s="3">
        <v>45382</v>
      </c>
      <c r="B29" s="12"/>
      <c r="C29" s="12">
        <v>120.6863777595217</v>
      </c>
      <c r="S29" s="2">
        <v>45412</v>
      </c>
      <c r="T29" s="12"/>
      <c r="U29" s="20">
        <v>125.80353746788801</v>
      </c>
      <c r="V29" s="20">
        <v>125.80353746788801</v>
      </c>
      <c r="AL29" s="8">
        <v>45412</v>
      </c>
      <c r="AM29" s="17"/>
      <c r="AN29" s="14">
        <v>125.80353746788801</v>
      </c>
      <c r="AO29" s="12" t="str">
        <f>IF(Table3[[#This Row],[Historical Data]]-Table3[[#This Row],[Forecast Data]]&gt;0,Table3[[#This Row],[Historical Data]]-Table3[[#This Row],[Forecast Data]],"")</f>
        <v/>
      </c>
      <c r="AP29" s="12">
        <f>IF(Table3[[#This Row],[Historical Data]]-Table3[[#This Row],[Forecast Data]]&lt;0,Table3[[#This Row],[Historical Data]]-Table3[[#This Row],[Forecast Data]],"")</f>
        <v>-125.80353746788801</v>
      </c>
    </row>
    <row r="30" spans="1:42" x14ac:dyDescent="0.2">
      <c r="A30" s="3">
        <v>45412</v>
      </c>
      <c r="B30" s="12"/>
      <c r="C30" s="12">
        <v>117.19224224961251</v>
      </c>
      <c r="S30" s="2">
        <v>45443</v>
      </c>
      <c r="T30" s="12"/>
      <c r="U30" s="20">
        <v>112.337922936466</v>
      </c>
      <c r="V30" s="20">
        <v>112.337922936466</v>
      </c>
      <c r="AL30" s="7">
        <v>45443</v>
      </c>
      <c r="AM30" s="16"/>
      <c r="AN30" s="11">
        <v>112.337922936466</v>
      </c>
      <c r="AO30" s="12" t="str">
        <f>IF(Table3[[#This Row],[Historical Data]]-Table3[[#This Row],[Forecast Data]]&gt;0,Table3[[#This Row],[Historical Data]]-Table3[[#This Row],[Forecast Data]],"")</f>
        <v/>
      </c>
      <c r="AP30" s="12">
        <f>IF(Table3[[#This Row],[Historical Data]]-Table3[[#This Row],[Forecast Data]]&lt;0,Table3[[#This Row],[Historical Data]]-Table3[[#This Row],[Forecast Data]],"")</f>
        <v>-112.337922936466</v>
      </c>
    </row>
    <row r="31" spans="1:42" x14ac:dyDescent="0.2">
      <c r="A31" s="3">
        <v>45443</v>
      </c>
      <c r="B31" s="12"/>
      <c r="C31" s="12">
        <v>142.99168821537691</v>
      </c>
      <c r="S31" s="2">
        <v>45473</v>
      </c>
      <c r="T31" s="12"/>
      <c r="U31" s="20">
        <v>102.29051723816301</v>
      </c>
      <c r="V31" s="20">
        <v>102.29051723816301</v>
      </c>
      <c r="AL31" s="8">
        <v>45473</v>
      </c>
      <c r="AM31" s="17"/>
      <c r="AN31" s="14">
        <v>102.29051723816301</v>
      </c>
      <c r="AO31" s="12" t="str">
        <f>IF(Table3[[#This Row],[Historical Data]]-Table3[[#This Row],[Forecast Data]]&gt;0,Table3[[#This Row],[Historical Data]]-Table3[[#This Row],[Forecast Data]],"")</f>
        <v/>
      </c>
      <c r="AP31" s="12">
        <f>IF(Table3[[#This Row],[Historical Data]]-Table3[[#This Row],[Forecast Data]]&lt;0,Table3[[#This Row],[Historical Data]]-Table3[[#This Row],[Forecast Data]],"")</f>
        <v>-102.29051723816301</v>
      </c>
    </row>
    <row r="32" spans="1:42" x14ac:dyDescent="0.2">
      <c r="A32" s="3">
        <v>45473</v>
      </c>
      <c r="B32" s="12"/>
      <c r="C32" s="12">
        <v>142.04038154850431</v>
      </c>
      <c r="S32" s="2">
        <v>45504</v>
      </c>
      <c r="T32" s="12"/>
      <c r="U32" s="20">
        <v>119.57726657492</v>
      </c>
      <c r="V32" s="20">
        <v>119.57726657492</v>
      </c>
      <c r="AL32" s="7">
        <v>45504</v>
      </c>
      <c r="AM32" s="16"/>
      <c r="AN32" s="11">
        <v>119.57726657492</v>
      </c>
      <c r="AO32" s="12" t="str">
        <f>IF(Table3[[#This Row],[Historical Data]]-Table3[[#This Row],[Forecast Data]]&gt;0,Table3[[#This Row],[Historical Data]]-Table3[[#This Row],[Forecast Data]],"")</f>
        <v/>
      </c>
      <c r="AP32" s="12">
        <f>IF(Table3[[#This Row],[Historical Data]]-Table3[[#This Row],[Forecast Data]]&lt;0,Table3[[#This Row],[Historical Data]]-Table3[[#This Row],[Forecast Data]],"")</f>
        <v>-119.57726657492</v>
      </c>
    </row>
    <row r="33" spans="1:42" x14ac:dyDescent="0.2">
      <c r="A33" s="3">
        <v>45504</v>
      </c>
      <c r="B33" s="12"/>
      <c r="C33" s="12">
        <v>122.32421138545379</v>
      </c>
      <c r="S33" s="2">
        <v>45535</v>
      </c>
      <c r="T33" s="12"/>
      <c r="U33" s="20">
        <v>126.424978057956</v>
      </c>
      <c r="V33" s="20">
        <v>126.424978057956</v>
      </c>
      <c r="AL33" s="8">
        <v>45535</v>
      </c>
      <c r="AM33" s="17"/>
      <c r="AN33" s="14">
        <v>126.424978057956</v>
      </c>
      <c r="AO33" s="12" t="str">
        <f>IF(Table3[[#This Row],[Historical Data]]-Table3[[#This Row],[Forecast Data]]&gt;0,Table3[[#This Row],[Historical Data]]-Table3[[#This Row],[Forecast Data]],"")</f>
        <v/>
      </c>
      <c r="AP33" s="12">
        <f>IF(Table3[[#This Row],[Historical Data]]-Table3[[#This Row],[Forecast Data]]&lt;0,Table3[[#This Row],[Historical Data]]-Table3[[#This Row],[Forecast Data]],"")</f>
        <v>-126.424978057956</v>
      </c>
    </row>
    <row r="34" spans="1:42" x14ac:dyDescent="0.2">
      <c r="A34" s="3">
        <v>45535</v>
      </c>
      <c r="B34" s="12"/>
      <c r="C34" s="12">
        <v>125.6724377940326</v>
      </c>
      <c r="S34" s="2">
        <v>45565</v>
      </c>
      <c r="T34" s="12"/>
      <c r="U34" s="20">
        <v>120.99775833574699</v>
      </c>
      <c r="V34" s="20">
        <v>120.99775833574699</v>
      </c>
      <c r="AL34" s="7">
        <v>45565</v>
      </c>
      <c r="AM34" s="16"/>
      <c r="AN34" s="11">
        <v>120.99775833574699</v>
      </c>
      <c r="AO34" s="12" t="str">
        <f>IF(Table3[[#This Row],[Historical Data]]-Table3[[#This Row],[Forecast Data]]&gt;0,Table3[[#This Row],[Historical Data]]-Table3[[#This Row],[Forecast Data]],"")</f>
        <v/>
      </c>
      <c r="AP34" s="12">
        <f>IF(Table3[[#This Row],[Historical Data]]-Table3[[#This Row],[Forecast Data]]&lt;0,Table3[[#This Row],[Historical Data]]-Table3[[#This Row],[Forecast Data]],"")</f>
        <v>-120.99775833574699</v>
      </c>
    </row>
    <row r="35" spans="1:42" x14ac:dyDescent="0.2">
      <c r="A35" s="3">
        <v>45565</v>
      </c>
      <c r="B35" s="12"/>
      <c r="C35" s="12">
        <v>106.6832137855483</v>
      </c>
      <c r="S35" s="2">
        <v>45596</v>
      </c>
      <c r="T35" s="12"/>
      <c r="U35" s="20">
        <v>124.53707846609601</v>
      </c>
      <c r="V35" s="20">
        <v>124.53707846609601</v>
      </c>
      <c r="AL35" s="8">
        <v>45596</v>
      </c>
      <c r="AM35" s="17"/>
      <c r="AN35" s="14">
        <v>124.53707846609601</v>
      </c>
      <c r="AO35" s="12" t="str">
        <f>IF(Table3[[#This Row],[Historical Data]]-Table3[[#This Row],[Forecast Data]]&gt;0,Table3[[#This Row],[Historical Data]]-Table3[[#This Row],[Forecast Data]],"")</f>
        <v/>
      </c>
      <c r="AP35" s="12">
        <f>IF(Table3[[#This Row],[Historical Data]]-Table3[[#This Row],[Forecast Data]]&lt;0,Table3[[#This Row],[Historical Data]]-Table3[[#This Row],[Forecast Data]],"")</f>
        <v>-124.53707846609601</v>
      </c>
    </row>
    <row r="36" spans="1:42" x14ac:dyDescent="0.2">
      <c r="A36" s="3">
        <v>45596</v>
      </c>
      <c r="B36" s="12"/>
      <c r="C36" s="12">
        <v>90.288052976641097</v>
      </c>
      <c r="S36" s="2">
        <v>45626</v>
      </c>
      <c r="T36" s="12"/>
      <c r="U36" s="20">
        <v>110.48516859478499</v>
      </c>
      <c r="V36" s="20">
        <v>110.48516859478499</v>
      </c>
      <c r="AL36" s="7">
        <v>45626</v>
      </c>
      <c r="AM36" s="16"/>
      <c r="AN36" s="11">
        <v>110.48516859478499</v>
      </c>
      <c r="AO36" s="12" t="str">
        <f>IF(Table3[[#This Row],[Historical Data]]-Table3[[#This Row],[Forecast Data]]&gt;0,Table3[[#This Row],[Historical Data]]-Table3[[#This Row],[Forecast Data]],"")</f>
        <v/>
      </c>
      <c r="AP36" s="12">
        <f>IF(Table3[[#This Row],[Historical Data]]-Table3[[#This Row],[Forecast Data]]&lt;0,Table3[[#This Row],[Historical Data]]-Table3[[#This Row],[Forecast Data]],"")</f>
        <v>-110.48516859478499</v>
      </c>
    </row>
    <row r="37" spans="1:42" x14ac:dyDescent="0.2">
      <c r="A37" s="3">
        <v>45626</v>
      </c>
      <c r="B37" s="12"/>
      <c r="C37" s="12">
        <v>114.7813177601077</v>
      </c>
      <c r="S37" s="2">
        <v>45657</v>
      </c>
      <c r="T37" s="12"/>
      <c r="U37" s="20">
        <v>114.55888251019201</v>
      </c>
      <c r="V37" s="20">
        <v>114.55888251019201</v>
      </c>
      <c r="AL37" s="9">
        <v>45657</v>
      </c>
      <c r="AM37" s="18"/>
      <c r="AN37" s="19">
        <v>114.55888251019201</v>
      </c>
      <c r="AO37" s="12" t="str">
        <f>IF(Table3[[#This Row],[Historical Data]]-Table3[[#This Row],[Forecast Data]]&gt;0,Table3[[#This Row],[Historical Data]]-Table3[[#This Row],[Forecast Data]],"")</f>
        <v/>
      </c>
      <c r="AP37" s="12">
        <f>IF(Table3[[#This Row],[Historical Data]]-Table3[[#This Row],[Forecast Data]]&lt;0,Table3[[#This Row],[Historical Data]]-Table3[[#This Row],[Forecast Data]],"")</f>
        <v>-114.55888251019201</v>
      </c>
    </row>
    <row r="38" spans="1:42" x14ac:dyDescent="0.2">
      <c r="A38" s="3">
        <v>45657</v>
      </c>
      <c r="B38" s="12"/>
      <c r="C38" s="12">
        <v>122.3452345365597</v>
      </c>
    </row>
    <row r="39" spans="1:42" x14ac:dyDescent="0.2">
      <c r="A39" s="3"/>
      <c r="B39" s="12"/>
      <c r="C39" s="12"/>
    </row>
  </sheetData>
  <phoneticPr fontId="3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 Summary</vt:lpstr>
      <vt:lpstr>Forecast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Cottrell-Schloemer</cp:lastModifiedBy>
  <dcterms:created xsi:type="dcterms:W3CDTF">2024-07-29T17:38:43Z</dcterms:created>
  <dcterms:modified xsi:type="dcterms:W3CDTF">2024-07-29T20:11:10Z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2024-07-29T19:05:41Z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fdf6a79c-22ad-4fe5-bd8f-4d1415bdd619</vt:lpwstr>
  </property>
  <property fmtid="{D5CDD505-2E9C-101B-9397-08002B2CF9AE}" pid="7" name="MSIP_Label_defa4170-0d19-0005-0004-bc88714345d2_ActionId">
    <vt:lpwstr>bd34b278-c6d4-413b-a8f9-1fe57feb0432</vt:lpwstr>
  </property>
  <property fmtid="{D5CDD505-2E9C-101B-9397-08002B2CF9AE}" pid="8" name="MSIP_Label_defa4170-0d19-0005-0004-bc88714345d2_ContentBits">
    <vt:lpwstr>0</vt:lpwstr>
  </property>
</Properties>
</file>