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960" yWindow="-405" windowWidth="20730" windowHeight="11700"/>
  </bookViews>
  <sheets>
    <sheet name="Backlog" sheetId="1" r:id="rId1"/>
    <sheet name="Charts" sheetId="6" r:id="rId2"/>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E7" i="6" l="1"/>
  <c r="E8" i="6"/>
  <c r="E9" i="6"/>
  <c r="E6" i="6"/>
  <c r="F6" i="6"/>
  <c r="G6" i="6"/>
  <c r="F7" i="6"/>
  <c r="G7" i="6"/>
  <c r="D8" i="6"/>
  <c r="G8" i="6" s="1"/>
  <c r="D9" i="6"/>
  <c r="G9" i="6" s="1"/>
  <c r="F8" i="6"/>
  <c r="K3" i="1"/>
  <c r="K4" i="1"/>
  <c r="K2" i="1"/>
  <c r="F9" i="6" l="1"/>
</calcChain>
</file>

<file path=xl/sharedStrings.xml><?xml version="1.0" encoding="utf-8"?>
<sst xmlns="http://schemas.openxmlformats.org/spreadsheetml/2006/main" count="32" uniqueCount="32">
  <si>
    <t>I want to…</t>
  </si>
  <si>
    <t>so that…</t>
  </si>
  <si>
    <t>notes</t>
  </si>
  <si>
    <t>acceptance criteria</t>
  </si>
  <si>
    <t>Sprint</t>
  </si>
  <si>
    <t>Story points</t>
  </si>
  <si>
    <t>Remaining</t>
  </si>
  <si>
    <t>Variation</t>
  </si>
  <si>
    <t>Min</t>
  </si>
  <si>
    <t>Max</t>
  </si>
  <si>
    <t>Percent Complete</t>
  </si>
  <si>
    <t>added in sprint</t>
  </si>
  <si>
    <t>Only edit shaded columns, others are calculated</t>
  </si>
  <si>
    <t>Done</t>
  </si>
  <si>
    <t>Release Burndown</t>
  </si>
  <si>
    <t>estimated time</t>
  </si>
  <si>
    <t>priority</t>
  </si>
  <si>
    <t>ID</t>
  </si>
  <si>
    <t>As a / an</t>
  </si>
  <si>
    <t>remaining time</t>
  </si>
  <si>
    <t xml:space="preserve"> </t>
  </si>
  <si>
    <t>Khảo sát tình hình và thực hiện lắp đặt máy bán vé xe bus tự động</t>
  </si>
  <si>
    <t>Thực hiện xây đựng website, thiết kế phần mềm để quản lí việc bán vé, thanh toán, kiểm tra việc soát vé trên xe</t>
  </si>
  <si>
    <t>Xây dựng phiếu hướng dẫn sử dụng , quảng bá mọi người về việc mua bán vé tự động</t>
  </si>
  <si>
    <t>Xử lý việc bảo trì, cấp vé, 
kiểm soát thông tin khách hàng và thu thập ý kiến phản hồi</t>
  </si>
  <si>
    <t>Nắm bắt được số lượng, tình hình số lượng đi xe bus ở thành phố, tiến hành lắp đặt máy ở những nơi đông người sử dụng xe bus</t>
  </si>
  <si>
    <t>Thiết kế được phần mềm hữu ích, website dễ sử dụng, thực hiện việc mua bán vé xe bus tự động, nhanh chóng và hiệu quả</t>
  </si>
  <si>
    <t>Tạo được bản hướng dẩn mọi người về cách sử dụng máy bán vé tự động, qui trình mua bán vé, thanh toán, đăng ký Card thanh toán việc mua vé xe bus</t>
  </si>
  <si>
    <t>Thực hiện nhanh chóng sửa máy móc hư hỏng, thực hiện đội ngũ phân tích yêu cầu vấn đề mà mọi người gặp phải để khắc phục kịp thời</t>
  </si>
  <si>
    <t>Vẽ được bản đồ tình hình đi xe bus ở thành phố, nắm được các điểm đông người đi xe bus. Thực hiện lắp đặt máy bán vé tự động. Cài đặt phần mềm xử lý bán vé xe bus</t>
  </si>
  <si>
    <t>Phát triển website và phần mềm đầy đủ chức năng, quá trình đăng ký Card đi xe bus, thông tin khách hàng.</t>
  </si>
  <si>
    <t>4 ngày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</si>
</sst>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s>
  <fills count="3">
    <fill>
      <patternFill patternType="none"/>
    </fill>
    <fill>
      <patternFill patternType="gray125"/>
    </fill>
    <fill>
      <patternFill patternType="solid">
        <fgColor theme="2" tint="-0.249977111117893"/>
        <bgColor indexed="64"/>
      </patternFill>
    </fill>
  </fills>
  <borders count="4">
    <border>
      <left/>
      <right/>
      <top/>
      <bottom/>
      <diagonal/>
    </border>
    <border>
      <left/>
      <right/>
      <top/>
      <bottom style="medium">
        <color auto="1"/>
      </bottom>
      <diagonal/>
    </border>
    <border>
      <left/>
      <right style="thin">
        <color auto="1"/>
      </right>
      <top/>
      <bottom/>
      <diagonal/>
    </border>
    <border>
      <left/>
      <right style="thin">
        <color auto="1"/>
      </right>
      <top style="medium">
        <color auto="1"/>
      </top>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1" fillId="0" borderId="0" xfId="0" quotePrefix="1" applyFont="1" applyAlignment="1">
      <alignment vertical="top" wrapText="1"/>
    </xf>
    <xf numFmtId="0" fontId="1" fillId="0" borderId="0" xfId="0" applyFont="1" applyAlignment="1">
      <alignment vertical="top"/>
    </xf>
    <xf numFmtId="0" fontId="1" fillId="0" borderId="0" xfId="0" applyNumberFormat="1" applyFont="1" applyAlignment="1">
      <alignment vertical="top"/>
    </xf>
    <xf numFmtId="0" fontId="1" fillId="0" borderId="0" xfId="0" quotePrefix="1" applyNumberFormat="1" applyFont="1" applyAlignment="1">
      <alignment vertical="top" wrapText="1"/>
    </xf>
    <xf numFmtId="0" fontId="4" fillId="0" borderId="0" xfId="0" applyFont="1"/>
    <xf numFmtId="0" fontId="5" fillId="0" borderId="0" xfId="0" applyFont="1"/>
    <xf numFmtId="0" fontId="6" fillId="0" borderId="1" xfId="0" applyFont="1" applyBorder="1"/>
    <xf numFmtId="0" fontId="5" fillId="0" borderId="2" xfId="0" applyFont="1" applyBorder="1"/>
    <xf numFmtId="0" fontId="5" fillId="0" borderId="0" xfId="0" applyFont="1" applyBorder="1"/>
    <xf numFmtId="0" fontId="7" fillId="0" borderId="0" xfId="0" applyFont="1"/>
    <xf numFmtId="0" fontId="5" fillId="2" borderId="0" xfId="0" applyFont="1" applyFill="1"/>
    <xf numFmtId="0" fontId="5" fillId="2" borderId="0" xfId="0" applyFont="1" applyFill="1" applyBorder="1"/>
    <xf numFmtId="0" fontId="5" fillId="0" borderId="3" xfId="0" applyFont="1" applyBorder="1"/>
    <xf numFmtId="0" fontId="8" fillId="0" borderId="0" xfId="0" applyFont="1" applyBorder="1"/>
    <xf numFmtId="0" fontId="8" fillId="0" borderId="1" xfId="0" applyFont="1" applyBorder="1"/>
    <xf numFmtId="0" fontId="5" fillId="2" borderId="0" xfId="0" applyFont="1" applyFill="1"/>
    <xf numFmtId="0" fontId="6" fillId="0" borderId="0" xfId="0" applyFont="1"/>
    <xf numFmtId="0" fontId="6" fillId="0" borderId="0" xfId="0" applyFont="1" applyBorder="1" applyAlignment="1">
      <alignment wrapText="1"/>
    </xf>
    <xf numFmtId="0" fontId="6" fillId="0" borderId="1" xfId="0" applyFont="1" applyBorder="1" applyAlignment="1">
      <alignment wrapText="1"/>
    </xf>
    <xf numFmtId="0" fontId="6" fillId="0" borderId="0" xfId="0" applyFont="1" applyBorder="1"/>
    <xf numFmtId="0" fontId="6" fillId="0" borderId="1" xfId="0" applyFont="1" applyBorder="1"/>
  </cellXfs>
  <cellStyles count="1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Normal" xfId="0" builtinId="0"/>
  </cellStyles>
  <dxfs count="11">
    <dxf>
      <font>
        <strike/>
        <color theme="0" tint="-0.499984740745262"/>
      </font>
    </dxf>
    <dxf>
      <font>
        <strike val="0"/>
        <outline val="0"/>
        <shadow val="0"/>
        <u val="none"/>
        <vertAlign val="baseline"/>
        <sz val="9"/>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9"/>
        <color theme="1"/>
        <name val="Arial"/>
        <scheme val="none"/>
      </font>
      <numFmt numFmtId="0" formatCode="General"/>
      <alignment horizontal="general" vertical="top" textRotation="0" wrapText="1" indent="0" justifyLastLine="0" shrinkToFit="0" readingOrder="0"/>
    </dxf>
    <dxf>
      <font>
        <strike val="0"/>
        <outline val="0"/>
        <shadow val="0"/>
        <u val="none"/>
        <vertAlign val="baseline"/>
        <sz val="9"/>
        <color theme="1"/>
        <name val="Arial"/>
        <scheme val="none"/>
      </font>
      <numFmt numFmtId="0" formatCode="General"/>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0"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Charts!$A$6:$A$10</c:f>
              <c:numCache>
                <c:formatCode>General</c:formatCode>
                <c:ptCount val="5"/>
                <c:pt idx="0">
                  <c:v>0</c:v>
                </c:pt>
                <c:pt idx="1">
                  <c:v>1</c:v>
                </c:pt>
                <c:pt idx="2">
                  <c:v>2</c:v>
                </c:pt>
                <c:pt idx="3">
                  <c:v>3</c:v>
                </c:pt>
                <c:pt idx="4">
                  <c:v>4</c:v>
                </c:pt>
              </c:numCache>
            </c:numRef>
          </c:cat>
          <c:val>
            <c:numRef>
              <c:f>Charts!$F$6:$F$10</c:f>
              <c:numCache>
                <c:formatCode>General</c:formatCode>
                <c:ptCount val="5"/>
                <c:pt idx="0">
                  <c:v>0</c:v>
                </c:pt>
                <c:pt idx="1">
                  <c:v>0</c:v>
                </c:pt>
                <c:pt idx="2">
                  <c:v>-80</c:v>
                </c:pt>
                <c:pt idx="3">
                  <c:v>-80</c:v>
                </c:pt>
              </c:numCache>
            </c:numRef>
          </c:val>
          <c:smooth val="0"/>
        </c:ser>
        <c:ser>
          <c:idx val="1"/>
          <c:order val="1"/>
          <c:spPr>
            <a:ln>
              <a:solidFill>
                <a:schemeClr val="bg1"/>
              </a:solidFill>
            </a:ln>
          </c:spPr>
          <c:marker>
            <c:symbol val="none"/>
          </c:marker>
          <c:trendline>
            <c:trendlineType val="linear"/>
            <c:dispRSqr val="0"/>
            <c:dispEq val="0"/>
          </c:trendline>
          <c:cat>
            <c:numRef>
              <c:f>Charts!$A$6:$A$10</c:f>
              <c:numCache>
                <c:formatCode>General</c:formatCode>
                <c:ptCount val="5"/>
                <c:pt idx="0">
                  <c:v>0</c:v>
                </c:pt>
                <c:pt idx="1">
                  <c:v>1</c:v>
                </c:pt>
                <c:pt idx="2">
                  <c:v>2</c:v>
                </c:pt>
                <c:pt idx="3">
                  <c:v>3</c:v>
                </c:pt>
                <c:pt idx="4">
                  <c:v>4</c:v>
                </c:pt>
              </c:numCache>
            </c:numRef>
          </c:cat>
          <c:val>
            <c:numRef>
              <c:f>Charts!$G$6:$G$10</c:f>
              <c:numCache>
                <c:formatCode>General</c:formatCode>
                <c:ptCount val="5"/>
                <c:pt idx="0">
                  <c:v>190</c:v>
                </c:pt>
                <c:pt idx="1">
                  <c:v>180</c:v>
                </c:pt>
                <c:pt idx="2">
                  <c:v>100</c:v>
                </c:pt>
                <c:pt idx="3">
                  <c:v>10</c:v>
                </c:pt>
              </c:numCache>
            </c:numRef>
          </c:val>
          <c:smooth val="0"/>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marker val="1"/>
        <c:smooth val="0"/>
        <c:axId val="80969088"/>
        <c:axId val="80979456"/>
      </c:lineChart>
      <c:catAx>
        <c:axId val="80969088"/>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80979456"/>
        <c:crosses val="autoZero"/>
        <c:auto val="1"/>
        <c:lblAlgn val="ctr"/>
        <c:lblOffset val="100"/>
        <c:noMultiLvlLbl val="0"/>
      </c:catAx>
      <c:valAx>
        <c:axId val="80979456"/>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80969088"/>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114300</xdr:rowOff>
    </xdr:from>
    <xdr:to>
      <xdr:col>18</xdr:col>
      <xdr:colOff>0</xdr:colOff>
      <xdr:row>18</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J5" totalsRowShown="0" headerRowDxfId="10" dataDxfId="9">
  <autoFilter ref="A1:J5"/>
  <tableColumns count="10">
    <tableColumn id="1" name="ID" dataDxfId="8"/>
    <tableColumn id="3" name="As a / an" dataDxfId="7"/>
    <tableColumn id="4" name="I want to…" dataDxfId="6"/>
    <tableColumn id="5" name="so that…" dataDxfId="5"/>
    <tableColumn id="6" name="notes" dataDxfId="4"/>
    <tableColumn id="9" name="acceptance criteria" dataDxfId="3"/>
    <tableColumn id="7" name="added in sprint" dataDxfId="2"/>
    <tableColumn id="2" name="estimated time"/>
    <tableColumn id="10" name="remaining time"/>
    <tableColumn id="8" name="priority" dataDxfId="1"/>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C2" sqref="C2"/>
    </sheetView>
  </sheetViews>
  <sheetFormatPr defaultColWidth="8.85546875" defaultRowHeight="12" x14ac:dyDescent="0.25"/>
  <cols>
    <col min="1" max="1" width="5" style="1" customWidth="1"/>
    <col min="2" max="2" width="17.42578125" style="1" customWidth="1"/>
    <col min="3" max="3" width="20" style="1" customWidth="1"/>
    <col min="4" max="4" width="23.42578125" style="1" customWidth="1"/>
    <col min="5" max="6" width="40.42578125" style="1" customWidth="1"/>
    <col min="7" max="7" width="14.85546875" style="1" bestFit="1" customWidth="1"/>
    <col min="8" max="9" width="14.85546875" style="1" customWidth="1"/>
    <col min="10" max="10" width="8.85546875" style="1"/>
    <col min="11" max="11" width="23.28515625" style="3" customWidth="1"/>
    <col min="12" max="16384" width="8.85546875" style="1"/>
  </cols>
  <sheetData>
    <row r="1" spans="1:11" x14ac:dyDescent="0.25">
      <c r="A1" s="1" t="s">
        <v>17</v>
      </c>
      <c r="B1" s="1" t="s">
        <v>18</v>
      </c>
      <c r="C1" s="1" t="s">
        <v>0</v>
      </c>
      <c r="D1" s="1" t="s">
        <v>1</v>
      </c>
      <c r="E1" s="1" t="s">
        <v>2</v>
      </c>
      <c r="F1" s="1" t="s">
        <v>3</v>
      </c>
      <c r="G1" s="1" t="s">
        <v>11</v>
      </c>
      <c r="H1" s="1" t="s">
        <v>15</v>
      </c>
      <c r="I1" s="1" t="s">
        <v>19</v>
      </c>
      <c r="J1" s="1" t="s">
        <v>16</v>
      </c>
    </row>
    <row r="2" spans="1:11" ht="72" x14ac:dyDescent="0.25">
      <c r="A2" s="1">
        <v>125</v>
      </c>
      <c r="B2" s="1" t="s">
        <v>21</v>
      </c>
      <c r="C2" s="1" t="s">
        <v>25</v>
      </c>
      <c r="E2" s="4"/>
      <c r="F2" s="2" t="s">
        <v>29</v>
      </c>
      <c r="G2" s="2">
        <v>3</v>
      </c>
      <c r="H2" s="2" t="s">
        <v>31</v>
      </c>
      <c r="I2" s="2"/>
      <c r="K2" s="3" t="str">
        <f>"As a / an " &amp; Table1[[#This Row],[As a / an]] &amp; " I want to " &amp; Table1[[#This Row],[I want to…]] &amp; " so that " &amp; Table1[[#This Row],[so that…]]</f>
        <v xml:space="preserve">As a / an Khảo sát tình hình và thực hiện lắp đặt máy bán vé xe bus tự động I want to Nắm bắt được số lượng, tình hình số lượng đi xe bus ở thành phố, tiến hành lắp đặt máy ở những nơi đông người sử dụng xe bus so that </v>
      </c>
    </row>
    <row r="3" spans="1:11" ht="72" x14ac:dyDescent="0.25">
      <c r="A3" s="1">
        <v>152</v>
      </c>
      <c r="B3" s="1" t="s">
        <v>22</v>
      </c>
      <c r="C3" s="1" t="s">
        <v>26</v>
      </c>
      <c r="D3" s="1" t="s">
        <v>20</v>
      </c>
      <c r="E3" s="3"/>
      <c r="F3" s="2" t="s">
        <v>30</v>
      </c>
      <c r="G3" s="2">
        <v>3</v>
      </c>
      <c r="H3" s="2"/>
      <c r="I3" s="2"/>
      <c r="K3" s="3" t="str">
        <f>"As a / an " &amp; Table1[[#This Row],[As a / an]] &amp; " I want to " &amp; Table1[[#This Row],[I want to…]] &amp; " so that " &amp; Table1[[#This Row],[so that…]]</f>
        <v xml:space="preserve">As a / an Thực hiện xây đựng website, thiết kế phần mềm để quản lí việc bán vé, thanh toán, kiểm tra việc soát vé trên xe I want to Thiết kế được phần mềm hữu ích, website dễ sử dụng, thực hiện việc mua bán vé xe bus tự động, nhanh chóng và hiệu quả so that  </v>
      </c>
    </row>
    <row r="4" spans="1:11" ht="84" x14ac:dyDescent="0.25">
      <c r="A4" s="1">
        <v>251</v>
      </c>
      <c r="B4" s="1" t="s">
        <v>23</v>
      </c>
      <c r="C4" s="1" t="s">
        <v>27</v>
      </c>
      <c r="E4" s="3"/>
      <c r="F4" s="5"/>
      <c r="G4" s="5"/>
      <c r="H4" s="5"/>
      <c r="I4" s="5"/>
      <c r="K4" s="3" t="str">
        <f>"As a / an " &amp; Table1[[#This Row],[As a / an]] &amp; " I want to " &amp; Table1[[#This Row],[I want to…]] &amp; " so that " &amp; Table1[[#This Row],[so that…]]</f>
        <v xml:space="preserve">As a / an Xây dựng phiếu hướng dẫn sử dụng , quảng bá mọi người về việc mua bán vé tự động I want to Tạo được bản hướng dẩn mọi người về cách sử dụng máy bán vé tự động, qui trình mua bán vé, thanh toán, đăng ký Card thanh toán việc mua vé xe bus so that </v>
      </c>
    </row>
    <row r="5" spans="1:11" ht="72" x14ac:dyDescent="0.25">
      <c r="A5" s="1">
        <v>512</v>
      </c>
      <c r="B5" s="1" t="s">
        <v>24</v>
      </c>
      <c r="C5" s="1" t="s">
        <v>28</v>
      </c>
    </row>
  </sheetData>
  <conditionalFormatting sqref="A6:I1048576 A1:I4">
    <cfRule type="expression" dxfId="0" priority="2">
      <formula>#REF!="rejected"</formula>
    </cfRule>
  </conditionalFormatting>
  <pageMargins left="0.7" right="0.7" top="0.75" bottom="0.75" header="0.3" footer="0.3"/>
  <pageSetup paperSize="9" orientation="portrait" verticalDpi="0"/>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30" sqref="B30"/>
    </sheetView>
  </sheetViews>
  <sheetFormatPr defaultColWidth="8.85546875" defaultRowHeight="12.75" x14ac:dyDescent="0.2"/>
  <cols>
    <col min="1" max="1" width="8.85546875" style="7"/>
    <col min="2" max="2" width="10.85546875" style="7" bestFit="1" customWidth="1"/>
    <col min="3" max="3" width="9.42578125" style="7" bestFit="1" customWidth="1"/>
    <col min="4" max="4" width="8.85546875" style="7"/>
    <col min="5" max="5" width="11.140625" style="7" customWidth="1"/>
    <col min="6" max="7" width="8.85546875" style="11"/>
    <col min="8" max="16384" width="8.85546875" style="7"/>
  </cols>
  <sheetData>
    <row r="1" spans="1:7" ht="25.5" x14ac:dyDescent="0.35">
      <c r="A1" s="6" t="s">
        <v>14</v>
      </c>
    </row>
    <row r="2" spans="1:7" x14ac:dyDescent="0.2">
      <c r="A2" s="17" t="s">
        <v>12</v>
      </c>
      <c r="B2" s="17"/>
      <c r="C2" s="17"/>
      <c r="D2" s="17"/>
    </row>
    <row r="4" spans="1:7" ht="15" customHeight="1" x14ac:dyDescent="0.2">
      <c r="A4" s="21" t="s">
        <v>4</v>
      </c>
      <c r="B4" s="18" t="s">
        <v>5</v>
      </c>
      <c r="C4" s="18"/>
      <c r="D4" s="18"/>
      <c r="E4" s="19" t="s">
        <v>10</v>
      </c>
      <c r="F4" s="15" t="s">
        <v>8</v>
      </c>
      <c r="G4" s="15" t="s">
        <v>9</v>
      </c>
    </row>
    <row r="5" spans="1:7" ht="13.5" thickBot="1" x14ac:dyDescent="0.25">
      <c r="A5" s="22"/>
      <c r="B5" s="8" t="s">
        <v>6</v>
      </c>
      <c r="C5" s="8" t="s">
        <v>13</v>
      </c>
      <c r="D5" s="8" t="s">
        <v>7</v>
      </c>
      <c r="E5" s="20"/>
      <c r="F5" s="16"/>
      <c r="G5" s="16"/>
    </row>
    <row r="6" spans="1:7" x14ac:dyDescent="0.2">
      <c r="A6" s="14">
        <v>0</v>
      </c>
      <c r="B6" s="12">
        <v>190</v>
      </c>
      <c r="C6" s="13">
        <v>0</v>
      </c>
      <c r="D6" s="10">
        <v>0</v>
      </c>
      <c r="E6" s="10" t="str">
        <f>ROUND((C6/(C6 +B6))*100,0) &amp; "%"</f>
        <v>0%</v>
      </c>
      <c r="F6" s="11">
        <f>-D6</f>
        <v>0</v>
      </c>
      <c r="G6" s="11">
        <f>B6-D6</f>
        <v>190</v>
      </c>
    </row>
    <row r="7" spans="1:7" x14ac:dyDescent="0.2">
      <c r="A7" s="9">
        <v>1</v>
      </c>
      <c r="B7" s="12">
        <v>180</v>
      </c>
      <c r="C7" s="13">
        <v>50</v>
      </c>
      <c r="D7" s="10">
        <v>0</v>
      </c>
      <c r="E7" s="10" t="str">
        <f t="shared" ref="E7:E9" si="0">ROUND((C7/(C7 +B7))*100,0) &amp; "%"</f>
        <v>22%</v>
      </c>
      <c r="F7" s="11">
        <f>-D7</f>
        <v>0</v>
      </c>
      <c r="G7" s="11">
        <f>B7-D7</f>
        <v>180</v>
      </c>
    </row>
    <row r="8" spans="1:7" x14ac:dyDescent="0.2">
      <c r="A8" s="9">
        <v>2</v>
      </c>
      <c r="B8" s="12">
        <v>180</v>
      </c>
      <c r="C8" s="12">
        <v>130</v>
      </c>
      <c r="D8" s="7">
        <f t="shared" ref="D8:D9" si="1">((B8+C8)-(B7+C7)+D7)</f>
        <v>80</v>
      </c>
      <c r="E8" s="10" t="str">
        <f t="shared" si="0"/>
        <v>42%</v>
      </c>
      <c r="F8" s="11">
        <f>-D8</f>
        <v>-80</v>
      </c>
      <c r="G8" s="11">
        <f>B8-D8</f>
        <v>100</v>
      </c>
    </row>
    <row r="9" spans="1:7" x14ac:dyDescent="0.2">
      <c r="A9" s="9">
        <v>3</v>
      </c>
      <c r="B9" s="12">
        <v>90</v>
      </c>
      <c r="C9" s="12">
        <v>220</v>
      </c>
      <c r="D9" s="7">
        <f t="shared" si="1"/>
        <v>80</v>
      </c>
      <c r="E9" s="10" t="str">
        <f t="shared" si="0"/>
        <v>71%</v>
      </c>
      <c r="F9" s="11">
        <f>-D9</f>
        <v>-80</v>
      </c>
      <c r="G9" s="11">
        <f>B9-D9</f>
        <v>10</v>
      </c>
    </row>
    <row r="10" spans="1:7" x14ac:dyDescent="0.2">
      <c r="A10" s="9">
        <v>4</v>
      </c>
      <c r="B10" s="12"/>
      <c r="C10" s="12"/>
      <c r="E10" s="10"/>
    </row>
  </sheetData>
  <mergeCells count="6">
    <mergeCell ref="G4:G5"/>
    <mergeCell ref="A2:D2"/>
    <mergeCell ref="B4:D4"/>
    <mergeCell ref="E4:E5"/>
    <mergeCell ref="A4:A5"/>
    <mergeCell ref="F4:F5"/>
  </mergeCells>
  <pageMargins left="0.7" right="0.7" top="0.75" bottom="0.75" header="0.3" footer="0.3"/>
  <pageSetup paperSize="9" orientation="portrait" verticalDpi="0"/>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ct:contentTypeSchema ct:_="" ma:_="" ma:contentTypeName="Document" ma:contentTypeID="0x010100F770ABC8F9B27C4C8461F4575C23FAEA" ma:contentTypeVersion="1" ma:contentTypeDescription="Create a new document." ma:contentTypeScope="" ma:versionID="6f0f4afd6cc55b40f57cb0d59e49aa45" xmlns:ct="http://schemas.microsoft.com/office/2006/metadata/contentType" xmlns:ma="http://schemas.microsoft.com/office/2006/metadata/properties/metaAttributes">
<xsd:schema targetNamespace="http://schemas.microsoft.com/office/2006/metadata/properties" ma:root="true" ma:fieldsID="0f7c28edf12e174e47f2c7bd2736e8bd" ns2:_="" ns3:_="" ns4:_="" xmlns:xsd="http://www.w3.org/2001/XMLSchema" xmlns:xs="http://www.w3.org/2001/XMLSchema" xmlns:p="http://schemas.microsoft.com/office/2006/metadata/properties" xmlns:ns2="0d93dc7d-5998-434b-bf34-aa89b432ec07" xmlns:ns3="$ListId:Shared Documents;" xmlns:ns4="http://schemas.microsoft.com/sharepoint/v4">
<xsd:import namespace="0d93dc7d-5998-434b-bf34-aa89b432ec07"/>
<xsd:import namespace="$ListId:Shared Documents;"/>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Last_x0020_Archive" minOccurs="0"/>
<xsd:element ref="ns3:Reason" minOccurs="0"/>
<xsd:element ref="ns4:IconOverlay" minOccurs="0"/>
</xsd:all>
</xsd:complexType>
</xsd:element>
</xsd:sequence>
</xsd:complexType>
</xsd:element>
</xsd:schema>
<xsd:schema targetNamespace="0d93dc7d-5998-434b-bf34-aa89b432ec07"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targetNamespace="$ListId:Shared Documents;"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Last_x0020_Archive" ma:index="11" nillable="true" ma:displayName="Last Archive" ma:format="DateOnly" ma:internalName="Last_x0020_Archive">
<xsd:simpleType>
<xsd:restriction base="dms:DateTime"/>
</xsd:simpleType>
</xsd:element>
<xsd:element name="Reason" ma:index="12" nillable="true" ma:displayName="Reason" ma:internalName="Reason">
<xsd:simpleType>
<xsd:restriction base="dms:Note">
<xsd:maxLength value="255"/>
</xsd:restriction>
</xsd:simpleType>
</xsd:element>
</xsd:schema>
<xsd:schema targetNamespace="http://schemas.microsoft.com/sharepoint/v4"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targetNamespace="http://schemas.microsoft.com/office/infopath/2007/PartnerControls" elementFormDefault="qualified" attributeFormDefault="unqualified" xmlns:pc="http://schemas.microsoft.com/office/infopath/2007/PartnerControls" xmlns:xs="http://www.w3.org/2001/XMLSchema">
<xs:element name="Person">
<xs:complexType>
<xs:sequence>
<xs:element ref="pc:DisplayName" minOccurs="0"></xs:element>
<xs:element ref="pc:AccountId" minOccurs="0"></xs:element>
<xs:element ref="pc:AccountType" minOccurs="0"></xs:element>
</xs:sequence>
</xs:complexType>
</xs:element>
<xs:element name="DisplayName" type="xs:string"></xs:element>
<xs:element name="AccountId" type="xs:string"></xs:element>
<xs:element name="AccountType" type="xs:string"></xs:element>
<xs:element name="BDCAssociatedEntity">
<xs:complexType>
<xs:sequence>
<xs:element ref="pc:BDCEntity" minOccurs="0" maxOccurs="unbounded"></xs:element>
</xs:sequence>
<xs:attribute ref="pc:EntityNamespace"></xs:attribute>
<xs:attribute ref="pc:EntityName"></xs:attribute>
<xs:attribute ref="pc:SystemInstanceName"></xs:attribute>
<xs:attribute ref="pc:AssociationName"></xs:attribute>
</xs:complexType>
</xs:element>
<xs:attribute name="EntityNamespace" type="xs:string"></xs:attribute>
<xs:attribute name="EntityName" type="xs:string"></xs:attribute>
<xs:attribute name="SystemInstanceName" type="xs:string"></xs:attribute>
<xs:attribute name="AssociationName" type="xs:string"></xs:attribute>
<xs:element name="BDCEntity">
<xs:complexType>
<xs:sequence>
<xs:element ref="pc:EntityDisplayName" minOccurs="0"></xs:element>
<xs:element ref="pc:EntityInstanceReference" minOccurs="0"></xs:element>
<xs:element ref="pc:EntityId1" minOccurs="0"></xs:element>
<xs:element ref="pc:EntityId2" minOccurs="0"></xs:element>
<xs:element ref="pc:EntityId3" minOccurs="0"></xs:element>
<xs:element ref="pc:EntityId4" minOccurs="0"></xs:element>
<xs:element ref="pc:EntityId5" minOccurs="0"></xs:element>
</xs:sequence>
</xs:complexType>
</xs:element>
<xs:element name="EntityDisplayName" type="xs:string"></xs:element>
<xs:element name="EntityInstanceReference" type="xs:string"></xs:element>
<xs:element name="EntityId1" type="xs:string"></xs:element>
<xs:element name="EntityId2" type="xs:string"></xs:element>
<xs:element name="EntityId3" type="xs:string"></xs:element>
<xs:element name="EntityId4" type="xs:string"></xs:element>
<xs:element name="EntityId5" type="xs:string"></xs:element>
<xs:element name="Terms">
<xs:complexType>
<xs:sequence>
<xs:element ref="pc:TermInfo" minOccurs="0" maxOccurs="unbounded"></xs:element>
</xs:sequence>
</xs:complexType>
</xs:element>
<xs:element name="TermInfo">
<xs:complexType>
<xs:sequence>
<xs:element ref="pc:TermName" minOccurs="0"></xs:element>
<xs:element ref="pc:TermId" minOccurs="0"></xs:element>
</xs:sequence>
</xs:complexType>
</xs:element>
<xs:element name="TermName" type="xs:string"></xs:element>
<xs:element name="TermId" type="xs:string"></xs:element>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p:properties xmlns:p="http://schemas.microsoft.com/office/2006/metadata/properties" xmlns:xsi="http://www.w3.org/2001/XMLSchema-instance" xmlns:pc="http://schemas.microsoft.com/office/infopath/2007/PartnerControls"><documentManagement><_dlc_DocId xmlns="0d93dc7d-5998-434b-bf34-aa89b432ec07">WORK-769-155</_dlc_DocId><_dlc_DocIdUrl xmlns="0d93dc7d-5998-434b-bf34-aa89b432ec07"><Url>http://intranet/workingtogether/projects/110405/_layouts/DocIdRedir.aspx?ID=WORK-769-155</Url><Description>WORK-769-155</Description></_dlc_DocIdUrl><IconOverlay xmlns="http://schemas.microsoft.com/sharepoint/v4" xsi:nil="true"/><Last_x0020_Archive xmlns="$ListId:Shared Documents;" xsi:nil="true"/><Reason xmlns="$ListId:Shared Documents;" xsi:nil="true"></Reason></documentManagement></p:properties>
</file>

<file path=customXml/itemProps1.xml><?xml version="1.0" encoding="utf-8"?>
<ds:datastoreItem xmlns:ds="http://schemas.openxmlformats.org/officeDocument/2006/customXml" ds:itemID="{409E313D-90F0-4096-93B6-F0B4A8E84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93dc7d-5998-434b-bf34-aa89b432ec07"/>
    <ds:schemaRef ds:uri="$ListId:Shared Document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3.xml><?xml version="1.0" encoding="utf-8"?>
<ds:datastoreItem xmlns:ds="http://schemas.openxmlformats.org/officeDocument/2006/customXml" ds:itemID="{29BDFB93-A148-4832-8767-0A894C12A9C9}">
  <ds:schemaRefs>
    <ds:schemaRef ds:uri="http://schemas.microsoft.com/sharepoint/events"/>
  </ds:schemaRefs>
</ds:datastoreItem>
</file>

<file path=customXml/itemProps4.xml><?xml version="1.0" encoding="utf-8"?>
<ds:datastoreItem xmlns:ds="http://schemas.openxmlformats.org/officeDocument/2006/customXml" ds:itemID="{4C0C9F9C-98B5-480F-B2D6-CAE7CFAF0133}">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0d93dc7d-5998-434b-bf34-aa89b432ec07"/>
    <ds:schemaRef ds:uri="$ListId:Shared Documents;"/>
    <ds:schemaRef ds:uri="http://schemas.microsoft.com/sharepoint/v4"/>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Charts</vt:lpstr>
    </vt:vector>
  </TitlesOfParts>
  <Company>NPS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Paul Heasley</dc:creator>
  <cp:lastModifiedBy>Duc</cp:lastModifiedBy>
  <dcterms:created xsi:type="dcterms:W3CDTF">2014-04-10T04:38:41Z</dcterms:created>
  <dcterms:modified xsi:type="dcterms:W3CDTF">2016-03-18T14:12:40Z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0x010100F770ABC8F9B27C4C8461F4575C23FAEA</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